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E:\PAA 2023 compartir\Cédulas finales 2023\"/>
    </mc:Choice>
  </mc:AlternateContent>
  <bookViews>
    <workbookView xWindow="0" yWindow="0" windowWidth="15360" windowHeight="7608" tabRatio="941" firstSheet="29" activeTab="35"/>
  </bookViews>
  <sheets>
    <sheet name="CARÁTULA" sheetId="148" r:id="rId1"/>
    <sheet name="GOBIERNO HG, HMI Y HP" sheetId="157" r:id="rId2"/>
    <sheet name="CONSULTA EXTERNA HG" sheetId="99" r:id="rId3"/>
    <sheet name="CONSULTA EXTERNA HMI" sheetId="100" r:id="rId4"/>
    <sheet name="CONSULTA EXTERNA HP" sheetId="101" r:id="rId5"/>
    <sheet name="MED PREVENTIVA HG, HP" sheetId="104" r:id="rId6"/>
    <sheet name="MED PREVENTIVA HMI" sheetId="105" r:id="rId7"/>
    <sheet name="HOSPITALIZACIÓN HG" sheetId="158" r:id="rId8"/>
    <sheet name="HOSPITALIZACIÓN HMI " sheetId="169" r:id="rId9"/>
    <sheet name=" HOSPITALIZACIÓN HP" sheetId="168" r:id="rId10"/>
    <sheet name="URGENCIAS HG" sheetId="170" r:id="rId11"/>
    <sheet name="URGENCIAS HMI" sheetId="160" r:id="rId12"/>
    <sheet name="URGENCIAS HP" sheetId="110" r:id="rId13"/>
    <sheet name="UNIDAD QUIRÚRGICA HG" sheetId="112" r:id="rId14"/>
    <sheet name="UNIDAD QUIRÚRGICA HMI" sheetId="114" r:id="rId15"/>
    <sheet name="UNIDAD QUIRÚRGICA HP" sheetId="113" r:id="rId16"/>
    <sheet name="TOCOLOGÍA HG y HMI" sheetId="111" r:id="rId17"/>
    <sheet name="TOCOQUIRÚRGICA HG Y HMI" sheetId="161" r:id="rId18"/>
    <sheet name="UCIA HG, HMI" sheetId="125" r:id="rId19"/>
    <sheet name="UTIP HG, HP" sheetId="126" r:id="rId20"/>
    <sheet name="UCIN HG, HMI Y HP" sheetId="162" r:id="rId21"/>
    <sheet name="LABORATORIO Y BS HG, HMI, HP" sheetId="142" r:id="rId22"/>
    <sheet name="IMAGENOLOGIA HG, HMI Y HP" sheetId="106" r:id="rId23"/>
    <sheet name="FARMACIA HG,HMI, HP" sheetId="135" r:id="rId24"/>
    <sheet name="MEDICAMENTOS  Y MAT. CURACIÓN" sheetId="163" r:id="rId25"/>
    <sheet name="PSICOLOGÍA HG, HMI, HP" sheetId="138" r:id="rId26"/>
    <sheet name="TRABAJO SOCIAL HG, HMI, HP" sheetId="139" r:id="rId27"/>
    <sheet name="ESTOMATOLOGIA HG, HMI, HP" sheetId="140" r:id="rId28"/>
    <sheet name="ANATOMÍA PATOLÓGICA HG,HMI Y HP" sheetId="107" r:id="rId29"/>
    <sheet name="ENSEÑANZA HG, HMI, HP" sheetId="147" r:id="rId30"/>
    <sheet name="INHALOTERAPIA HG, HMI Y HP" sheetId="115" r:id="rId31"/>
    <sheet name="DIETOLOGÍA HG, HMI, HP" sheetId="166" r:id="rId32"/>
    <sheet name="SERVICIOS GENERALES" sheetId="146" r:id="rId33"/>
    <sheet name="RESULTADO HG" sheetId="149" r:id="rId34"/>
    <sheet name="RESULTADO HMI" sheetId="153" r:id="rId35"/>
    <sheet name="RESULTADO HP" sheetId="154" r:id="rId36"/>
  </sheets>
  <externalReferences>
    <externalReference r:id="rId37"/>
  </externalReferences>
  <definedNames>
    <definedName name="__xlnm_Print_Area" localSheetId="33">'RESULTADO HG'!$A$1:$E$207</definedName>
    <definedName name="__xlnm_Print_Area" localSheetId="34">'RESULTADO HMI'!$A$1:$E$199</definedName>
    <definedName name="__xlnm_Print_Area" localSheetId="35">'RESULTADO HP'!$A$1:$E$185</definedName>
    <definedName name="_xlnm._FilterDatabase" localSheetId="9" hidden="1">' HOSPITALIZACIÓN HP'!$A$9:$T$118</definedName>
    <definedName name="_xlnm._FilterDatabase" localSheetId="2" hidden="1">'CONSULTA EXTERNA HG'!$A$12:$T$93</definedName>
    <definedName name="_xlnm._FilterDatabase" localSheetId="3" hidden="1">'CONSULTA EXTERNA HMI'!$A$12:$T$88</definedName>
    <definedName name="_xlnm._FilterDatabase" localSheetId="4" hidden="1">'CONSULTA EXTERNA HP'!$A$12:$T$97</definedName>
    <definedName name="_xlnm._FilterDatabase" localSheetId="1" hidden="1">'GOBIERNO HG, HMI Y HP'!$A$10:$IT$89</definedName>
    <definedName name="_xlnm._FilterDatabase" localSheetId="24" hidden="1">'MEDICAMENTOS  Y MAT. CURACIÓN'!$A$13:$T$13</definedName>
    <definedName name="_xlnm._FilterDatabase" localSheetId="35" hidden="1">'RESULTADO HP'!$A$6:$E$21</definedName>
    <definedName name="_xlnm._FilterDatabase" localSheetId="13" hidden="1">'UNIDAD QUIRÚRGICA HG'!$A$24:$T$162</definedName>
    <definedName name="_xlnm.Print_Area" localSheetId="9">' HOSPITALIZACIÓN HP'!$A$1:$T$119</definedName>
    <definedName name="_xlnm.Print_Area" localSheetId="28">'ANATOMÍA PATOLÓGICA HG,HMI Y HP'!$A$1:$T$34</definedName>
    <definedName name="_xlnm.Print_Area" localSheetId="0">CARÁTULA!$A$1:$G$109</definedName>
    <definedName name="_xlnm.Print_Area" localSheetId="2">'CONSULTA EXTERNA HG'!$A$1:$T$93</definedName>
    <definedName name="_xlnm.Print_Area" localSheetId="3">'CONSULTA EXTERNA HMI'!$A$1:$T$91</definedName>
    <definedName name="_xlnm.Print_Area" localSheetId="31">'DIETOLOGÍA HG, HMI, HP'!$A$1:$T$44</definedName>
    <definedName name="_xlnm.Print_Area" localSheetId="29">'ENSEÑANZA HG, HMI, HP'!$A$1:$T$25</definedName>
    <definedName name="_xlnm.Print_Area" localSheetId="27">'ESTOMATOLOGIA HG, HMI, HP'!$A$1:$U$35</definedName>
    <definedName name="_xlnm.Print_Area" localSheetId="23">'FARMACIA HG,HMI, HP'!$A$1:$T$24</definedName>
    <definedName name="_xlnm.Print_Area" localSheetId="1">'GOBIERNO HG, HMI Y HP'!$A$1:$T$90</definedName>
    <definedName name="_xlnm.Print_Area" localSheetId="7">'HOSPITALIZACIÓN HG'!$A$1:$U$155</definedName>
    <definedName name="_xlnm.Print_Area" localSheetId="8">'HOSPITALIZACIÓN HMI '!$A$1:$T$138</definedName>
    <definedName name="_xlnm.Print_Area" localSheetId="22">'IMAGENOLOGIA HG, HMI Y HP'!$A$1:$T$105</definedName>
    <definedName name="_xlnm.Print_Area" localSheetId="30">'INHALOTERAPIA HG, HMI Y HP'!$A$1:$T$23</definedName>
    <definedName name="_xlnm.Print_Area" localSheetId="21">'LABORATORIO Y BS HG, HMI, HP'!$A$1:$T$67</definedName>
    <definedName name="_xlnm.Print_Area" localSheetId="5">'MED PREVENTIVA HG, HP'!$A$1:$T$33</definedName>
    <definedName name="_xlnm.Print_Area" localSheetId="6">'MED PREVENTIVA HMI'!$A$1:$T$33</definedName>
    <definedName name="_xlnm.Print_Area" localSheetId="24">'MEDICAMENTOS  Y MAT. CURACIÓN'!$A$1:$T$1244</definedName>
    <definedName name="_xlnm.Print_Area" localSheetId="25">'PSICOLOGÍA HG, HMI, HP'!$A$1:$T$21</definedName>
    <definedName name="_xlnm.Print_Area" localSheetId="33">'RESULTADO HG'!$A$1:$E$207</definedName>
    <definedName name="_xlnm.Print_Area" localSheetId="34">'RESULTADO HMI'!$A$1:$E$199</definedName>
    <definedName name="_xlnm.Print_Area" localSheetId="35">'RESULTADO HP'!$A$1:$E$185</definedName>
    <definedName name="_xlnm.Print_Area" localSheetId="32">'SERVICIOS GENERALES'!$A$1:$T$25</definedName>
    <definedName name="_xlnm.Print_Area" localSheetId="16">'TOCOLOGÍA HG y HMI'!$A$1:$T$44</definedName>
    <definedName name="_xlnm.Print_Area" localSheetId="17">'TOCOQUIRÚRGICA HG Y HMI'!$A$1:$T$110</definedName>
    <definedName name="_xlnm.Print_Area" localSheetId="26">'TRABAJO SOCIAL HG, HMI, HP'!$A$1:$T$18</definedName>
    <definedName name="_xlnm.Print_Area" localSheetId="18">'UCIA HG, HMI'!$A$1:$T$96</definedName>
    <definedName name="_xlnm.Print_Area" localSheetId="20">'UCIN HG, HMI Y HP'!$A$1:$T$135</definedName>
    <definedName name="_xlnm.Print_Area" localSheetId="13">'UNIDAD QUIRÚRGICA HG'!$A$1:$T$165</definedName>
    <definedName name="_xlnm.Print_Area" localSheetId="14">'UNIDAD QUIRÚRGICA HMI'!$A$1:$T$134</definedName>
    <definedName name="_xlnm.Print_Area" localSheetId="15">'UNIDAD QUIRÚRGICA HP'!$A$1:$T$149</definedName>
    <definedName name="_xlnm.Print_Area" localSheetId="11">'URGENCIAS HMI'!$A$1:$T$108</definedName>
    <definedName name="_xlnm.Print_Area" localSheetId="12">'URGENCIAS HP'!$A$1:$T$129</definedName>
    <definedName name="_xlnm.Print_Area" localSheetId="19">'UTIP HG, HP'!$A$1:$T$97</definedName>
    <definedName name="_xlnm.Print_Titles" localSheetId="9">' HOSPITALIZACIÓN HP'!$1:$11</definedName>
    <definedName name="_xlnm.Print_Titles" localSheetId="28">'ANATOMÍA PATOLÓGICA HG,HMI Y HP'!$1:$11</definedName>
    <definedName name="_xlnm.Print_Titles" localSheetId="2">'CONSULTA EXTERNA HG'!$1:$11</definedName>
    <definedName name="_xlnm.Print_Titles" localSheetId="3">'CONSULTA EXTERNA HMI'!$1:$11</definedName>
    <definedName name="_xlnm.Print_Titles" localSheetId="4">'CONSULTA EXTERNA HP'!$1:$11</definedName>
    <definedName name="_xlnm.Print_Titles" localSheetId="31">'DIETOLOGÍA HG, HMI, HP'!$1:$11</definedName>
    <definedName name="_xlnm.Print_Titles" localSheetId="29">'ENSEÑANZA HG, HMI, HP'!$1:$11</definedName>
    <definedName name="_xlnm.Print_Titles" localSheetId="27">'ESTOMATOLOGIA HG, HMI, HP'!$1:$11</definedName>
    <definedName name="_xlnm.Print_Titles" localSheetId="23">'FARMACIA HG,HMI, HP'!$1:$11</definedName>
    <definedName name="_xlnm.Print_Titles" localSheetId="1">'GOBIERNO HG, HMI Y HP'!$1:$10</definedName>
    <definedName name="_xlnm.Print_Titles" localSheetId="7">'HOSPITALIZACIÓN HG'!$1:$11</definedName>
    <definedName name="_xlnm.Print_Titles" localSheetId="8">'HOSPITALIZACIÓN HMI '!$1:$11</definedName>
    <definedName name="_xlnm.Print_Titles" localSheetId="22">'IMAGENOLOGIA HG, HMI Y HP'!$1:$11</definedName>
    <definedName name="_xlnm.Print_Titles" localSheetId="30">'INHALOTERAPIA HG, HMI Y HP'!$1:$11</definedName>
    <definedName name="_xlnm.Print_Titles" localSheetId="21">'LABORATORIO Y BS HG, HMI, HP'!$1:$11</definedName>
    <definedName name="_xlnm.Print_Titles" localSheetId="5">'MED PREVENTIVA HG, HP'!$1:$11</definedName>
    <definedName name="_xlnm.Print_Titles" localSheetId="6">'MED PREVENTIVA HMI'!$1:$11</definedName>
    <definedName name="_xlnm.Print_Titles" localSheetId="24">'MEDICAMENTOS  Y MAT. CURACIÓN'!$1:$12</definedName>
    <definedName name="_xlnm.Print_Titles" localSheetId="25">'PSICOLOGÍA HG, HMI, HP'!$1:$11</definedName>
    <definedName name="_xlnm.Print_Titles" localSheetId="32">'SERVICIOS GENERALES'!$1:$11</definedName>
    <definedName name="_xlnm.Print_Titles" localSheetId="16">'TOCOLOGÍA HG y HMI'!$1:$11</definedName>
    <definedName name="_xlnm.Print_Titles" localSheetId="17">'TOCOQUIRÚRGICA HG Y HMI'!$1:$11</definedName>
    <definedName name="_xlnm.Print_Titles" localSheetId="26">'TRABAJO SOCIAL HG, HMI, HP'!$1:$11</definedName>
    <definedName name="_xlnm.Print_Titles" localSheetId="18">'UCIA HG, HMI'!$1:$11</definedName>
    <definedName name="_xlnm.Print_Titles" localSheetId="20">'UCIN HG, HMI Y HP'!$1:$11</definedName>
    <definedName name="_xlnm.Print_Titles" localSheetId="13">'UNIDAD QUIRÚRGICA HG'!$1:$11</definedName>
    <definedName name="_xlnm.Print_Titles" localSheetId="14">'UNIDAD QUIRÚRGICA HMI'!$1:$11</definedName>
    <definedName name="_xlnm.Print_Titles" localSheetId="15">'UNIDAD QUIRÚRGICA HP'!$1:$11</definedName>
    <definedName name="_xlnm.Print_Titles" localSheetId="10">'URGENCIAS HG'!$1:$11</definedName>
    <definedName name="_xlnm.Print_Titles" localSheetId="11">'URGENCIAS HMI'!$1:$11</definedName>
    <definedName name="_xlnm.Print_Titles" localSheetId="12">'URGENCIAS HP'!$1:$11</definedName>
    <definedName name="_xlnm.Print_Titles" localSheetId="19">'UTIP HG, HP'!$1:$11</definedName>
  </definedNames>
  <calcPr calcId="162913"/>
</workbook>
</file>

<file path=xl/calcChain.xml><?xml version="1.0" encoding="utf-8"?>
<calcChain xmlns="http://schemas.openxmlformats.org/spreadsheetml/2006/main">
  <c r="Q68" i="163" l="1"/>
  <c r="P68" i="163"/>
  <c r="L68" i="163"/>
  <c r="K68" i="163" s="1"/>
  <c r="Q67" i="163"/>
  <c r="P67" i="163"/>
  <c r="L67" i="163"/>
  <c r="K67" i="163"/>
  <c r="Q66" i="163"/>
  <c r="P66" i="163"/>
  <c r="L66" i="163"/>
  <c r="K66" i="163" s="1"/>
  <c r="Q65" i="163"/>
  <c r="P65" i="163"/>
  <c r="L65" i="163"/>
  <c r="K65" i="163" s="1"/>
  <c r="Q64" i="163"/>
  <c r="P64" i="163"/>
  <c r="L64" i="163"/>
  <c r="K64" i="163"/>
  <c r="Q63" i="163"/>
  <c r="P63" i="163"/>
  <c r="L63" i="163"/>
  <c r="K63" i="163" s="1"/>
  <c r="Q62" i="163"/>
  <c r="P62" i="163"/>
  <c r="L62" i="163"/>
  <c r="K62" i="163" s="1"/>
  <c r="Q61" i="163"/>
  <c r="P61" i="163"/>
  <c r="L61" i="163"/>
  <c r="K61" i="163"/>
  <c r="Q60" i="163"/>
  <c r="P60" i="163"/>
  <c r="L60" i="163"/>
  <c r="K60" i="163" s="1"/>
  <c r="Q59" i="163"/>
  <c r="P59" i="163"/>
  <c r="L59" i="163"/>
  <c r="K59" i="163" s="1"/>
  <c r="Q58" i="163"/>
  <c r="P58" i="163"/>
  <c r="L58" i="163"/>
  <c r="K58" i="163"/>
  <c r="Q57" i="163"/>
  <c r="P57" i="163"/>
  <c r="L57" i="163"/>
  <c r="K57" i="163" s="1"/>
  <c r="Q56" i="163"/>
  <c r="P56" i="163"/>
  <c r="L56" i="163"/>
  <c r="K56" i="163" s="1"/>
  <c r="Q55" i="163"/>
  <c r="P55" i="163"/>
  <c r="L55" i="163"/>
  <c r="K55" i="163"/>
  <c r="Q54" i="163"/>
  <c r="P54" i="163"/>
  <c r="L54" i="163"/>
  <c r="K54" i="163" s="1"/>
  <c r="Q53" i="163"/>
  <c r="P53" i="163"/>
  <c r="L53" i="163"/>
  <c r="K53" i="163" s="1"/>
  <c r="Q52" i="163"/>
  <c r="P52" i="163"/>
  <c r="L52" i="163"/>
  <c r="K52" i="163"/>
  <c r="Q51" i="163"/>
  <c r="P51" i="163"/>
  <c r="L51" i="163"/>
  <c r="K51" i="163" s="1"/>
  <c r="Q50" i="163"/>
  <c r="P50" i="163"/>
  <c r="L50" i="163"/>
  <c r="K50" i="163" s="1"/>
  <c r="Q49" i="163"/>
  <c r="P49" i="163"/>
  <c r="L49" i="163"/>
  <c r="K49" i="163"/>
  <c r="Q48" i="163"/>
  <c r="P48" i="163"/>
  <c r="L48" i="163"/>
  <c r="K48" i="163" s="1"/>
  <c r="Q47" i="163"/>
  <c r="P47" i="163"/>
  <c r="L47" i="163"/>
  <c r="K47" i="163" s="1"/>
  <c r="Q46" i="163"/>
  <c r="P46" i="163"/>
  <c r="L46" i="163"/>
  <c r="K46" i="163"/>
  <c r="Q45" i="163"/>
  <c r="P45" i="163"/>
  <c r="L45" i="163"/>
  <c r="K45" i="163" s="1"/>
  <c r="Q44" i="163"/>
  <c r="P44" i="163"/>
  <c r="L44" i="163"/>
  <c r="K44" i="163" s="1"/>
  <c r="Q43" i="163"/>
  <c r="P43" i="163"/>
  <c r="L43" i="163"/>
  <c r="K43" i="163"/>
  <c r="Q42" i="163"/>
  <c r="P42" i="163"/>
  <c r="L42" i="163"/>
  <c r="K42" i="163" s="1"/>
  <c r="Q41" i="163"/>
  <c r="P41" i="163"/>
  <c r="L41" i="163"/>
  <c r="K41" i="163" s="1"/>
  <c r="Q40" i="163"/>
  <c r="P40" i="163"/>
  <c r="L40" i="163"/>
  <c r="K40" i="163"/>
  <c r="Q39" i="163"/>
  <c r="P39" i="163"/>
  <c r="L39" i="163"/>
  <c r="K39" i="163" s="1"/>
  <c r="Q38" i="163"/>
  <c r="P38" i="163"/>
  <c r="L38" i="163"/>
  <c r="K38" i="163" s="1"/>
  <c r="Q37" i="163"/>
  <c r="P37" i="163"/>
  <c r="L37" i="163"/>
  <c r="K37" i="163"/>
  <c r="Q36" i="163"/>
  <c r="P36" i="163"/>
  <c r="L36" i="163"/>
  <c r="K36" i="163" s="1"/>
  <c r="Q35" i="163"/>
  <c r="P35" i="163"/>
  <c r="L35" i="163"/>
  <c r="K35" i="163" s="1"/>
  <c r="Q34" i="163"/>
  <c r="P34" i="163"/>
  <c r="L34" i="163"/>
  <c r="K34" i="163"/>
  <c r="Q33" i="163"/>
  <c r="P33" i="163"/>
  <c r="L33" i="163"/>
  <c r="K33" i="163" s="1"/>
  <c r="Q32" i="163"/>
  <c r="P32" i="163"/>
  <c r="L32" i="163"/>
  <c r="K32" i="163" s="1"/>
  <c r="Q31" i="163"/>
  <c r="P31" i="163"/>
  <c r="L31" i="163"/>
  <c r="K31" i="163"/>
  <c r="Q30" i="163"/>
  <c r="P30" i="163"/>
  <c r="L30" i="163"/>
  <c r="K30" i="163" s="1"/>
  <c r="Q29" i="163"/>
  <c r="P29" i="163"/>
  <c r="L29" i="163"/>
  <c r="K29" i="163" s="1"/>
  <c r="Q28" i="163"/>
  <c r="P28" i="163"/>
  <c r="L28" i="163"/>
  <c r="K28" i="163"/>
  <c r="Q27" i="163"/>
  <c r="P27" i="163"/>
  <c r="L27" i="163"/>
  <c r="K27" i="163" s="1"/>
  <c r="Q26" i="163"/>
  <c r="P26" i="163"/>
  <c r="L26" i="163"/>
  <c r="K26" i="163" s="1"/>
  <c r="Q25" i="163"/>
  <c r="P25" i="163"/>
  <c r="L25" i="163"/>
  <c r="K25" i="163"/>
  <c r="Q24" i="163"/>
  <c r="P24" i="163"/>
  <c r="L24" i="163"/>
  <c r="K24" i="163" s="1"/>
  <c r="Q23" i="163"/>
  <c r="P23" i="163"/>
  <c r="L23" i="163"/>
  <c r="K23" i="163" s="1"/>
  <c r="Q22" i="163"/>
  <c r="P22" i="163"/>
  <c r="L22" i="163"/>
  <c r="K22" i="163"/>
  <c r="Q21" i="163"/>
  <c r="P21" i="163"/>
  <c r="L21" i="163"/>
  <c r="K21" i="163" s="1"/>
  <c r="Q20" i="163"/>
  <c r="P20" i="163"/>
  <c r="L20" i="163"/>
  <c r="K20" i="163" s="1"/>
  <c r="Q19" i="163"/>
  <c r="P19" i="163"/>
  <c r="L19" i="163"/>
  <c r="K19" i="163"/>
  <c r="Q18" i="163"/>
  <c r="P18" i="163"/>
  <c r="L18" i="163"/>
  <c r="K18" i="163" s="1"/>
  <c r="Q17" i="163"/>
  <c r="P17" i="163"/>
  <c r="L17" i="163"/>
  <c r="K17" i="163" s="1"/>
  <c r="Q16" i="163"/>
  <c r="P16" i="163"/>
  <c r="L16" i="163"/>
  <c r="K16" i="163"/>
  <c r="Q15" i="163"/>
  <c r="P15" i="163"/>
  <c r="L15" i="163"/>
  <c r="K15" i="163" s="1"/>
  <c r="G68" i="163"/>
  <c r="F68" i="163"/>
  <c r="G67" i="163"/>
  <c r="F67" i="163"/>
  <c r="G66" i="163"/>
  <c r="F66" i="163"/>
  <c r="G65" i="163"/>
  <c r="F65" i="163"/>
  <c r="G64" i="163"/>
  <c r="F64" i="163" s="1"/>
  <c r="G63" i="163"/>
  <c r="F63" i="163" s="1"/>
  <c r="G62" i="163"/>
  <c r="F62" i="163"/>
  <c r="G61" i="163"/>
  <c r="F61" i="163"/>
  <c r="G60" i="163"/>
  <c r="F60" i="163"/>
  <c r="G59" i="163"/>
  <c r="F59" i="163"/>
  <c r="G58" i="163"/>
  <c r="F58" i="163" s="1"/>
  <c r="G57" i="163"/>
  <c r="F57" i="163" s="1"/>
  <c r="G56" i="163"/>
  <c r="F56" i="163"/>
  <c r="G55" i="163"/>
  <c r="F55" i="163"/>
  <c r="G54" i="163"/>
  <c r="F54" i="163"/>
  <c r="G53" i="163"/>
  <c r="F53" i="163"/>
  <c r="G52" i="163"/>
  <c r="F52" i="163" s="1"/>
  <c r="G51" i="163"/>
  <c r="F51" i="163" s="1"/>
  <c r="G50" i="163"/>
  <c r="F50" i="163"/>
  <c r="G49" i="163"/>
  <c r="F49" i="163"/>
  <c r="G48" i="163"/>
  <c r="F48" i="163"/>
  <c r="G47" i="163"/>
  <c r="F47" i="163"/>
  <c r="G46" i="163"/>
  <c r="F46" i="163" s="1"/>
  <c r="G45" i="163"/>
  <c r="F45" i="163" s="1"/>
  <c r="G44" i="163"/>
  <c r="F44" i="163"/>
  <c r="G43" i="163"/>
  <c r="F43" i="163"/>
  <c r="G42" i="163"/>
  <c r="F42" i="163"/>
  <c r="G41" i="163"/>
  <c r="F41" i="163"/>
  <c r="G40" i="163"/>
  <c r="F40" i="163" s="1"/>
  <c r="G39" i="163"/>
  <c r="F39" i="163" s="1"/>
  <c r="G38" i="163"/>
  <c r="F38" i="163"/>
  <c r="G37" i="163"/>
  <c r="F37" i="163"/>
  <c r="G36" i="163"/>
  <c r="F36" i="163"/>
  <c r="G35" i="163"/>
  <c r="F35" i="163"/>
  <c r="G34" i="163"/>
  <c r="F34" i="163" s="1"/>
  <c r="G33" i="163"/>
  <c r="F33" i="163" s="1"/>
  <c r="G32" i="163"/>
  <c r="F32" i="163"/>
  <c r="G31" i="163"/>
  <c r="F31" i="163"/>
  <c r="G30" i="163"/>
  <c r="F30" i="163"/>
  <c r="G29" i="163"/>
  <c r="F29" i="163"/>
  <c r="G28" i="163"/>
  <c r="F28" i="163" s="1"/>
  <c r="G27" i="163"/>
  <c r="F27" i="163" s="1"/>
  <c r="G26" i="163"/>
  <c r="F26" i="163"/>
  <c r="G25" i="163"/>
  <c r="F25" i="163"/>
  <c r="G24" i="163"/>
  <c r="F24" i="163"/>
  <c r="G23" i="163"/>
  <c r="F23" i="163"/>
  <c r="G22" i="163"/>
  <c r="F22" i="163" s="1"/>
  <c r="G21" i="163"/>
  <c r="F21" i="163" s="1"/>
  <c r="G20" i="163"/>
  <c r="F20" i="163"/>
  <c r="G19" i="163"/>
  <c r="F19" i="163"/>
  <c r="G18" i="163"/>
  <c r="F18" i="163"/>
  <c r="G17" i="163"/>
  <c r="F17" i="163"/>
  <c r="G16" i="163"/>
  <c r="F16" i="163" s="1"/>
  <c r="G15" i="163"/>
  <c r="F15" i="163" s="1"/>
  <c r="B121" i="149" l="1"/>
  <c r="Q1239" i="163"/>
  <c r="P1239" i="163" s="1"/>
  <c r="L1239" i="163"/>
  <c r="K1239" i="163" s="1"/>
  <c r="G1239" i="163"/>
  <c r="F1239" i="163" s="1"/>
  <c r="Q1238" i="163"/>
  <c r="P1238" i="163" s="1"/>
  <c r="L1238" i="163"/>
  <c r="K1238" i="163" s="1"/>
  <c r="G1238" i="163"/>
  <c r="F1238" i="163" s="1"/>
  <c r="Q1237" i="163"/>
  <c r="P1237" i="163" s="1"/>
  <c r="L1237" i="163"/>
  <c r="K1237" i="163" s="1"/>
  <c r="G1237" i="163"/>
  <c r="F1237" i="163" s="1"/>
  <c r="Q1236" i="163"/>
  <c r="P1236" i="163" s="1"/>
  <c r="L1236" i="163"/>
  <c r="K1236" i="163" s="1"/>
  <c r="G1236" i="163"/>
  <c r="F1236" i="163" s="1"/>
  <c r="Q1235" i="163"/>
  <c r="P1235" i="163" s="1"/>
  <c r="L1235" i="163"/>
  <c r="K1235" i="163" s="1"/>
  <c r="G1235" i="163"/>
  <c r="F1235" i="163" s="1"/>
  <c r="Q1234" i="163"/>
  <c r="P1234" i="163" s="1"/>
  <c r="L1234" i="163"/>
  <c r="K1234" i="163" s="1"/>
  <c r="G1234" i="163"/>
  <c r="F1234" i="163" s="1"/>
  <c r="Q1233" i="163"/>
  <c r="P1233" i="163" s="1"/>
  <c r="L1233" i="163"/>
  <c r="K1233" i="163" s="1"/>
  <c r="G1233" i="163"/>
  <c r="F1233" i="163" s="1"/>
  <c r="Q1232" i="163"/>
  <c r="P1232" i="163" s="1"/>
  <c r="L1232" i="163"/>
  <c r="K1232" i="163" s="1"/>
  <c r="G1232" i="163"/>
  <c r="F1232" i="163" s="1"/>
  <c r="Q1231" i="163"/>
  <c r="P1231" i="163" s="1"/>
  <c r="L1231" i="163"/>
  <c r="K1231" i="163" s="1"/>
  <c r="G1231" i="163"/>
  <c r="F1231" i="163" s="1"/>
  <c r="Q1230" i="163"/>
  <c r="P1230" i="163" s="1"/>
  <c r="L1230" i="163"/>
  <c r="K1230" i="163" s="1"/>
  <c r="G1230" i="163"/>
  <c r="F1230" i="163" s="1"/>
  <c r="Q1229" i="163"/>
  <c r="P1229" i="163"/>
  <c r="L1229" i="163"/>
  <c r="K1229" i="163" s="1"/>
  <c r="G1229" i="163"/>
  <c r="F1229" i="163" s="1"/>
  <c r="Q1228" i="163"/>
  <c r="P1228" i="163" s="1"/>
  <c r="L1228" i="163"/>
  <c r="K1228" i="163" s="1"/>
  <c r="G1228" i="163"/>
  <c r="F1228" i="163" s="1"/>
  <c r="Q1227" i="163"/>
  <c r="P1227" i="163" s="1"/>
  <c r="L1227" i="163"/>
  <c r="K1227" i="163"/>
  <c r="G1227" i="163"/>
  <c r="F1227" i="163" s="1"/>
  <c r="Q1226" i="163"/>
  <c r="P1226" i="163" s="1"/>
  <c r="L1226" i="163"/>
  <c r="K1226" i="163" s="1"/>
  <c r="G1226" i="163"/>
  <c r="F1226" i="163" s="1"/>
  <c r="Q1225" i="163"/>
  <c r="P1225" i="163"/>
  <c r="L1225" i="163"/>
  <c r="K1225" i="163" s="1"/>
  <c r="G1225" i="163"/>
  <c r="F1225" i="163" s="1"/>
  <c r="Q1224" i="163"/>
  <c r="P1224" i="163" s="1"/>
  <c r="L1224" i="163"/>
  <c r="K1224" i="163" s="1"/>
  <c r="G1224" i="163"/>
  <c r="F1224" i="163" s="1"/>
  <c r="Q1223" i="163"/>
  <c r="P1223" i="163" s="1"/>
  <c r="L1223" i="163"/>
  <c r="K1223" i="163" s="1"/>
  <c r="G1223" i="163"/>
  <c r="F1223" i="163" s="1"/>
  <c r="Q1222" i="163"/>
  <c r="P1222" i="163"/>
  <c r="L1222" i="163"/>
  <c r="K1222" i="163" s="1"/>
  <c r="G1222" i="163"/>
  <c r="F1222" i="163" s="1"/>
  <c r="Q1221" i="163"/>
  <c r="P1221" i="163" s="1"/>
  <c r="L1221" i="163"/>
  <c r="K1221" i="163" s="1"/>
  <c r="G1221" i="163"/>
  <c r="F1221" i="163" s="1"/>
  <c r="Q1220" i="163"/>
  <c r="P1220" i="163" s="1"/>
  <c r="L1220" i="163"/>
  <c r="K1220" i="163" s="1"/>
  <c r="G1220" i="163"/>
  <c r="F1220" i="163" s="1"/>
  <c r="Q1219" i="163"/>
  <c r="P1219" i="163" s="1"/>
  <c r="L1219" i="163"/>
  <c r="K1219" i="163" s="1"/>
  <c r="G1219" i="163"/>
  <c r="F1219" i="163"/>
  <c r="Q1218" i="163"/>
  <c r="P1218" i="163" s="1"/>
  <c r="L1218" i="163"/>
  <c r="K1218" i="163" s="1"/>
  <c r="G1218" i="163"/>
  <c r="F1218" i="163" s="1"/>
  <c r="Q1217" i="163"/>
  <c r="P1217" i="163"/>
  <c r="L1217" i="163"/>
  <c r="K1217" i="163" s="1"/>
  <c r="G1217" i="163"/>
  <c r="F1217" i="163"/>
  <c r="Q1216" i="163"/>
  <c r="P1216" i="163" s="1"/>
  <c r="L1216" i="163"/>
  <c r="K1216" i="163" s="1"/>
  <c r="G1216" i="163"/>
  <c r="F1216" i="163" s="1"/>
  <c r="Q1215" i="163"/>
  <c r="P1215" i="163" s="1"/>
  <c r="L1215" i="163"/>
  <c r="K1215" i="163" s="1"/>
  <c r="G1215" i="163"/>
  <c r="F1215" i="163" s="1"/>
  <c r="Q1214" i="163"/>
  <c r="P1214" i="163" s="1"/>
  <c r="L1214" i="163"/>
  <c r="K1214" i="163" s="1"/>
  <c r="G1214" i="163"/>
  <c r="F1214" i="163" s="1"/>
  <c r="Q1213" i="163"/>
  <c r="P1213" i="163" s="1"/>
  <c r="L1213" i="163"/>
  <c r="K1213" i="163" s="1"/>
  <c r="G1213" i="163"/>
  <c r="F1213" i="163" s="1"/>
  <c r="Q1212" i="163"/>
  <c r="P1212" i="163" s="1"/>
  <c r="L1212" i="163"/>
  <c r="K1212" i="163" s="1"/>
  <c r="G1212" i="163"/>
  <c r="F1212" i="163" s="1"/>
  <c r="Q1211" i="163"/>
  <c r="P1211" i="163" s="1"/>
  <c r="L1211" i="163"/>
  <c r="K1211" i="163" s="1"/>
  <c r="G1211" i="163"/>
  <c r="F1211" i="163" s="1"/>
  <c r="Q1210" i="163"/>
  <c r="P1210" i="163" s="1"/>
  <c r="L1210" i="163"/>
  <c r="K1210" i="163" s="1"/>
  <c r="G1210" i="163"/>
  <c r="F1210" i="163" s="1"/>
  <c r="Q1209" i="163"/>
  <c r="P1209" i="163" s="1"/>
  <c r="L1209" i="163"/>
  <c r="K1209" i="163" s="1"/>
  <c r="G1209" i="163"/>
  <c r="F1209" i="163" s="1"/>
  <c r="Q1208" i="163"/>
  <c r="P1208" i="163" s="1"/>
  <c r="L1208" i="163"/>
  <c r="K1208" i="163" s="1"/>
  <c r="G1208" i="163"/>
  <c r="F1208" i="163" s="1"/>
  <c r="Q1207" i="163"/>
  <c r="P1207" i="163" s="1"/>
  <c r="L1207" i="163"/>
  <c r="K1207" i="163"/>
  <c r="G1207" i="163"/>
  <c r="F1207" i="163" s="1"/>
  <c r="Q1206" i="163"/>
  <c r="P1206" i="163" s="1"/>
  <c r="L1206" i="163"/>
  <c r="K1206" i="163" s="1"/>
  <c r="G1206" i="163"/>
  <c r="F1206" i="163" s="1"/>
  <c r="Q1205" i="163"/>
  <c r="P1205" i="163" s="1"/>
  <c r="L1205" i="163"/>
  <c r="K1205" i="163" s="1"/>
  <c r="G1205" i="163"/>
  <c r="F1205" i="163" s="1"/>
  <c r="Q1204" i="163"/>
  <c r="P1204" i="163" s="1"/>
  <c r="L1204" i="163"/>
  <c r="K1204" i="163" s="1"/>
  <c r="G1204" i="163"/>
  <c r="F1204" i="163" s="1"/>
  <c r="Q1203" i="163"/>
  <c r="P1203" i="163" s="1"/>
  <c r="L1203" i="163"/>
  <c r="K1203" i="163" s="1"/>
  <c r="G1203" i="163"/>
  <c r="F1203" i="163" s="1"/>
  <c r="Q1202" i="163"/>
  <c r="P1202" i="163" s="1"/>
  <c r="L1202" i="163"/>
  <c r="K1202" i="163" s="1"/>
  <c r="G1202" i="163"/>
  <c r="F1202" i="163" s="1"/>
  <c r="Q1201" i="163"/>
  <c r="P1201" i="163" s="1"/>
  <c r="L1201" i="163"/>
  <c r="K1201" i="163" s="1"/>
  <c r="G1201" i="163"/>
  <c r="F1201" i="163" s="1"/>
  <c r="Q1200" i="163"/>
  <c r="P1200" i="163" s="1"/>
  <c r="L1200" i="163"/>
  <c r="K1200" i="163" s="1"/>
  <c r="G1200" i="163"/>
  <c r="F1200" i="163" s="1"/>
  <c r="Q1199" i="163"/>
  <c r="P1199" i="163" s="1"/>
  <c r="L1199" i="163"/>
  <c r="K1199" i="163" s="1"/>
  <c r="G1199" i="163"/>
  <c r="F1199" i="163" s="1"/>
  <c r="Q1198" i="163"/>
  <c r="P1198" i="163" s="1"/>
  <c r="L1198" i="163"/>
  <c r="K1198" i="163" s="1"/>
  <c r="G1198" i="163"/>
  <c r="F1198" i="163" s="1"/>
  <c r="Q1197" i="163"/>
  <c r="P1197" i="163" s="1"/>
  <c r="L1197" i="163"/>
  <c r="K1197" i="163" s="1"/>
  <c r="G1197" i="163"/>
  <c r="F1197" i="163" s="1"/>
  <c r="Q1196" i="163"/>
  <c r="P1196" i="163" s="1"/>
  <c r="L1196" i="163"/>
  <c r="K1196" i="163" s="1"/>
  <c r="G1196" i="163"/>
  <c r="F1196" i="163" s="1"/>
  <c r="Q1195" i="163"/>
  <c r="P1195" i="163" s="1"/>
  <c r="L1195" i="163"/>
  <c r="K1195" i="163" s="1"/>
  <c r="G1195" i="163"/>
  <c r="F1195" i="163"/>
  <c r="Q1194" i="163"/>
  <c r="P1194" i="163" s="1"/>
  <c r="L1194" i="163"/>
  <c r="K1194" i="163" s="1"/>
  <c r="G1194" i="163"/>
  <c r="F1194" i="163" s="1"/>
  <c r="Q1193" i="163"/>
  <c r="P1193" i="163" s="1"/>
  <c r="L1193" i="163"/>
  <c r="K1193" i="163" s="1"/>
  <c r="G1193" i="163"/>
  <c r="F1193" i="163"/>
  <c r="Q1192" i="163"/>
  <c r="P1192" i="163" s="1"/>
  <c r="L1192" i="163"/>
  <c r="K1192" i="163" s="1"/>
  <c r="G1192" i="163"/>
  <c r="F1192" i="163" s="1"/>
  <c r="Q1191" i="163"/>
  <c r="P1191" i="163" s="1"/>
  <c r="L1191" i="163"/>
  <c r="K1191" i="163" s="1"/>
  <c r="G1191" i="163"/>
  <c r="F1191" i="163" s="1"/>
  <c r="Q1189" i="163"/>
  <c r="P1189" i="163" s="1"/>
  <c r="L1189" i="163"/>
  <c r="K1189" i="163" s="1"/>
  <c r="G1189" i="163"/>
  <c r="F1189" i="163" s="1"/>
  <c r="Q1188" i="163"/>
  <c r="P1188" i="163"/>
  <c r="L1188" i="163"/>
  <c r="K1188" i="163" s="1"/>
  <c r="G1188" i="163"/>
  <c r="F1188" i="163" s="1"/>
  <c r="Q1187" i="163"/>
  <c r="P1187" i="163" s="1"/>
  <c r="L1187" i="163"/>
  <c r="K1187" i="163" s="1"/>
  <c r="G1187" i="163"/>
  <c r="F1187" i="163" s="1"/>
  <c r="Q1186" i="163"/>
  <c r="P1186" i="163" s="1"/>
  <c r="L1186" i="163"/>
  <c r="K1186" i="163" s="1"/>
  <c r="G1186" i="163"/>
  <c r="F1186" i="163" s="1"/>
  <c r="Q1185" i="163"/>
  <c r="P1185" i="163" s="1"/>
  <c r="L1185" i="163"/>
  <c r="K1185" i="163" s="1"/>
  <c r="G1185" i="163"/>
  <c r="F1185" i="163" s="1"/>
  <c r="Q1184" i="163"/>
  <c r="P1184" i="163" s="1"/>
  <c r="L1184" i="163"/>
  <c r="K1184" i="163" s="1"/>
  <c r="G1184" i="163"/>
  <c r="F1184" i="163" s="1"/>
  <c r="Q1183" i="163"/>
  <c r="P1183" i="163" s="1"/>
  <c r="L1183" i="163"/>
  <c r="K1183" i="163" s="1"/>
  <c r="G1183" i="163"/>
  <c r="F1183" i="163" s="1"/>
  <c r="Q1182" i="163"/>
  <c r="P1182" i="163" s="1"/>
  <c r="L1182" i="163"/>
  <c r="K1182" i="163" s="1"/>
  <c r="G1182" i="163"/>
  <c r="F1182" i="163" s="1"/>
  <c r="Q1181" i="163"/>
  <c r="P1181" i="163" s="1"/>
  <c r="L1181" i="163"/>
  <c r="K1181" i="163" s="1"/>
  <c r="G1181" i="163"/>
  <c r="F1181" i="163" s="1"/>
  <c r="Q1180" i="163"/>
  <c r="P1180" i="163" s="1"/>
  <c r="L1180" i="163"/>
  <c r="K1180" i="163" s="1"/>
  <c r="G1180" i="163"/>
  <c r="F1180" i="163" s="1"/>
  <c r="Q1179" i="163"/>
  <c r="P1179" i="163" s="1"/>
  <c r="L1179" i="163"/>
  <c r="K1179" i="163" s="1"/>
  <c r="G1179" i="163"/>
  <c r="F1179" i="163" s="1"/>
  <c r="Q1178" i="163"/>
  <c r="P1178" i="163" s="1"/>
  <c r="L1178" i="163"/>
  <c r="K1178" i="163" s="1"/>
  <c r="G1178" i="163"/>
  <c r="F1178" i="163" s="1"/>
  <c r="Q1177" i="163"/>
  <c r="P1177" i="163" s="1"/>
  <c r="L1177" i="163"/>
  <c r="K1177" i="163" s="1"/>
  <c r="G1177" i="163"/>
  <c r="F1177" i="163" s="1"/>
  <c r="Q1176" i="163"/>
  <c r="P1176" i="163" s="1"/>
  <c r="L1176" i="163"/>
  <c r="K1176" i="163" s="1"/>
  <c r="G1176" i="163"/>
  <c r="F1176" i="163" s="1"/>
  <c r="Q1175" i="163"/>
  <c r="P1175" i="163" s="1"/>
  <c r="L1175" i="163"/>
  <c r="K1175" i="163" s="1"/>
  <c r="G1175" i="163"/>
  <c r="F1175" i="163" s="1"/>
  <c r="Q1174" i="163"/>
  <c r="P1174" i="163" s="1"/>
  <c r="L1174" i="163"/>
  <c r="K1174" i="163" s="1"/>
  <c r="G1174" i="163"/>
  <c r="F1174" i="163" s="1"/>
  <c r="Q1173" i="163"/>
  <c r="P1173" i="163" s="1"/>
  <c r="L1173" i="163"/>
  <c r="K1173" i="163" s="1"/>
  <c r="G1173" i="163"/>
  <c r="F1173" i="163" s="1"/>
  <c r="Q1172" i="163"/>
  <c r="P1172" i="163" s="1"/>
  <c r="L1172" i="163"/>
  <c r="K1172" i="163" s="1"/>
  <c r="G1172" i="163"/>
  <c r="F1172" i="163" s="1"/>
  <c r="Q1171" i="163"/>
  <c r="P1171" i="163" s="1"/>
  <c r="L1171" i="163"/>
  <c r="K1171" i="163" s="1"/>
  <c r="G1171" i="163"/>
  <c r="F1171" i="163" s="1"/>
  <c r="Q1170" i="163"/>
  <c r="P1170" i="163" s="1"/>
  <c r="L1170" i="163"/>
  <c r="K1170" i="163" s="1"/>
  <c r="G1170" i="163"/>
  <c r="F1170" i="163" s="1"/>
  <c r="Q1169" i="163"/>
  <c r="P1169" i="163" s="1"/>
  <c r="L1169" i="163"/>
  <c r="K1169" i="163" s="1"/>
  <c r="G1169" i="163"/>
  <c r="F1169" i="163" s="1"/>
  <c r="Q1168" i="163"/>
  <c r="P1168" i="163" s="1"/>
  <c r="L1168" i="163"/>
  <c r="K1168" i="163" s="1"/>
  <c r="G1168" i="163"/>
  <c r="F1168" i="163" s="1"/>
  <c r="Q1167" i="163"/>
  <c r="P1167" i="163" s="1"/>
  <c r="L1167" i="163"/>
  <c r="K1167" i="163" s="1"/>
  <c r="G1167" i="163"/>
  <c r="F1167" i="163" s="1"/>
  <c r="Q1166" i="163"/>
  <c r="P1166" i="163" s="1"/>
  <c r="L1166" i="163"/>
  <c r="K1166" i="163" s="1"/>
  <c r="G1166" i="163"/>
  <c r="F1166" i="163" s="1"/>
  <c r="Q1165" i="163"/>
  <c r="P1165" i="163" s="1"/>
  <c r="L1165" i="163"/>
  <c r="K1165" i="163" s="1"/>
  <c r="G1165" i="163"/>
  <c r="F1165" i="163" s="1"/>
  <c r="Q1164" i="163"/>
  <c r="P1164" i="163" s="1"/>
  <c r="L1164" i="163"/>
  <c r="K1164" i="163" s="1"/>
  <c r="G1164" i="163"/>
  <c r="F1164" i="163" s="1"/>
  <c r="Q1163" i="163"/>
  <c r="P1163" i="163" s="1"/>
  <c r="L1163" i="163"/>
  <c r="K1163" i="163" s="1"/>
  <c r="G1163" i="163"/>
  <c r="F1163" i="163" s="1"/>
  <c r="Q1162" i="163"/>
  <c r="P1162" i="163" s="1"/>
  <c r="L1162" i="163"/>
  <c r="K1162" i="163" s="1"/>
  <c r="G1162" i="163"/>
  <c r="F1162" i="163" s="1"/>
  <c r="Q1161" i="163"/>
  <c r="P1161" i="163" s="1"/>
  <c r="L1161" i="163"/>
  <c r="K1161" i="163" s="1"/>
  <c r="G1161" i="163"/>
  <c r="F1161" i="163" s="1"/>
  <c r="Q1160" i="163"/>
  <c r="P1160" i="163" s="1"/>
  <c r="L1160" i="163"/>
  <c r="K1160" i="163" s="1"/>
  <c r="G1160" i="163"/>
  <c r="F1160" i="163"/>
  <c r="Q1159" i="163"/>
  <c r="P1159" i="163" s="1"/>
  <c r="L1159" i="163"/>
  <c r="K1159" i="163" s="1"/>
  <c r="G1159" i="163"/>
  <c r="F1159" i="163" s="1"/>
  <c r="Q1158" i="163"/>
  <c r="P1158" i="163" s="1"/>
  <c r="L1158" i="163"/>
  <c r="K1158" i="163" s="1"/>
  <c r="G1158" i="163"/>
  <c r="F1158" i="163" s="1"/>
  <c r="Q1157" i="163"/>
  <c r="P1157" i="163" s="1"/>
  <c r="L1157" i="163"/>
  <c r="K1157" i="163" s="1"/>
  <c r="G1157" i="163"/>
  <c r="F1157" i="163" s="1"/>
  <c r="Q1156" i="163"/>
  <c r="P1156" i="163" s="1"/>
  <c r="L1156" i="163"/>
  <c r="K1156" i="163" s="1"/>
  <c r="G1156" i="163"/>
  <c r="F1156" i="163" s="1"/>
  <c r="Q1155" i="163"/>
  <c r="P1155" i="163" s="1"/>
  <c r="L1155" i="163"/>
  <c r="K1155" i="163" s="1"/>
  <c r="G1155" i="163"/>
  <c r="F1155" i="163" s="1"/>
  <c r="Q1154" i="163"/>
  <c r="P1154" i="163" s="1"/>
  <c r="L1154" i="163"/>
  <c r="K1154" i="163" s="1"/>
  <c r="G1154" i="163"/>
  <c r="F1154" i="163" s="1"/>
  <c r="Q1153" i="163"/>
  <c r="P1153" i="163" s="1"/>
  <c r="L1153" i="163"/>
  <c r="K1153" i="163" s="1"/>
  <c r="G1153" i="163"/>
  <c r="F1153" i="163" s="1"/>
  <c r="Q1152" i="163"/>
  <c r="P1152" i="163"/>
  <c r="L1152" i="163"/>
  <c r="K1152" i="163" s="1"/>
  <c r="G1152" i="163"/>
  <c r="F1152" i="163" s="1"/>
  <c r="Q1151" i="163"/>
  <c r="P1151" i="163" s="1"/>
  <c r="L1151" i="163"/>
  <c r="K1151" i="163" s="1"/>
  <c r="G1151" i="163"/>
  <c r="F1151" i="163" s="1"/>
  <c r="Q1149" i="163"/>
  <c r="P1149" i="163" s="1"/>
  <c r="L1149" i="163"/>
  <c r="K1149" i="163" s="1"/>
  <c r="G1149" i="163"/>
  <c r="F1149" i="163" s="1"/>
  <c r="Q1148" i="163"/>
  <c r="P1148" i="163" s="1"/>
  <c r="L1148" i="163"/>
  <c r="K1148" i="163" s="1"/>
  <c r="G1148" i="163"/>
  <c r="F1148" i="163" s="1"/>
  <c r="Q1147" i="163"/>
  <c r="P1147" i="163" s="1"/>
  <c r="L1147" i="163"/>
  <c r="K1147" i="163" s="1"/>
  <c r="G1147" i="163"/>
  <c r="F1147" i="163" s="1"/>
  <c r="Q1146" i="163"/>
  <c r="P1146" i="163" s="1"/>
  <c r="L1146" i="163"/>
  <c r="K1146" i="163" s="1"/>
  <c r="G1146" i="163"/>
  <c r="F1146" i="163" s="1"/>
  <c r="Q1145" i="163"/>
  <c r="P1145" i="163" s="1"/>
  <c r="L1145" i="163"/>
  <c r="K1145" i="163" s="1"/>
  <c r="G1145" i="163"/>
  <c r="F1145" i="163" s="1"/>
  <c r="Q1144" i="163"/>
  <c r="P1144" i="163" s="1"/>
  <c r="L1144" i="163"/>
  <c r="K1144" i="163" s="1"/>
  <c r="G1144" i="163"/>
  <c r="F1144" i="163" s="1"/>
  <c r="Q1143" i="163"/>
  <c r="P1143" i="163" s="1"/>
  <c r="L1143" i="163"/>
  <c r="K1143" i="163" s="1"/>
  <c r="G1143" i="163"/>
  <c r="F1143" i="163" s="1"/>
  <c r="Q1142" i="163"/>
  <c r="P1142" i="163" s="1"/>
  <c r="L1142" i="163"/>
  <c r="K1142" i="163" s="1"/>
  <c r="G1142" i="163"/>
  <c r="F1142" i="163" s="1"/>
  <c r="Q1141" i="163"/>
  <c r="P1141" i="163" s="1"/>
  <c r="L1141" i="163"/>
  <c r="K1141" i="163" s="1"/>
  <c r="G1141" i="163"/>
  <c r="F1141" i="163" s="1"/>
  <c r="Q1140" i="163"/>
  <c r="P1140" i="163" s="1"/>
  <c r="L1140" i="163"/>
  <c r="K1140" i="163" s="1"/>
  <c r="G1140" i="163"/>
  <c r="F1140" i="163" s="1"/>
  <c r="Q1139" i="163"/>
  <c r="P1139" i="163" s="1"/>
  <c r="L1139" i="163"/>
  <c r="K1139" i="163" s="1"/>
  <c r="G1139" i="163"/>
  <c r="F1139" i="163" s="1"/>
  <c r="Q1138" i="163"/>
  <c r="P1138" i="163" s="1"/>
  <c r="L1138" i="163"/>
  <c r="K1138" i="163" s="1"/>
  <c r="G1138" i="163"/>
  <c r="F1138" i="163" s="1"/>
  <c r="Q1137" i="163"/>
  <c r="P1137" i="163" s="1"/>
  <c r="L1137" i="163"/>
  <c r="K1137" i="163" s="1"/>
  <c r="G1137" i="163"/>
  <c r="F1137" i="163" s="1"/>
  <c r="Q1136" i="163"/>
  <c r="P1136" i="163" s="1"/>
  <c r="L1136" i="163"/>
  <c r="K1136" i="163" s="1"/>
  <c r="G1136" i="163"/>
  <c r="F1136" i="163" s="1"/>
  <c r="Q1135" i="163"/>
  <c r="P1135" i="163" s="1"/>
  <c r="L1135" i="163"/>
  <c r="K1135" i="163" s="1"/>
  <c r="G1135" i="163"/>
  <c r="F1135" i="163" s="1"/>
  <c r="Q1134" i="163"/>
  <c r="P1134" i="163" s="1"/>
  <c r="L1134" i="163"/>
  <c r="K1134" i="163" s="1"/>
  <c r="G1134" i="163"/>
  <c r="F1134" i="163" s="1"/>
  <c r="Q1133" i="163"/>
  <c r="P1133" i="163" s="1"/>
  <c r="L1133" i="163"/>
  <c r="K1133" i="163" s="1"/>
  <c r="G1133" i="163"/>
  <c r="F1133" i="163" s="1"/>
  <c r="Q1132" i="163"/>
  <c r="P1132" i="163" s="1"/>
  <c r="L1132" i="163"/>
  <c r="K1132" i="163" s="1"/>
  <c r="G1132" i="163"/>
  <c r="F1132" i="163" s="1"/>
  <c r="Q1131" i="163"/>
  <c r="P1131" i="163" s="1"/>
  <c r="L1131" i="163"/>
  <c r="K1131" i="163" s="1"/>
  <c r="G1131" i="163"/>
  <c r="F1131" i="163" s="1"/>
  <c r="Q1130" i="163"/>
  <c r="P1130" i="163" s="1"/>
  <c r="L1130" i="163"/>
  <c r="K1130" i="163" s="1"/>
  <c r="G1130" i="163"/>
  <c r="F1130" i="163" s="1"/>
  <c r="Q1129" i="163"/>
  <c r="P1129" i="163" s="1"/>
  <c r="L1129" i="163"/>
  <c r="K1129" i="163" s="1"/>
  <c r="G1129" i="163"/>
  <c r="F1129" i="163" s="1"/>
  <c r="Q1128" i="163"/>
  <c r="P1128" i="163" s="1"/>
  <c r="L1128" i="163"/>
  <c r="K1128" i="163" s="1"/>
  <c r="G1128" i="163"/>
  <c r="F1128" i="163" s="1"/>
  <c r="Q1127" i="163"/>
  <c r="P1127" i="163" s="1"/>
  <c r="L1127" i="163"/>
  <c r="K1127" i="163" s="1"/>
  <c r="G1127" i="163"/>
  <c r="F1127" i="163" s="1"/>
  <c r="Q1126" i="163"/>
  <c r="P1126" i="163" s="1"/>
  <c r="L1126" i="163"/>
  <c r="K1126" i="163" s="1"/>
  <c r="G1126" i="163"/>
  <c r="F1126" i="163" s="1"/>
  <c r="Q1125" i="163"/>
  <c r="P1125" i="163" s="1"/>
  <c r="L1125" i="163"/>
  <c r="K1125" i="163" s="1"/>
  <c r="G1125" i="163"/>
  <c r="F1125" i="163" s="1"/>
  <c r="Q1124" i="163"/>
  <c r="P1124" i="163" s="1"/>
  <c r="L1124" i="163"/>
  <c r="K1124" i="163" s="1"/>
  <c r="G1124" i="163"/>
  <c r="F1124" i="163" s="1"/>
  <c r="Q1123" i="163"/>
  <c r="P1123" i="163" s="1"/>
  <c r="L1123" i="163"/>
  <c r="K1123" i="163" s="1"/>
  <c r="G1123" i="163"/>
  <c r="F1123" i="163" s="1"/>
  <c r="Q1122" i="163"/>
  <c r="P1122" i="163" s="1"/>
  <c r="L1122" i="163"/>
  <c r="K1122" i="163" s="1"/>
  <c r="G1122" i="163"/>
  <c r="F1122" i="163" s="1"/>
  <c r="Q1121" i="163"/>
  <c r="P1121" i="163" s="1"/>
  <c r="L1121" i="163"/>
  <c r="K1121" i="163" s="1"/>
  <c r="G1121" i="163"/>
  <c r="F1121" i="163" s="1"/>
  <c r="Q1120" i="163"/>
  <c r="P1120" i="163" s="1"/>
  <c r="L1120" i="163"/>
  <c r="K1120" i="163" s="1"/>
  <c r="G1120" i="163"/>
  <c r="F1120" i="163" s="1"/>
  <c r="Q1119" i="163"/>
  <c r="P1119" i="163" s="1"/>
  <c r="L1119" i="163"/>
  <c r="K1119" i="163" s="1"/>
  <c r="G1119" i="163"/>
  <c r="F1119" i="163" s="1"/>
  <c r="Q1118" i="163"/>
  <c r="P1118" i="163" s="1"/>
  <c r="L1118" i="163"/>
  <c r="K1118" i="163" s="1"/>
  <c r="G1118" i="163"/>
  <c r="F1118" i="163" s="1"/>
  <c r="Q1117" i="163"/>
  <c r="P1117" i="163" s="1"/>
  <c r="L1117" i="163"/>
  <c r="K1117" i="163" s="1"/>
  <c r="G1117" i="163"/>
  <c r="F1117" i="163" s="1"/>
  <c r="Q1116" i="163"/>
  <c r="P1116" i="163" s="1"/>
  <c r="L1116" i="163"/>
  <c r="K1116" i="163" s="1"/>
  <c r="G1116" i="163"/>
  <c r="F1116" i="163" s="1"/>
  <c r="Q1115" i="163"/>
  <c r="P1115" i="163" s="1"/>
  <c r="L1115" i="163"/>
  <c r="K1115" i="163" s="1"/>
  <c r="G1115" i="163"/>
  <c r="F1115" i="163" s="1"/>
  <c r="Q1114" i="163"/>
  <c r="P1114" i="163" s="1"/>
  <c r="L1114" i="163"/>
  <c r="K1114" i="163" s="1"/>
  <c r="G1114" i="163"/>
  <c r="F1114" i="163" s="1"/>
  <c r="Q1113" i="163"/>
  <c r="P1113" i="163" s="1"/>
  <c r="L1113" i="163"/>
  <c r="K1113" i="163" s="1"/>
  <c r="G1113" i="163"/>
  <c r="F1113" i="163" s="1"/>
  <c r="Q1112" i="163"/>
  <c r="P1112" i="163" s="1"/>
  <c r="L1112" i="163"/>
  <c r="K1112" i="163" s="1"/>
  <c r="G1112" i="163"/>
  <c r="F1112" i="163" s="1"/>
  <c r="Q1111" i="163"/>
  <c r="P1111" i="163" s="1"/>
  <c r="L1111" i="163"/>
  <c r="K1111" i="163" s="1"/>
  <c r="G1111" i="163"/>
  <c r="F1111" i="163" s="1"/>
  <c r="Q1109" i="163"/>
  <c r="P1109" i="163" s="1"/>
  <c r="L1109" i="163"/>
  <c r="K1109" i="163" s="1"/>
  <c r="G1109" i="163"/>
  <c r="F1109" i="163" s="1"/>
  <c r="Q1108" i="163"/>
  <c r="P1108" i="163" s="1"/>
  <c r="L1108" i="163"/>
  <c r="K1108" i="163" s="1"/>
  <c r="G1108" i="163"/>
  <c r="F1108" i="163" s="1"/>
  <c r="Q1107" i="163"/>
  <c r="P1107" i="163" s="1"/>
  <c r="L1107" i="163"/>
  <c r="K1107" i="163" s="1"/>
  <c r="G1107" i="163"/>
  <c r="F1107" i="163" s="1"/>
  <c r="Q1106" i="163"/>
  <c r="P1106" i="163" s="1"/>
  <c r="L1106" i="163"/>
  <c r="K1106" i="163" s="1"/>
  <c r="G1106" i="163"/>
  <c r="F1106" i="163" s="1"/>
  <c r="Q1105" i="163"/>
  <c r="P1105" i="163" s="1"/>
  <c r="L1105" i="163"/>
  <c r="K1105" i="163" s="1"/>
  <c r="G1105" i="163"/>
  <c r="F1105" i="163" s="1"/>
  <c r="Q1104" i="163"/>
  <c r="P1104" i="163" s="1"/>
  <c r="L1104" i="163"/>
  <c r="K1104" i="163" s="1"/>
  <c r="G1104" i="163"/>
  <c r="F1104" i="163" s="1"/>
  <c r="Q1103" i="163"/>
  <c r="P1103" i="163" s="1"/>
  <c r="L1103" i="163"/>
  <c r="K1103" i="163" s="1"/>
  <c r="G1103" i="163"/>
  <c r="F1103" i="163" s="1"/>
  <c r="Q1102" i="163"/>
  <c r="P1102" i="163"/>
  <c r="L1102" i="163"/>
  <c r="K1102" i="163" s="1"/>
  <c r="G1102" i="163"/>
  <c r="F1102" i="163" s="1"/>
  <c r="Q1101" i="163"/>
  <c r="P1101" i="163" s="1"/>
  <c r="L1101" i="163"/>
  <c r="K1101" i="163" s="1"/>
  <c r="G1101" i="163"/>
  <c r="F1101" i="163" s="1"/>
  <c r="Q1100" i="163"/>
  <c r="P1100" i="163" s="1"/>
  <c r="L1100" i="163"/>
  <c r="K1100" i="163" s="1"/>
  <c r="G1100" i="163"/>
  <c r="F1100" i="163" s="1"/>
  <c r="Q1099" i="163"/>
  <c r="P1099" i="163" s="1"/>
  <c r="L1099" i="163"/>
  <c r="K1099" i="163" s="1"/>
  <c r="G1099" i="163"/>
  <c r="F1099" i="163"/>
  <c r="Q1098" i="163"/>
  <c r="P1098" i="163" s="1"/>
  <c r="L1098" i="163"/>
  <c r="K1098" i="163" s="1"/>
  <c r="G1098" i="163"/>
  <c r="F1098" i="163" s="1"/>
  <c r="Q1097" i="163"/>
  <c r="P1097" i="163" s="1"/>
  <c r="L1097" i="163"/>
  <c r="K1097" i="163" s="1"/>
  <c r="G1097" i="163"/>
  <c r="F1097" i="163" s="1"/>
  <c r="Q1096" i="163"/>
  <c r="P1096" i="163" s="1"/>
  <c r="L1096" i="163"/>
  <c r="K1096" i="163" s="1"/>
  <c r="G1096" i="163"/>
  <c r="F1096" i="163" s="1"/>
  <c r="Q1095" i="163"/>
  <c r="P1095" i="163" s="1"/>
  <c r="L1095" i="163"/>
  <c r="K1095" i="163" s="1"/>
  <c r="G1095" i="163"/>
  <c r="F1095" i="163" s="1"/>
  <c r="Q1094" i="163"/>
  <c r="P1094" i="163" s="1"/>
  <c r="L1094" i="163"/>
  <c r="K1094" i="163" s="1"/>
  <c r="G1094" i="163"/>
  <c r="F1094" i="163" s="1"/>
  <c r="Q1093" i="163"/>
  <c r="P1093" i="163" s="1"/>
  <c r="L1093" i="163"/>
  <c r="K1093" i="163" s="1"/>
  <c r="G1093" i="163"/>
  <c r="F1093" i="163" s="1"/>
  <c r="Q1092" i="163"/>
  <c r="P1092" i="163" s="1"/>
  <c r="L1092" i="163"/>
  <c r="K1092" i="163" s="1"/>
  <c r="G1092" i="163"/>
  <c r="F1092" i="163" s="1"/>
  <c r="Q1091" i="163"/>
  <c r="P1091" i="163" s="1"/>
  <c r="L1091" i="163"/>
  <c r="K1091" i="163" s="1"/>
  <c r="G1091" i="163"/>
  <c r="F1091" i="163" s="1"/>
  <c r="Q1090" i="163"/>
  <c r="P1090" i="163" s="1"/>
  <c r="L1090" i="163"/>
  <c r="K1090" i="163" s="1"/>
  <c r="G1090" i="163"/>
  <c r="F1090" i="163" s="1"/>
  <c r="Q1089" i="163"/>
  <c r="P1089" i="163" s="1"/>
  <c r="L1089" i="163"/>
  <c r="K1089" i="163" s="1"/>
  <c r="G1089" i="163"/>
  <c r="F1089" i="163" s="1"/>
  <c r="Q1088" i="163"/>
  <c r="P1088" i="163" s="1"/>
  <c r="L1088" i="163"/>
  <c r="K1088" i="163" s="1"/>
  <c r="G1088" i="163"/>
  <c r="F1088" i="163" s="1"/>
  <c r="Q1087" i="163"/>
  <c r="P1087" i="163" s="1"/>
  <c r="L1087" i="163"/>
  <c r="K1087" i="163" s="1"/>
  <c r="G1087" i="163"/>
  <c r="F1087" i="163" s="1"/>
  <c r="Q1086" i="163"/>
  <c r="P1086" i="163" s="1"/>
  <c r="L1086" i="163"/>
  <c r="K1086" i="163" s="1"/>
  <c r="G1086" i="163"/>
  <c r="F1086" i="163" s="1"/>
  <c r="Q1085" i="163"/>
  <c r="P1085" i="163" s="1"/>
  <c r="L1085" i="163"/>
  <c r="K1085" i="163" s="1"/>
  <c r="G1085" i="163"/>
  <c r="F1085" i="163" s="1"/>
  <c r="Q1084" i="163"/>
  <c r="P1084" i="163" s="1"/>
  <c r="L1084" i="163"/>
  <c r="K1084" i="163" s="1"/>
  <c r="G1084" i="163"/>
  <c r="F1084" i="163" s="1"/>
  <c r="Q1083" i="163"/>
  <c r="P1083" i="163" s="1"/>
  <c r="L1083" i="163"/>
  <c r="K1083" i="163" s="1"/>
  <c r="G1083" i="163"/>
  <c r="F1083" i="163" s="1"/>
  <c r="Q1082" i="163"/>
  <c r="P1082" i="163" s="1"/>
  <c r="L1082" i="163"/>
  <c r="K1082" i="163" s="1"/>
  <c r="G1082" i="163"/>
  <c r="F1082" i="163" s="1"/>
  <c r="Q1081" i="163"/>
  <c r="P1081" i="163" s="1"/>
  <c r="L1081" i="163"/>
  <c r="K1081" i="163" s="1"/>
  <c r="G1081" i="163"/>
  <c r="F1081" i="163" s="1"/>
  <c r="Q1080" i="163"/>
  <c r="P1080" i="163" s="1"/>
  <c r="L1080" i="163"/>
  <c r="K1080" i="163" s="1"/>
  <c r="G1080" i="163"/>
  <c r="F1080" i="163" s="1"/>
  <c r="Q1079" i="163"/>
  <c r="P1079" i="163" s="1"/>
  <c r="L1079" i="163"/>
  <c r="K1079" i="163" s="1"/>
  <c r="G1079" i="163"/>
  <c r="F1079" i="163" s="1"/>
  <c r="Q1078" i="163"/>
  <c r="P1078" i="163" s="1"/>
  <c r="L1078" i="163"/>
  <c r="K1078" i="163" s="1"/>
  <c r="G1078" i="163"/>
  <c r="F1078" i="163" s="1"/>
  <c r="Q1077" i="163"/>
  <c r="P1077" i="163" s="1"/>
  <c r="L1077" i="163"/>
  <c r="K1077" i="163" s="1"/>
  <c r="G1077" i="163"/>
  <c r="F1077" i="163" s="1"/>
  <c r="Q1076" i="163"/>
  <c r="P1076" i="163" s="1"/>
  <c r="L1076" i="163"/>
  <c r="K1076" i="163" s="1"/>
  <c r="G1076" i="163"/>
  <c r="F1076" i="163" s="1"/>
  <c r="Q1075" i="163"/>
  <c r="P1075" i="163" s="1"/>
  <c r="L1075" i="163"/>
  <c r="K1075" i="163" s="1"/>
  <c r="G1075" i="163"/>
  <c r="F1075" i="163" s="1"/>
  <c r="Q1074" i="163"/>
  <c r="P1074" i="163" s="1"/>
  <c r="L1074" i="163"/>
  <c r="K1074" i="163" s="1"/>
  <c r="G1074" i="163"/>
  <c r="F1074" i="163" s="1"/>
  <c r="Q1073" i="163"/>
  <c r="P1073" i="163" s="1"/>
  <c r="L1073" i="163"/>
  <c r="K1073" i="163" s="1"/>
  <c r="G1073" i="163"/>
  <c r="F1073" i="163" s="1"/>
  <c r="Q1072" i="163"/>
  <c r="P1072" i="163" s="1"/>
  <c r="L1072" i="163"/>
  <c r="K1072" i="163" s="1"/>
  <c r="G1072" i="163"/>
  <c r="F1072" i="163" s="1"/>
  <c r="Q1071" i="163"/>
  <c r="P1071" i="163" s="1"/>
  <c r="L1071" i="163"/>
  <c r="K1071" i="163" s="1"/>
  <c r="G1071" i="163"/>
  <c r="F1071" i="163" s="1"/>
  <c r="Q1070" i="163"/>
  <c r="P1070" i="163" s="1"/>
  <c r="L1070" i="163"/>
  <c r="K1070" i="163" s="1"/>
  <c r="G1070" i="163"/>
  <c r="F1070" i="163" s="1"/>
  <c r="Q1069" i="163"/>
  <c r="P1069" i="163" s="1"/>
  <c r="L1069" i="163"/>
  <c r="K1069" i="163" s="1"/>
  <c r="G1069" i="163"/>
  <c r="F1069" i="163" s="1"/>
  <c r="Q1068" i="163"/>
  <c r="P1068" i="163" s="1"/>
  <c r="L1068" i="163"/>
  <c r="K1068" i="163" s="1"/>
  <c r="G1068" i="163"/>
  <c r="F1068" i="163" s="1"/>
  <c r="Q1067" i="163"/>
  <c r="P1067" i="163" s="1"/>
  <c r="L1067" i="163"/>
  <c r="K1067" i="163" s="1"/>
  <c r="G1067" i="163"/>
  <c r="F1067" i="163" s="1"/>
  <c r="Q1066" i="163"/>
  <c r="P1066" i="163" s="1"/>
  <c r="L1066" i="163"/>
  <c r="K1066" i="163" s="1"/>
  <c r="G1066" i="163"/>
  <c r="F1066" i="163" s="1"/>
  <c r="Q1064" i="163"/>
  <c r="P1064" i="163" s="1"/>
  <c r="L1064" i="163"/>
  <c r="K1064" i="163" s="1"/>
  <c r="G1064" i="163"/>
  <c r="F1064" i="163" s="1"/>
  <c r="Q1063" i="163"/>
  <c r="P1063" i="163" s="1"/>
  <c r="L1063" i="163"/>
  <c r="K1063" i="163" s="1"/>
  <c r="G1063" i="163"/>
  <c r="F1063" i="163" s="1"/>
  <c r="Q1062" i="163"/>
  <c r="P1062" i="163" s="1"/>
  <c r="L1062" i="163"/>
  <c r="K1062" i="163" s="1"/>
  <c r="G1062" i="163"/>
  <c r="F1062" i="163" s="1"/>
  <c r="Q1061" i="163"/>
  <c r="P1061" i="163" s="1"/>
  <c r="L1061" i="163"/>
  <c r="K1061" i="163" s="1"/>
  <c r="G1061" i="163"/>
  <c r="F1061" i="163" s="1"/>
  <c r="Q1060" i="163"/>
  <c r="P1060" i="163" s="1"/>
  <c r="L1060" i="163"/>
  <c r="K1060" i="163" s="1"/>
  <c r="G1060" i="163"/>
  <c r="F1060" i="163" s="1"/>
  <c r="Q1059" i="163"/>
  <c r="P1059" i="163" s="1"/>
  <c r="L1059" i="163"/>
  <c r="K1059" i="163" s="1"/>
  <c r="G1059" i="163"/>
  <c r="F1059" i="163" s="1"/>
  <c r="Q1058" i="163"/>
  <c r="P1058" i="163" s="1"/>
  <c r="L1058" i="163"/>
  <c r="K1058" i="163" s="1"/>
  <c r="G1058" i="163"/>
  <c r="F1058" i="163" s="1"/>
  <c r="Q1057" i="163"/>
  <c r="P1057" i="163" s="1"/>
  <c r="L1057" i="163"/>
  <c r="K1057" i="163" s="1"/>
  <c r="G1057" i="163"/>
  <c r="F1057" i="163" s="1"/>
  <c r="Q1056" i="163"/>
  <c r="P1056" i="163" s="1"/>
  <c r="L1056" i="163"/>
  <c r="K1056" i="163" s="1"/>
  <c r="G1056" i="163"/>
  <c r="F1056" i="163" s="1"/>
  <c r="Q1055" i="163"/>
  <c r="P1055" i="163" s="1"/>
  <c r="L1055" i="163"/>
  <c r="K1055" i="163" s="1"/>
  <c r="G1055" i="163"/>
  <c r="F1055" i="163" s="1"/>
  <c r="Q1054" i="163"/>
  <c r="P1054" i="163" s="1"/>
  <c r="L1054" i="163"/>
  <c r="K1054" i="163" s="1"/>
  <c r="G1054" i="163"/>
  <c r="F1054" i="163" s="1"/>
  <c r="Q1053" i="163"/>
  <c r="P1053" i="163" s="1"/>
  <c r="L1053" i="163"/>
  <c r="K1053" i="163" s="1"/>
  <c r="G1053" i="163"/>
  <c r="F1053" i="163" s="1"/>
  <c r="Q1052" i="163"/>
  <c r="P1052" i="163" s="1"/>
  <c r="L1052" i="163"/>
  <c r="K1052" i="163" s="1"/>
  <c r="G1052" i="163"/>
  <c r="F1052" i="163" s="1"/>
  <c r="Q1051" i="163"/>
  <c r="P1051" i="163" s="1"/>
  <c r="L1051" i="163"/>
  <c r="K1051" i="163" s="1"/>
  <c r="G1051" i="163"/>
  <c r="F1051" i="163" s="1"/>
  <c r="Q1049" i="163"/>
  <c r="P1049" i="163" s="1"/>
  <c r="L1049" i="163"/>
  <c r="K1049" i="163" s="1"/>
  <c r="G1049" i="163"/>
  <c r="F1049" i="163" s="1"/>
  <c r="Q1048" i="163"/>
  <c r="P1048" i="163" s="1"/>
  <c r="L1048" i="163"/>
  <c r="K1048" i="163" s="1"/>
  <c r="G1048" i="163"/>
  <c r="F1048" i="163" s="1"/>
  <c r="Q1047" i="163"/>
  <c r="P1047" i="163" s="1"/>
  <c r="L1047" i="163"/>
  <c r="K1047" i="163" s="1"/>
  <c r="G1047" i="163"/>
  <c r="F1047" i="163" s="1"/>
  <c r="Q1046" i="163"/>
  <c r="P1046" i="163" s="1"/>
  <c r="L1046" i="163"/>
  <c r="K1046" i="163" s="1"/>
  <c r="G1046" i="163"/>
  <c r="F1046" i="163" s="1"/>
  <c r="Q1045" i="163"/>
  <c r="P1045" i="163" s="1"/>
  <c r="L1045" i="163"/>
  <c r="K1045" i="163" s="1"/>
  <c r="G1045" i="163"/>
  <c r="F1045" i="163" s="1"/>
  <c r="Q1044" i="163"/>
  <c r="P1044" i="163" s="1"/>
  <c r="L1044" i="163"/>
  <c r="K1044" i="163" s="1"/>
  <c r="G1044" i="163"/>
  <c r="F1044" i="163" s="1"/>
  <c r="Q1043" i="163"/>
  <c r="P1043" i="163" s="1"/>
  <c r="L1043" i="163"/>
  <c r="K1043" i="163" s="1"/>
  <c r="G1043" i="163"/>
  <c r="F1043" i="163" s="1"/>
  <c r="Q1041" i="163"/>
  <c r="P1041" i="163" s="1"/>
  <c r="L1041" i="163"/>
  <c r="K1041" i="163"/>
  <c r="G1041" i="163"/>
  <c r="F1041" i="163" s="1"/>
  <c r="Q1040" i="163"/>
  <c r="P1040" i="163" s="1"/>
  <c r="L1040" i="163"/>
  <c r="K1040" i="163" s="1"/>
  <c r="G1040" i="163"/>
  <c r="F1040" i="163" s="1"/>
  <c r="Q1039" i="163"/>
  <c r="P1039" i="163" s="1"/>
  <c r="L1039" i="163"/>
  <c r="K1039" i="163" s="1"/>
  <c r="G1039" i="163"/>
  <c r="F1039" i="163" s="1"/>
  <c r="Q1038" i="163"/>
  <c r="P1038" i="163" s="1"/>
  <c r="L1038" i="163"/>
  <c r="K1038" i="163" s="1"/>
  <c r="G1038" i="163"/>
  <c r="F1038" i="163" s="1"/>
  <c r="Q1037" i="163"/>
  <c r="P1037" i="163" s="1"/>
  <c r="L1037" i="163"/>
  <c r="K1037" i="163" s="1"/>
  <c r="G1037" i="163"/>
  <c r="F1037" i="163" s="1"/>
  <c r="Q1036" i="163"/>
  <c r="P1036" i="163" s="1"/>
  <c r="L1036" i="163"/>
  <c r="K1036" i="163" s="1"/>
  <c r="G1036" i="163"/>
  <c r="F1036" i="163" s="1"/>
  <c r="Q1035" i="163"/>
  <c r="P1035" i="163" s="1"/>
  <c r="L1035" i="163"/>
  <c r="K1035" i="163" s="1"/>
  <c r="G1035" i="163"/>
  <c r="F1035" i="163" s="1"/>
  <c r="Q1034" i="163"/>
  <c r="P1034" i="163" s="1"/>
  <c r="L1034" i="163"/>
  <c r="K1034" i="163" s="1"/>
  <c r="G1034" i="163"/>
  <c r="F1034" i="163" s="1"/>
  <c r="Q1033" i="163"/>
  <c r="P1033" i="163" s="1"/>
  <c r="L1033" i="163"/>
  <c r="K1033" i="163" s="1"/>
  <c r="G1033" i="163"/>
  <c r="F1033" i="163" s="1"/>
  <c r="Q1032" i="163"/>
  <c r="P1032" i="163" s="1"/>
  <c r="L1032" i="163"/>
  <c r="K1032" i="163" s="1"/>
  <c r="G1032" i="163"/>
  <c r="F1032" i="163" s="1"/>
  <c r="Q1031" i="163"/>
  <c r="P1031" i="163" s="1"/>
  <c r="L1031" i="163"/>
  <c r="K1031" i="163" s="1"/>
  <c r="G1031" i="163"/>
  <c r="F1031" i="163" s="1"/>
  <c r="Q1030" i="163"/>
  <c r="P1030" i="163" s="1"/>
  <c r="L1030" i="163"/>
  <c r="K1030" i="163" s="1"/>
  <c r="G1030" i="163"/>
  <c r="F1030" i="163" s="1"/>
  <c r="Q1029" i="163"/>
  <c r="P1029" i="163" s="1"/>
  <c r="L1029" i="163"/>
  <c r="K1029" i="163" s="1"/>
  <c r="G1029" i="163"/>
  <c r="F1029" i="163" s="1"/>
  <c r="Q1028" i="163"/>
  <c r="P1028" i="163" s="1"/>
  <c r="L1028" i="163"/>
  <c r="K1028" i="163" s="1"/>
  <c r="G1028" i="163"/>
  <c r="F1028" i="163" s="1"/>
  <c r="Q1027" i="163"/>
  <c r="P1027" i="163" s="1"/>
  <c r="L1027" i="163"/>
  <c r="K1027" i="163" s="1"/>
  <c r="G1027" i="163"/>
  <c r="F1027" i="163" s="1"/>
  <c r="Q1026" i="163"/>
  <c r="P1026" i="163" s="1"/>
  <c r="L1026" i="163"/>
  <c r="K1026" i="163" s="1"/>
  <c r="G1026" i="163"/>
  <c r="F1026" i="163" s="1"/>
  <c r="Q1025" i="163"/>
  <c r="P1025" i="163" s="1"/>
  <c r="L1025" i="163"/>
  <c r="K1025" i="163" s="1"/>
  <c r="G1025" i="163"/>
  <c r="F1025" i="163" s="1"/>
  <c r="Q1024" i="163"/>
  <c r="P1024" i="163" s="1"/>
  <c r="L1024" i="163"/>
  <c r="K1024" i="163" s="1"/>
  <c r="G1024" i="163"/>
  <c r="F1024" i="163" s="1"/>
  <c r="Q1023" i="163"/>
  <c r="P1023" i="163" s="1"/>
  <c r="L1023" i="163"/>
  <c r="K1023" i="163" s="1"/>
  <c r="G1023" i="163"/>
  <c r="F1023" i="163" s="1"/>
  <c r="Q1022" i="163"/>
  <c r="P1022" i="163" s="1"/>
  <c r="L1022" i="163"/>
  <c r="K1022" i="163" s="1"/>
  <c r="G1022" i="163"/>
  <c r="F1022" i="163" s="1"/>
  <c r="Q1021" i="163"/>
  <c r="P1021" i="163" s="1"/>
  <c r="L1021" i="163"/>
  <c r="K1021" i="163" s="1"/>
  <c r="G1021" i="163"/>
  <c r="F1021" i="163" s="1"/>
  <c r="Q1020" i="163"/>
  <c r="P1020" i="163" s="1"/>
  <c r="L1020" i="163"/>
  <c r="K1020" i="163" s="1"/>
  <c r="G1020" i="163"/>
  <c r="F1020" i="163" s="1"/>
  <c r="Q1019" i="163"/>
  <c r="P1019" i="163" s="1"/>
  <c r="L1019" i="163"/>
  <c r="K1019" i="163" s="1"/>
  <c r="G1019" i="163"/>
  <c r="F1019" i="163" s="1"/>
  <c r="Q1018" i="163"/>
  <c r="P1018" i="163" s="1"/>
  <c r="L1018" i="163"/>
  <c r="K1018" i="163" s="1"/>
  <c r="G1018" i="163"/>
  <c r="F1018" i="163" s="1"/>
  <c r="Q1017" i="163"/>
  <c r="P1017" i="163"/>
  <c r="L1017" i="163"/>
  <c r="K1017" i="163" s="1"/>
  <c r="G1017" i="163"/>
  <c r="F1017" i="163" s="1"/>
  <c r="Q1016" i="163"/>
  <c r="P1016" i="163" s="1"/>
  <c r="L1016" i="163"/>
  <c r="K1016" i="163" s="1"/>
  <c r="G1016" i="163"/>
  <c r="F1016" i="163" s="1"/>
  <c r="Q1015" i="163"/>
  <c r="P1015" i="163" s="1"/>
  <c r="L1015" i="163"/>
  <c r="K1015" i="163" s="1"/>
  <c r="G1015" i="163"/>
  <c r="F1015" i="163" s="1"/>
  <c r="Q1014" i="163"/>
  <c r="P1014" i="163" s="1"/>
  <c r="L1014" i="163"/>
  <c r="K1014" i="163" s="1"/>
  <c r="G1014" i="163"/>
  <c r="F1014" i="163" s="1"/>
  <c r="Q1013" i="163"/>
  <c r="P1013" i="163" s="1"/>
  <c r="L1013" i="163"/>
  <c r="K1013" i="163" s="1"/>
  <c r="G1013" i="163"/>
  <c r="F1013" i="163" s="1"/>
  <c r="Q1012" i="163"/>
  <c r="P1012" i="163" s="1"/>
  <c r="L1012" i="163"/>
  <c r="K1012" i="163" s="1"/>
  <c r="G1012" i="163"/>
  <c r="F1012" i="163" s="1"/>
  <c r="Q1011" i="163"/>
  <c r="P1011" i="163" s="1"/>
  <c r="L1011" i="163"/>
  <c r="K1011" i="163" s="1"/>
  <c r="G1011" i="163"/>
  <c r="F1011" i="163" s="1"/>
  <c r="Q1010" i="163"/>
  <c r="P1010" i="163" s="1"/>
  <c r="L1010" i="163"/>
  <c r="K1010" i="163" s="1"/>
  <c r="G1010" i="163"/>
  <c r="F1010" i="163" s="1"/>
  <c r="Q1009" i="163"/>
  <c r="P1009" i="163" s="1"/>
  <c r="L1009" i="163"/>
  <c r="K1009" i="163" s="1"/>
  <c r="G1009" i="163"/>
  <c r="F1009" i="163" s="1"/>
  <c r="Q1007" i="163"/>
  <c r="P1007" i="163" s="1"/>
  <c r="L1007" i="163"/>
  <c r="K1007" i="163" s="1"/>
  <c r="G1007" i="163"/>
  <c r="F1007" i="163" s="1"/>
  <c r="Q1006" i="163"/>
  <c r="P1006" i="163" s="1"/>
  <c r="L1006" i="163"/>
  <c r="K1006" i="163" s="1"/>
  <c r="G1006" i="163"/>
  <c r="F1006" i="163" s="1"/>
  <c r="Q1005" i="163"/>
  <c r="P1005" i="163" s="1"/>
  <c r="L1005" i="163"/>
  <c r="K1005" i="163" s="1"/>
  <c r="G1005" i="163"/>
  <c r="F1005" i="163" s="1"/>
  <c r="Q1004" i="163"/>
  <c r="P1004" i="163" s="1"/>
  <c r="L1004" i="163"/>
  <c r="K1004" i="163" s="1"/>
  <c r="G1004" i="163"/>
  <c r="F1004" i="163" s="1"/>
  <c r="Q1003" i="163"/>
  <c r="P1003" i="163" s="1"/>
  <c r="L1003" i="163"/>
  <c r="K1003" i="163" s="1"/>
  <c r="G1003" i="163"/>
  <c r="F1003" i="163" s="1"/>
  <c r="Q1002" i="163"/>
  <c r="P1002" i="163" s="1"/>
  <c r="L1002" i="163"/>
  <c r="K1002" i="163" s="1"/>
  <c r="G1002" i="163"/>
  <c r="F1002" i="163" s="1"/>
  <c r="Q1001" i="163"/>
  <c r="P1001" i="163" s="1"/>
  <c r="L1001" i="163"/>
  <c r="K1001" i="163" s="1"/>
  <c r="G1001" i="163"/>
  <c r="F1001" i="163" s="1"/>
  <c r="Q1000" i="163"/>
  <c r="P1000" i="163" s="1"/>
  <c r="L1000" i="163"/>
  <c r="K1000" i="163" s="1"/>
  <c r="G1000" i="163"/>
  <c r="F1000" i="163" s="1"/>
  <c r="Q999" i="163"/>
  <c r="P999" i="163" s="1"/>
  <c r="L999" i="163"/>
  <c r="K999" i="163" s="1"/>
  <c r="G999" i="163"/>
  <c r="F999" i="163" s="1"/>
  <c r="Q998" i="163"/>
  <c r="P998" i="163" s="1"/>
  <c r="L998" i="163"/>
  <c r="K998" i="163" s="1"/>
  <c r="G998" i="163"/>
  <c r="F998" i="163" s="1"/>
  <c r="Q997" i="163"/>
  <c r="P997" i="163" s="1"/>
  <c r="L997" i="163"/>
  <c r="K997" i="163" s="1"/>
  <c r="G997" i="163"/>
  <c r="F997" i="163" s="1"/>
  <c r="Q996" i="163"/>
  <c r="P996" i="163" s="1"/>
  <c r="L996" i="163"/>
  <c r="K996" i="163" s="1"/>
  <c r="G996" i="163"/>
  <c r="F996" i="163" s="1"/>
  <c r="Q995" i="163"/>
  <c r="P995" i="163" s="1"/>
  <c r="L995" i="163"/>
  <c r="K995" i="163" s="1"/>
  <c r="G995" i="163"/>
  <c r="F995" i="163" s="1"/>
  <c r="Q994" i="163"/>
  <c r="P994" i="163" s="1"/>
  <c r="L994" i="163"/>
  <c r="K994" i="163" s="1"/>
  <c r="G994" i="163"/>
  <c r="F994" i="163" s="1"/>
  <c r="Q993" i="163"/>
  <c r="P993" i="163" s="1"/>
  <c r="L993" i="163"/>
  <c r="K993" i="163" s="1"/>
  <c r="G993" i="163"/>
  <c r="F993" i="163" s="1"/>
  <c r="Q992" i="163"/>
  <c r="P992" i="163" s="1"/>
  <c r="L992" i="163"/>
  <c r="K992" i="163" s="1"/>
  <c r="G992" i="163"/>
  <c r="F992" i="163" s="1"/>
  <c r="Q991" i="163"/>
  <c r="P991" i="163" s="1"/>
  <c r="L991" i="163"/>
  <c r="K991" i="163" s="1"/>
  <c r="G991" i="163"/>
  <c r="F991" i="163" s="1"/>
  <c r="Q990" i="163"/>
  <c r="P990" i="163" s="1"/>
  <c r="L990" i="163"/>
  <c r="K990" i="163" s="1"/>
  <c r="G990" i="163"/>
  <c r="F990" i="163" s="1"/>
  <c r="Q989" i="163"/>
  <c r="P989" i="163" s="1"/>
  <c r="L989" i="163"/>
  <c r="K989" i="163" s="1"/>
  <c r="G989" i="163"/>
  <c r="F989" i="163" s="1"/>
  <c r="Q988" i="163"/>
  <c r="P988" i="163" s="1"/>
  <c r="L988" i="163"/>
  <c r="K988" i="163"/>
  <c r="G988" i="163"/>
  <c r="F988" i="163" s="1"/>
  <c r="Q987" i="163"/>
  <c r="P987" i="163" s="1"/>
  <c r="L987" i="163"/>
  <c r="K987" i="163" s="1"/>
  <c r="G987" i="163"/>
  <c r="F987" i="163" s="1"/>
  <c r="Q986" i="163"/>
  <c r="P986" i="163" s="1"/>
  <c r="L986" i="163"/>
  <c r="K986" i="163" s="1"/>
  <c r="G986" i="163"/>
  <c r="F986" i="163" s="1"/>
  <c r="Q985" i="163"/>
  <c r="P985" i="163" s="1"/>
  <c r="L985" i="163"/>
  <c r="K985" i="163" s="1"/>
  <c r="G985" i="163"/>
  <c r="F985" i="163" s="1"/>
  <c r="Q984" i="163"/>
  <c r="P984" i="163" s="1"/>
  <c r="L984" i="163"/>
  <c r="K984" i="163" s="1"/>
  <c r="G984" i="163"/>
  <c r="F984" i="163" s="1"/>
  <c r="Q983" i="163"/>
  <c r="P983" i="163" s="1"/>
  <c r="L983" i="163"/>
  <c r="K983" i="163" s="1"/>
  <c r="G983" i="163"/>
  <c r="F983" i="163" s="1"/>
  <c r="Q982" i="163"/>
  <c r="P982" i="163" s="1"/>
  <c r="L982" i="163"/>
  <c r="K982" i="163" s="1"/>
  <c r="G982" i="163"/>
  <c r="F982" i="163" s="1"/>
  <c r="Q981" i="163"/>
  <c r="P981" i="163" s="1"/>
  <c r="L981" i="163"/>
  <c r="K981" i="163"/>
  <c r="G981" i="163"/>
  <c r="F981" i="163" s="1"/>
  <c r="Q980" i="163"/>
  <c r="P980" i="163" s="1"/>
  <c r="L980" i="163"/>
  <c r="K980" i="163" s="1"/>
  <c r="G980" i="163"/>
  <c r="F980" i="163" s="1"/>
  <c r="Q979" i="163"/>
  <c r="P979" i="163" s="1"/>
  <c r="L979" i="163"/>
  <c r="K979" i="163" s="1"/>
  <c r="G979" i="163"/>
  <c r="F979" i="163" s="1"/>
  <c r="Q978" i="163"/>
  <c r="P978" i="163" s="1"/>
  <c r="L978" i="163"/>
  <c r="K978" i="163" s="1"/>
  <c r="G978" i="163"/>
  <c r="F978" i="163" s="1"/>
  <c r="Q977" i="163"/>
  <c r="P977" i="163" s="1"/>
  <c r="L977" i="163"/>
  <c r="K977" i="163" s="1"/>
  <c r="G977" i="163"/>
  <c r="F977" i="163" s="1"/>
  <c r="Q975" i="163"/>
  <c r="P975" i="163" s="1"/>
  <c r="L975" i="163"/>
  <c r="K975" i="163" s="1"/>
  <c r="G975" i="163"/>
  <c r="F975" i="163" s="1"/>
  <c r="Q974" i="163"/>
  <c r="P974" i="163" s="1"/>
  <c r="L974" i="163"/>
  <c r="K974" i="163" s="1"/>
  <c r="G974" i="163"/>
  <c r="F974" i="163" s="1"/>
  <c r="Q973" i="163"/>
  <c r="P973" i="163" s="1"/>
  <c r="L973" i="163"/>
  <c r="K973" i="163" s="1"/>
  <c r="G973" i="163"/>
  <c r="F973" i="163" s="1"/>
  <c r="Q972" i="163"/>
  <c r="P972" i="163" s="1"/>
  <c r="L972" i="163"/>
  <c r="K972" i="163" s="1"/>
  <c r="G972" i="163"/>
  <c r="F972" i="163" s="1"/>
  <c r="Q971" i="163"/>
  <c r="P971" i="163" s="1"/>
  <c r="L971" i="163"/>
  <c r="K971" i="163" s="1"/>
  <c r="G971" i="163"/>
  <c r="F971" i="163" s="1"/>
  <c r="Q970" i="163"/>
  <c r="P970" i="163" s="1"/>
  <c r="L970" i="163"/>
  <c r="K970" i="163" s="1"/>
  <c r="G970" i="163"/>
  <c r="F970" i="163" s="1"/>
  <c r="Q969" i="163"/>
  <c r="P969" i="163" s="1"/>
  <c r="L969" i="163"/>
  <c r="K969" i="163" s="1"/>
  <c r="G969" i="163"/>
  <c r="F969" i="163" s="1"/>
  <c r="Q968" i="163"/>
  <c r="P968" i="163" s="1"/>
  <c r="L968" i="163"/>
  <c r="K968" i="163" s="1"/>
  <c r="G968" i="163"/>
  <c r="F968" i="163" s="1"/>
  <c r="Q967" i="163"/>
  <c r="P967" i="163" s="1"/>
  <c r="L967" i="163"/>
  <c r="K967" i="163" s="1"/>
  <c r="G967" i="163"/>
  <c r="F967" i="163" s="1"/>
  <c r="Q966" i="163"/>
  <c r="P966" i="163" s="1"/>
  <c r="L966" i="163"/>
  <c r="K966" i="163" s="1"/>
  <c r="G966" i="163"/>
  <c r="F966" i="163" s="1"/>
  <c r="Q965" i="163"/>
  <c r="P965" i="163" s="1"/>
  <c r="L965" i="163"/>
  <c r="K965" i="163" s="1"/>
  <c r="G965" i="163"/>
  <c r="F965" i="163" s="1"/>
  <c r="Q964" i="163"/>
  <c r="P964" i="163" s="1"/>
  <c r="L964" i="163"/>
  <c r="K964" i="163" s="1"/>
  <c r="G964" i="163"/>
  <c r="F964" i="163" s="1"/>
  <c r="Q963" i="163"/>
  <c r="P963" i="163" s="1"/>
  <c r="L963" i="163"/>
  <c r="K963" i="163" s="1"/>
  <c r="G963" i="163"/>
  <c r="F963" i="163" s="1"/>
  <c r="Q962" i="163"/>
  <c r="P962" i="163" s="1"/>
  <c r="L962" i="163"/>
  <c r="K962" i="163" s="1"/>
  <c r="G962" i="163"/>
  <c r="F962" i="163" s="1"/>
  <c r="Q961" i="163"/>
  <c r="P961" i="163" s="1"/>
  <c r="L961" i="163"/>
  <c r="K961" i="163" s="1"/>
  <c r="G961" i="163"/>
  <c r="F961" i="163" s="1"/>
  <c r="Q960" i="163"/>
  <c r="P960" i="163" s="1"/>
  <c r="L960" i="163"/>
  <c r="K960" i="163" s="1"/>
  <c r="G960" i="163"/>
  <c r="F960" i="163" s="1"/>
  <c r="Q959" i="163"/>
  <c r="P959" i="163" s="1"/>
  <c r="L959" i="163"/>
  <c r="K959" i="163" s="1"/>
  <c r="G959" i="163"/>
  <c r="F959" i="163" s="1"/>
  <c r="Q958" i="163"/>
  <c r="P958" i="163" s="1"/>
  <c r="L958" i="163"/>
  <c r="K958" i="163" s="1"/>
  <c r="G958" i="163"/>
  <c r="F958" i="163" s="1"/>
  <c r="Q957" i="163"/>
  <c r="P957" i="163" s="1"/>
  <c r="L957" i="163"/>
  <c r="K957" i="163" s="1"/>
  <c r="G957" i="163"/>
  <c r="F957" i="163" s="1"/>
  <c r="Q956" i="163"/>
  <c r="P956" i="163" s="1"/>
  <c r="L956" i="163"/>
  <c r="K956" i="163" s="1"/>
  <c r="G956" i="163"/>
  <c r="F956" i="163" s="1"/>
  <c r="Q955" i="163"/>
  <c r="P955" i="163" s="1"/>
  <c r="L955" i="163"/>
  <c r="K955" i="163" s="1"/>
  <c r="G955" i="163"/>
  <c r="F955" i="163" s="1"/>
  <c r="Q954" i="163"/>
  <c r="P954" i="163" s="1"/>
  <c r="L954" i="163"/>
  <c r="K954" i="163" s="1"/>
  <c r="G954" i="163"/>
  <c r="F954" i="163" s="1"/>
  <c r="Q953" i="163"/>
  <c r="P953" i="163" s="1"/>
  <c r="L953" i="163"/>
  <c r="K953" i="163" s="1"/>
  <c r="G953" i="163"/>
  <c r="F953" i="163" s="1"/>
  <c r="Q952" i="163"/>
  <c r="P952" i="163" s="1"/>
  <c r="L952" i="163"/>
  <c r="K952" i="163" s="1"/>
  <c r="G952" i="163"/>
  <c r="F952" i="163" s="1"/>
  <c r="Q951" i="163"/>
  <c r="P951" i="163" s="1"/>
  <c r="L951" i="163"/>
  <c r="K951" i="163" s="1"/>
  <c r="G951" i="163"/>
  <c r="F951" i="163" s="1"/>
  <c r="Q950" i="163"/>
  <c r="P950" i="163" s="1"/>
  <c r="L950" i="163"/>
  <c r="K950" i="163" s="1"/>
  <c r="G950" i="163"/>
  <c r="F950" i="163" s="1"/>
  <c r="Q949" i="163"/>
  <c r="P949" i="163" s="1"/>
  <c r="L949" i="163"/>
  <c r="K949" i="163" s="1"/>
  <c r="G949" i="163"/>
  <c r="F949" i="163" s="1"/>
  <c r="Q948" i="163"/>
  <c r="P948" i="163" s="1"/>
  <c r="L948" i="163"/>
  <c r="K948" i="163" s="1"/>
  <c r="G948" i="163"/>
  <c r="F948" i="163" s="1"/>
  <c r="Q947" i="163"/>
  <c r="P947" i="163" s="1"/>
  <c r="L947" i="163"/>
  <c r="K947" i="163" s="1"/>
  <c r="G947" i="163"/>
  <c r="F947" i="163" s="1"/>
  <c r="Q946" i="163"/>
  <c r="P946" i="163" s="1"/>
  <c r="L946" i="163"/>
  <c r="K946" i="163" s="1"/>
  <c r="G946" i="163"/>
  <c r="F946" i="163" s="1"/>
  <c r="Q945" i="163"/>
  <c r="P945" i="163" s="1"/>
  <c r="L945" i="163"/>
  <c r="K945" i="163" s="1"/>
  <c r="G945" i="163"/>
  <c r="F945" i="163" s="1"/>
  <c r="Q944" i="163"/>
  <c r="P944" i="163" s="1"/>
  <c r="L944" i="163"/>
  <c r="K944" i="163" s="1"/>
  <c r="G944" i="163"/>
  <c r="F944" i="163" s="1"/>
  <c r="Q943" i="163"/>
  <c r="P943" i="163" s="1"/>
  <c r="L943" i="163"/>
  <c r="K943" i="163" s="1"/>
  <c r="G943" i="163"/>
  <c r="F943" i="163" s="1"/>
  <c r="Q942" i="163"/>
  <c r="P942" i="163" s="1"/>
  <c r="L942" i="163"/>
  <c r="K942" i="163" s="1"/>
  <c r="G942" i="163"/>
  <c r="F942" i="163" s="1"/>
  <c r="Q941" i="163"/>
  <c r="P941" i="163" s="1"/>
  <c r="L941" i="163"/>
  <c r="K941" i="163" s="1"/>
  <c r="G941" i="163"/>
  <c r="F941" i="163" s="1"/>
  <c r="Q940" i="163"/>
  <c r="P940" i="163" s="1"/>
  <c r="L940" i="163"/>
  <c r="K940" i="163" s="1"/>
  <c r="G940" i="163"/>
  <c r="F940" i="163" s="1"/>
  <c r="Q939" i="163"/>
  <c r="P939" i="163" s="1"/>
  <c r="L939" i="163"/>
  <c r="K939" i="163" s="1"/>
  <c r="G939" i="163"/>
  <c r="F939" i="163" s="1"/>
  <c r="Q938" i="163"/>
  <c r="P938" i="163" s="1"/>
  <c r="L938" i="163"/>
  <c r="K938" i="163" s="1"/>
  <c r="G938" i="163"/>
  <c r="F938" i="163" s="1"/>
  <c r="Q937" i="163"/>
  <c r="P937" i="163" s="1"/>
  <c r="L937" i="163"/>
  <c r="K937" i="163" s="1"/>
  <c r="G937" i="163"/>
  <c r="F937" i="163" s="1"/>
  <c r="Q936" i="163"/>
  <c r="P936" i="163" s="1"/>
  <c r="L936" i="163"/>
  <c r="K936" i="163" s="1"/>
  <c r="G936" i="163"/>
  <c r="F936" i="163" s="1"/>
  <c r="Q935" i="163"/>
  <c r="P935" i="163" s="1"/>
  <c r="L935" i="163"/>
  <c r="K935" i="163" s="1"/>
  <c r="G935" i="163"/>
  <c r="F935" i="163" s="1"/>
  <c r="Q934" i="163"/>
  <c r="P934" i="163" s="1"/>
  <c r="L934" i="163"/>
  <c r="K934" i="163" s="1"/>
  <c r="G934" i="163"/>
  <c r="F934" i="163" s="1"/>
  <c r="Q933" i="163"/>
  <c r="P933" i="163" s="1"/>
  <c r="L933" i="163"/>
  <c r="K933" i="163" s="1"/>
  <c r="G933" i="163"/>
  <c r="F933" i="163" s="1"/>
  <c r="Q932" i="163"/>
  <c r="P932" i="163" s="1"/>
  <c r="L932" i="163"/>
  <c r="K932" i="163" s="1"/>
  <c r="G932" i="163"/>
  <c r="F932" i="163" s="1"/>
  <c r="Q931" i="163"/>
  <c r="P931" i="163" s="1"/>
  <c r="L931" i="163"/>
  <c r="K931" i="163" s="1"/>
  <c r="G931" i="163"/>
  <c r="F931" i="163" s="1"/>
  <c r="Q930" i="163"/>
  <c r="P930" i="163" s="1"/>
  <c r="L930" i="163"/>
  <c r="K930" i="163" s="1"/>
  <c r="G930" i="163"/>
  <c r="F930" i="163" s="1"/>
  <c r="Q929" i="163"/>
  <c r="P929" i="163" s="1"/>
  <c r="L929" i="163"/>
  <c r="K929" i="163" s="1"/>
  <c r="G929" i="163"/>
  <c r="F929" i="163" s="1"/>
  <c r="Q928" i="163"/>
  <c r="P928" i="163" s="1"/>
  <c r="L928" i="163"/>
  <c r="K928" i="163" s="1"/>
  <c r="G928" i="163"/>
  <c r="F928" i="163" s="1"/>
  <c r="Q927" i="163"/>
  <c r="P927" i="163" s="1"/>
  <c r="L927" i="163"/>
  <c r="K927" i="163" s="1"/>
  <c r="G927" i="163"/>
  <c r="F927" i="163" s="1"/>
  <c r="Q926" i="163"/>
  <c r="P926" i="163" s="1"/>
  <c r="L926" i="163"/>
  <c r="K926" i="163" s="1"/>
  <c r="G926" i="163"/>
  <c r="F926" i="163" s="1"/>
  <c r="Q925" i="163"/>
  <c r="P925" i="163" s="1"/>
  <c r="L925" i="163"/>
  <c r="K925" i="163" s="1"/>
  <c r="G925" i="163"/>
  <c r="F925" i="163" s="1"/>
  <c r="Q924" i="163"/>
  <c r="P924" i="163" s="1"/>
  <c r="L924" i="163"/>
  <c r="K924" i="163" s="1"/>
  <c r="G924" i="163"/>
  <c r="F924" i="163" s="1"/>
  <c r="Q923" i="163"/>
  <c r="P923" i="163" s="1"/>
  <c r="L923" i="163"/>
  <c r="K923" i="163" s="1"/>
  <c r="G923" i="163"/>
  <c r="F923" i="163" s="1"/>
  <c r="Q922" i="163"/>
  <c r="P922" i="163" s="1"/>
  <c r="L922" i="163"/>
  <c r="K922" i="163" s="1"/>
  <c r="G922" i="163"/>
  <c r="F922" i="163" s="1"/>
  <c r="Q921" i="163"/>
  <c r="P921" i="163" s="1"/>
  <c r="L921" i="163"/>
  <c r="K921" i="163" s="1"/>
  <c r="G921" i="163"/>
  <c r="F921" i="163" s="1"/>
  <c r="Q920" i="163"/>
  <c r="P920" i="163" s="1"/>
  <c r="L920" i="163"/>
  <c r="K920" i="163" s="1"/>
  <c r="G920" i="163"/>
  <c r="F920" i="163" s="1"/>
  <c r="Q919" i="163"/>
  <c r="P919" i="163" s="1"/>
  <c r="L919" i="163"/>
  <c r="K919" i="163" s="1"/>
  <c r="G919" i="163"/>
  <c r="F919" i="163" s="1"/>
  <c r="Q918" i="163"/>
  <c r="P918" i="163" s="1"/>
  <c r="L918" i="163"/>
  <c r="K918" i="163" s="1"/>
  <c r="G918" i="163"/>
  <c r="F918" i="163" s="1"/>
  <c r="Q917" i="163"/>
  <c r="P917" i="163" s="1"/>
  <c r="L917" i="163"/>
  <c r="K917" i="163" s="1"/>
  <c r="G917" i="163"/>
  <c r="F917" i="163" s="1"/>
  <c r="Q916" i="163"/>
  <c r="P916" i="163" s="1"/>
  <c r="L916" i="163"/>
  <c r="K916" i="163" s="1"/>
  <c r="G916" i="163"/>
  <c r="F916" i="163" s="1"/>
  <c r="Q915" i="163"/>
  <c r="P915" i="163" s="1"/>
  <c r="L915" i="163"/>
  <c r="K915" i="163" s="1"/>
  <c r="G915" i="163"/>
  <c r="F915" i="163" s="1"/>
  <c r="Q914" i="163"/>
  <c r="P914" i="163" s="1"/>
  <c r="L914" i="163"/>
  <c r="K914" i="163" s="1"/>
  <c r="G914" i="163"/>
  <c r="F914" i="163" s="1"/>
  <c r="Q913" i="163"/>
  <c r="P913" i="163" s="1"/>
  <c r="L913" i="163"/>
  <c r="K913" i="163" s="1"/>
  <c r="G913" i="163"/>
  <c r="F913" i="163" s="1"/>
  <c r="Q912" i="163"/>
  <c r="P912" i="163" s="1"/>
  <c r="L912" i="163"/>
  <c r="K912" i="163" s="1"/>
  <c r="G912" i="163"/>
  <c r="F912" i="163" s="1"/>
  <c r="Q911" i="163"/>
  <c r="P911" i="163" s="1"/>
  <c r="L911" i="163"/>
  <c r="K911" i="163" s="1"/>
  <c r="G911" i="163"/>
  <c r="F911" i="163" s="1"/>
  <c r="Q910" i="163"/>
  <c r="P910" i="163" s="1"/>
  <c r="L910" i="163"/>
  <c r="K910" i="163" s="1"/>
  <c r="G910" i="163"/>
  <c r="F910" i="163" s="1"/>
  <c r="Q909" i="163"/>
  <c r="P909" i="163" s="1"/>
  <c r="L909" i="163"/>
  <c r="K909" i="163" s="1"/>
  <c r="G909" i="163"/>
  <c r="F909" i="163" s="1"/>
  <c r="Q908" i="163"/>
  <c r="P908" i="163" s="1"/>
  <c r="L908" i="163"/>
  <c r="K908" i="163" s="1"/>
  <c r="G908" i="163"/>
  <c r="F908" i="163" s="1"/>
  <c r="Q907" i="163"/>
  <c r="P907" i="163" s="1"/>
  <c r="L907" i="163"/>
  <c r="K907" i="163" s="1"/>
  <c r="G907" i="163"/>
  <c r="F907" i="163" s="1"/>
  <c r="Q906" i="163"/>
  <c r="P906" i="163" s="1"/>
  <c r="L906" i="163"/>
  <c r="K906" i="163" s="1"/>
  <c r="G906" i="163"/>
  <c r="F906" i="163" s="1"/>
  <c r="Q905" i="163"/>
  <c r="P905" i="163" s="1"/>
  <c r="L905" i="163"/>
  <c r="K905" i="163" s="1"/>
  <c r="G905" i="163"/>
  <c r="F905" i="163" s="1"/>
  <c r="Q904" i="163"/>
  <c r="P904" i="163" s="1"/>
  <c r="L904" i="163"/>
  <c r="K904" i="163" s="1"/>
  <c r="G904" i="163"/>
  <c r="F904" i="163" s="1"/>
  <c r="Q903" i="163"/>
  <c r="P903" i="163" s="1"/>
  <c r="L903" i="163"/>
  <c r="K903" i="163" s="1"/>
  <c r="G903" i="163"/>
  <c r="F903" i="163" s="1"/>
  <c r="Q902" i="163"/>
  <c r="P902" i="163" s="1"/>
  <c r="L902" i="163"/>
  <c r="K902" i="163" s="1"/>
  <c r="G902" i="163"/>
  <c r="F902" i="163" s="1"/>
  <c r="Q901" i="163"/>
  <c r="P901" i="163" s="1"/>
  <c r="L901" i="163"/>
  <c r="K901" i="163"/>
  <c r="G901" i="163"/>
  <c r="F901" i="163" s="1"/>
  <c r="Q900" i="163"/>
  <c r="P900" i="163" s="1"/>
  <c r="L900" i="163"/>
  <c r="K900" i="163" s="1"/>
  <c r="G900" i="163"/>
  <c r="F900" i="163" s="1"/>
  <c r="Q899" i="163"/>
  <c r="P899" i="163" s="1"/>
  <c r="L899" i="163"/>
  <c r="K899" i="163" s="1"/>
  <c r="G899" i="163"/>
  <c r="F899" i="163" s="1"/>
  <c r="Q898" i="163"/>
  <c r="P898" i="163" s="1"/>
  <c r="L898" i="163"/>
  <c r="K898" i="163" s="1"/>
  <c r="G898" i="163"/>
  <c r="F898" i="163" s="1"/>
  <c r="Q897" i="163"/>
  <c r="P897" i="163" s="1"/>
  <c r="L897" i="163"/>
  <c r="K897" i="163" s="1"/>
  <c r="G897" i="163"/>
  <c r="F897" i="163" s="1"/>
  <c r="Q896" i="163"/>
  <c r="P896" i="163" s="1"/>
  <c r="L896" i="163"/>
  <c r="K896" i="163" s="1"/>
  <c r="G896" i="163"/>
  <c r="F896" i="163" s="1"/>
  <c r="Q894" i="163"/>
  <c r="P894" i="163" s="1"/>
  <c r="L894" i="163"/>
  <c r="K894" i="163" s="1"/>
  <c r="G894" i="163"/>
  <c r="F894" i="163" s="1"/>
  <c r="Q893" i="163"/>
  <c r="P893" i="163" s="1"/>
  <c r="L893" i="163"/>
  <c r="K893" i="163" s="1"/>
  <c r="G893" i="163"/>
  <c r="F893" i="163" s="1"/>
  <c r="Q892" i="163"/>
  <c r="P892" i="163" s="1"/>
  <c r="L892" i="163"/>
  <c r="K892" i="163" s="1"/>
  <c r="G892" i="163"/>
  <c r="F892" i="163" s="1"/>
  <c r="Q891" i="163"/>
  <c r="P891" i="163" s="1"/>
  <c r="L891" i="163"/>
  <c r="K891" i="163" s="1"/>
  <c r="G891" i="163"/>
  <c r="F891" i="163" s="1"/>
  <c r="Q890" i="163"/>
  <c r="P890" i="163" s="1"/>
  <c r="L890" i="163"/>
  <c r="K890" i="163" s="1"/>
  <c r="G890" i="163"/>
  <c r="F890" i="163" s="1"/>
  <c r="Q889" i="163"/>
  <c r="P889" i="163" s="1"/>
  <c r="L889" i="163"/>
  <c r="K889" i="163" s="1"/>
  <c r="G889" i="163"/>
  <c r="F889" i="163" s="1"/>
  <c r="Q888" i="163"/>
  <c r="P888" i="163" s="1"/>
  <c r="L888" i="163"/>
  <c r="K888" i="163" s="1"/>
  <c r="G888" i="163"/>
  <c r="F888" i="163" s="1"/>
  <c r="Q887" i="163"/>
  <c r="P887" i="163" s="1"/>
  <c r="L887" i="163"/>
  <c r="K887" i="163" s="1"/>
  <c r="G887" i="163"/>
  <c r="F887" i="163" s="1"/>
  <c r="Q886" i="163"/>
  <c r="P886" i="163" s="1"/>
  <c r="L886" i="163"/>
  <c r="K886" i="163" s="1"/>
  <c r="G886" i="163"/>
  <c r="F886" i="163" s="1"/>
  <c r="Q885" i="163"/>
  <c r="P885" i="163" s="1"/>
  <c r="L885" i="163"/>
  <c r="K885" i="163" s="1"/>
  <c r="G885" i="163"/>
  <c r="F885" i="163" s="1"/>
  <c r="Q884" i="163"/>
  <c r="P884" i="163" s="1"/>
  <c r="L884" i="163"/>
  <c r="K884" i="163" s="1"/>
  <c r="G884" i="163"/>
  <c r="F884" i="163" s="1"/>
  <c r="Q883" i="163"/>
  <c r="P883" i="163" s="1"/>
  <c r="L883" i="163"/>
  <c r="K883" i="163" s="1"/>
  <c r="G883" i="163"/>
  <c r="F883" i="163" s="1"/>
  <c r="Q882" i="163"/>
  <c r="P882" i="163" s="1"/>
  <c r="L882" i="163"/>
  <c r="K882" i="163" s="1"/>
  <c r="G882" i="163"/>
  <c r="F882" i="163" s="1"/>
  <c r="Q881" i="163"/>
  <c r="P881" i="163" s="1"/>
  <c r="L881" i="163"/>
  <c r="K881" i="163" s="1"/>
  <c r="G881" i="163"/>
  <c r="F881" i="163" s="1"/>
  <c r="Q880" i="163"/>
  <c r="P880" i="163" s="1"/>
  <c r="L880" i="163"/>
  <c r="K880" i="163" s="1"/>
  <c r="G880" i="163"/>
  <c r="F880" i="163" s="1"/>
  <c r="Q879" i="163"/>
  <c r="P879" i="163" s="1"/>
  <c r="L879" i="163"/>
  <c r="K879" i="163" s="1"/>
  <c r="G879" i="163"/>
  <c r="F879" i="163" s="1"/>
  <c r="Q878" i="163"/>
  <c r="P878" i="163" s="1"/>
  <c r="L878" i="163"/>
  <c r="K878" i="163" s="1"/>
  <c r="G878" i="163"/>
  <c r="F878" i="163" s="1"/>
  <c r="Q877" i="163"/>
  <c r="P877" i="163" s="1"/>
  <c r="L877" i="163"/>
  <c r="K877" i="163" s="1"/>
  <c r="G877" i="163"/>
  <c r="F877" i="163" s="1"/>
  <c r="Q876" i="163"/>
  <c r="P876" i="163" s="1"/>
  <c r="L876" i="163"/>
  <c r="K876" i="163" s="1"/>
  <c r="G876" i="163"/>
  <c r="F876" i="163" s="1"/>
  <c r="Q875" i="163"/>
  <c r="P875" i="163" s="1"/>
  <c r="L875" i="163"/>
  <c r="K875" i="163" s="1"/>
  <c r="G875" i="163"/>
  <c r="F875" i="163" s="1"/>
  <c r="Q874" i="163"/>
  <c r="P874" i="163" s="1"/>
  <c r="L874" i="163"/>
  <c r="K874" i="163" s="1"/>
  <c r="G874" i="163"/>
  <c r="F874" i="163" s="1"/>
  <c r="Q873" i="163"/>
  <c r="P873" i="163" s="1"/>
  <c r="L873" i="163"/>
  <c r="K873" i="163" s="1"/>
  <c r="G873" i="163"/>
  <c r="F873" i="163" s="1"/>
  <c r="Q872" i="163"/>
  <c r="P872" i="163" s="1"/>
  <c r="L872" i="163"/>
  <c r="K872" i="163" s="1"/>
  <c r="G872" i="163"/>
  <c r="F872" i="163" s="1"/>
  <c r="Q871" i="163"/>
  <c r="P871" i="163" s="1"/>
  <c r="L871" i="163"/>
  <c r="K871" i="163" s="1"/>
  <c r="G871" i="163"/>
  <c r="F871" i="163" s="1"/>
  <c r="Q870" i="163"/>
  <c r="P870" i="163" s="1"/>
  <c r="L870" i="163"/>
  <c r="K870" i="163" s="1"/>
  <c r="G870" i="163"/>
  <c r="F870" i="163" s="1"/>
  <c r="Q869" i="163"/>
  <c r="P869" i="163" s="1"/>
  <c r="L869" i="163"/>
  <c r="K869" i="163" s="1"/>
  <c r="G869" i="163"/>
  <c r="F869" i="163" s="1"/>
  <c r="Q868" i="163"/>
  <c r="P868" i="163" s="1"/>
  <c r="L868" i="163"/>
  <c r="K868" i="163" s="1"/>
  <c r="G868" i="163"/>
  <c r="F868" i="163" s="1"/>
  <c r="Q867" i="163"/>
  <c r="P867" i="163" s="1"/>
  <c r="L867" i="163"/>
  <c r="K867" i="163" s="1"/>
  <c r="G867" i="163"/>
  <c r="F867" i="163" s="1"/>
  <c r="Q866" i="163"/>
  <c r="P866" i="163" s="1"/>
  <c r="L866" i="163"/>
  <c r="K866" i="163" s="1"/>
  <c r="G866" i="163"/>
  <c r="F866" i="163" s="1"/>
  <c r="Q865" i="163"/>
  <c r="P865" i="163" s="1"/>
  <c r="L865" i="163"/>
  <c r="K865" i="163" s="1"/>
  <c r="G865" i="163"/>
  <c r="F865" i="163" s="1"/>
  <c r="Q864" i="163"/>
  <c r="P864" i="163" s="1"/>
  <c r="L864" i="163"/>
  <c r="K864" i="163" s="1"/>
  <c r="G864" i="163"/>
  <c r="F864" i="163" s="1"/>
  <c r="Q863" i="163"/>
  <c r="P863" i="163" s="1"/>
  <c r="L863" i="163"/>
  <c r="K863" i="163" s="1"/>
  <c r="G863" i="163"/>
  <c r="F863" i="163" s="1"/>
  <c r="Q862" i="163"/>
  <c r="P862" i="163" s="1"/>
  <c r="L862" i="163"/>
  <c r="K862" i="163" s="1"/>
  <c r="G862" i="163"/>
  <c r="F862" i="163" s="1"/>
  <c r="Q861" i="163"/>
  <c r="P861" i="163" s="1"/>
  <c r="L861" i="163"/>
  <c r="K861" i="163" s="1"/>
  <c r="G861" i="163"/>
  <c r="F861" i="163" s="1"/>
  <c r="Q860" i="163"/>
  <c r="P860" i="163" s="1"/>
  <c r="L860" i="163"/>
  <c r="K860" i="163" s="1"/>
  <c r="G860" i="163"/>
  <c r="F860" i="163" s="1"/>
  <c r="Q859" i="163"/>
  <c r="P859" i="163" s="1"/>
  <c r="L859" i="163"/>
  <c r="K859" i="163" s="1"/>
  <c r="G859" i="163"/>
  <c r="F859" i="163" s="1"/>
  <c r="Q858" i="163"/>
  <c r="P858" i="163" s="1"/>
  <c r="L858" i="163"/>
  <c r="K858" i="163" s="1"/>
  <c r="G858" i="163"/>
  <c r="F858" i="163" s="1"/>
  <c r="Q857" i="163"/>
  <c r="P857" i="163" s="1"/>
  <c r="L857" i="163"/>
  <c r="K857" i="163" s="1"/>
  <c r="G857" i="163"/>
  <c r="F857" i="163" s="1"/>
  <c r="Q856" i="163"/>
  <c r="P856" i="163" s="1"/>
  <c r="L856" i="163"/>
  <c r="K856" i="163" s="1"/>
  <c r="G856" i="163"/>
  <c r="F856" i="163" s="1"/>
  <c r="Q855" i="163"/>
  <c r="P855" i="163" s="1"/>
  <c r="L855" i="163"/>
  <c r="K855" i="163" s="1"/>
  <c r="G855" i="163"/>
  <c r="F855" i="163" s="1"/>
  <c r="Q854" i="163"/>
  <c r="P854" i="163" s="1"/>
  <c r="L854" i="163"/>
  <c r="K854" i="163" s="1"/>
  <c r="G854" i="163"/>
  <c r="F854" i="163" s="1"/>
  <c r="Q853" i="163"/>
  <c r="P853" i="163" s="1"/>
  <c r="L853" i="163"/>
  <c r="K853" i="163" s="1"/>
  <c r="G853" i="163"/>
  <c r="F853" i="163" s="1"/>
  <c r="Q852" i="163"/>
  <c r="P852" i="163" s="1"/>
  <c r="L852" i="163"/>
  <c r="K852" i="163" s="1"/>
  <c r="G852" i="163"/>
  <c r="F852" i="163" s="1"/>
  <c r="Q851" i="163"/>
  <c r="P851" i="163" s="1"/>
  <c r="L851" i="163"/>
  <c r="K851" i="163" s="1"/>
  <c r="G851" i="163"/>
  <c r="F851" i="163" s="1"/>
  <c r="Q850" i="163"/>
  <c r="P850" i="163" s="1"/>
  <c r="L850" i="163"/>
  <c r="K850" i="163" s="1"/>
  <c r="G850" i="163"/>
  <c r="F850" i="163" s="1"/>
  <c r="Q849" i="163"/>
  <c r="P849" i="163" s="1"/>
  <c r="L849" i="163"/>
  <c r="K849" i="163" s="1"/>
  <c r="G849" i="163"/>
  <c r="F849" i="163" s="1"/>
  <c r="Q848" i="163"/>
  <c r="P848" i="163" s="1"/>
  <c r="L848" i="163"/>
  <c r="K848" i="163" s="1"/>
  <c r="G848" i="163"/>
  <c r="F848" i="163" s="1"/>
  <c r="Q847" i="163"/>
  <c r="P847" i="163" s="1"/>
  <c r="L847" i="163"/>
  <c r="K847" i="163" s="1"/>
  <c r="G847" i="163"/>
  <c r="F847" i="163" s="1"/>
  <c r="Q846" i="163"/>
  <c r="P846" i="163" s="1"/>
  <c r="L846" i="163"/>
  <c r="K846" i="163" s="1"/>
  <c r="G846" i="163"/>
  <c r="F846" i="163" s="1"/>
  <c r="Q845" i="163"/>
  <c r="P845" i="163" s="1"/>
  <c r="L845" i="163"/>
  <c r="K845" i="163" s="1"/>
  <c r="G845" i="163"/>
  <c r="F845" i="163" s="1"/>
  <c r="Q844" i="163"/>
  <c r="P844" i="163" s="1"/>
  <c r="L844" i="163"/>
  <c r="K844" i="163" s="1"/>
  <c r="G844" i="163"/>
  <c r="F844" i="163" s="1"/>
  <c r="Q843" i="163"/>
  <c r="P843" i="163" s="1"/>
  <c r="L843" i="163"/>
  <c r="K843" i="163" s="1"/>
  <c r="G843" i="163"/>
  <c r="F843" i="163" s="1"/>
  <c r="Q842" i="163"/>
  <c r="P842" i="163" s="1"/>
  <c r="L842" i="163"/>
  <c r="K842" i="163" s="1"/>
  <c r="G842" i="163"/>
  <c r="F842" i="163" s="1"/>
  <c r="Q841" i="163"/>
  <c r="P841" i="163" s="1"/>
  <c r="L841" i="163"/>
  <c r="K841" i="163" s="1"/>
  <c r="G841" i="163"/>
  <c r="F841" i="163" s="1"/>
  <c r="Q840" i="163"/>
  <c r="P840" i="163" s="1"/>
  <c r="L840" i="163"/>
  <c r="K840" i="163" s="1"/>
  <c r="G840" i="163"/>
  <c r="F840" i="163" s="1"/>
  <c r="Q839" i="163"/>
  <c r="P839" i="163" s="1"/>
  <c r="L839" i="163"/>
  <c r="K839" i="163" s="1"/>
  <c r="G839" i="163"/>
  <c r="F839" i="163" s="1"/>
  <c r="Q838" i="163"/>
  <c r="P838" i="163" s="1"/>
  <c r="L838" i="163"/>
  <c r="K838" i="163" s="1"/>
  <c r="G838" i="163"/>
  <c r="F838" i="163" s="1"/>
  <c r="Q837" i="163"/>
  <c r="P837" i="163" s="1"/>
  <c r="L837" i="163"/>
  <c r="K837" i="163" s="1"/>
  <c r="G837" i="163"/>
  <c r="F837" i="163" s="1"/>
  <c r="Q836" i="163"/>
  <c r="P836" i="163" s="1"/>
  <c r="L836" i="163"/>
  <c r="K836" i="163" s="1"/>
  <c r="G836" i="163"/>
  <c r="F836" i="163" s="1"/>
  <c r="Q835" i="163"/>
  <c r="P835" i="163" s="1"/>
  <c r="L835" i="163"/>
  <c r="K835" i="163" s="1"/>
  <c r="G835" i="163"/>
  <c r="F835" i="163" s="1"/>
  <c r="Q833" i="163"/>
  <c r="P833" i="163" s="1"/>
  <c r="L833" i="163"/>
  <c r="K833" i="163" s="1"/>
  <c r="G833" i="163"/>
  <c r="F833" i="163" s="1"/>
  <c r="Q832" i="163"/>
  <c r="P832" i="163" s="1"/>
  <c r="L832" i="163"/>
  <c r="K832" i="163" s="1"/>
  <c r="G832" i="163"/>
  <c r="F832" i="163" s="1"/>
  <c r="Q831" i="163"/>
  <c r="P831" i="163" s="1"/>
  <c r="L831" i="163"/>
  <c r="K831" i="163" s="1"/>
  <c r="G831" i="163"/>
  <c r="F831" i="163" s="1"/>
  <c r="Q830" i="163"/>
  <c r="P830" i="163" s="1"/>
  <c r="L830" i="163"/>
  <c r="K830" i="163" s="1"/>
  <c r="G830" i="163"/>
  <c r="F830" i="163" s="1"/>
  <c r="Q829" i="163"/>
  <c r="P829" i="163" s="1"/>
  <c r="L829" i="163"/>
  <c r="K829" i="163" s="1"/>
  <c r="G829" i="163"/>
  <c r="F829" i="163" s="1"/>
  <c r="Q828" i="163"/>
  <c r="P828" i="163" s="1"/>
  <c r="L828" i="163"/>
  <c r="K828" i="163" s="1"/>
  <c r="G828" i="163"/>
  <c r="F828" i="163" s="1"/>
  <c r="Q827" i="163"/>
  <c r="P827" i="163" s="1"/>
  <c r="L827" i="163"/>
  <c r="K827" i="163" s="1"/>
  <c r="G827" i="163"/>
  <c r="F827" i="163" s="1"/>
  <c r="Q826" i="163"/>
  <c r="P826" i="163" s="1"/>
  <c r="L826" i="163"/>
  <c r="K826" i="163" s="1"/>
  <c r="G826" i="163"/>
  <c r="F826" i="163" s="1"/>
  <c r="Q825" i="163"/>
  <c r="P825" i="163" s="1"/>
  <c r="L825" i="163"/>
  <c r="K825" i="163" s="1"/>
  <c r="G825" i="163"/>
  <c r="F825" i="163" s="1"/>
  <c r="Q824" i="163"/>
  <c r="P824" i="163" s="1"/>
  <c r="L824" i="163"/>
  <c r="K824" i="163" s="1"/>
  <c r="G824" i="163"/>
  <c r="F824" i="163" s="1"/>
  <c r="Q823" i="163"/>
  <c r="P823" i="163" s="1"/>
  <c r="L823" i="163"/>
  <c r="K823" i="163" s="1"/>
  <c r="G823" i="163"/>
  <c r="F823" i="163" s="1"/>
  <c r="Q822" i="163"/>
  <c r="P822" i="163" s="1"/>
  <c r="L822" i="163"/>
  <c r="K822" i="163" s="1"/>
  <c r="G822" i="163"/>
  <c r="F822" i="163" s="1"/>
  <c r="Q821" i="163"/>
  <c r="P821" i="163" s="1"/>
  <c r="L821" i="163"/>
  <c r="K821" i="163" s="1"/>
  <c r="G821" i="163"/>
  <c r="F821" i="163" s="1"/>
  <c r="Q820" i="163"/>
  <c r="P820" i="163" s="1"/>
  <c r="L820" i="163"/>
  <c r="K820" i="163"/>
  <c r="G820" i="163"/>
  <c r="F820" i="163" s="1"/>
  <c r="Q819" i="163"/>
  <c r="P819" i="163" s="1"/>
  <c r="L819" i="163"/>
  <c r="K819" i="163" s="1"/>
  <c r="G819" i="163"/>
  <c r="F819" i="163" s="1"/>
  <c r="Q818" i="163"/>
  <c r="P818" i="163" s="1"/>
  <c r="L818" i="163"/>
  <c r="K818" i="163" s="1"/>
  <c r="G818" i="163"/>
  <c r="F818" i="163" s="1"/>
  <c r="Q817" i="163"/>
  <c r="P817" i="163" s="1"/>
  <c r="L817" i="163"/>
  <c r="K817" i="163" s="1"/>
  <c r="G817" i="163"/>
  <c r="F817" i="163" s="1"/>
  <c r="Q816" i="163"/>
  <c r="P816" i="163" s="1"/>
  <c r="L816" i="163"/>
  <c r="K816" i="163" s="1"/>
  <c r="G816" i="163"/>
  <c r="F816" i="163" s="1"/>
  <c r="Q815" i="163"/>
  <c r="P815" i="163" s="1"/>
  <c r="L815" i="163"/>
  <c r="K815" i="163" s="1"/>
  <c r="G815" i="163"/>
  <c r="F815" i="163" s="1"/>
  <c r="Q814" i="163"/>
  <c r="P814" i="163" s="1"/>
  <c r="L814" i="163"/>
  <c r="K814" i="163" s="1"/>
  <c r="G814" i="163"/>
  <c r="F814" i="163" s="1"/>
  <c r="Q813" i="163"/>
  <c r="P813" i="163" s="1"/>
  <c r="L813" i="163"/>
  <c r="K813" i="163" s="1"/>
  <c r="G813" i="163"/>
  <c r="F813" i="163" s="1"/>
  <c r="Q812" i="163"/>
  <c r="P812" i="163" s="1"/>
  <c r="L812" i="163"/>
  <c r="K812" i="163" s="1"/>
  <c r="G812" i="163"/>
  <c r="F812" i="163" s="1"/>
  <c r="Q811" i="163"/>
  <c r="P811" i="163" s="1"/>
  <c r="L811" i="163"/>
  <c r="K811" i="163" s="1"/>
  <c r="G811" i="163"/>
  <c r="F811" i="163" s="1"/>
  <c r="Q810" i="163"/>
  <c r="P810" i="163" s="1"/>
  <c r="L810" i="163"/>
  <c r="K810" i="163" s="1"/>
  <c r="G810" i="163"/>
  <c r="F810" i="163" s="1"/>
  <c r="Q809" i="163"/>
  <c r="P809" i="163" s="1"/>
  <c r="L809" i="163"/>
  <c r="K809" i="163" s="1"/>
  <c r="G809" i="163"/>
  <c r="F809" i="163" s="1"/>
  <c r="Q808" i="163"/>
  <c r="P808" i="163" s="1"/>
  <c r="L808" i="163"/>
  <c r="K808" i="163" s="1"/>
  <c r="G808" i="163"/>
  <c r="F808" i="163" s="1"/>
  <c r="Q807" i="163"/>
  <c r="P807" i="163" s="1"/>
  <c r="L807" i="163"/>
  <c r="K807" i="163" s="1"/>
  <c r="G807" i="163"/>
  <c r="F807" i="163" s="1"/>
  <c r="Q806" i="163"/>
  <c r="P806" i="163" s="1"/>
  <c r="L806" i="163"/>
  <c r="K806" i="163" s="1"/>
  <c r="G806" i="163"/>
  <c r="F806" i="163" s="1"/>
  <c r="Q805" i="163"/>
  <c r="P805" i="163" s="1"/>
  <c r="L805" i="163"/>
  <c r="K805" i="163" s="1"/>
  <c r="G805" i="163"/>
  <c r="F805" i="163" s="1"/>
  <c r="Q804" i="163"/>
  <c r="P804" i="163" s="1"/>
  <c r="L804" i="163"/>
  <c r="K804" i="163" s="1"/>
  <c r="G804" i="163"/>
  <c r="F804" i="163" s="1"/>
  <c r="Q803" i="163"/>
  <c r="P803" i="163" s="1"/>
  <c r="L803" i="163"/>
  <c r="K803" i="163" s="1"/>
  <c r="G803" i="163"/>
  <c r="F803" i="163" s="1"/>
  <c r="Q792" i="163"/>
  <c r="P792" i="163" s="1"/>
  <c r="L792" i="163"/>
  <c r="K792" i="163" s="1"/>
  <c r="G792" i="163"/>
  <c r="F792" i="163" s="1"/>
  <c r="Q791" i="163"/>
  <c r="P791" i="163" s="1"/>
  <c r="L791" i="163"/>
  <c r="K791" i="163" s="1"/>
  <c r="G791" i="163"/>
  <c r="F791" i="163" s="1"/>
  <c r="Q790" i="163"/>
  <c r="P790" i="163" s="1"/>
  <c r="L790" i="163"/>
  <c r="K790" i="163" s="1"/>
  <c r="G790" i="163"/>
  <c r="F790" i="163" s="1"/>
  <c r="Q789" i="163"/>
  <c r="P789" i="163" s="1"/>
  <c r="L789" i="163"/>
  <c r="K789" i="163" s="1"/>
  <c r="G789" i="163"/>
  <c r="F789" i="163" s="1"/>
  <c r="Q788" i="163"/>
  <c r="P788" i="163" s="1"/>
  <c r="L788" i="163"/>
  <c r="K788" i="163" s="1"/>
  <c r="G788" i="163"/>
  <c r="F788" i="163" s="1"/>
  <c r="Q787" i="163"/>
  <c r="P787" i="163" s="1"/>
  <c r="L787" i="163"/>
  <c r="K787" i="163" s="1"/>
  <c r="G787" i="163"/>
  <c r="F787" i="163" s="1"/>
  <c r="Q786" i="163"/>
  <c r="P786" i="163" s="1"/>
  <c r="L786" i="163"/>
  <c r="K786" i="163" s="1"/>
  <c r="G786" i="163"/>
  <c r="F786" i="163" s="1"/>
  <c r="Q785" i="163"/>
  <c r="P785" i="163" s="1"/>
  <c r="L785" i="163"/>
  <c r="K785" i="163" s="1"/>
  <c r="G785" i="163"/>
  <c r="F785" i="163" s="1"/>
  <c r="Q784" i="163"/>
  <c r="P784" i="163" s="1"/>
  <c r="L784" i="163"/>
  <c r="K784" i="163" s="1"/>
  <c r="G784" i="163"/>
  <c r="F784" i="163" s="1"/>
  <c r="Q774" i="163"/>
  <c r="P774" i="163" s="1"/>
  <c r="L774" i="163"/>
  <c r="K774" i="163" s="1"/>
  <c r="G774" i="163"/>
  <c r="F774" i="163" s="1"/>
  <c r="Q764" i="163"/>
  <c r="P764" i="163" s="1"/>
  <c r="L764" i="163"/>
  <c r="K764" i="163" s="1"/>
  <c r="G764" i="163"/>
  <c r="F764" i="163" s="1"/>
  <c r="Q763" i="163"/>
  <c r="P763" i="163" s="1"/>
  <c r="L763" i="163"/>
  <c r="K763" i="163" s="1"/>
  <c r="G763" i="163"/>
  <c r="F763" i="163" s="1"/>
  <c r="Q762" i="163"/>
  <c r="P762" i="163" s="1"/>
  <c r="L762" i="163"/>
  <c r="K762" i="163" s="1"/>
  <c r="G762" i="163"/>
  <c r="F762" i="163" s="1"/>
  <c r="Q756" i="163"/>
  <c r="P756" i="163" s="1"/>
  <c r="L756" i="163"/>
  <c r="K756" i="163" s="1"/>
  <c r="G756" i="163"/>
  <c r="F756" i="163" s="1"/>
  <c r="Q713" i="163"/>
  <c r="P713" i="163" s="1"/>
  <c r="L713" i="163"/>
  <c r="K713" i="163" s="1"/>
  <c r="G713" i="163"/>
  <c r="F713" i="163" s="1"/>
  <c r="Q685" i="163"/>
  <c r="P685" i="163" s="1"/>
  <c r="L685" i="163"/>
  <c r="K685" i="163" s="1"/>
  <c r="G685" i="163"/>
  <c r="F685" i="163" s="1"/>
  <c r="Q659" i="163"/>
  <c r="P659" i="163" s="1"/>
  <c r="L659" i="163"/>
  <c r="K659" i="163" s="1"/>
  <c r="G659" i="163"/>
  <c r="F659" i="163" s="1"/>
  <c r="Q655" i="163"/>
  <c r="P655" i="163" s="1"/>
  <c r="L655" i="163"/>
  <c r="K655" i="163" s="1"/>
  <c r="G655" i="163"/>
  <c r="F655" i="163" s="1"/>
  <c r="Q654" i="163"/>
  <c r="P654" i="163" s="1"/>
  <c r="L654" i="163"/>
  <c r="K654" i="163" s="1"/>
  <c r="G654" i="163"/>
  <c r="F654" i="163" s="1"/>
  <c r="Q653" i="163"/>
  <c r="P653" i="163" s="1"/>
  <c r="L653" i="163"/>
  <c r="K653" i="163" s="1"/>
  <c r="G653" i="163"/>
  <c r="F653" i="163" s="1"/>
  <c r="Q652" i="163"/>
  <c r="P652" i="163" s="1"/>
  <c r="L652" i="163"/>
  <c r="K652" i="163" s="1"/>
  <c r="G652" i="163"/>
  <c r="F652" i="163" s="1"/>
  <c r="Q651" i="163"/>
  <c r="P651" i="163" s="1"/>
  <c r="L651" i="163"/>
  <c r="K651" i="163" s="1"/>
  <c r="G651" i="163"/>
  <c r="F651" i="163" s="1"/>
  <c r="Q650" i="163"/>
  <c r="P650" i="163" s="1"/>
  <c r="L650" i="163"/>
  <c r="K650" i="163" s="1"/>
  <c r="G650" i="163"/>
  <c r="F650" i="163" s="1"/>
  <c r="Q649" i="163"/>
  <c r="P649" i="163" s="1"/>
  <c r="L649" i="163"/>
  <c r="K649" i="163" s="1"/>
  <c r="G649" i="163"/>
  <c r="F649" i="163" s="1"/>
  <c r="Q648" i="163"/>
  <c r="P648" i="163" s="1"/>
  <c r="L648" i="163"/>
  <c r="K648" i="163" s="1"/>
  <c r="G648" i="163"/>
  <c r="F648" i="163" s="1"/>
  <c r="Q647" i="163"/>
  <c r="P647" i="163" s="1"/>
  <c r="L647" i="163"/>
  <c r="K647" i="163" s="1"/>
  <c r="G647" i="163"/>
  <c r="F647" i="163" s="1"/>
  <c r="Q646" i="163"/>
  <c r="P646" i="163" s="1"/>
  <c r="L646" i="163"/>
  <c r="K646" i="163" s="1"/>
  <c r="G646" i="163"/>
  <c r="F646" i="163" s="1"/>
  <c r="Q645" i="163"/>
  <c r="P645" i="163" s="1"/>
  <c r="L645" i="163"/>
  <c r="K645" i="163" s="1"/>
  <c r="G645" i="163"/>
  <c r="F645" i="163" s="1"/>
  <c r="Q644" i="163"/>
  <c r="P644" i="163" s="1"/>
  <c r="L644" i="163"/>
  <c r="K644" i="163" s="1"/>
  <c r="G644" i="163"/>
  <c r="F644" i="163" s="1"/>
  <c r="Q643" i="163"/>
  <c r="P643" i="163" s="1"/>
  <c r="L643" i="163"/>
  <c r="K643" i="163" s="1"/>
  <c r="G643" i="163"/>
  <c r="F643" i="163" s="1"/>
  <c r="Q642" i="163"/>
  <c r="P642" i="163" s="1"/>
  <c r="L642" i="163"/>
  <c r="K642" i="163" s="1"/>
  <c r="G642" i="163"/>
  <c r="F642" i="163" s="1"/>
  <c r="Q641" i="163"/>
  <c r="P641" i="163" s="1"/>
  <c r="L641" i="163"/>
  <c r="K641" i="163" s="1"/>
  <c r="G641" i="163"/>
  <c r="F641" i="163" s="1"/>
  <c r="Q640" i="163"/>
  <c r="P640" i="163" s="1"/>
  <c r="L640" i="163"/>
  <c r="K640" i="163" s="1"/>
  <c r="G640" i="163"/>
  <c r="F640" i="163" s="1"/>
  <c r="Q639" i="163"/>
  <c r="P639" i="163" s="1"/>
  <c r="L639" i="163"/>
  <c r="K639" i="163" s="1"/>
  <c r="G639" i="163"/>
  <c r="F639" i="163" s="1"/>
  <c r="Q638" i="163"/>
  <c r="P638" i="163" s="1"/>
  <c r="L638" i="163"/>
  <c r="K638" i="163" s="1"/>
  <c r="G638" i="163"/>
  <c r="F638" i="163" s="1"/>
  <c r="Q637" i="163"/>
  <c r="P637" i="163" s="1"/>
  <c r="L637" i="163"/>
  <c r="K637" i="163" s="1"/>
  <c r="G637" i="163"/>
  <c r="F637" i="163" s="1"/>
  <c r="Q636" i="163"/>
  <c r="P636" i="163" s="1"/>
  <c r="L636" i="163"/>
  <c r="K636" i="163" s="1"/>
  <c r="G636" i="163"/>
  <c r="F636" i="163" s="1"/>
  <c r="Q635" i="163"/>
  <c r="P635" i="163" s="1"/>
  <c r="L635" i="163"/>
  <c r="K635" i="163" s="1"/>
  <c r="G635" i="163"/>
  <c r="F635" i="163" s="1"/>
  <c r="Q634" i="163"/>
  <c r="P634" i="163" s="1"/>
  <c r="L634" i="163"/>
  <c r="K634" i="163" s="1"/>
  <c r="G634" i="163"/>
  <c r="F634" i="163" s="1"/>
  <c r="Q633" i="163"/>
  <c r="P633" i="163" s="1"/>
  <c r="L633" i="163"/>
  <c r="K633" i="163" s="1"/>
  <c r="G633" i="163"/>
  <c r="F633" i="163" s="1"/>
  <c r="Q632" i="163"/>
  <c r="P632" i="163" s="1"/>
  <c r="L632" i="163"/>
  <c r="K632" i="163" s="1"/>
  <c r="G632" i="163"/>
  <c r="F632" i="163" s="1"/>
  <c r="Q631" i="163"/>
  <c r="P631" i="163" s="1"/>
  <c r="L631" i="163"/>
  <c r="K631" i="163" s="1"/>
  <c r="G631" i="163"/>
  <c r="F631" i="163" s="1"/>
  <c r="Q630" i="163"/>
  <c r="P630" i="163" s="1"/>
  <c r="L630" i="163"/>
  <c r="K630" i="163" s="1"/>
  <c r="G630" i="163"/>
  <c r="F630" i="163" s="1"/>
  <c r="Q628" i="163"/>
  <c r="P628" i="163" s="1"/>
  <c r="L628" i="163"/>
  <c r="K628" i="163" s="1"/>
  <c r="G628" i="163"/>
  <c r="F628" i="163" s="1"/>
  <c r="Q627" i="163"/>
  <c r="P627" i="163" s="1"/>
  <c r="L627" i="163"/>
  <c r="K627" i="163" s="1"/>
  <c r="G627" i="163"/>
  <c r="F627" i="163" s="1"/>
  <c r="Q626" i="163"/>
  <c r="P626" i="163" s="1"/>
  <c r="L626" i="163"/>
  <c r="K626" i="163" s="1"/>
  <c r="G626" i="163"/>
  <c r="F626" i="163" s="1"/>
  <c r="Q625" i="163"/>
  <c r="P625" i="163" s="1"/>
  <c r="L625" i="163"/>
  <c r="K625" i="163" s="1"/>
  <c r="G625" i="163"/>
  <c r="F625" i="163" s="1"/>
  <c r="Q624" i="163"/>
  <c r="P624" i="163" s="1"/>
  <c r="L624" i="163"/>
  <c r="K624" i="163" s="1"/>
  <c r="G624" i="163"/>
  <c r="F624" i="163" s="1"/>
  <c r="Q623" i="163"/>
  <c r="P623" i="163" s="1"/>
  <c r="L623" i="163"/>
  <c r="K623" i="163" s="1"/>
  <c r="G623" i="163"/>
  <c r="F623" i="163" s="1"/>
  <c r="Q622" i="163"/>
  <c r="P622" i="163" s="1"/>
  <c r="L622" i="163"/>
  <c r="K622" i="163" s="1"/>
  <c r="G622" i="163"/>
  <c r="F622" i="163" s="1"/>
  <c r="Q621" i="163"/>
  <c r="P621" i="163" s="1"/>
  <c r="L621" i="163"/>
  <c r="K621" i="163" s="1"/>
  <c r="G621" i="163"/>
  <c r="F621" i="163" s="1"/>
  <c r="Q620" i="163"/>
  <c r="P620" i="163" s="1"/>
  <c r="L620" i="163"/>
  <c r="K620" i="163" s="1"/>
  <c r="G620" i="163"/>
  <c r="F620" i="163" s="1"/>
  <c r="Q619" i="163"/>
  <c r="P619" i="163" s="1"/>
  <c r="L619" i="163"/>
  <c r="K619" i="163" s="1"/>
  <c r="G619" i="163"/>
  <c r="F619" i="163" s="1"/>
  <c r="Q618" i="163"/>
  <c r="P618" i="163" s="1"/>
  <c r="L618" i="163"/>
  <c r="K618" i="163" s="1"/>
  <c r="G618" i="163"/>
  <c r="F618" i="163" s="1"/>
  <c r="Q617" i="163"/>
  <c r="P617" i="163" s="1"/>
  <c r="L617" i="163"/>
  <c r="K617" i="163" s="1"/>
  <c r="G617" i="163"/>
  <c r="F617" i="163" s="1"/>
  <c r="Q616" i="163"/>
  <c r="P616" i="163" s="1"/>
  <c r="L616" i="163"/>
  <c r="K616" i="163" s="1"/>
  <c r="G616" i="163"/>
  <c r="F616" i="163" s="1"/>
  <c r="Q615" i="163"/>
  <c r="P615" i="163" s="1"/>
  <c r="L615" i="163"/>
  <c r="K615" i="163" s="1"/>
  <c r="G615" i="163"/>
  <c r="F615" i="163" s="1"/>
  <c r="Q614" i="163"/>
  <c r="P614" i="163" s="1"/>
  <c r="L614" i="163"/>
  <c r="K614" i="163" s="1"/>
  <c r="G614" i="163"/>
  <c r="F614" i="163" s="1"/>
  <c r="Q613" i="163"/>
  <c r="P613" i="163" s="1"/>
  <c r="L613" i="163"/>
  <c r="K613" i="163" s="1"/>
  <c r="G613" i="163"/>
  <c r="F613" i="163" s="1"/>
  <c r="Q612" i="163"/>
  <c r="P612" i="163" s="1"/>
  <c r="L612" i="163"/>
  <c r="K612" i="163" s="1"/>
  <c r="G612" i="163"/>
  <c r="F612" i="163" s="1"/>
  <c r="Q611" i="163"/>
  <c r="P611" i="163" s="1"/>
  <c r="L611" i="163"/>
  <c r="K611" i="163" s="1"/>
  <c r="G611" i="163"/>
  <c r="F611" i="163" s="1"/>
  <c r="Q610" i="163"/>
  <c r="P610" i="163" s="1"/>
  <c r="L610" i="163"/>
  <c r="K610" i="163" s="1"/>
  <c r="G610" i="163"/>
  <c r="F610" i="163" s="1"/>
  <c r="Q609" i="163"/>
  <c r="P609" i="163" s="1"/>
  <c r="L609" i="163"/>
  <c r="K609" i="163" s="1"/>
  <c r="G609" i="163"/>
  <c r="F609" i="163" s="1"/>
  <c r="Q608" i="163"/>
  <c r="P608" i="163" s="1"/>
  <c r="L608" i="163"/>
  <c r="K608" i="163" s="1"/>
  <c r="G608" i="163"/>
  <c r="F608" i="163" s="1"/>
  <c r="Q607" i="163"/>
  <c r="P607" i="163" s="1"/>
  <c r="L607" i="163"/>
  <c r="K607" i="163" s="1"/>
  <c r="G607" i="163"/>
  <c r="F607" i="163" s="1"/>
  <c r="Q606" i="163"/>
  <c r="P606" i="163" s="1"/>
  <c r="L606" i="163"/>
  <c r="K606" i="163" s="1"/>
  <c r="G606" i="163"/>
  <c r="F606" i="163" s="1"/>
  <c r="Q605" i="163"/>
  <c r="P605" i="163" s="1"/>
  <c r="L605" i="163"/>
  <c r="K605" i="163" s="1"/>
  <c r="G605" i="163"/>
  <c r="F605" i="163" s="1"/>
  <c r="Q604" i="163"/>
  <c r="P604" i="163" s="1"/>
  <c r="L604" i="163"/>
  <c r="K604" i="163" s="1"/>
  <c r="G604" i="163"/>
  <c r="F604" i="163" s="1"/>
  <c r="Q603" i="163"/>
  <c r="P603" i="163" s="1"/>
  <c r="L603" i="163"/>
  <c r="K603" i="163" s="1"/>
  <c r="G603" i="163"/>
  <c r="F603" i="163" s="1"/>
  <c r="Q602" i="163"/>
  <c r="P602" i="163" s="1"/>
  <c r="L602" i="163"/>
  <c r="K602" i="163" s="1"/>
  <c r="G602" i="163"/>
  <c r="F602" i="163" s="1"/>
  <c r="Q601" i="163"/>
  <c r="P601" i="163" s="1"/>
  <c r="L601" i="163"/>
  <c r="K601" i="163" s="1"/>
  <c r="G601" i="163"/>
  <c r="F601" i="163" s="1"/>
  <c r="Q600" i="163"/>
  <c r="P600" i="163" s="1"/>
  <c r="L600" i="163"/>
  <c r="K600" i="163" s="1"/>
  <c r="G600" i="163"/>
  <c r="F600" i="163" s="1"/>
  <c r="Q599" i="163"/>
  <c r="P599" i="163" s="1"/>
  <c r="L599" i="163"/>
  <c r="K599" i="163" s="1"/>
  <c r="G599" i="163"/>
  <c r="F599" i="163" s="1"/>
  <c r="Q598" i="163"/>
  <c r="P598" i="163" s="1"/>
  <c r="L598" i="163"/>
  <c r="K598" i="163" s="1"/>
  <c r="G598" i="163"/>
  <c r="F598" i="163" s="1"/>
  <c r="Q597" i="163"/>
  <c r="P597" i="163" s="1"/>
  <c r="L597" i="163"/>
  <c r="K597" i="163" s="1"/>
  <c r="G597" i="163"/>
  <c r="F597" i="163" s="1"/>
  <c r="Q596" i="163"/>
  <c r="P596" i="163" s="1"/>
  <c r="L596" i="163"/>
  <c r="K596" i="163" s="1"/>
  <c r="G596" i="163"/>
  <c r="F596" i="163" s="1"/>
  <c r="Q595" i="163"/>
  <c r="P595" i="163" s="1"/>
  <c r="L595" i="163"/>
  <c r="K595" i="163" s="1"/>
  <c r="G595" i="163"/>
  <c r="F595" i="163" s="1"/>
  <c r="Q594" i="163"/>
  <c r="P594" i="163" s="1"/>
  <c r="L594" i="163"/>
  <c r="K594" i="163" s="1"/>
  <c r="G594" i="163"/>
  <c r="F594" i="163" s="1"/>
  <c r="Q593" i="163"/>
  <c r="P593" i="163" s="1"/>
  <c r="L593" i="163"/>
  <c r="K593" i="163" s="1"/>
  <c r="G593" i="163"/>
  <c r="F593" i="163" s="1"/>
  <c r="Q592" i="163"/>
  <c r="P592" i="163" s="1"/>
  <c r="L592" i="163"/>
  <c r="K592" i="163" s="1"/>
  <c r="G592" i="163"/>
  <c r="F592" i="163" s="1"/>
  <c r="Q591" i="163"/>
  <c r="P591" i="163" s="1"/>
  <c r="L591" i="163"/>
  <c r="K591" i="163" s="1"/>
  <c r="G591" i="163"/>
  <c r="F591" i="163" s="1"/>
  <c r="Q590" i="163"/>
  <c r="P590" i="163" s="1"/>
  <c r="L590" i="163"/>
  <c r="K590" i="163" s="1"/>
  <c r="G590" i="163"/>
  <c r="F590" i="163" s="1"/>
  <c r="Q589" i="163"/>
  <c r="P589" i="163" s="1"/>
  <c r="L589" i="163"/>
  <c r="K589" i="163" s="1"/>
  <c r="G589" i="163"/>
  <c r="F589" i="163" s="1"/>
  <c r="Q588" i="163"/>
  <c r="P588" i="163" s="1"/>
  <c r="L588" i="163"/>
  <c r="K588" i="163" s="1"/>
  <c r="G588" i="163"/>
  <c r="F588" i="163" s="1"/>
  <c r="Q587" i="163"/>
  <c r="P587" i="163" s="1"/>
  <c r="L587" i="163"/>
  <c r="K587" i="163" s="1"/>
  <c r="G587" i="163"/>
  <c r="F587" i="163" s="1"/>
  <c r="Q586" i="163"/>
  <c r="P586" i="163" s="1"/>
  <c r="L586" i="163"/>
  <c r="K586" i="163" s="1"/>
  <c r="G586" i="163"/>
  <c r="F586" i="163" s="1"/>
  <c r="Q585" i="163"/>
  <c r="P585" i="163" s="1"/>
  <c r="L585" i="163"/>
  <c r="K585" i="163" s="1"/>
  <c r="G585" i="163"/>
  <c r="F585" i="163" s="1"/>
  <c r="Q584" i="163"/>
  <c r="P584" i="163" s="1"/>
  <c r="L584" i="163"/>
  <c r="K584" i="163" s="1"/>
  <c r="G584" i="163"/>
  <c r="F584" i="163" s="1"/>
  <c r="Q583" i="163"/>
  <c r="P583" i="163" s="1"/>
  <c r="L583" i="163"/>
  <c r="K583" i="163" s="1"/>
  <c r="G583" i="163"/>
  <c r="F583" i="163" s="1"/>
  <c r="Q582" i="163"/>
  <c r="P582" i="163" s="1"/>
  <c r="L582" i="163"/>
  <c r="K582" i="163" s="1"/>
  <c r="G582" i="163"/>
  <c r="F582" i="163" s="1"/>
  <c r="Q581" i="163"/>
  <c r="P581" i="163" s="1"/>
  <c r="L581" i="163"/>
  <c r="K581" i="163" s="1"/>
  <c r="G581" i="163"/>
  <c r="F581" i="163" s="1"/>
  <c r="Q580" i="163"/>
  <c r="P580" i="163" s="1"/>
  <c r="L580" i="163"/>
  <c r="K580" i="163" s="1"/>
  <c r="G580" i="163"/>
  <c r="F580" i="163" s="1"/>
  <c r="Q579" i="163"/>
  <c r="P579" i="163" s="1"/>
  <c r="L579" i="163"/>
  <c r="K579" i="163" s="1"/>
  <c r="G579" i="163"/>
  <c r="F579" i="163" s="1"/>
  <c r="Q578" i="163"/>
  <c r="P578" i="163" s="1"/>
  <c r="L578" i="163"/>
  <c r="K578" i="163" s="1"/>
  <c r="G578" i="163"/>
  <c r="F578" i="163" s="1"/>
  <c r="Q577" i="163"/>
  <c r="P577" i="163" s="1"/>
  <c r="L577" i="163"/>
  <c r="K577" i="163" s="1"/>
  <c r="G577" i="163"/>
  <c r="F577" i="163" s="1"/>
  <c r="Q576" i="163"/>
  <c r="P576" i="163" s="1"/>
  <c r="L576" i="163"/>
  <c r="K576" i="163" s="1"/>
  <c r="G576" i="163"/>
  <c r="F576" i="163" s="1"/>
  <c r="Q574" i="163"/>
  <c r="P574" i="163" s="1"/>
  <c r="L574" i="163"/>
  <c r="K574" i="163" s="1"/>
  <c r="G574" i="163"/>
  <c r="F574" i="163" s="1"/>
  <c r="Q573" i="163"/>
  <c r="P573" i="163" s="1"/>
  <c r="L573" i="163"/>
  <c r="K573" i="163" s="1"/>
  <c r="G573" i="163"/>
  <c r="F573" i="163" s="1"/>
  <c r="Q572" i="163"/>
  <c r="P572" i="163" s="1"/>
  <c r="L572" i="163"/>
  <c r="K572" i="163" s="1"/>
  <c r="G572" i="163"/>
  <c r="F572" i="163" s="1"/>
  <c r="Q571" i="163"/>
  <c r="P571" i="163" s="1"/>
  <c r="L571" i="163"/>
  <c r="K571" i="163" s="1"/>
  <c r="G571" i="163"/>
  <c r="F571" i="163" s="1"/>
  <c r="Q570" i="163"/>
  <c r="P570" i="163" s="1"/>
  <c r="L570" i="163"/>
  <c r="K570" i="163" s="1"/>
  <c r="G570" i="163"/>
  <c r="F570" i="163" s="1"/>
  <c r="Q569" i="163"/>
  <c r="P569" i="163" s="1"/>
  <c r="L569" i="163"/>
  <c r="K569" i="163" s="1"/>
  <c r="G569" i="163"/>
  <c r="F569" i="163" s="1"/>
  <c r="Q568" i="163"/>
  <c r="P568" i="163" s="1"/>
  <c r="L568" i="163"/>
  <c r="K568" i="163" s="1"/>
  <c r="G568" i="163"/>
  <c r="F568" i="163" s="1"/>
  <c r="Q567" i="163"/>
  <c r="P567" i="163" s="1"/>
  <c r="L567" i="163"/>
  <c r="K567" i="163" s="1"/>
  <c r="G567" i="163"/>
  <c r="F567" i="163" s="1"/>
  <c r="Q566" i="163"/>
  <c r="P566" i="163" s="1"/>
  <c r="L566" i="163"/>
  <c r="K566" i="163" s="1"/>
  <c r="G566" i="163"/>
  <c r="F566" i="163" s="1"/>
  <c r="Q565" i="163"/>
  <c r="P565" i="163" s="1"/>
  <c r="L565" i="163"/>
  <c r="K565" i="163" s="1"/>
  <c r="G565" i="163"/>
  <c r="F565" i="163" s="1"/>
  <c r="Q564" i="163"/>
  <c r="P564" i="163" s="1"/>
  <c r="L564" i="163"/>
  <c r="K564" i="163" s="1"/>
  <c r="G564" i="163"/>
  <c r="F564" i="163" s="1"/>
  <c r="Q563" i="163"/>
  <c r="P563" i="163" s="1"/>
  <c r="L563" i="163"/>
  <c r="K563" i="163" s="1"/>
  <c r="G563" i="163"/>
  <c r="F563" i="163" s="1"/>
  <c r="Q562" i="163"/>
  <c r="P562" i="163" s="1"/>
  <c r="L562" i="163"/>
  <c r="K562" i="163" s="1"/>
  <c r="G562" i="163"/>
  <c r="F562" i="163" s="1"/>
  <c r="Q561" i="163"/>
  <c r="P561" i="163" s="1"/>
  <c r="L561" i="163"/>
  <c r="K561" i="163" s="1"/>
  <c r="G561" i="163"/>
  <c r="F561" i="163" s="1"/>
  <c r="Q560" i="163"/>
  <c r="P560" i="163" s="1"/>
  <c r="L560" i="163"/>
  <c r="K560" i="163" s="1"/>
  <c r="G560" i="163"/>
  <c r="F560" i="163" s="1"/>
  <c r="Q559" i="163"/>
  <c r="P559" i="163" s="1"/>
  <c r="L559" i="163"/>
  <c r="K559" i="163" s="1"/>
  <c r="G559" i="163"/>
  <c r="F559" i="163" s="1"/>
  <c r="Q558" i="163"/>
  <c r="P558" i="163" s="1"/>
  <c r="L558" i="163"/>
  <c r="K558" i="163" s="1"/>
  <c r="G558" i="163"/>
  <c r="F558" i="163" s="1"/>
  <c r="Q557" i="163"/>
  <c r="P557" i="163" s="1"/>
  <c r="L557" i="163"/>
  <c r="K557" i="163" s="1"/>
  <c r="G557" i="163"/>
  <c r="F557" i="163" s="1"/>
  <c r="Q556" i="163"/>
  <c r="P556" i="163" s="1"/>
  <c r="L556" i="163"/>
  <c r="K556" i="163" s="1"/>
  <c r="G556" i="163"/>
  <c r="F556" i="163" s="1"/>
  <c r="Q555" i="163"/>
  <c r="P555" i="163" s="1"/>
  <c r="L555" i="163"/>
  <c r="K555" i="163" s="1"/>
  <c r="G555" i="163"/>
  <c r="F555" i="163" s="1"/>
  <c r="Q554" i="163"/>
  <c r="P554" i="163" s="1"/>
  <c r="L554" i="163"/>
  <c r="K554" i="163" s="1"/>
  <c r="G554" i="163"/>
  <c r="F554" i="163" s="1"/>
  <c r="Q552" i="163"/>
  <c r="P552" i="163" s="1"/>
  <c r="L552" i="163"/>
  <c r="K552" i="163" s="1"/>
  <c r="G552" i="163"/>
  <c r="F552" i="163" s="1"/>
  <c r="Q551" i="163"/>
  <c r="P551" i="163" s="1"/>
  <c r="L551" i="163"/>
  <c r="K551" i="163" s="1"/>
  <c r="G551" i="163"/>
  <c r="F551" i="163" s="1"/>
  <c r="Q550" i="163"/>
  <c r="P550" i="163" s="1"/>
  <c r="L550" i="163"/>
  <c r="K550" i="163" s="1"/>
  <c r="G550" i="163"/>
  <c r="F550" i="163" s="1"/>
  <c r="Q549" i="163"/>
  <c r="P549" i="163" s="1"/>
  <c r="L549" i="163"/>
  <c r="K549" i="163" s="1"/>
  <c r="G549" i="163"/>
  <c r="F549" i="163" s="1"/>
  <c r="Q548" i="163"/>
  <c r="P548" i="163" s="1"/>
  <c r="L548" i="163"/>
  <c r="K548" i="163" s="1"/>
  <c r="G548" i="163"/>
  <c r="F548" i="163" s="1"/>
  <c r="Q547" i="163"/>
  <c r="P547" i="163" s="1"/>
  <c r="L547" i="163"/>
  <c r="K547" i="163" s="1"/>
  <c r="G547" i="163"/>
  <c r="F547" i="163" s="1"/>
  <c r="Q546" i="163"/>
  <c r="P546" i="163" s="1"/>
  <c r="L546" i="163"/>
  <c r="K546" i="163" s="1"/>
  <c r="G546" i="163"/>
  <c r="F546" i="163" s="1"/>
  <c r="Q545" i="163"/>
  <c r="P545" i="163" s="1"/>
  <c r="L545" i="163"/>
  <c r="K545" i="163" s="1"/>
  <c r="G545" i="163"/>
  <c r="F545" i="163" s="1"/>
  <c r="Q544" i="163"/>
  <c r="P544" i="163" s="1"/>
  <c r="L544" i="163"/>
  <c r="K544" i="163" s="1"/>
  <c r="G544" i="163"/>
  <c r="F544" i="163" s="1"/>
  <c r="Q543" i="163"/>
  <c r="P543" i="163" s="1"/>
  <c r="L543" i="163"/>
  <c r="K543" i="163" s="1"/>
  <c r="G543" i="163"/>
  <c r="F543" i="163" s="1"/>
  <c r="Q542" i="163"/>
  <c r="P542" i="163" s="1"/>
  <c r="L542" i="163"/>
  <c r="K542" i="163" s="1"/>
  <c r="G542" i="163"/>
  <c r="F542" i="163" s="1"/>
  <c r="Q541" i="163"/>
  <c r="P541" i="163" s="1"/>
  <c r="L541" i="163"/>
  <c r="K541" i="163" s="1"/>
  <c r="G541" i="163"/>
  <c r="F541" i="163" s="1"/>
  <c r="Q540" i="163"/>
  <c r="P540" i="163" s="1"/>
  <c r="L540" i="163"/>
  <c r="K540" i="163" s="1"/>
  <c r="G540" i="163"/>
  <c r="F540" i="163" s="1"/>
  <c r="Q539" i="163"/>
  <c r="P539" i="163" s="1"/>
  <c r="L539" i="163"/>
  <c r="K539" i="163" s="1"/>
  <c r="G539" i="163"/>
  <c r="F539" i="163" s="1"/>
  <c r="Q538" i="163"/>
  <c r="P538" i="163" s="1"/>
  <c r="L538" i="163"/>
  <c r="K538" i="163" s="1"/>
  <c r="G538" i="163"/>
  <c r="F538" i="163" s="1"/>
  <c r="Q537" i="163"/>
  <c r="P537" i="163" s="1"/>
  <c r="L537" i="163"/>
  <c r="K537" i="163" s="1"/>
  <c r="G537" i="163"/>
  <c r="F537" i="163" s="1"/>
  <c r="Q536" i="163"/>
  <c r="P536" i="163" s="1"/>
  <c r="L536" i="163"/>
  <c r="K536" i="163" s="1"/>
  <c r="G536" i="163"/>
  <c r="F536" i="163" s="1"/>
  <c r="Q535" i="163"/>
  <c r="P535" i="163" s="1"/>
  <c r="L535" i="163"/>
  <c r="K535" i="163" s="1"/>
  <c r="G535" i="163"/>
  <c r="F535" i="163" s="1"/>
  <c r="Q534" i="163"/>
  <c r="P534" i="163" s="1"/>
  <c r="L534" i="163"/>
  <c r="K534" i="163" s="1"/>
  <c r="G534" i="163"/>
  <c r="F534" i="163" s="1"/>
  <c r="Q533" i="163"/>
  <c r="P533" i="163" s="1"/>
  <c r="L533" i="163"/>
  <c r="K533" i="163" s="1"/>
  <c r="G533" i="163"/>
  <c r="F533" i="163" s="1"/>
  <c r="Q532" i="163"/>
  <c r="P532" i="163" s="1"/>
  <c r="L532" i="163"/>
  <c r="K532" i="163" s="1"/>
  <c r="G532" i="163"/>
  <c r="F532" i="163" s="1"/>
  <c r="Q531" i="163"/>
  <c r="P531" i="163" s="1"/>
  <c r="L531" i="163"/>
  <c r="K531" i="163" s="1"/>
  <c r="G531" i="163"/>
  <c r="F531" i="163" s="1"/>
  <c r="Q530" i="163"/>
  <c r="P530" i="163" s="1"/>
  <c r="L530" i="163"/>
  <c r="K530" i="163" s="1"/>
  <c r="G530" i="163"/>
  <c r="F530" i="163" s="1"/>
  <c r="Q529" i="163"/>
  <c r="P529" i="163" s="1"/>
  <c r="L529" i="163"/>
  <c r="K529" i="163" s="1"/>
  <c r="G529" i="163"/>
  <c r="F529" i="163" s="1"/>
  <c r="Q528" i="163"/>
  <c r="P528" i="163" s="1"/>
  <c r="L528" i="163"/>
  <c r="K528" i="163" s="1"/>
  <c r="G528" i="163"/>
  <c r="F528" i="163" s="1"/>
  <c r="Q527" i="163"/>
  <c r="P527" i="163" s="1"/>
  <c r="L527" i="163"/>
  <c r="K527" i="163" s="1"/>
  <c r="G527" i="163"/>
  <c r="F527" i="163" s="1"/>
  <c r="Q526" i="163"/>
  <c r="P526" i="163" s="1"/>
  <c r="L526" i="163"/>
  <c r="K526" i="163" s="1"/>
  <c r="G526" i="163"/>
  <c r="F526" i="163" s="1"/>
  <c r="Q525" i="163"/>
  <c r="P525" i="163" s="1"/>
  <c r="L525" i="163"/>
  <c r="K525" i="163" s="1"/>
  <c r="G525" i="163"/>
  <c r="F525" i="163" s="1"/>
  <c r="Q524" i="163"/>
  <c r="P524" i="163" s="1"/>
  <c r="L524" i="163"/>
  <c r="K524" i="163" s="1"/>
  <c r="G524" i="163"/>
  <c r="F524" i="163" s="1"/>
  <c r="Q523" i="163"/>
  <c r="P523" i="163" s="1"/>
  <c r="L523" i="163"/>
  <c r="K523" i="163" s="1"/>
  <c r="G523" i="163"/>
  <c r="F523" i="163" s="1"/>
  <c r="Q522" i="163"/>
  <c r="P522" i="163" s="1"/>
  <c r="L522" i="163"/>
  <c r="K522" i="163" s="1"/>
  <c r="G522" i="163"/>
  <c r="F522" i="163" s="1"/>
  <c r="Q521" i="163"/>
  <c r="P521" i="163" s="1"/>
  <c r="L521" i="163"/>
  <c r="K521" i="163" s="1"/>
  <c r="G521" i="163"/>
  <c r="F521" i="163" s="1"/>
  <c r="Q520" i="163"/>
  <c r="P520" i="163" s="1"/>
  <c r="L520" i="163"/>
  <c r="K520" i="163" s="1"/>
  <c r="G520" i="163"/>
  <c r="F520" i="163" s="1"/>
  <c r="Q519" i="163"/>
  <c r="P519" i="163" s="1"/>
  <c r="L519" i="163"/>
  <c r="K519" i="163" s="1"/>
  <c r="G519" i="163"/>
  <c r="F519" i="163" s="1"/>
  <c r="Q518" i="163"/>
  <c r="P518" i="163" s="1"/>
  <c r="L518" i="163"/>
  <c r="K518" i="163" s="1"/>
  <c r="G518" i="163"/>
  <c r="F518" i="163" s="1"/>
  <c r="Q517" i="163"/>
  <c r="P517" i="163" s="1"/>
  <c r="L517" i="163"/>
  <c r="K517" i="163" s="1"/>
  <c r="G517" i="163"/>
  <c r="F517" i="163" s="1"/>
  <c r="Q516" i="163"/>
  <c r="P516" i="163" s="1"/>
  <c r="L516" i="163"/>
  <c r="K516" i="163" s="1"/>
  <c r="G516" i="163"/>
  <c r="F516" i="163" s="1"/>
  <c r="Q515" i="163"/>
  <c r="P515" i="163" s="1"/>
  <c r="L515" i="163"/>
  <c r="K515" i="163" s="1"/>
  <c r="G515" i="163"/>
  <c r="F515" i="163" s="1"/>
  <c r="Q514" i="163"/>
  <c r="P514" i="163" s="1"/>
  <c r="L514" i="163"/>
  <c r="K514" i="163" s="1"/>
  <c r="G514" i="163"/>
  <c r="F514" i="163" s="1"/>
  <c r="Q513" i="163"/>
  <c r="P513" i="163" s="1"/>
  <c r="L513" i="163"/>
  <c r="K513" i="163" s="1"/>
  <c r="G513" i="163"/>
  <c r="F513" i="163" s="1"/>
  <c r="Q512" i="163"/>
  <c r="P512" i="163" s="1"/>
  <c r="L512" i="163"/>
  <c r="K512" i="163" s="1"/>
  <c r="G512" i="163"/>
  <c r="F512" i="163" s="1"/>
  <c r="Q511" i="163"/>
  <c r="P511" i="163" s="1"/>
  <c r="L511" i="163"/>
  <c r="K511" i="163" s="1"/>
  <c r="G511" i="163"/>
  <c r="F511" i="163" s="1"/>
  <c r="Q510" i="163"/>
  <c r="P510" i="163" s="1"/>
  <c r="L510" i="163"/>
  <c r="K510" i="163" s="1"/>
  <c r="G510" i="163"/>
  <c r="F510" i="163" s="1"/>
  <c r="Q509" i="163"/>
  <c r="P509" i="163" s="1"/>
  <c r="L509" i="163"/>
  <c r="K509" i="163" s="1"/>
  <c r="G509" i="163"/>
  <c r="F509" i="163" s="1"/>
  <c r="Q508" i="163"/>
  <c r="P508" i="163" s="1"/>
  <c r="L508" i="163"/>
  <c r="K508" i="163" s="1"/>
  <c r="G508" i="163"/>
  <c r="F508" i="163" s="1"/>
  <c r="Q507" i="163"/>
  <c r="P507" i="163" s="1"/>
  <c r="L507" i="163"/>
  <c r="K507" i="163" s="1"/>
  <c r="G507" i="163"/>
  <c r="F507" i="163" s="1"/>
  <c r="Q506" i="163"/>
  <c r="P506" i="163" s="1"/>
  <c r="L506" i="163"/>
  <c r="K506" i="163" s="1"/>
  <c r="G506" i="163"/>
  <c r="F506" i="163" s="1"/>
  <c r="Q505" i="163"/>
  <c r="P505" i="163" s="1"/>
  <c r="L505" i="163"/>
  <c r="K505" i="163" s="1"/>
  <c r="G505" i="163"/>
  <c r="F505" i="163" s="1"/>
  <c r="Q504" i="163"/>
  <c r="P504" i="163" s="1"/>
  <c r="L504" i="163"/>
  <c r="K504" i="163" s="1"/>
  <c r="G504" i="163"/>
  <c r="F504" i="163" s="1"/>
  <c r="Q503" i="163"/>
  <c r="P503" i="163" s="1"/>
  <c r="L503" i="163"/>
  <c r="K503" i="163" s="1"/>
  <c r="G503" i="163"/>
  <c r="F503" i="163" s="1"/>
  <c r="Q502" i="163"/>
  <c r="P502" i="163" s="1"/>
  <c r="L502" i="163"/>
  <c r="K502" i="163" s="1"/>
  <c r="G502" i="163"/>
  <c r="F502" i="163" s="1"/>
  <c r="Q501" i="163"/>
  <c r="P501" i="163" s="1"/>
  <c r="L501" i="163"/>
  <c r="K501" i="163" s="1"/>
  <c r="G501" i="163"/>
  <c r="F501" i="163" s="1"/>
  <c r="Q500" i="163"/>
  <c r="P500" i="163" s="1"/>
  <c r="L500" i="163"/>
  <c r="K500" i="163" s="1"/>
  <c r="G500" i="163"/>
  <c r="F500" i="163" s="1"/>
  <c r="Q499" i="163"/>
  <c r="P499" i="163" s="1"/>
  <c r="L499" i="163"/>
  <c r="K499" i="163" s="1"/>
  <c r="G499" i="163"/>
  <c r="F499" i="163" s="1"/>
  <c r="Q498" i="163"/>
  <c r="P498" i="163" s="1"/>
  <c r="L498" i="163"/>
  <c r="K498" i="163" s="1"/>
  <c r="G498" i="163"/>
  <c r="F498" i="163" s="1"/>
  <c r="Q497" i="163"/>
  <c r="P497" i="163" s="1"/>
  <c r="L497" i="163"/>
  <c r="K497" i="163" s="1"/>
  <c r="G497" i="163"/>
  <c r="F497" i="163" s="1"/>
  <c r="Q496" i="163"/>
  <c r="P496" i="163" s="1"/>
  <c r="L496" i="163"/>
  <c r="K496" i="163" s="1"/>
  <c r="G496" i="163"/>
  <c r="F496" i="163" s="1"/>
  <c r="Q495" i="163"/>
  <c r="P495" i="163" s="1"/>
  <c r="L495" i="163"/>
  <c r="K495" i="163" s="1"/>
  <c r="G495" i="163"/>
  <c r="F495" i="163" s="1"/>
  <c r="Q494" i="163"/>
  <c r="P494" i="163" s="1"/>
  <c r="L494" i="163"/>
  <c r="K494" i="163" s="1"/>
  <c r="G494" i="163"/>
  <c r="F494" i="163" s="1"/>
  <c r="Q493" i="163"/>
  <c r="P493" i="163" s="1"/>
  <c r="L493" i="163"/>
  <c r="K493" i="163" s="1"/>
  <c r="G493" i="163"/>
  <c r="F493" i="163" s="1"/>
  <c r="Q492" i="163"/>
  <c r="P492" i="163" s="1"/>
  <c r="L492" i="163"/>
  <c r="K492" i="163" s="1"/>
  <c r="G492" i="163"/>
  <c r="F492" i="163" s="1"/>
  <c r="Q491" i="163"/>
  <c r="P491" i="163" s="1"/>
  <c r="L491" i="163"/>
  <c r="K491" i="163" s="1"/>
  <c r="G491" i="163"/>
  <c r="F491" i="163" s="1"/>
  <c r="Q490" i="163"/>
  <c r="P490" i="163" s="1"/>
  <c r="L490" i="163"/>
  <c r="K490" i="163" s="1"/>
  <c r="G490" i="163"/>
  <c r="F490" i="163" s="1"/>
  <c r="Q489" i="163"/>
  <c r="P489" i="163" s="1"/>
  <c r="L489" i="163"/>
  <c r="K489" i="163" s="1"/>
  <c r="G489" i="163"/>
  <c r="F489" i="163"/>
  <c r="Q488" i="163"/>
  <c r="P488" i="163" s="1"/>
  <c r="L488" i="163"/>
  <c r="K488" i="163" s="1"/>
  <c r="G488" i="163"/>
  <c r="F488" i="163" s="1"/>
  <c r="Q487" i="163"/>
  <c r="P487" i="163" s="1"/>
  <c r="L487" i="163"/>
  <c r="K487" i="163" s="1"/>
  <c r="G487" i="163"/>
  <c r="F487" i="163" s="1"/>
  <c r="Q486" i="163"/>
  <c r="P486" i="163" s="1"/>
  <c r="L486" i="163"/>
  <c r="K486" i="163" s="1"/>
  <c r="G486" i="163"/>
  <c r="F486" i="163" s="1"/>
  <c r="Q485" i="163"/>
  <c r="P485" i="163" s="1"/>
  <c r="L485" i="163"/>
  <c r="K485" i="163" s="1"/>
  <c r="G485" i="163"/>
  <c r="F485" i="163" s="1"/>
  <c r="Q484" i="163"/>
  <c r="P484" i="163" s="1"/>
  <c r="L484" i="163"/>
  <c r="K484" i="163" s="1"/>
  <c r="G484" i="163"/>
  <c r="F484" i="163" s="1"/>
  <c r="Q483" i="163"/>
  <c r="P483" i="163" s="1"/>
  <c r="L483" i="163"/>
  <c r="K483" i="163" s="1"/>
  <c r="G483" i="163"/>
  <c r="F483" i="163" s="1"/>
  <c r="Q482" i="163"/>
  <c r="P482" i="163" s="1"/>
  <c r="L482" i="163"/>
  <c r="K482" i="163" s="1"/>
  <c r="G482" i="163"/>
  <c r="F482" i="163" s="1"/>
  <c r="Q481" i="163"/>
  <c r="P481" i="163" s="1"/>
  <c r="L481" i="163"/>
  <c r="K481" i="163" s="1"/>
  <c r="G481" i="163"/>
  <c r="F481" i="163" s="1"/>
  <c r="Q480" i="163"/>
  <c r="P480" i="163" s="1"/>
  <c r="L480" i="163"/>
  <c r="K480" i="163" s="1"/>
  <c r="G480" i="163"/>
  <c r="F480" i="163" s="1"/>
  <c r="Q479" i="163"/>
  <c r="P479" i="163" s="1"/>
  <c r="L479" i="163"/>
  <c r="K479" i="163" s="1"/>
  <c r="G479" i="163"/>
  <c r="F479" i="163" s="1"/>
  <c r="Q478" i="163"/>
  <c r="P478" i="163" s="1"/>
  <c r="L478" i="163"/>
  <c r="K478" i="163" s="1"/>
  <c r="G478" i="163"/>
  <c r="F478" i="163" s="1"/>
  <c r="Q477" i="163"/>
  <c r="P477" i="163" s="1"/>
  <c r="L477" i="163"/>
  <c r="K477" i="163" s="1"/>
  <c r="G477" i="163"/>
  <c r="F477" i="163" s="1"/>
  <c r="Q476" i="163"/>
  <c r="P476" i="163" s="1"/>
  <c r="L476" i="163"/>
  <c r="K476" i="163" s="1"/>
  <c r="G476" i="163"/>
  <c r="F476" i="163" s="1"/>
  <c r="Q475" i="163"/>
  <c r="P475" i="163" s="1"/>
  <c r="L475" i="163"/>
  <c r="K475" i="163" s="1"/>
  <c r="G475" i="163"/>
  <c r="F475" i="163" s="1"/>
  <c r="Q474" i="163"/>
  <c r="P474" i="163" s="1"/>
  <c r="L474" i="163"/>
  <c r="K474" i="163" s="1"/>
  <c r="G474" i="163"/>
  <c r="F474" i="163" s="1"/>
  <c r="Q473" i="163"/>
  <c r="P473" i="163" s="1"/>
  <c r="L473" i="163"/>
  <c r="K473" i="163" s="1"/>
  <c r="G473" i="163"/>
  <c r="F473" i="163" s="1"/>
  <c r="Q472" i="163"/>
  <c r="P472" i="163" s="1"/>
  <c r="L472" i="163"/>
  <c r="K472" i="163" s="1"/>
  <c r="G472" i="163"/>
  <c r="F472" i="163" s="1"/>
  <c r="Q471" i="163"/>
  <c r="P471" i="163" s="1"/>
  <c r="L471" i="163"/>
  <c r="K471" i="163" s="1"/>
  <c r="G471" i="163"/>
  <c r="F471" i="163" s="1"/>
  <c r="Q470" i="163"/>
  <c r="P470" i="163" s="1"/>
  <c r="L470" i="163"/>
  <c r="K470" i="163" s="1"/>
  <c r="G470" i="163"/>
  <c r="F470" i="163" s="1"/>
  <c r="Q469" i="163"/>
  <c r="P469" i="163" s="1"/>
  <c r="L469" i="163"/>
  <c r="K469" i="163" s="1"/>
  <c r="G469" i="163"/>
  <c r="F469" i="163" s="1"/>
  <c r="Q468" i="163"/>
  <c r="P468" i="163" s="1"/>
  <c r="L468" i="163"/>
  <c r="K468" i="163" s="1"/>
  <c r="G468" i="163"/>
  <c r="F468" i="163" s="1"/>
  <c r="Q467" i="163"/>
  <c r="P467" i="163" s="1"/>
  <c r="L467" i="163"/>
  <c r="K467" i="163" s="1"/>
  <c r="G467" i="163"/>
  <c r="F467" i="163" s="1"/>
  <c r="Q466" i="163"/>
  <c r="P466" i="163" s="1"/>
  <c r="L466" i="163"/>
  <c r="K466" i="163" s="1"/>
  <c r="G466" i="163"/>
  <c r="F466" i="163" s="1"/>
  <c r="Q465" i="163"/>
  <c r="P465" i="163" s="1"/>
  <c r="L465" i="163"/>
  <c r="K465" i="163" s="1"/>
  <c r="G465" i="163"/>
  <c r="F465" i="163" s="1"/>
  <c r="Q464" i="163"/>
  <c r="P464" i="163" s="1"/>
  <c r="L464" i="163"/>
  <c r="K464" i="163" s="1"/>
  <c r="G464" i="163"/>
  <c r="F464" i="163" s="1"/>
  <c r="Q463" i="163"/>
  <c r="P463" i="163" s="1"/>
  <c r="L463" i="163"/>
  <c r="K463" i="163" s="1"/>
  <c r="G463" i="163"/>
  <c r="F463" i="163" s="1"/>
  <c r="Q462" i="163"/>
  <c r="P462" i="163" s="1"/>
  <c r="L462" i="163"/>
  <c r="K462" i="163" s="1"/>
  <c r="G462" i="163"/>
  <c r="F462" i="163" s="1"/>
  <c r="Q461" i="163"/>
  <c r="P461" i="163" s="1"/>
  <c r="L461" i="163"/>
  <c r="K461" i="163" s="1"/>
  <c r="G461" i="163"/>
  <c r="F461" i="163" s="1"/>
  <c r="Q460" i="163"/>
  <c r="P460" i="163" s="1"/>
  <c r="L460" i="163"/>
  <c r="K460" i="163" s="1"/>
  <c r="G460" i="163"/>
  <c r="F460" i="163" s="1"/>
  <c r="Q459" i="163"/>
  <c r="P459" i="163" s="1"/>
  <c r="L459" i="163"/>
  <c r="K459" i="163" s="1"/>
  <c r="G459" i="163"/>
  <c r="F459" i="163" s="1"/>
  <c r="Q458" i="163"/>
  <c r="P458" i="163" s="1"/>
  <c r="L458" i="163"/>
  <c r="K458" i="163" s="1"/>
  <c r="G458" i="163"/>
  <c r="F458" i="163" s="1"/>
  <c r="Q457" i="163"/>
  <c r="P457" i="163" s="1"/>
  <c r="L457" i="163"/>
  <c r="K457" i="163" s="1"/>
  <c r="G457" i="163"/>
  <c r="F457" i="163" s="1"/>
  <c r="Q456" i="163"/>
  <c r="P456" i="163" s="1"/>
  <c r="L456" i="163"/>
  <c r="K456" i="163" s="1"/>
  <c r="G456" i="163"/>
  <c r="F456" i="163" s="1"/>
  <c r="Q455" i="163"/>
  <c r="P455" i="163" s="1"/>
  <c r="L455" i="163"/>
  <c r="K455" i="163" s="1"/>
  <c r="G455" i="163"/>
  <c r="F455" i="163" s="1"/>
  <c r="Q454" i="163"/>
  <c r="P454" i="163" s="1"/>
  <c r="L454" i="163"/>
  <c r="K454" i="163" s="1"/>
  <c r="G454" i="163"/>
  <c r="F454" i="163" s="1"/>
  <c r="Q453" i="163"/>
  <c r="P453" i="163" s="1"/>
  <c r="L453" i="163"/>
  <c r="K453" i="163" s="1"/>
  <c r="G453" i="163"/>
  <c r="F453" i="163" s="1"/>
  <c r="Q452" i="163"/>
  <c r="P452" i="163" s="1"/>
  <c r="L452" i="163"/>
  <c r="K452" i="163" s="1"/>
  <c r="G452" i="163"/>
  <c r="F452" i="163" s="1"/>
  <c r="Q451" i="163"/>
  <c r="P451" i="163" s="1"/>
  <c r="L451" i="163"/>
  <c r="K451" i="163" s="1"/>
  <c r="G451" i="163"/>
  <c r="F451" i="163" s="1"/>
  <c r="Q450" i="163"/>
  <c r="P450" i="163" s="1"/>
  <c r="L450" i="163"/>
  <c r="K450" i="163" s="1"/>
  <c r="G450" i="163"/>
  <c r="F450" i="163" s="1"/>
  <c r="Q449" i="163"/>
  <c r="P449" i="163" s="1"/>
  <c r="L449" i="163"/>
  <c r="K449" i="163" s="1"/>
  <c r="G449" i="163"/>
  <c r="F449" i="163" s="1"/>
  <c r="Q448" i="163"/>
  <c r="P448" i="163" s="1"/>
  <c r="L448" i="163"/>
  <c r="K448" i="163" s="1"/>
  <c r="G448" i="163"/>
  <c r="F448" i="163" s="1"/>
  <c r="Q447" i="163"/>
  <c r="P447" i="163" s="1"/>
  <c r="L447" i="163"/>
  <c r="K447" i="163" s="1"/>
  <c r="G447" i="163"/>
  <c r="F447" i="163" s="1"/>
  <c r="Q446" i="163"/>
  <c r="P446" i="163" s="1"/>
  <c r="L446" i="163"/>
  <c r="K446" i="163" s="1"/>
  <c r="G446" i="163"/>
  <c r="F446" i="163" s="1"/>
  <c r="Q445" i="163"/>
  <c r="P445" i="163" s="1"/>
  <c r="L445" i="163"/>
  <c r="K445" i="163" s="1"/>
  <c r="G445" i="163"/>
  <c r="F445" i="163" s="1"/>
  <c r="Q444" i="163"/>
  <c r="P444" i="163" s="1"/>
  <c r="L444" i="163"/>
  <c r="K444" i="163" s="1"/>
  <c r="G444" i="163"/>
  <c r="F444" i="163" s="1"/>
  <c r="Q443" i="163"/>
  <c r="P443" i="163" s="1"/>
  <c r="L443" i="163"/>
  <c r="K443" i="163" s="1"/>
  <c r="G443" i="163"/>
  <c r="F443" i="163" s="1"/>
  <c r="Q442" i="163"/>
  <c r="P442" i="163" s="1"/>
  <c r="L442" i="163"/>
  <c r="K442" i="163" s="1"/>
  <c r="G442" i="163"/>
  <c r="F442" i="163" s="1"/>
  <c r="Q441" i="163"/>
  <c r="P441" i="163" s="1"/>
  <c r="L441" i="163"/>
  <c r="K441" i="163" s="1"/>
  <c r="G441" i="163"/>
  <c r="F441" i="163" s="1"/>
  <c r="Q440" i="163"/>
  <c r="P440" i="163" s="1"/>
  <c r="L440" i="163"/>
  <c r="K440" i="163" s="1"/>
  <c r="G440" i="163"/>
  <c r="F440" i="163" s="1"/>
  <c r="Q439" i="163"/>
  <c r="P439" i="163" s="1"/>
  <c r="L439" i="163"/>
  <c r="K439" i="163" s="1"/>
  <c r="G439" i="163"/>
  <c r="F439" i="163" s="1"/>
  <c r="Q438" i="163"/>
  <c r="P438" i="163" s="1"/>
  <c r="L438" i="163"/>
  <c r="K438" i="163" s="1"/>
  <c r="G438" i="163"/>
  <c r="F438" i="163" s="1"/>
  <c r="Q437" i="163"/>
  <c r="P437" i="163" s="1"/>
  <c r="L437" i="163"/>
  <c r="K437" i="163" s="1"/>
  <c r="G437" i="163"/>
  <c r="F437" i="163" s="1"/>
  <c r="Q436" i="163"/>
  <c r="P436" i="163" s="1"/>
  <c r="L436" i="163"/>
  <c r="K436" i="163" s="1"/>
  <c r="G436" i="163"/>
  <c r="F436" i="163" s="1"/>
  <c r="Q435" i="163"/>
  <c r="P435" i="163" s="1"/>
  <c r="L435" i="163"/>
  <c r="K435" i="163" s="1"/>
  <c r="G435" i="163"/>
  <c r="F435" i="163" s="1"/>
  <c r="Q434" i="163"/>
  <c r="P434" i="163" s="1"/>
  <c r="L434" i="163"/>
  <c r="K434" i="163" s="1"/>
  <c r="G434" i="163"/>
  <c r="F434" i="163" s="1"/>
  <c r="Q433" i="163"/>
  <c r="P433" i="163" s="1"/>
  <c r="L433" i="163"/>
  <c r="K433" i="163" s="1"/>
  <c r="G433" i="163"/>
  <c r="F433" i="163" s="1"/>
  <c r="Q432" i="163"/>
  <c r="P432" i="163" s="1"/>
  <c r="L432" i="163"/>
  <c r="K432" i="163" s="1"/>
  <c r="G432" i="163"/>
  <c r="F432" i="163" s="1"/>
  <c r="Q431" i="163"/>
  <c r="P431" i="163" s="1"/>
  <c r="L431" i="163"/>
  <c r="K431" i="163" s="1"/>
  <c r="G431" i="163"/>
  <c r="F431" i="163" s="1"/>
  <c r="Q430" i="163"/>
  <c r="P430" i="163" s="1"/>
  <c r="L430" i="163"/>
  <c r="K430" i="163" s="1"/>
  <c r="G430" i="163"/>
  <c r="F430" i="163" s="1"/>
  <c r="Q429" i="163"/>
  <c r="P429" i="163" s="1"/>
  <c r="L429" i="163"/>
  <c r="K429" i="163" s="1"/>
  <c r="G429" i="163"/>
  <c r="F429" i="163" s="1"/>
  <c r="Q428" i="163"/>
  <c r="P428" i="163" s="1"/>
  <c r="L428" i="163"/>
  <c r="K428" i="163" s="1"/>
  <c r="G428" i="163"/>
  <c r="F428" i="163" s="1"/>
  <c r="Q427" i="163"/>
  <c r="P427" i="163" s="1"/>
  <c r="L427" i="163"/>
  <c r="K427" i="163" s="1"/>
  <c r="G427" i="163"/>
  <c r="F427" i="163" s="1"/>
  <c r="Q426" i="163"/>
  <c r="P426" i="163" s="1"/>
  <c r="L426" i="163"/>
  <c r="K426" i="163" s="1"/>
  <c r="G426" i="163"/>
  <c r="F426" i="163" s="1"/>
  <c r="Q425" i="163"/>
  <c r="P425" i="163" s="1"/>
  <c r="L425" i="163"/>
  <c r="K425" i="163" s="1"/>
  <c r="G425" i="163"/>
  <c r="F425" i="163" s="1"/>
  <c r="Q424" i="163"/>
  <c r="P424" i="163" s="1"/>
  <c r="L424" i="163"/>
  <c r="K424" i="163" s="1"/>
  <c r="G424" i="163"/>
  <c r="F424" i="163" s="1"/>
  <c r="Q423" i="163"/>
  <c r="P423" i="163" s="1"/>
  <c r="L423" i="163"/>
  <c r="K423" i="163" s="1"/>
  <c r="G423" i="163"/>
  <c r="F423" i="163" s="1"/>
  <c r="Q422" i="163"/>
  <c r="P422" i="163" s="1"/>
  <c r="L422" i="163"/>
  <c r="K422" i="163" s="1"/>
  <c r="G422" i="163"/>
  <c r="F422" i="163" s="1"/>
  <c r="Q421" i="163"/>
  <c r="P421" i="163" s="1"/>
  <c r="L421" i="163"/>
  <c r="K421" i="163" s="1"/>
  <c r="G421" i="163"/>
  <c r="F421" i="163" s="1"/>
  <c r="Q420" i="163"/>
  <c r="P420" i="163" s="1"/>
  <c r="L420" i="163"/>
  <c r="K420" i="163" s="1"/>
  <c r="G420" i="163"/>
  <c r="F420" i="163" s="1"/>
  <c r="Q419" i="163"/>
  <c r="P419" i="163" s="1"/>
  <c r="L419" i="163"/>
  <c r="K419" i="163" s="1"/>
  <c r="G419" i="163"/>
  <c r="F419" i="163" s="1"/>
  <c r="Q418" i="163"/>
  <c r="P418" i="163" s="1"/>
  <c r="L418" i="163"/>
  <c r="K418" i="163" s="1"/>
  <c r="G418" i="163"/>
  <c r="F418" i="163" s="1"/>
  <c r="Q417" i="163"/>
  <c r="P417" i="163" s="1"/>
  <c r="L417" i="163"/>
  <c r="K417" i="163" s="1"/>
  <c r="G417" i="163"/>
  <c r="F417" i="163" s="1"/>
  <c r="Q416" i="163"/>
  <c r="P416" i="163" s="1"/>
  <c r="L416" i="163"/>
  <c r="K416" i="163" s="1"/>
  <c r="G416" i="163"/>
  <c r="F416" i="163" s="1"/>
  <c r="Q415" i="163"/>
  <c r="P415" i="163" s="1"/>
  <c r="L415" i="163"/>
  <c r="K415" i="163" s="1"/>
  <c r="G415" i="163"/>
  <c r="F415" i="163" s="1"/>
  <c r="Q414" i="163"/>
  <c r="P414" i="163" s="1"/>
  <c r="L414" i="163"/>
  <c r="K414" i="163" s="1"/>
  <c r="G414" i="163"/>
  <c r="F414" i="163" s="1"/>
  <c r="Q413" i="163"/>
  <c r="P413" i="163" s="1"/>
  <c r="L413" i="163"/>
  <c r="K413" i="163" s="1"/>
  <c r="G413" i="163"/>
  <c r="F413" i="163" s="1"/>
  <c r="Q412" i="163"/>
  <c r="P412" i="163" s="1"/>
  <c r="L412" i="163"/>
  <c r="K412" i="163" s="1"/>
  <c r="G412" i="163"/>
  <c r="F412" i="163" s="1"/>
  <c r="Q411" i="163"/>
  <c r="P411" i="163" s="1"/>
  <c r="L411" i="163"/>
  <c r="K411" i="163" s="1"/>
  <c r="G411" i="163"/>
  <c r="F411" i="163" s="1"/>
  <c r="Q410" i="163"/>
  <c r="P410" i="163" s="1"/>
  <c r="L410" i="163"/>
  <c r="K410" i="163" s="1"/>
  <c r="G410" i="163"/>
  <c r="F410" i="163" s="1"/>
  <c r="Q409" i="163"/>
  <c r="P409" i="163" s="1"/>
  <c r="L409" i="163"/>
  <c r="K409" i="163" s="1"/>
  <c r="G409" i="163"/>
  <c r="F409" i="163" s="1"/>
  <c r="Q408" i="163"/>
  <c r="P408" i="163" s="1"/>
  <c r="L408" i="163"/>
  <c r="K408" i="163" s="1"/>
  <c r="G408" i="163"/>
  <c r="F408" i="163" s="1"/>
  <c r="Q407" i="163"/>
  <c r="P407" i="163" s="1"/>
  <c r="L407" i="163"/>
  <c r="K407" i="163" s="1"/>
  <c r="G407" i="163"/>
  <c r="F407" i="163" s="1"/>
  <c r="Q406" i="163"/>
  <c r="P406" i="163" s="1"/>
  <c r="L406" i="163"/>
  <c r="K406" i="163" s="1"/>
  <c r="G406" i="163"/>
  <c r="F406" i="163" s="1"/>
  <c r="Q405" i="163"/>
  <c r="P405" i="163" s="1"/>
  <c r="L405" i="163"/>
  <c r="K405" i="163" s="1"/>
  <c r="G405" i="163"/>
  <c r="F405" i="163" s="1"/>
  <c r="Q404" i="163"/>
  <c r="P404" i="163" s="1"/>
  <c r="L404" i="163"/>
  <c r="K404" i="163" s="1"/>
  <c r="G404" i="163"/>
  <c r="F404" i="163" s="1"/>
  <c r="Q403" i="163"/>
  <c r="P403" i="163" s="1"/>
  <c r="L403" i="163"/>
  <c r="K403" i="163" s="1"/>
  <c r="G403" i="163"/>
  <c r="F403" i="163" s="1"/>
  <c r="Q402" i="163"/>
  <c r="P402" i="163" s="1"/>
  <c r="L402" i="163"/>
  <c r="K402" i="163" s="1"/>
  <c r="G402" i="163"/>
  <c r="F402" i="163" s="1"/>
  <c r="Q401" i="163"/>
  <c r="P401" i="163" s="1"/>
  <c r="L401" i="163"/>
  <c r="K401" i="163" s="1"/>
  <c r="G401" i="163"/>
  <c r="F401" i="163" s="1"/>
  <c r="Q400" i="163"/>
  <c r="P400" i="163" s="1"/>
  <c r="L400" i="163"/>
  <c r="K400" i="163" s="1"/>
  <c r="G400" i="163"/>
  <c r="F400" i="163" s="1"/>
  <c r="Q399" i="163"/>
  <c r="P399" i="163" s="1"/>
  <c r="L399" i="163"/>
  <c r="K399" i="163" s="1"/>
  <c r="G399" i="163"/>
  <c r="F399" i="163" s="1"/>
  <c r="Q398" i="163"/>
  <c r="P398" i="163" s="1"/>
  <c r="L398" i="163"/>
  <c r="K398" i="163" s="1"/>
  <c r="G398" i="163"/>
  <c r="F398" i="163" s="1"/>
  <c r="Q397" i="163"/>
  <c r="P397" i="163" s="1"/>
  <c r="L397" i="163"/>
  <c r="K397" i="163" s="1"/>
  <c r="G397" i="163"/>
  <c r="F397" i="163" s="1"/>
  <c r="Q396" i="163"/>
  <c r="P396" i="163" s="1"/>
  <c r="L396" i="163"/>
  <c r="K396" i="163" s="1"/>
  <c r="G396" i="163"/>
  <c r="F396" i="163" s="1"/>
  <c r="Q395" i="163"/>
  <c r="P395" i="163" s="1"/>
  <c r="L395" i="163"/>
  <c r="K395" i="163" s="1"/>
  <c r="G395" i="163"/>
  <c r="F395" i="163" s="1"/>
  <c r="Q393" i="163"/>
  <c r="P393" i="163" s="1"/>
  <c r="L393" i="163"/>
  <c r="K393" i="163" s="1"/>
  <c r="G393" i="163"/>
  <c r="F393" i="163" s="1"/>
  <c r="Q392" i="163"/>
  <c r="P392" i="163" s="1"/>
  <c r="L392" i="163"/>
  <c r="K392" i="163" s="1"/>
  <c r="G392" i="163"/>
  <c r="F392" i="163" s="1"/>
  <c r="Q391" i="163"/>
  <c r="P391" i="163" s="1"/>
  <c r="L391" i="163"/>
  <c r="K391" i="163" s="1"/>
  <c r="G391" i="163"/>
  <c r="F391" i="163" s="1"/>
  <c r="Q390" i="163"/>
  <c r="P390" i="163" s="1"/>
  <c r="L390" i="163"/>
  <c r="K390" i="163" s="1"/>
  <c r="G390" i="163"/>
  <c r="F390" i="163" s="1"/>
  <c r="Q389" i="163"/>
  <c r="P389" i="163" s="1"/>
  <c r="L389" i="163"/>
  <c r="K389" i="163" s="1"/>
  <c r="G389" i="163"/>
  <c r="F389" i="163" s="1"/>
  <c r="Q388" i="163"/>
  <c r="P388" i="163" s="1"/>
  <c r="L388" i="163"/>
  <c r="K388" i="163" s="1"/>
  <c r="G388" i="163"/>
  <c r="F388" i="163" s="1"/>
  <c r="Q387" i="163"/>
  <c r="P387" i="163" s="1"/>
  <c r="L387" i="163"/>
  <c r="K387" i="163" s="1"/>
  <c r="G387" i="163"/>
  <c r="F387" i="163" s="1"/>
  <c r="Q386" i="163"/>
  <c r="P386" i="163" s="1"/>
  <c r="L386" i="163"/>
  <c r="K386" i="163" s="1"/>
  <c r="G386" i="163"/>
  <c r="F386" i="163" s="1"/>
  <c r="Q385" i="163"/>
  <c r="P385" i="163" s="1"/>
  <c r="L385" i="163"/>
  <c r="K385" i="163" s="1"/>
  <c r="G385" i="163"/>
  <c r="F385" i="163" s="1"/>
  <c r="Q384" i="163"/>
  <c r="P384" i="163" s="1"/>
  <c r="L384" i="163"/>
  <c r="K384" i="163" s="1"/>
  <c r="G384" i="163"/>
  <c r="F384" i="163" s="1"/>
  <c r="Q383" i="163"/>
  <c r="P383" i="163" s="1"/>
  <c r="L383" i="163"/>
  <c r="K383" i="163" s="1"/>
  <c r="G383" i="163"/>
  <c r="F383" i="163" s="1"/>
  <c r="Q382" i="163"/>
  <c r="P382" i="163" s="1"/>
  <c r="L382" i="163"/>
  <c r="K382" i="163" s="1"/>
  <c r="G382" i="163"/>
  <c r="F382" i="163" s="1"/>
  <c r="Q381" i="163"/>
  <c r="P381" i="163" s="1"/>
  <c r="L381" i="163"/>
  <c r="K381" i="163" s="1"/>
  <c r="G381" i="163"/>
  <c r="F381" i="163" s="1"/>
  <c r="Q380" i="163"/>
  <c r="P380" i="163" s="1"/>
  <c r="L380" i="163"/>
  <c r="K380" i="163" s="1"/>
  <c r="G380" i="163"/>
  <c r="F380" i="163" s="1"/>
  <c r="Q379" i="163"/>
  <c r="P379" i="163" s="1"/>
  <c r="L379" i="163"/>
  <c r="K379" i="163" s="1"/>
  <c r="G379" i="163"/>
  <c r="F379" i="163" s="1"/>
  <c r="Q378" i="163"/>
  <c r="P378" i="163" s="1"/>
  <c r="L378" i="163"/>
  <c r="K378" i="163" s="1"/>
  <c r="G378" i="163"/>
  <c r="F378" i="163" s="1"/>
  <c r="Q377" i="163"/>
  <c r="P377" i="163" s="1"/>
  <c r="L377" i="163"/>
  <c r="K377" i="163" s="1"/>
  <c r="G377" i="163"/>
  <c r="F377" i="163" s="1"/>
  <c r="Q376" i="163"/>
  <c r="P376" i="163" s="1"/>
  <c r="L376" i="163"/>
  <c r="K376" i="163" s="1"/>
  <c r="G376" i="163"/>
  <c r="F376" i="163" s="1"/>
  <c r="Q375" i="163"/>
  <c r="P375" i="163" s="1"/>
  <c r="L375" i="163"/>
  <c r="K375" i="163" s="1"/>
  <c r="G375" i="163"/>
  <c r="F375" i="163" s="1"/>
  <c r="Q374" i="163"/>
  <c r="P374" i="163" s="1"/>
  <c r="L374" i="163"/>
  <c r="K374" i="163" s="1"/>
  <c r="G374" i="163"/>
  <c r="F374" i="163" s="1"/>
  <c r="Q373" i="163"/>
  <c r="P373" i="163" s="1"/>
  <c r="L373" i="163"/>
  <c r="K373" i="163" s="1"/>
  <c r="G373" i="163"/>
  <c r="F373" i="163" s="1"/>
  <c r="Q372" i="163"/>
  <c r="P372" i="163" s="1"/>
  <c r="L372" i="163"/>
  <c r="K372" i="163" s="1"/>
  <c r="G372" i="163"/>
  <c r="F372" i="163" s="1"/>
  <c r="Q371" i="163"/>
  <c r="P371" i="163" s="1"/>
  <c r="L371" i="163"/>
  <c r="K371" i="163" s="1"/>
  <c r="G371" i="163"/>
  <c r="F371" i="163" s="1"/>
  <c r="Q370" i="163"/>
  <c r="P370" i="163" s="1"/>
  <c r="L370" i="163"/>
  <c r="K370" i="163" s="1"/>
  <c r="G370" i="163"/>
  <c r="F370" i="163" s="1"/>
  <c r="Q369" i="163"/>
  <c r="P369" i="163" s="1"/>
  <c r="L369" i="163"/>
  <c r="K369" i="163" s="1"/>
  <c r="G369" i="163"/>
  <c r="F369" i="163" s="1"/>
  <c r="Q368" i="163"/>
  <c r="P368" i="163" s="1"/>
  <c r="L368" i="163"/>
  <c r="K368" i="163" s="1"/>
  <c r="G368" i="163"/>
  <c r="F368" i="163" s="1"/>
  <c r="Q367" i="163"/>
  <c r="P367" i="163" s="1"/>
  <c r="L367" i="163"/>
  <c r="K367" i="163" s="1"/>
  <c r="G367" i="163"/>
  <c r="F367" i="163" s="1"/>
  <c r="Q366" i="163"/>
  <c r="P366" i="163" s="1"/>
  <c r="L366" i="163"/>
  <c r="K366" i="163" s="1"/>
  <c r="G366" i="163"/>
  <c r="F366" i="163" s="1"/>
  <c r="Q365" i="163"/>
  <c r="P365" i="163" s="1"/>
  <c r="L365" i="163"/>
  <c r="K365" i="163" s="1"/>
  <c r="G365" i="163"/>
  <c r="F365" i="163" s="1"/>
  <c r="Q364" i="163"/>
  <c r="P364" i="163" s="1"/>
  <c r="L364" i="163"/>
  <c r="K364" i="163" s="1"/>
  <c r="G364" i="163"/>
  <c r="F364" i="163" s="1"/>
  <c r="Q363" i="163"/>
  <c r="P363" i="163" s="1"/>
  <c r="L363" i="163"/>
  <c r="K363" i="163" s="1"/>
  <c r="G363" i="163"/>
  <c r="F363" i="163" s="1"/>
  <c r="Q362" i="163"/>
  <c r="P362" i="163" s="1"/>
  <c r="L362" i="163"/>
  <c r="K362" i="163" s="1"/>
  <c r="G362" i="163"/>
  <c r="F362" i="163" s="1"/>
  <c r="Q361" i="163"/>
  <c r="P361" i="163" s="1"/>
  <c r="L361" i="163"/>
  <c r="K361" i="163" s="1"/>
  <c r="G361" i="163"/>
  <c r="F361" i="163" s="1"/>
  <c r="Q360" i="163"/>
  <c r="P360" i="163" s="1"/>
  <c r="L360" i="163"/>
  <c r="K360" i="163" s="1"/>
  <c r="G360" i="163"/>
  <c r="F360" i="163" s="1"/>
  <c r="Q359" i="163"/>
  <c r="P359" i="163" s="1"/>
  <c r="L359" i="163"/>
  <c r="K359" i="163" s="1"/>
  <c r="G359" i="163"/>
  <c r="F359" i="163" s="1"/>
  <c r="Q358" i="163"/>
  <c r="P358" i="163" s="1"/>
  <c r="L358" i="163"/>
  <c r="K358" i="163" s="1"/>
  <c r="G358" i="163"/>
  <c r="F358" i="163" s="1"/>
  <c r="Q357" i="163"/>
  <c r="P357" i="163" s="1"/>
  <c r="L357" i="163"/>
  <c r="K357" i="163" s="1"/>
  <c r="G357" i="163"/>
  <c r="F357" i="163" s="1"/>
  <c r="Q356" i="163"/>
  <c r="P356" i="163" s="1"/>
  <c r="L356" i="163"/>
  <c r="K356" i="163" s="1"/>
  <c r="G356" i="163"/>
  <c r="F356" i="163" s="1"/>
  <c r="Q355" i="163"/>
  <c r="P355" i="163" s="1"/>
  <c r="L355" i="163"/>
  <c r="K355" i="163" s="1"/>
  <c r="G355" i="163"/>
  <c r="F355" i="163" s="1"/>
  <c r="Q354" i="163"/>
  <c r="P354" i="163" s="1"/>
  <c r="L354" i="163"/>
  <c r="K354" i="163" s="1"/>
  <c r="G354" i="163"/>
  <c r="F354" i="163" s="1"/>
  <c r="Q353" i="163"/>
  <c r="P353" i="163" s="1"/>
  <c r="L353" i="163"/>
  <c r="K353" i="163" s="1"/>
  <c r="G353" i="163"/>
  <c r="F353" i="163" s="1"/>
  <c r="Q352" i="163"/>
  <c r="P352" i="163" s="1"/>
  <c r="L352" i="163"/>
  <c r="K352" i="163" s="1"/>
  <c r="G352" i="163"/>
  <c r="F352" i="163" s="1"/>
  <c r="Q351" i="163"/>
  <c r="P351" i="163" s="1"/>
  <c r="L351" i="163"/>
  <c r="K351" i="163" s="1"/>
  <c r="G351" i="163"/>
  <c r="F351" i="163" s="1"/>
  <c r="Q350" i="163"/>
  <c r="P350" i="163" s="1"/>
  <c r="L350" i="163"/>
  <c r="K350" i="163" s="1"/>
  <c r="G350" i="163"/>
  <c r="F350" i="163" s="1"/>
  <c r="Q349" i="163"/>
  <c r="P349" i="163" s="1"/>
  <c r="L349" i="163"/>
  <c r="K349" i="163" s="1"/>
  <c r="G349" i="163"/>
  <c r="F349" i="163" s="1"/>
  <c r="Q348" i="163"/>
  <c r="P348" i="163" s="1"/>
  <c r="L348" i="163"/>
  <c r="K348" i="163" s="1"/>
  <c r="G348" i="163"/>
  <c r="F348" i="163" s="1"/>
  <c r="Q347" i="163"/>
  <c r="P347" i="163" s="1"/>
  <c r="L347" i="163"/>
  <c r="K347" i="163" s="1"/>
  <c r="G347" i="163"/>
  <c r="F347" i="163" s="1"/>
  <c r="Q346" i="163"/>
  <c r="P346" i="163" s="1"/>
  <c r="L346" i="163"/>
  <c r="K346" i="163" s="1"/>
  <c r="G346" i="163"/>
  <c r="F346" i="163" s="1"/>
  <c r="Q345" i="163"/>
  <c r="P345" i="163" s="1"/>
  <c r="L345" i="163"/>
  <c r="K345" i="163" s="1"/>
  <c r="G345" i="163"/>
  <c r="F345" i="163" s="1"/>
  <c r="Q344" i="163"/>
  <c r="P344" i="163" s="1"/>
  <c r="L344" i="163"/>
  <c r="K344" i="163" s="1"/>
  <c r="G344" i="163"/>
  <c r="F344" i="163" s="1"/>
  <c r="Q343" i="163"/>
  <c r="P343" i="163" s="1"/>
  <c r="L343" i="163"/>
  <c r="K343" i="163" s="1"/>
  <c r="G343" i="163"/>
  <c r="F343" i="163" s="1"/>
  <c r="Q342" i="163"/>
  <c r="P342" i="163" s="1"/>
  <c r="L342" i="163"/>
  <c r="K342" i="163" s="1"/>
  <c r="G342" i="163"/>
  <c r="F342" i="163" s="1"/>
  <c r="Q341" i="163"/>
  <c r="P341" i="163" s="1"/>
  <c r="L341" i="163"/>
  <c r="K341" i="163" s="1"/>
  <c r="G341" i="163"/>
  <c r="F341" i="163" s="1"/>
  <c r="Q340" i="163"/>
  <c r="P340" i="163" s="1"/>
  <c r="L340" i="163"/>
  <c r="K340" i="163" s="1"/>
  <c r="G340" i="163"/>
  <c r="F340" i="163" s="1"/>
  <c r="Q339" i="163"/>
  <c r="P339" i="163" s="1"/>
  <c r="L339" i="163"/>
  <c r="K339" i="163" s="1"/>
  <c r="G339" i="163"/>
  <c r="F339" i="163" s="1"/>
  <c r="Q338" i="163"/>
  <c r="P338" i="163" s="1"/>
  <c r="L338" i="163"/>
  <c r="K338" i="163" s="1"/>
  <c r="G338" i="163"/>
  <c r="F338" i="163" s="1"/>
  <c r="Q337" i="163"/>
  <c r="P337" i="163" s="1"/>
  <c r="L337" i="163"/>
  <c r="K337" i="163" s="1"/>
  <c r="G337" i="163"/>
  <c r="F337" i="163" s="1"/>
  <c r="Q336" i="163"/>
  <c r="P336" i="163" s="1"/>
  <c r="L336" i="163"/>
  <c r="K336" i="163" s="1"/>
  <c r="G336" i="163"/>
  <c r="F336" i="163" s="1"/>
  <c r="Q335" i="163"/>
  <c r="P335" i="163" s="1"/>
  <c r="L335" i="163"/>
  <c r="K335" i="163" s="1"/>
  <c r="G335" i="163"/>
  <c r="F335" i="163" s="1"/>
  <c r="Q334" i="163"/>
  <c r="P334" i="163" s="1"/>
  <c r="L334" i="163"/>
  <c r="K334" i="163" s="1"/>
  <c r="G334" i="163"/>
  <c r="F334" i="163" s="1"/>
  <c r="Q333" i="163"/>
  <c r="P333" i="163" s="1"/>
  <c r="L333" i="163"/>
  <c r="K333" i="163" s="1"/>
  <c r="G333" i="163"/>
  <c r="F333" i="163" s="1"/>
  <c r="Q332" i="163"/>
  <c r="P332" i="163" s="1"/>
  <c r="L332" i="163"/>
  <c r="K332" i="163" s="1"/>
  <c r="G332" i="163"/>
  <c r="F332" i="163" s="1"/>
  <c r="Q331" i="163"/>
  <c r="P331" i="163" s="1"/>
  <c r="L331" i="163"/>
  <c r="K331" i="163" s="1"/>
  <c r="G331" i="163"/>
  <c r="F331" i="163" s="1"/>
  <c r="Q330" i="163"/>
  <c r="P330" i="163" s="1"/>
  <c r="L330" i="163"/>
  <c r="K330" i="163" s="1"/>
  <c r="G330" i="163"/>
  <c r="F330" i="163" s="1"/>
  <c r="Q329" i="163"/>
  <c r="P329" i="163" s="1"/>
  <c r="L329" i="163"/>
  <c r="K329" i="163" s="1"/>
  <c r="G329" i="163"/>
  <c r="F329" i="163" s="1"/>
  <c r="Q328" i="163"/>
  <c r="P328" i="163" s="1"/>
  <c r="L328" i="163"/>
  <c r="K328" i="163" s="1"/>
  <c r="G328" i="163"/>
  <c r="F328" i="163" s="1"/>
  <c r="Q327" i="163"/>
  <c r="P327" i="163" s="1"/>
  <c r="L327" i="163"/>
  <c r="K327" i="163" s="1"/>
  <c r="G327" i="163"/>
  <c r="F327" i="163" s="1"/>
  <c r="Q326" i="163"/>
  <c r="P326" i="163" s="1"/>
  <c r="L326" i="163"/>
  <c r="K326" i="163" s="1"/>
  <c r="G326" i="163"/>
  <c r="F326" i="163" s="1"/>
  <c r="Q325" i="163"/>
  <c r="P325" i="163" s="1"/>
  <c r="L325" i="163"/>
  <c r="K325" i="163" s="1"/>
  <c r="G325" i="163"/>
  <c r="F325" i="163" s="1"/>
  <c r="Q324" i="163"/>
  <c r="P324" i="163" s="1"/>
  <c r="L324" i="163"/>
  <c r="K324" i="163" s="1"/>
  <c r="G324" i="163"/>
  <c r="F324" i="163" s="1"/>
  <c r="Q323" i="163"/>
  <c r="P323" i="163" s="1"/>
  <c r="L323" i="163"/>
  <c r="K323" i="163" s="1"/>
  <c r="G323" i="163"/>
  <c r="F323" i="163" s="1"/>
  <c r="Q322" i="163"/>
  <c r="P322" i="163" s="1"/>
  <c r="L322" i="163"/>
  <c r="K322" i="163" s="1"/>
  <c r="G322" i="163"/>
  <c r="F322" i="163" s="1"/>
  <c r="Q321" i="163"/>
  <c r="P321" i="163" s="1"/>
  <c r="L321" i="163"/>
  <c r="K321" i="163" s="1"/>
  <c r="G321" i="163"/>
  <c r="F321" i="163" s="1"/>
  <c r="Q320" i="163"/>
  <c r="P320" i="163" s="1"/>
  <c r="L320" i="163"/>
  <c r="K320" i="163" s="1"/>
  <c r="G320" i="163"/>
  <c r="F320" i="163" s="1"/>
  <c r="Q319" i="163"/>
  <c r="P319" i="163" s="1"/>
  <c r="L319" i="163"/>
  <c r="K319" i="163" s="1"/>
  <c r="G319" i="163"/>
  <c r="F319" i="163" s="1"/>
  <c r="Q318" i="163"/>
  <c r="P318" i="163" s="1"/>
  <c r="L318" i="163"/>
  <c r="K318" i="163" s="1"/>
  <c r="G318" i="163"/>
  <c r="F318" i="163" s="1"/>
  <c r="Q317" i="163"/>
  <c r="P317" i="163" s="1"/>
  <c r="L317" i="163"/>
  <c r="K317" i="163" s="1"/>
  <c r="G317" i="163"/>
  <c r="F317" i="163" s="1"/>
  <c r="Q316" i="163"/>
  <c r="P316" i="163" s="1"/>
  <c r="L316" i="163"/>
  <c r="K316" i="163" s="1"/>
  <c r="G316" i="163"/>
  <c r="F316" i="163" s="1"/>
  <c r="Q315" i="163"/>
  <c r="P315" i="163" s="1"/>
  <c r="L315" i="163"/>
  <c r="K315" i="163" s="1"/>
  <c r="G315" i="163"/>
  <c r="F315" i="163" s="1"/>
  <c r="Q314" i="163"/>
  <c r="P314" i="163" s="1"/>
  <c r="L314" i="163"/>
  <c r="K314" i="163" s="1"/>
  <c r="G314" i="163"/>
  <c r="F314" i="163" s="1"/>
  <c r="Q313" i="163"/>
  <c r="P313" i="163" s="1"/>
  <c r="L313" i="163"/>
  <c r="K313" i="163" s="1"/>
  <c r="G313" i="163"/>
  <c r="F313" i="163" s="1"/>
  <c r="Q312" i="163"/>
  <c r="P312" i="163" s="1"/>
  <c r="L312" i="163"/>
  <c r="K312" i="163" s="1"/>
  <c r="G312" i="163"/>
  <c r="F312" i="163" s="1"/>
  <c r="Q311" i="163"/>
  <c r="P311" i="163" s="1"/>
  <c r="L311" i="163"/>
  <c r="K311" i="163" s="1"/>
  <c r="G311" i="163"/>
  <c r="F311" i="163" s="1"/>
  <c r="Q310" i="163"/>
  <c r="P310" i="163" s="1"/>
  <c r="L310" i="163"/>
  <c r="K310" i="163" s="1"/>
  <c r="G310" i="163"/>
  <c r="F310" i="163" s="1"/>
  <c r="Q309" i="163"/>
  <c r="P309" i="163" s="1"/>
  <c r="L309" i="163"/>
  <c r="K309" i="163" s="1"/>
  <c r="G309" i="163"/>
  <c r="F309" i="163" s="1"/>
  <c r="Q308" i="163"/>
  <c r="P308" i="163" s="1"/>
  <c r="L308" i="163"/>
  <c r="K308" i="163" s="1"/>
  <c r="G308" i="163"/>
  <c r="F308" i="163" s="1"/>
  <c r="Q307" i="163"/>
  <c r="P307" i="163" s="1"/>
  <c r="L307" i="163"/>
  <c r="K307" i="163" s="1"/>
  <c r="G307" i="163"/>
  <c r="F307" i="163" s="1"/>
  <c r="Q306" i="163"/>
  <c r="P306" i="163" s="1"/>
  <c r="L306" i="163"/>
  <c r="K306" i="163" s="1"/>
  <c r="G306" i="163"/>
  <c r="F306" i="163" s="1"/>
  <c r="Q305" i="163"/>
  <c r="P305" i="163" s="1"/>
  <c r="L305" i="163"/>
  <c r="K305" i="163" s="1"/>
  <c r="G305" i="163"/>
  <c r="F305" i="163" s="1"/>
  <c r="Q304" i="163"/>
  <c r="P304" i="163" s="1"/>
  <c r="L304" i="163"/>
  <c r="K304" i="163" s="1"/>
  <c r="G304" i="163"/>
  <c r="F304" i="163" s="1"/>
  <c r="Q303" i="163"/>
  <c r="P303" i="163" s="1"/>
  <c r="L303" i="163"/>
  <c r="K303" i="163" s="1"/>
  <c r="G303" i="163"/>
  <c r="F303" i="163" s="1"/>
  <c r="Q302" i="163"/>
  <c r="P302" i="163" s="1"/>
  <c r="L302" i="163"/>
  <c r="K302" i="163" s="1"/>
  <c r="G302" i="163"/>
  <c r="F302" i="163" s="1"/>
  <c r="Q301" i="163"/>
  <c r="P301" i="163" s="1"/>
  <c r="L301" i="163"/>
  <c r="K301" i="163" s="1"/>
  <c r="G301" i="163"/>
  <c r="F301" i="163" s="1"/>
  <c r="Q300" i="163"/>
  <c r="P300" i="163" s="1"/>
  <c r="L300" i="163"/>
  <c r="K300" i="163" s="1"/>
  <c r="G300" i="163"/>
  <c r="F300" i="163" s="1"/>
  <c r="Q298" i="163"/>
  <c r="P298" i="163" s="1"/>
  <c r="L298" i="163"/>
  <c r="K298" i="163" s="1"/>
  <c r="G298" i="163"/>
  <c r="F298" i="163" s="1"/>
  <c r="Q297" i="163"/>
  <c r="P297" i="163" s="1"/>
  <c r="L297" i="163"/>
  <c r="K297" i="163" s="1"/>
  <c r="G297" i="163"/>
  <c r="F297" i="163" s="1"/>
  <c r="Q296" i="163"/>
  <c r="P296" i="163" s="1"/>
  <c r="L296" i="163"/>
  <c r="K296" i="163" s="1"/>
  <c r="G296" i="163"/>
  <c r="F296" i="163" s="1"/>
  <c r="Q295" i="163"/>
  <c r="P295" i="163" s="1"/>
  <c r="L295" i="163"/>
  <c r="K295" i="163" s="1"/>
  <c r="G295" i="163"/>
  <c r="F295" i="163" s="1"/>
  <c r="Q294" i="163"/>
  <c r="P294" i="163" s="1"/>
  <c r="L294" i="163"/>
  <c r="K294" i="163" s="1"/>
  <c r="G294" i="163"/>
  <c r="F294" i="163" s="1"/>
  <c r="Q293" i="163"/>
  <c r="P293" i="163" s="1"/>
  <c r="L293" i="163"/>
  <c r="K293" i="163" s="1"/>
  <c r="G293" i="163"/>
  <c r="F293" i="163" s="1"/>
  <c r="Q292" i="163"/>
  <c r="P292" i="163" s="1"/>
  <c r="L292" i="163"/>
  <c r="K292" i="163" s="1"/>
  <c r="G292" i="163"/>
  <c r="F292" i="163" s="1"/>
  <c r="Q291" i="163"/>
  <c r="P291" i="163" s="1"/>
  <c r="L291" i="163"/>
  <c r="K291" i="163" s="1"/>
  <c r="G291" i="163"/>
  <c r="F291" i="163" s="1"/>
  <c r="Q290" i="163"/>
  <c r="P290" i="163" s="1"/>
  <c r="L290" i="163"/>
  <c r="K290" i="163" s="1"/>
  <c r="G290" i="163"/>
  <c r="F290" i="163" s="1"/>
  <c r="Q289" i="163"/>
  <c r="P289" i="163" s="1"/>
  <c r="L289" i="163"/>
  <c r="K289" i="163" s="1"/>
  <c r="G289" i="163"/>
  <c r="F289" i="163" s="1"/>
  <c r="Q288" i="163"/>
  <c r="P288" i="163" s="1"/>
  <c r="L288" i="163"/>
  <c r="K288" i="163" s="1"/>
  <c r="G288" i="163"/>
  <c r="F288" i="163" s="1"/>
  <c r="Q287" i="163"/>
  <c r="P287" i="163" s="1"/>
  <c r="L287" i="163"/>
  <c r="K287" i="163" s="1"/>
  <c r="G287" i="163"/>
  <c r="F287" i="163" s="1"/>
  <c r="Q286" i="163"/>
  <c r="P286" i="163" s="1"/>
  <c r="L286" i="163"/>
  <c r="K286" i="163" s="1"/>
  <c r="G286" i="163"/>
  <c r="F286" i="163" s="1"/>
  <c r="Q285" i="163"/>
  <c r="P285" i="163" s="1"/>
  <c r="L285" i="163"/>
  <c r="K285" i="163" s="1"/>
  <c r="G285" i="163"/>
  <c r="F285" i="163" s="1"/>
  <c r="Q284" i="163"/>
  <c r="P284" i="163" s="1"/>
  <c r="L284" i="163"/>
  <c r="K284" i="163" s="1"/>
  <c r="G284" i="163"/>
  <c r="F284" i="163" s="1"/>
  <c r="Q283" i="163"/>
  <c r="P283" i="163" s="1"/>
  <c r="L283" i="163"/>
  <c r="K283" i="163" s="1"/>
  <c r="G283" i="163"/>
  <c r="F283" i="163" s="1"/>
  <c r="Q282" i="163"/>
  <c r="P282" i="163" s="1"/>
  <c r="L282" i="163"/>
  <c r="K282" i="163" s="1"/>
  <c r="G282" i="163"/>
  <c r="F282" i="163" s="1"/>
  <c r="Q281" i="163"/>
  <c r="P281" i="163" s="1"/>
  <c r="L281" i="163"/>
  <c r="K281" i="163" s="1"/>
  <c r="G281" i="163"/>
  <c r="F281" i="163" s="1"/>
  <c r="Q280" i="163"/>
  <c r="P280" i="163" s="1"/>
  <c r="L280" i="163"/>
  <c r="K280" i="163" s="1"/>
  <c r="G280" i="163"/>
  <c r="F280" i="163" s="1"/>
  <c r="Q279" i="163"/>
  <c r="P279" i="163" s="1"/>
  <c r="L279" i="163"/>
  <c r="K279" i="163" s="1"/>
  <c r="G279" i="163"/>
  <c r="F279" i="163" s="1"/>
  <c r="Q278" i="163"/>
  <c r="P278" i="163" s="1"/>
  <c r="L278" i="163"/>
  <c r="K278" i="163" s="1"/>
  <c r="G278" i="163"/>
  <c r="F278" i="163" s="1"/>
  <c r="Q277" i="163"/>
  <c r="P277" i="163" s="1"/>
  <c r="L277" i="163"/>
  <c r="K277" i="163" s="1"/>
  <c r="G277" i="163"/>
  <c r="F277" i="163" s="1"/>
  <c r="Q276" i="163"/>
  <c r="P276" i="163" s="1"/>
  <c r="L276" i="163"/>
  <c r="K276" i="163" s="1"/>
  <c r="G276" i="163"/>
  <c r="F276" i="163" s="1"/>
  <c r="Q275" i="163"/>
  <c r="P275" i="163" s="1"/>
  <c r="L275" i="163"/>
  <c r="K275" i="163" s="1"/>
  <c r="G275" i="163"/>
  <c r="F275" i="163" s="1"/>
  <c r="Q274" i="163"/>
  <c r="P274" i="163" s="1"/>
  <c r="L274" i="163"/>
  <c r="K274" i="163" s="1"/>
  <c r="G274" i="163"/>
  <c r="F274" i="163" s="1"/>
  <c r="Q273" i="163"/>
  <c r="P273" i="163" s="1"/>
  <c r="L273" i="163"/>
  <c r="K273" i="163" s="1"/>
  <c r="G273" i="163"/>
  <c r="F273" i="163" s="1"/>
  <c r="Q272" i="163"/>
  <c r="P272" i="163" s="1"/>
  <c r="L272" i="163"/>
  <c r="K272" i="163" s="1"/>
  <c r="G272" i="163"/>
  <c r="F272" i="163" s="1"/>
  <c r="Q271" i="163"/>
  <c r="P271" i="163" s="1"/>
  <c r="L271" i="163"/>
  <c r="K271" i="163" s="1"/>
  <c r="G271" i="163"/>
  <c r="F271" i="163" s="1"/>
  <c r="Q270" i="163"/>
  <c r="P270" i="163" s="1"/>
  <c r="L270" i="163"/>
  <c r="K270" i="163" s="1"/>
  <c r="G270" i="163"/>
  <c r="F270" i="163" s="1"/>
  <c r="Q269" i="163"/>
  <c r="P269" i="163" s="1"/>
  <c r="L269" i="163"/>
  <c r="K269" i="163" s="1"/>
  <c r="G269" i="163"/>
  <c r="F269" i="163" s="1"/>
  <c r="Q268" i="163"/>
  <c r="P268" i="163" s="1"/>
  <c r="L268" i="163"/>
  <c r="K268" i="163" s="1"/>
  <c r="G268" i="163"/>
  <c r="F268" i="163" s="1"/>
  <c r="Q267" i="163"/>
  <c r="P267" i="163" s="1"/>
  <c r="L267" i="163"/>
  <c r="K267" i="163" s="1"/>
  <c r="G267" i="163"/>
  <c r="F267" i="163" s="1"/>
  <c r="Q266" i="163"/>
  <c r="P266" i="163" s="1"/>
  <c r="L266" i="163"/>
  <c r="K266" i="163" s="1"/>
  <c r="G266" i="163"/>
  <c r="F266" i="163" s="1"/>
  <c r="Q264" i="163"/>
  <c r="P264" i="163" s="1"/>
  <c r="L264" i="163"/>
  <c r="K264" i="163" s="1"/>
  <c r="G264" i="163"/>
  <c r="F264" i="163" s="1"/>
  <c r="Q263" i="163"/>
  <c r="P263" i="163" s="1"/>
  <c r="L263" i="163"/>
  <c r="K263" i="163" s="1"/>
  <c r="G263" i="163"/>
  <c r="F263" i="163" s="1"/>
  <c r="Q262" i="163"/>
  <c r="P262" i="163" s="1"/>
  <c r="L262" i="163"/>
  <c r="K262" i="163" s="1"/>
  <c r="G262" i="163"/>
  <c r="F262" i="163" s="1"/>
  <c r="Q261" i="163"/>
  <c r="P261" i="163" s="1"/>
  <c r="L261" i="163"/>
  <c r="K261" i="163" s="1"/>
  <c r="G261" i="163"/>
  <c r="F261" i="163" s="1"/>
  <c r="Q260" i="163"/>
  <c r="P260" i="163" s="1"/>
  <c r="L260" i="163"/>
  <c r="K260" i="163" s="1"/>
  <c r="G260" i="163"/>
  <c r="F260" i="163" s="1"/>
  <c r="Q259" i="163"/>
  <c r="P259" i="163" s="1"/>
  <c r="L259" i="163"/>
  <c r="K259" i="163" s="1"/>
  <c r="G259" i="163"/>
  <c r="F259" i="163" s="1"/>
  <c r="Q258" i="163"/>
  <c r="P258" i="163" s="1"/>
  <c r="L258" i="163"/>
  <c r="K258" i="163" s="1"/>
  <c r="G258" i="163"/>
  <c r="F258" i="163" s="1"/>
  <c r="Q257" i="163"/>
  <c r="P257" i="163" s="1"/>
  <c r="L257" i="163"/>
  <c r="K257" i="163" s="1"/>
  <c r="G257" i="163"/>
  <c r="F257" i="163" s="1"/>
  <c r="Q256" i="163"/>
  <c r="P256" i="163" s="1"/>
  <c r="L256" i="163"/>
  <c r="K256" i="163" s="1"/>
  <c r="G256" i="163"/>
  <c r="F256" i="163" s="1"/>
  <c r="Q255" i="163"/>
  <c r="P255" i="163" s="1"/>
  <c r="L255" i="163"/>
  <c r="K255" i="163" s="1"/>
  <c r="G255" i="163"/>
  <c r="F255" i="163" s="1"/>
  <c r="Q254" i="163"/>
  <c r="P254" i="163" s="1"/>
  <c r="L254" i="163"/>
  <c r="K254" i="163" s="1"/>
  <c r="G254" i="163"/>
  <c r="F254" i="163" s="1"/>
  <c r="Q253" i="163"/>
  <c r="P253" i="163" s="1"/>
  <c r="L253" i="163"/>
  <c r="K253" i="163" s="1"/>
  <c r="G253" i="163"/>
  <c r="F253" i="163" s="1"/>
  <c r="Q252" i="163"/>
  <c r="P252" i="163" s="1"/>
  <c r="L252" i="163"/>
  <c r="K252" i="163" s="1"/>
  <c r="G252" i="163"/>
  <c r="F252" i="163" s="1"/>
  <c r="Q251" i="163"/>
  <c r="P251" i="163" s="1"/>
  <c r="L251" i="163"/>
  <c r="K251" i="163" s="1"/>
  <c r="G251" i="163"/>
  <c r="F251" i="163" s="1"/>
  <c r="Q250" i="163"/>
  <c r="P250" i="163" s="1"/>
  <c r="L250" i="163"/>
  <c r="K250" i="163" s="1"/>
  <c r="G250" i="163"/>
  <c r="F250" i="163" s="1"/>
  <c r="Q249" i="163"/>
  <c r="P249" i="163" s="1"/>
  <c r="L249" i="163"/>
  <c r="K249" i="163" s="1"/>
  <c r="G249" i="163"/>
  <c r="F249" i="163" s="1"/>
  <c r="Q248" i="163"/>
  <c r="P248" i="163" s="1"/>
  <c r="L248" i="163"/>
  <c r="K248" i="163" s="1"/>
  <c r="G248" i="163"/>
  <c r="F248" i="163" s="1"/>
  <c r="Q247" i="163"/>
  <c r="P247" i="163" s="1"/>
  <c r="L247" i="163"/>
  <c r="K247" i="163" s="1"/>
  <c r="G247" i="163"/>
  <c r="F247" i="163" s="1"/>
  <c r="Q246" i="163"/>
  <c r="P246" i="163" s="1"/>
  <c r="L246" i="163"/>
  <c r="K246" i="163" s="1"/>
  <c r="G246" i="163"/>
  <c r="F246" i="163" s="1"/>
  <c r="Q245" i="163"/>
  <c r="P245" i="163" s="1"/>
  <c r="L245" i="163"/>
  <c r="K245" i="163" s="1"/>
  <c r="G245" i="163"/>
  <c r="F245" i="163" s="1"/>
  <c r="Q244" i="163"/>
  <c r="P244" i="163" s="1"/>
  <c r="L244" i="163"/>
  <c r="K244" i="163" s="1"/>
  <c r="G244" i="163"/>
  <c r="F244" i="163" s="1"/>
  <c r="Q243" i="163"/>
  <c r="P243" i="163" s="1"/>
  <c r="L243" i="163"/>
  <c r="K243" i="163" s="1"/>
  <c r="G243" i="163"/>
  <c r="F243" i="163" s="1"/>
  <c r="Q242" i="163"/>
  <c r="P242" i="163" s="1"/>
  <c r="L242" i="163"/>
  <c r="K242" i="163" s="1"/>
  <c r="G242" i="163"/>
  <c r="F242" i="163" s="1"/>
  <c r="Q241" i="163"/>
  <c r="P241" i="163" s="1"/>
  <c r="L241" i="163"/>
  <c r="K241" i="163" s="1"/>
  <c r="G241" i="163"/>
  <c r="F241" i="163" s="1"/>
  <c r="Q240" i="163"/>
  <c r="P240" i="163" s="1"/>
  <c r="L240" i="163"/>
  <c r="K240" i="163" s="1"/>
  <c r="G240" i="163"/>
  <c r="F240" i="163" s="1"/>
  <c r="Q239" i="163"/>
  <c r="P239" i="163" s="1"/>
  <c r="L239" i="163"/>
  <c r="K239" i="163" s="1"/>
  <c r="G239" i="163"/>
  <c r="F239" i="163" s="1"/>
  <c r="Q238" i="163"/>
  <c r="P238" i="163" s="1"/>
  <c r="L238" i="163"/>
  <c r="K238" i="163" s="1"/>
  <c r="G238" i="163"/>
  <c r="F238" i="163" s="1"/>
  <c r="Q237" i="163"/>
  <c r="P237" i="163" s="1"/>
  <c r="L237" i="163"/>
  <c r="K237" i="163" s="1"/>
  <c r="G237" i="163"/>
  <c r="F237" i="163" s="1"/>
  <c r="Q236" i="163"/>
  <c r="P236" i="163" s="1"/>
  <c r="L236" i="163"/>
  <c r="K236" i="163" s="1"/>
  <c r="G236" i="163"/>
  <c r="F236" i="163" s="1"/>
  <c r="Q235" i="163"/>
  <c r="P235" i="163" s="1"/>
  <c r="L235" i="163"/>
  <c r="K235" i="163" s="1"/>
  <c r="G235" i="163"/>
  <c r="F235" i="163" s="1"/>
  <c r="Q234" i="163"/>
  <c r="P234" i="163" s="1"/>
  <c r="L234" i="163"/>
  <c r="K234" i="163" s="1"/>
  <c r="G234" i="163"/>
  <c r="F234" i="163" s="1"/>
  <c r="Q233" i="163"/>
  <c r="P233" i="163" s="1"/>
  <c r="L233" i="163"/>
  <c r="K233" i="163" s="1"/>
  <c r="G233" i="163"/>
  <c r="F233" i="163" s="1"/>
  <c r="Q232" i="163"/>
  <c r="P232" i="163" s="1"/>
  <c r="L232" i="163"/>
  <c r="K232" i="163" s="1"/>
  <c r="G232" i="163"/>
  <c r="F232" i="163" s="1"/>
  <c r="Q231" i="163"/>
  <c r="P231" i="163" s="1"/>
  <c r="L231" i="163"/>
  <c r="K231" i="163" s="1"/>
  <c r="G231" i="163"/>
  <c r="F231" i="163" s="1"/>
  <c r="Q230" i="163"/>
  <c r="P230" i="163" s="1"/>
  <c r="L230" i="163"/>
  <c r="K230" i="163" s="1"/>
  <c r="G230" i="163"/>
  <c r="F230" i="163" s="1"/>
  <c r="Q229" i="163"/>
  <c r="P229" i="163" s="1"/>
  <c r="L229" i="163"/>
  <c r="K229" i="163" s="1"/>
  <c r="G229" i="163"/>
  <c r="F229" i="163" s="1"/>
  <c r="Q228" i="163"/>
  <c r="P228" i="163" s="1"/>
  <c r="L228" i="163"/>
  <c r="K228" i="163" s="1"/>
  <c r="G228" i="163"/>
  <c r="F228" i="163" s="1"/>
  <c r="Q227" i="163"/>
  <c r="P227" i="163" s="1"/>
  <c r="L227" i="163"/>
  <c r="K227" i="163" s="1"/>
  <c r="G227" i="163"/>
  <c r="F227" i="163" s="1"/>
  <c r="Q226" i="163"/>
  <c r="P226" i="163" s="1"/>
  <c r="L226" i="163"/>
  <c r="K226" i="163" s="1"/>
  <c r="G226" i="163"/>
  <c r="F226" i="163" s="1"/>
  <c r="Q225" i="163"/>
  <c r="P225" i="163" s="1"/>
  <c r="L225" i="163"/>
  <c r="K225" i="163" s="1"/>
  <c r="G225" i="163"/>
  <c r="F225" i="163" s="1"/>
  <c r="Q224" i="163"/>
  <c r="P224" i="163" s="1"/>
  <c r="L224" i="163"/>
  <c r="K224" i="163" s="1"/>
  <c r="G224" i="163"/>
  <c r="F224" i="163" s="1"/>
  <c r="Q223" i="163"/>
  <c r="P223" i="163" s="1"/>
  <c r="L223" i="163"/>
  <c r="K223" i="163" s="1"/>
  <c r="G223" i="163"/>
  <c r="F223" i="163" s="1"/>
  <c r="Q222" i="163"/>
  <c r="P222" i="163" s="1"/>
  <c r="L222" i="163"/>
  <c r="K222" i="163" s="1"/>
  <c r="G222" i="163"/>
  <c r="F222" i="163" s="1"/>
  <c r="Q221" i="163"/>
  <c r="P221" i="163" s="1"/>
  <c r="L221" i="163"/>
  <c r="K221" i="163" s="1"/>
  <c r="G221" i="163"/>
  <c r="F221" i="163" s="1"/>
  <c r="Q220" i="163"/>
  <c r="P220" i="163" s="1"/>
  <c r="L220" i="163"/>
  <c r="K220" i="163" s="1"/>
  <c r="G220" i="163"/>
  <c r="F220" i="163" s="1"/>
  <c r="Q219" i="163"/>
  <c r="P219" i="163" s="1"/>
  <c r="L219" i="163"/>
  <c r="K219" i="163" s="1"/>
  <c r="G219" i="163"/>
  <c r="F219" i="163" s="1"/>
  <c r="Q218" i="163"/>
  <c r="P218" i="163" s="1"/>
  <c r="L218" i="163"/>
  <c r="K218" i="163" s="1"/>
  <c r="G218" i="163"/>
  <c r="F218" i="163" s="1"/>
  <c r="Q217" i="163"/>
  <c r="P217" i="163" s="1"/>
  <c r="L217" i="163"/>
  <c r="K217" i="163" s="1"/>
  <c r="G217" i="163"/>
  <c r="F217" i="163" s="1"/>
  <c r="Q216" i="163"/>
  <c r="P216" i="163" s="1"/>
  <c r="L216" i="163"/>
  <c r="K216" i="163" s="1"/>
  <c r="G216" i="163"/>
  <c r="F216" i="163" s="1"/>
  <c r="Q215" i="163"/>
  <c r="P215" i="163" s="1"/>
  <c r="L215" i="163"/>
  <c r="K215" i="163" s="1"/>
  <c r="G215" i="163"/>
  <c r="F215" i="163" s="1"/>
  <c r="Q214" i="163"/>
  <c r="P214" i="163" s="1"/>
  <c r="L214" i="163"/>
  <c r="K214" i="163" s="1"/>
  <c r="G214" i="163"/>
  <c r="F214" i="163" s="1"/>
  <c r="Q213" i="163"/>
  <c r="P213" i="163" s="1"/>
  <c r="L213" i="163"/>
  <c r="K213" i="163" s="1"/>
  <c r="G213" i="163"/>
  <c r="F213" i="163" s="1"/>
  <c r="Q212" i="163"/>
  <c r="P212" i="163" s="1"/>
  <c r="L212" i="163"/>
  <c r="K212" i="163" s="1"/>
  <c r="G212" i="163"/>
  <c r="F212" i="163" s="1"/>
  <c r="Q211" i="163"/>
  <c r="P211" i="163" s="1"/>
  <c r="L211" i="163"/>
  <c r="K211" i="163" s="1"/>
  <c r="G211" i="163"/>
  <c r="F211" i="163" s="1"/>
  <c r="Q210" i="163"/>
  <c r="P210" i="163" s="1"/>
  <c r="L210" i="163"/>
  <c r="K210" i="163" s="1"/>
  <c r="G210" i="163"/>
  <c r="F210" i="163" s="1"/>
  <c r="Q209" i="163"/>
  <c r="P209" i="163" s="1"/>
  <c r="L209" i="163"/>
  <c r="K209" i="163" s="1"/>
  <c r="G209" i="163"/>
  <c r="F209" i="163" s="1"/>
  <c r="Q208" i="163"/>
  <c r="P208" i="163" s="1"/>
  <c r="L208" i="163"/>
  <c r="K208" i="163" s="1"/>
  <c r="G208" i="163"/>
  <c r="F208" i="163" s="1"/>
  <c r="Q207" i="163"/>
  <c r="P207" i="163" s="1"/>
  <c r="L207" i="163"/>
  <c r="K207" i="163" s="1"/>
  <c r="G207" i="163"/>
  <c r="F207" i="163" s="1"/>
  <c r="Q206" i="163"/>
  <c r="P206" i="163" s="1"/>
  <c r="L206" i="163"/>
  <c r="K206" i="163" s="1"/>
  <c r="G206" i="163"/>
  <c r="F206" i="163" s="1"/>
  <c r="Q205" i="163"/>
  <c r="P205" i="163" s="1"/>
  <c r="L205" i="163"/>
  <c r="K205" i="163" s="1"/>
  <c r="G205" i="163"/>
  <c r="F205" i="163" s="1"/>
  <c r="Q204" i="163"/>
  <c r="P204" i="163" s="1"/>
  <c r="L204" i="163"/>
  <c r="K204" i="163" s="1"/>
  <c r="G204" i="163"/>
  <c r="F204" i="163" s="1"/>
  <c r="Q203" i="163"/>
  <c r="P203" i="163" s="1"/>
  <c r="L203" i="163"/>
  <c r="K203" i="163" s="1"/>
  <c r="G203" i="163"/>
  <c r="F203" i="163" s="1"/>
  <c r="Q202" i="163"/>
  <c r="P202" i="163" s="1"/>
  <c r="L202" i="163"/>
  <c r="K202" i="163" s="1"/>
  <c r="G202" i="163"/>
  <c r="F202" i="163" s="1"/>
  <c r="Q201" i="163"/>
  <c r="P201" i="163" s="1"/>
  <c r="L201" i="163"/>
  <c r="K201" i="163" s="1"/>
  <c r="G201" i="163"/>
  <c r="F201" i="163" s="1"/>
  <c r="Q200" i="163"/>
  <c r="P200" i="163" s="1"/>
  <c r="L200" i="163"/>
  <c r="K200" i="163" s="1"/>
  <c r="G200" i="163"/>
  <c r="F200" i="163" s="1"/>
  <c r="Q199" i="163"/>
  <c r="P199" i="163" s="1"/>
  <c r="L199" i="163"/>
  <c r="K199" i="163" s="1"/>
  <c r="G199" i="163"/>
  <c r="F199" i="163" s="1"/>
  <c r="Q198" i="163"/>
  <c r="P198" i="163" s="1"/>
  <c r="L198" i="163"/>
  <c r="K198" i="163" s="1"/>
  <c r="G198" i="163"/>
  <c r="F198" i="163" s="1"/>
  <c r="Q197" i="163"/>
  <c r="P197" i="163" s="1"/>
  <c r="L197" i="163"/>
  <c r="K197" i="163" s="1"/>
  <c r="G197" i="163"/>
  <c r="F197" i="163" s="1"/>
  <c r="Q196" i="163"/>
  <c r="P196" i="163" s="1"/>
  <c r="L196" i="163"/>
  <c r="K196" i="163" s="1"/>
  <c r="G196" i="163"/>
  <c r="F196" i="163" s="1"/>
  <c r="Q195" i="163"/>
  <c r="P195" i="163" s="1"/>
  <c r="L195" i="163"/>
  <c r="K195" i="163" s="1"/>
  <c r="G195" i="163"/>
  <c r="F195" i="163" s="1"/>
  <c r="Q194" i="163"/>
  <c r="P194" i="163" s="1"/>
  <c r="L194" i="163"/>
  <c r="K194" i="163" s="1"/>
  <c r="G194" i="163"/>
  <c r="F194" i="163" s="1"/>
  <c r="Q193" i="163"/>
  <c r="P193" i="163" s="1"/>
  <c r="L193" i="163"/>
  <c r="K193" i="163" s="1"/>
  <c r="G193" i="163"/>
  <c r="F193" i="163" s="1"/>
  <c r="Q192" i="163"/>
  <c r="P192" i="163" s="1"/>
  <c r="L192" i="163"/>
  <c r="K192" i="163" s="1"/>
  <c r="G192" i="163"/>
  <c r="F192" i="163" s="1"/>
  <c r="Q191" i="163"/>
  <c r="P191" i="163" s="1"/>
  <c r="L191" i="163"/>
  <c r="K191" i="163" s="1"/>
  <c r="G191" i="163"/>
  <c r="F191" i="163" s="1"/>
  <c r="Q190" i="163"/>
  <c r="P190" i="163" s="1"/>
  <c r="L190" i="163"/>
  <c r="K190" i="163" s="1"/>
  <c r="G190" i="163"/>
  <c r="F190" i="163" s="1"/>
  <c r="Q189" i="163"/>
  <c r="P189" i="163" s="1"/>
  <c r="L189" i="163"/>
  <c r="K189" i="163" s="1"/>
  <c r="G189" i="163"/>
  <c r="F189" i="163" s="1"/>
  <c r="Q188" i="163"/>
  <c r="P188" i="163" s="1"/>
  <c r="L188" i="163"/>
  <c r="K188" i="163" s="1"/>
  <c r="G188" i="163"/>
  <c r="F188" i="163" s="1"/>
  <c r="Q187" i="163"/>
  <c r="P187" i="163" s="1"/>
  <c r="L187" i="163"/>
  <c r="K187" i="163" s="1"/>
  <c r="G187" i="163"/>
  <c r="F187" i="163" s="1"/>
  <c r="Q186" i="163"/>
  <c r="P186" i="163" s="1"/>
  <c r="L186" i="163"/>
  <c r="K186" i="163" s="1"/>
  <c r="G186" i="163"/>
  <c r="F186" i="163" s="1"/>
  <c r="Q185" i="163"/>
  <c r="P185" i="163" s="1"/>
  <c r="L185" i="163"/>
  <c r="K185" i="163" s="1"/>
  <c r="G185" i="163"/>
  <c r="F185" i="163" s="1"/>
  <c r="Q184" i="163"/>
  <c r="P184" i="163" s="1"/>
  <c r="L184" i="163"/>
  <c r="K184" i="163" s="1"/>
  <c r="G184" i="163"/>
  <c r="F184" i="163" s="1"/>
  <c r="Q183" i="163"/>
  <c r="P183" i="163" s="1"/>
  <c r="L183" i="163"/>
  <c r="K183" i="163" s="1"/>
  <c r="G183" i="163"/>
  <c r="F183" i="163" s="1"/>
  <c r="Q182" i="163"/>
  <c r="P182" i="163" s="1"/>
  <c r="L182" i="163"/>
  <c r="K182" i="163" s="1"/>
  <c r="G182" i="163"/>
  <c r="F182" i="163" s="1"/>
  <c r="Q181" i="163"/>
  <c r="P181" i="163" s="1"/>
  <c r="L181" i="163"/>
  <c r="K181" i="163" s="1"/>
  <c r="G181" i="163"/>
  <c r="F181" i="163" s="1"/>
  <c r="Q180" i="163"/>
  <c r="P180" i="163" s="1"/>
  <c r="L180" i="163"/>
  <c r="K180" i="163" s="1"/>
  <c r="G180" i="163"/>
  <c r="F180" i="163" s="1"/>
  <c r="Q179" i="163"/>
  <c r="P179" i="163" s="1"/>
  <c r="L179" i="163"/>
  <c r="K179" i="163" s="1"/>
  <c r="G179" i="163"/>
  <c r="F179" i="163" s="1"/>
  <c r="Q178" i="163"/>
  <c r="P178" i="163" s="1"/>
  <c r="L178" i="163"/>
  <c r="K178" i="163" s="1"/>
  <c r="G178" i="163"/>
  <c r="F178" i="163" s="1"/>
  <c r="Q177" i="163"/>
  <c r="P177" i="163" s="1"/>
  <c r="L177" i="163"/>
  <c r="K177" i="163" s="1"/>
  <c r="G177" i="163"/>
  <c r="F177" i="163" s="1"/>
  <c r="Q176" i="163"/>
  <c r="P176" i="163" s="1"/>
  <c r="L176" i="163"/>
  <c r="K176" i="163" s="1"/>
  <c r="G176" i="163"/>
  <c r="F176" i="163" s="1"/>
  <c r="Q175" i="163"/>
  <c r="P175" i="163" s="1"/>
  <c r="L175" i="163"/>
  <c r="K175" i="163" s="1"/>
  <c r="G175" i="163"/>
  <c r="F175" i="163" s="1"/>
  <c r="Q174" i="163"/>
  <c r="P174" i="163" s="1"/>
  <c r="L174" i="163"/>
  <c r="K174" i="163" s="1"/>
  <c r="G174" i="163"/>
  <c r="F174" i="163" s="1"/>
  <c r="Q173" i="163"/>
  <c r="P173" i="163" s="1"/>
  <c r="L173" i="163"/>
  <c r="K173" i="163" s="1"/>
  <c r="G173" i="163"/>
  <c r="F173" i="163" s="1"/>
  <c r="Q172" i="163"/>
  <c r="P172" i="163" s="1"/>
  <c r="L172" i="163"/>
  <c r="K172" i="163" s="1"/>
  <c r="G172" i="163"/>
  <c r="F172" i="163" s="1"/>
  <c r="Q171" i="163"/>
  <c r="P171" i="163" s="1"/>
  <c r="L171" i="163"/>
  <c r="K171" i="163" s="1"/>
  <c r="G171" i="163"/>
  <c r="F171" i="163" s="1"/>
  <c r="Q170" i="163"/>
  <c r="P170" i="163" s="1"/>
  <c r="L170" i="163"/>
  <c r="K170" i="163" s="1"/>
  <c r="G170" i="163"/>
  <c r="F170" i="163" s="1"/>
  <c r="Q169" i="163"/>
  <c r="P169" i="163" s="1"/>
  <c r="L169" i="163"/>
  <c r="K169" i="163" s="1"/>
  <c r="G169" i="163"/>
  <c r="F169" i="163" s="1"/>
  <c r="Q168" i="163"/>
  <c r="P168" i="163" s="1"/>
  <c r="L168" i="163"/>
  <c r="K168" i="163" s="1"/>
  <c r="G168" i="163"/>
  <c r="F168" i="163" s="1"/>
  <c r="Q167" i="163"/>
  <c r="P167" i="163" s="1"/>
  <c r="L167" i="163"/>
  <c r="K167" i="163" s="1"/>
  <c r="G167" i="163"/>
  <c r="F167" i="163" s="1"/>
  <c r="Q166" i="163"/>
  <c r="P166" i="163" s="1"/>
  <c r="L166" i="163"/>
  <c r="K166" i="163" s="1"/>
  <c r="G166" i="163"/>
  <c r="F166" i="163" s="1"/>
  <c r="Q165" i="163"/>
  <c r="P165" i="163" s="1"/>
  <c r="L165" i="163"/>
  <c r="K165" i="163" s="1"/>
  <c r="G165" i="163"/>
  <c r="F165" i="163" s="1"/>
  <c r="Q164" i="163"/>
  <c r="P164" i="163" s="1"/>
  <c r="L164" i="163"/>
  <c r="K164" i="163" s="1"/>
  <c r="G164" i="163"/>
  <c r="F164" i="163" s="1"/>
  <c r="Q163" i="163"/>
  <c r="P163" i="163" s="1"/>
  <c r="L163" i="163"/>
  <c r="K163" i="163" s="1"/>
  <c r="G163" i="163"/>
  <c r="F163" i="163" s="1"/>
  <c r="Q162" i="163"/>
  <c r="P162" i="163" s="1"/>
  <c r="L162" i="163"/>
  <c r="K162" i="163" s="1"/>
  <c r="G162" i="163"/>
  <c r="F162" i="163" s="1"/>
  <c r="Q161" i="163"/>
  <c r="P161" i="163" s="1"/>
  <c r="L161" i="163"/>
  <c r="K161" i="163" s="1"/>
  <c r="G161" i="163"/>
  <c r="F161" i="163" s="1"/>
  <c r="Q159" i="163"/>
  <c r="P159" i="163" s="1"/>
  <c r="L159" i="163"/>
  <c r="K159" i="163" s="1"/>
  <c r="G159" i="163"/>
  <c r="F159" i="163" s="1"/>
  <c r="Q158" i="163"/>
  <c r="P158" i="163" s="1"/>
  <c r="L158" i="163"/>
  <c r="K158" i="163" s="1"/>
  <c r="G158" i="163"/>
  <c r="F158" i="163" s="1"/>
  <c r="Q157" i="163"/>
  <c r="P157" i="163" s="1"/>
  <c r="L157" i="163"/>
  <c r="K157" i="163" s="1"/>
  <c r="G157" i="163"/>
  <c r="F157" i="163" s="1"/>
  <c r="Q156" i="163"/>
  <c r="P156" i="163" s="1"/>
  <c r="L156" i="163"/>
  <c r="K156" i="163" s="1"/>
  <c r="G156" i="163"/>
  <c r="F156" i="163" s="1"/>
  <c r="Q155" i="163"/>
  <c r="P155" i="163" s="1"/>
  <c r="L155" i="163"/>
  <c r="K155" i="163" s="1"/>
  <c r="G155" i="163"/>
  <c r="F155" i="163" s="1"/>
  <c r="Q154" i="163"/>
  <c r="P154" i="163" s="1"/>
  <c r="L154" i="163"/>
  <c r="K154" i="163" s="1"/>
  <c r="G154" i="163"/>
  <c r="F154" i="163" s="1"/>
  <c r="Q153" i="163"/>
  <c r="P153" i="163" s="1"/>
  <c r="L153" i="163"/>
  <c r="K153" i="163" s="1"/>
  <c r="G153" i="163"/>
  <c r="F153" i="163" s="1"/>
  <c r="Q152" i="163"/>
  <c r="P152" i="163" s="1"/>
  <c r="L152" i="163"/>
  <c r="K152" i="163" s="1"/>
  <c r="G152" i="163"/>
  <c r="F152" i="163" s="1"/>
  <c r="Q151" i="163"/>
  <c r="P151" i="163" s="1"/>
  <c r="L151" i="163"/>
  <c r="K151" i="163" s="1"/>
  <c r="G151" i="163"/>
  <c r="F151" i="163" s="1"/>
  <c r="Q150" i="163"/>
  <c r="P150" i="163" s="1"/>
  <c r="L150" i="163"/>
  <c r="K150" i="163" s="1"/>
  <c r="G150" i="163"/>
  <c r="F150" i="163" s="1"/>
  <c r="Q149" i="163"/>
  <c r="P149" i="163" s="1"/>
  <c r="L149" i="163"/>
  <c r="K149" i="163" s="1"/>
  <c r="G149" i="163"/>
  <c r="F149" i="163" s="1"/>
  <c r="Q148" i="163"/>
  <c r="P148" i="163" s="1"/>
  <c r="L148" i="163"/>
  <c r="K148" i="163" s="1"/>
  <c r="G148" i="163"/>
  <c r="F148" i="163" s="1"/>
  <c r="Q147" i="163"/>
  <c r="P147" i="163" s="1"/>
  <c r="L147" i="163"/>
  <c r="K147" i="163" s="1"/>
  <c r="G147" i="163"/>
  <c r="F147" i="163" s="1"/>
  <c r="Q146" i="163"/>
  <c r="P146" i="163" s="1"/>
  <c r="L146" i="163"/>
  <c r="K146" i="163" s="1"/>
  <c r="G146" i="163"/>
  <c r="F146" i="163" s="1"/>
  <c r="Q145" i="163"/>
  <c r="P145" i="163" s="1"/>
  <c r="L145" i="163"/>
  <c r="K145" i="163" s="1"/>
  <c r="G145" i="163"/>
  <c r="F145" i="163" s="1"/>
  <c r="Q144" i="163"/>
  <c r="P144" i="163" s="1"/>
  <c r="L144" i="163"/>
  <c r="K144" i="163" s="1"/>
  <c r="G144" i="163"/>
  <c r="F144" i="163" s="1"/>
  <c r="Q143" i="163"/>
  <c r="P143" i="163" s="1"/>
  <c r="L143" i="163"/>
  <c r="K143" i="163" s="1"/>
  <c r="G143" i="163"/>
  <c r="F143" i="163" s="1"/>
  <c r="Q142" i="163"/>
  <c r="P142" i="163" s="1"/>
  <c r="L142" i="163"/>
  <c r="K142" i="163" s="1"/>
  <c r="G142" i="163"/>
  <c r="F142" i="163" s="1"/>
  <c r="Q141" i="163"/>
  <c r="P141" i="163" s="1"/>
  <c r="L141" i="163"/>
  <c r="K141" i="163" s="1"/>
  <c r="G141" i="163"/>
  <c r="F141" i="163" s="1"/>
  <c r="Q140" i="163"/>
  <c r="P140" i="163" s="1"/>
  <c r="L140" i="163"/>
  <c r="K140" i="163" s="1"/>
  <c r="G140" i="163"/>
  <c r="F140" i="163" s="1"/>
  <c r="Q139" i="163"/>
  <c r="P139" i="163" s="1"/>
  <c r="L139" i="163"/>
  <c r="K139" i="163" s="1"/>
  <c r="G139" i="163"/>
  <c r="F139" i="163" s="1"/>
  <c r="Q138" i="163"/>
  <c r="P138" i="163" s="1"/>
  <c r="L138" i="163"/>
  <c r="K138" i="163" s="1"/>
  <c r="G138" i="163"/>
  <c r="F138" i="163" s="1"/>
  <c r="Q137" i="163"/>
  <c r="P137" i="163" s="1"/>
  <c r="L137" i="163"/>
  <c r="K137" i="163" s="1"/>
  <c r="G137" i="163"/>
  <c r="F137" i="163" s="1"/>
  <c r="Q136" i="163"/>
  <c r="P136" i="163" s="1"/>
  <c r="L136" i="163"/>
  <c r="K136" i="163" s="1"/>
  <c r="G136" i="163"/>
  <c r="F136" i="163" s="1"/>
  <c r="Q135" i="163"/>
  <c r="P135" i="163" s="1"/>
  <c r="L135" i="163"/>
  <c r="K135" i="163" s="1"/>
  <c r="G135" i="163"/>
  <c r="F135" i="163" s="1"/>
  <c r="Q134" i="163"/>
  <c r="P134" i="163" s="1"/>
  <c r="L134" i="163"/>
  <c r="K134" i="163" s="1"/>
  <c r="G134" i="163"/>
  <c r="F134" i="163" s="1"/>
  <c r="Q133" i="163"/>
  <c r="P133" i="163" s="1"/>
  <c r="L133" i="163"/>
  <c r="K133" i="163" s="1"/>
  <c r="G133" i="163"/>
  <c r="F133" i="163" s="1"/>
  <c r="Q132" i="163"/>
  <c r="P132" i="163" s="1"/>
  <c r="L132" i="163"/>
  <c r="K132" i="163" s="1"/>
  <c r="G132" i="163"/>
  <c r="F132" i="163" s="1"/>
  <c r="Q131" i="163"/>
  <c r="P131" i="163" s="1"/>
  <c r="L131" i="163"/>
  <c r="K131" i="163" s="1"/>
  <c r="G131" i="163"/>
  <c r="F131" i="163" s="1"/>
  <c r="Q130" i="163"/>
  <c r="P130" i="163" s="1"/>
  <c r="L130" i="163"/>
  <c r="K130" i="163" s="1"/>
  <c r="G130" i="163"/>
  <c r="F130" i="163" s="1"/>
  <c r="Q129" i="163"/>
  <c r="P129" i="163" s="1"/>
  <c r="L129" i="163"/>
  <c r="K129" i="163" s="1"/>
  <c r="G129" i="163"/>
  <c r="F129" i="163" s="1"/>
  <c r="Q128" i="163"/>
  <c r="P128" i="163" s="1"/>
  <c r="L128" i="163"/>
  <c r="K128" i="163" s="1"/>
  <c r="G128" i="163"/>
  <c r="F128" i="163" s="1"/>
  <c r="Q127" i="163"/>
  <c r="P127" i="163" s="1"/>
  <c r="L127" i="163"/>
  <c r="K127" i="163" s="1"/>
  <c r="G127" i="163"/>
  <c r="F127" i="163" s="1"/>
  <c r="Q126" i="163"/>
  <c r="P126" i="163" s="1"/>
  <c r="L126" i="163"/>
  <c r="K126" i="163" s="1"/>
  <c r="G126" i="163"/>
  <c r="F126" i="163" s="1"/>
  <c r="Q125" i="163"/>
  <c r="P125" i="163" s="1"/>
  <c r="L125" i="163"/>
  <c r="K125" i="163" s="1"/>
  <c r="G125" i="163"/>
  <c r="F125" i="163" s="1"/>
  <c r="Q124" i="163"/>
  <c r="P124" i="163" s="1"/>
  <c r="L124" i="163"/>
  <c r="K124" i="163" s="1"/>
  <c r="G124" i="163"/>
  <c r="F124" i="163" s="1"/>
  <c r="Q122" i="163"/>
  <c r="P122" i="163" s="1"/>
  <c r="L122" i="163"/>
  <c r="K122" i="163" s="1"/>
  <c r="G122" i="163"/>
  <c r="F122" i="163" s="1"/>
  <c r="Q121" i="163"/>
  <c r="P121" i="163" s="1"/>
  <c r="L121" i="163"/>
  <c r="K121" i="163" s="1"/>
  <c r="G121" i="163"/>
  <c r="F121" i="163" s="1"/>
  <c r="Q120" i="163"/>
  <c r="P120" i="163" s="1"/>
  <c r="L120" i="163"/>
  <c r="K120" i="163" s="1"/>
  <c r="G120" i="163"/>
  <c r="F120" i="163" s="1"/>
  <c r="Q119" i="163"/>
  <c r="P119" i="163" s="1"/>
  <c r="L119" i="163"/>
  <c r="K119" i="163" s="1"/>
  <c r="G119" i="163"/>
  <c r="F119" i="163" s="1"/>
  <c r="Q118" i="163"/>
  <c r="P118" i="163" s="1"/>
  <c r="L118" i="163"/>
  <c r="K118" i="163" s="1"/>
  <c r="G118" i="163"/>
  <c r="F118" i="163" s="1"/>
  <c r="Q117" i="163"/>
  <c r="P117" i="163" s="1"/>
  <c r="L117" i="163"/>
  <c r="K117" i="163" s="1"/>
  <c r="G117" i="163"/>
  <c r="F117" i="163" s="1"/>
  <c r="Q116" i="163"/>
  <c r="P116" i="163" s="1"/>
  <c r="L116" i="163"/>
  <c r="K116" i="163" s="1"/>
  <c r="G116" i="163"/>
  <c r="F116" i="163" s="1"/>
  <c r="Q115" i="163"/>
  <c r="P115" i="163" s="1"/>
  <c r="L115" i="163"/>
  <c r="K115" i="163" s="1"/>
  <c r="G115" i="163"/>
  <c r="F115" i="163" s="1"/>
  <c r="Q114" i="163"/>
  <c r="P114" i="163" s="1"/>
  <c r="L114" i="163"/>
  <c r="K114" i="163" s="1"/>
  <c r="G114" i="163"/>
  <c r="F114" i="163" s="1"/>
  <c r="Q113" i="163"/>
  <c r="P113" i="163" s="1"/>
  <c r="L113" i="163"/>
  <c r="K113" i="163" s="1"/>
  <c r="G113" i="163"/>
  <c r="F113" i="163" s="1"/>
  <c r="Q112" i="163"/>
  <c r="P112" i="163" s="1"/>
  <c r="L112" i="163"/>
  <c r="K112" i="163" s="1"/>
  <c r="G112" i="163"/>
  <c r="F112" i="163" s="1"/>
  <c r="Q111" i="163"/>
  <c r="P111" i="163" s="1"/>
  <c r="L111" i="163"/>
  <c r="K111" i="163" s="1"/>
  <c r="G111" i="163"/>
  <c r="F111" i="163" s="1"/>
  <c r="Q110" i="163"/>
  <c r="P110" i="163" s="1"/>
  <c r="L110" i="163"/>
  <c r="K110" i="163" s="1"/>
  <c r="G110" i="163"/>
  <c r="F110" i="163" s="1"/>
  <c r="Q109" i="163"/>
  <c r="P109" i="163" s="1"/>
  <c r="L109" i="163"/>
  <c r="K109" i="163" s="1"/>
  <c r="G109" i="163"/>
  <c r="F109" i="163" s="1"/>
  <c r="Q108" i="163"/>
  <c r="P108" i="163" s="1"/>
  <c r="L108" i="163"/>
  <c r="K108" i="163" s="1"/>
  <c r="G108" i="163"/>
  <c r="F108" i="163" s="1"/>
  <c r="Q107" i="163"/>
  <c r="P107" i="163" s="1"/>
  <c r="L107" i="163"/>
  <c r="K107" i="163" s="1"/>
  <c r="G107" i="163"/>
  <c r="F107" i="163" s="1"/>
  <c r="Q106" i="163"/>
  <c r="P106" i="163" s="1"/>
  <c r="L106" i="163"/>
  <c r="K106" i="163" s="1"/>
  <c r="G106" i="163"/>
  <c r="F106" i="163" s="1"/>
  <c r="Q105" i="163"/>
  <c r="P105" i="163" s="1"/>
  <c r="L105" i="163"/>
  <c r="K105" i="163" s="1"/>
  <c r="G105" i="163"/>
  <c r="F105" i="163" s="1"/>
  <c r="Q104" i="163"/>
  <c r="P104" i="163" s="1"/>
  <c r="L104" i="163"/>
  <c r="K104" i="163" s="1"/>
  <c r="G104" i="163"/>
  <c r="F104" i="163" s="1"/>
  <c r="Q103" i="163"/>
  <c r="P103" i="163" s="1"/>
  <c r="L103" i="163"/>
  <c r="K103" i="163" s="1"/>
  <c r="G103" i="163"/>
  <c r="F103" i="163" s="1"/>
  <c r="Q102" i="163"/>
  <c r="P102" i="163" s="1"/>
  <c r="L102" i="163"/>
  <c r="K102" i="163" s="1"/>
  <c r="G102" i="163"/>
  <c r="F102" i="163" s="1"/>
  <c r="Q101" i="163"/>
  <c r="P101" i="163" s="1"/>
  <c r="L101" i="163"/>
  <c r="K101" i="163" s="1"/>
  <c r="G101" i="163"/>
  <c r="F101" i="163" s="1"/>
  <c r="Q100" i="163"/>
  <c r="P100" i="163" s="1"/>
  <c r="L100" i="163"/>
  <c r="K100" i="163" s="1"/>
  <c r="G100" i="163"/>
  <c r="F100" i="163" s="1"/>
  <c r="Q99" i="163"/>
  <c r="P99" i="163" s="1"/>
  <c r="L99" i="163"/>
  <c r="K99" i="163" s="1"/>
  <c r="G99" i="163"/>
  <c r="F99" i="163" s="1"/>
  <c r="Q98" i="163"/>
  <c r="P98" i="163" s="1"/>
  <c r="L98" i="163"/>
  <c r="K98" i="163" s="1"/>
  <c r="G98" i="163"/>
  <c r="F98" i="163" s="1"/>
  <c r="Q97" i="163"/>
  <c r="P97" i="163" s="1"/>
  <c r="L97" i="163"/>
  <c r="K97" i="163" s="1"/>
  <c r="G97" i="163"/>
  <c r="F97" i="163" s="1"/>
  <c r="Q96" i="163"/>
  <c r="P96" i="163" s="1"/>
  <c r="L96" i="163"/>
  <c r="K96" i="163" s="1"/>
  <c r="G96" i="163"/>
  <c r="F96" i="163" s="1"/>
  <c r="Q95" i="163"/>
  <c r="P95" i="163" s="1"/>
  <c r="L95" i="163"/>
  <c r="K95" i="163" s="1"/>
  <c r="G95" i="163"/>
  <c r="F95" i="163" s="1"/>
  <c r="Q94" i="163"/>
  <c r="P94" i="163" s="1"/>
  <c r="L94" i="163"/>
  <c r="K94" i="163" s="1"/>
  <c r="G94" i="163"/>
  <c r="F94" i="163" s="1"/>
  <c r="Q93" i="163"/>
  <c r="P93" i="163" s="1"/>
  <c r="L93" i="163"/>
  <c r="K93" i="163" s="1"/>
  <c r="G93" i="163"/>
  <c r="F93" i="163" s="1"/>
  <c r="Q92" i="163"/>
  <c r="P92" i="163" s="1"/>
  <c r="L92" i="163"/>
  <c r="K92" i="163" s="1"/>
  <c r="G92" i="163"/>
  <c r="F92" i="163" s="1"/>
  <c r="Q91" i="163"/>
  <c r="P91" i="163" s="1"/>
  <c r="L91" i="163"/>
  <c r="K91" i="163" s="1"/>
  <c r="G91" i="163"/>
  <c r="F91" i="163" s="1"/>
  <c r="Q90" i="163"/>
  <c r="P90" i="163" s="1"/>
  <c r="L90" i="163"/>
  <c r="K90" i="163" s="1"/>
  <c r="G90" i="163"/>
  <c r="F90" i="163" s="1"/>
  <c r="Q89" i="163"/>
  <c r="P89" i="163" s="1"/>
  <c r="L89" i="163"/>
  <c r="K89" i="163" s="1"/>
  <c r="G89" i="163"/>
  <c r="F89" i="163" s="1"/>
  <c r="Q88" i="163"/>
  <c r="P88" i="163" s="1"/>
  <c r="L88" i="163"/>
  <c r="K88" i="163" s="1"/>
  <c r="G88" i="163"/>
  <c r="F88" i="163" s="1"/>
  <c r="Q87" i="163"/>
  <c r="P87" i="163" s="1"/>
  <c r="L87" i="163"/>
  <c r="K87" i="163" s="1"/>
  <c r="G87" i="163"/>
  <c r="F87" i="163" s="1"/>
  <c r="Q86" i="163"/>
  <c r="P86" i="163" s="1"/>
  <c r="L86" i="163"/>
  <c r="K86" i="163" s="1"/>
  <c r="G86" i="163"/>
  <c r="F86" i="163" s="1"/>
  <c r="Q85" i="163"/>
  <c r="P85" i="163" s="1"/>
  <c r="L85" i="163"/>
  <c r="K85" i="163" s="1"/>
  <c r="G85" i="163"/>
  <c r="F85" i="163" s="1"/>
  <c r="Q84" i="163"/>
  <c r="P84" i="163" s="1"/>
  <c r="L84" i="163"/>
  <c r="K84" i="163" s="1"/>
  <c r="G84" i="163"/>
  <c r="F84" i="163" s="1"/>
  <c r="Q83" i="163"/>
  <c r="P83" i="163" s="1"/>
  <c r="L83" i="163"/>
  <c r="K83" i="163" s="1"/>
  <c r="G83" i="163"/>
  <c r="F83" i="163" s="1"/>
  <c r="Q82" i="163"/>
  <c r="P82" i="163" s="1"/>
  <c r="L82" i="163"/>
  <c r="K82" i="163" s="1"/>
  <c r="G82" i="163"/>
  <c r="F82" i="163" s="1"/>
  <c r="Q81" i="163"/>
  <c r="P81" i="163" s="1"/>
  <c r="L81" i="163"/>
  <c r="K81" i="163" s="1"/>
  <c r="G81" i="163"/>
  <c r="F81" i="163" s="1"/>
  <c r="Q80" i="163"/>
  <c r="P80" i="163" s="1"/>
  <c r="L80" i="163"/>
  <c r="K80" i="163" s="1"/>
  <c r="G80" i="163"/>
  <c r="F80" i="163" s="1"/>
  <c r="Q79" i="163"/>
  <c r="P79" i="163" s="1"/>
  <c r="L79" i="163"/>
  <c r="K79" i="163" s="1"/>
  <c r="G79" i="163"/>
  <c r="F79" i="163" s="1"/>
  <c r="Q78" i="163"/>
  <c r="P78" i="163" s="1"/>
  <c r="L78" i="163"/>
  <c r="K78" i="163" s="1"/>
  <c r="G78" i="163"/>
  <c r="F78" i="163" s="1"/>
  <c r="Q77" i="163"/>
  <c r="P77" i="163" s="1"/>
  <c r="L77" i="163"/>
  <c r="K77" i="163" s="1"/>
  <c r="G77" i="163"/>
  <c r="F77" i="163" s="1"/>
  <c r="Q76" i="163"/>
  <c r="P76" i="163" s="1"/>
  <c r="L76" i="163"/>
  <c r="K76" i="163" s="1"/>
  <c r="G76" i="163"/>
  <c r="F76" i="163" s="1"/>
  <c r="Q75" i="163"/>
  <c r="P75" i="163" s="1"/>
  <c r="L75" i="163"/>
  <c r="K75" i="163" s="1"/>
  <c r="G75" i="163"/>
  <c r="F75" i="163" s="1"/>
  <c r="Q74" i="163"/>
  <c r="P74" i="163" s="1"/>
  <c r="L74" i="163"/>
  <c r="K74" i="163" s="1"/>
  <c r="G74" i="163"/>
  <c r="F74" i="163" s="1"/>
  <c r="Q73" i="163"/>
  <c r="P73" i="163" s="1"/>
  <c r="L73" i="163"/>
  <c r="K73" i="163" s="1"/>
  <c r="G73" i="163"/>
  <c r="F73" i="163" s="1"/>
  <c r="Q72" i="163"/>
  <c r="P72" i="163" s="1"/>
  <c r="L72" i="163"/>
  <c r="K72" i="163" s="1"/>
  <c r="G72" i="163"/>
  <c r="F72" i="163" s="1"/>
  <c r="Q71" i="163"/>
  <c r="P71" i="163" s="1"/>
  <c r="L71" i="163"/>
  <c r="K71" i="163" s="1"/>
  <c r="G71" i="163"/>
  <c r="F71" i="163" s="1"/>
  <c r="Q70" i="163"/>
  <c r="P70" i="163" s="1"/>
  <c r="L70" i="163"/>
  <c r="K70" i="163" s="1"/>
  <c r="G70" i="163"/>
  <c r="F70" i="163" s="1"/>
  <c r="G27" i="105" l="1"/>
  <c r="F27" i="105" s="1"/>
  <c r="G28" i="105"/>
  <c r="F28" i="105" s="1"/>
  <c r="G29" i="105"/>
  <c r="F29" i="105" s="1"/>
  <c r="G13" i="105"/>
  <c r="F13" i="105" s="1"/>
  <c r="B7" i="169" l="1"/>
  <c r="E30" i="105" l="1"/>
  <c r="L18" i="115"/>
  <c r="K18" i="115" s="1"/>
  <c r="G18" i="115"/>
  <c r="F18" i="115" s="1"/>
  <c r="Q13" i="161"/>
  <c r="P13" i="161" s="1"/>
  <c r="H1240" i="163"/>
  <c r="E1240" i="163"/>
  <c r="G802" i="163"/>
  <c r="F802" i="163" s="1"/>
  <c r="G801" i="163"/>
  <c r="F801" i="163" s="1"/>
  <c r="G800" i="163"/>
  <c r="F800" i="163" s="1"/>
  <c r="G799" i="163"/>
  <c r="F799" i="163" s="1"/>
  <c r="G798" i="163"/>
  <c r="F798" i="163" s="1"/>
  <c r="G797" i="163"/>
  <c r="F797" i="163" s="1"/>
  <c r="G796" i="163"/>
  <c r="F796" i="163" s="1"/>
  <c r="G795" i="163"/>
  <c r="F795" i="163" s="1"/>
  <c r="G794" i="163"/>
  <c r="F794" i="163" s="1"/>
  <c r="G793" i="163"/>
  <c r="F793" i="163" s="1"/>
  <c r="G783" i="163"/>
  <c r="F783" i="163" s="1"/>
  <c r="G781" i="163"/>
  <c r="F781" i="163" s="1"/>
  <c r="G780" i="163"/>
  <c r="F780" i="163" s="1"/>
  <c r="G779" i="163"/>
  <c r="F779" i="163" s="1"/>
  <c r="G778" i="163"/>
  <c r="F778" i="163" s="1"/>
  <c r="G777" i="163"/>
  <c r="F777" i="163" s="1"/>
  <c r="G776" i="163"/>
  <c r="F776" i="163" s="1"/>
  <c r="G775" i="163"/>
  <c r="F775" i="163" s="1"/>
  <c r="G773" i="163"/>
  <c r="F773" i="163" s="1"/>
  <c r="G771" i="163"/>
  <c r="F771" i="163" s="1"/>
  <c r="G770" i="163"/>
  <c r="F770" i="163" s="1"/>
  <c r="G769" i="163"/>
  <c r="F769" i="163" s="1"/>
  <c r="G768" i="163"/>
  <c r="F768" i="163" s="1"/>
  <c r="G767" i="163"/>
  <c r="F767" i="163" s="1"/>
  <c r="G766" i="163"/>
  <c r="F766" i="163" s="1"/>
  <c r="G765" i="163"/>
  <c r="F765" i="163" s="1"/>
  <c r="G761" i="163"/>
  <c r="F761" i="163" s="1"/>
  <c r="G760" i="163"/>
  <c r="F760" i="163" s="1"/>
  <c r="G759" i="163"/>
  <c r="F759" i="163" s="1"/>
  <c r="G758" i="163"/>
  <c r="F758" i="163" s="1"/>
  <c r="G757" i="163"/>
  <c r="F757" i="163" s="1"/>
  <c r="G755" i="163"/>
  <c r="F755" i="163" s="1"/>
  <c r="G754" i="163"/>
  <c r="F754" i="163" s="1"/>
  <c r="G753" i="163"/>
  <c r="F753" i="163" s="1"/>
  <c r="G752" i="163"/>
  <c r="F752" i="163" s="1"/>
  <c r="G751" i="163"/>
  <c r="F751" i="163" s="1"/>
  <c r="G750" i="163"/>
  <c r="F750" i="163" s="1"/>
  <c r="G749" i="163"/>
  <c r="F749" i="163" s="1"/>
  <c r="G748" i="163"/>
  <c r="F748" i="163" s="1"/>
  <c r="G747" i="163"/>
  <c r="F747" i="163" s="1"/>
  <c r="G746" i="163"/>
  <c r="F746" i="163" s="1"/>
  <c r="G745" i="163"/>
  <c r="F745" i="163" s="1"/>
  <c r="G744" i="163"/>
  <c r="F744" i="163" s="1"/>
  <c r="G743" i="163"/>
  <c r="F743" i="163" s="1"/>
  <c r="G742" i="163"/>
  <c r="F742" i="163" s="1"/>
  <c r="G741" i="163"/>
  <c r="F741" i="163" s="1"/>
  <c r="G740" i="163"/>
  <c r="F740" i="163" s="1"/>
  <c r="G739" i="163"/>
  <c r="F739" i="163" s="1"/>
  <c r="G738" i="163"/>
  <c r="F738" i="163" s="1"/>
  <c r="G737" i="163"/>
  <c r="F737" i="163" s="1"/>
  <c r="G736" i="163"/>
  <c r="F736" i="163" s="1"/>
  <c r="G735" i="163"/>
  <c r="F735" i="163" s="1"/>
  <c r="G734" i="163"/>
  <c r="F734" i="163" s="1"/>
  <c r="G733" i="163"/>
  <c r="F733" i="163" s="1"/>
  <c r="G732" i="163"/>
  <c r="F732" i="163" s="1"/>
  <c r="G731" i="163"/>
  <c r="F731" i="163" s="1"/>
  <c r="G730" i="163"/>
  <c r="F730" i="163" s="1"/>
  <c r="G729" i="163"/>
  <c r="F729" i="163" s="1"/>
  <c r="G728" i="163"/>
  <c r="F728" i="163" s="1"/>
  <c r="G727" i="163"/>
  <c r="F727" i="163" s="1"/>
  <c r="G726" i="163"/>
  <c r="F726" i="163" s="1"/>
  <c r="G725" i="163"/>
  <c r="F725" i="163" s="1"/>
  <c r="G724" i="163"/>
  <c r="F724" i="163" s="1"/>
  <c r="G723" i="163"/>
  <c r="F723" i="163" s="1"/>
  <c r="G722" i="163"/>
  <c r="F722" i="163" s="1"/>
  <c r="G721" i="163"/>
  <c r="F721" i="163" s="1"/>
  <c r="G720" i="163"/>
  <c r="F720" i="163" s="1"/>
  <c r="G719" i="163"/>
  <c r="F719" i="163" s="1"/>
  <c r="G718" i="163"/>
  <c r="F718" i="163" s="1"/>
  <c r="G717" i="163"/>
  <c r="F717" i="163" s="1"/>
  <c r="G716" i="163"/>
  <c r="F716" i="163" s="1"/>
  <c r="G715" i="163"/>
  <c r="F715" i="163" s="1"/>
  <c r="G714" i="163"/>
  <c r="F714" i="163" s="1"/>
  <c r="G712" i="163"/>
  <c r="F712" i="163" s="1"/>
  <c r="G711" i="163"/>
  <c r="F711" i="163" s="1"/>
  <c r="G710" i="163"/>
  <c r="F710" i="163" s="1"/>
  <c r="G709" i="163"/>
  <c r="F709" i="163" s="1"/>
  <c r="G708" i="163"/>
  <c r="F708" i="163" s="1"/>
  <c r="G707" i="163"/>
  <c r="F707" i="163" s="1"/>
  <c r="G706" i="163"/>
  <c r="F706" i="163" s="1"/>
  <c r="G705" i="163"/>
  <c r="F705" i="163" s="1"/>
  <c r="G704" i="163"/>
  <c r="F704" i="163" s="1"/>
  <c r="G703" i="163"/>
  <c r="F703" i="163" s="1"/>
  <c r="G702" i="163"/>
  <c r="F702" i="163" s="1"/>
  <c r="G701" i="163"/>
  <c r="F701" i="163" s="1"/>
  <c r="G700" i="163"/>
  <c r="F700" i="163" s="1"/>
  <c r="G699" i="163"/>
  <c r="F699" i="163" s="1"/>
  <c r="G698" i="163"/>
  <c r="F698" i="163" s="1"/>
  <c r="G697" i="163"/>
  <c r="F697" i="163" s="1"/>
  <c r="G696" i="163"/>
  <c r="F696" i="163" s="1"/>
  <c r="G695" i="163"/>
  <c r="F695" i="163" s="1"/>
  <c r="G694" i="163"/>
  <c r="F694" i="163" s="1"/>
  <c r="G693" i="163"/>
  <c r="F693" i="163" s="1"/>
  <c r="G692" i="163"/>
  <c r="F692" i="163" s="1"/>
  <c r="G691" i="163"/>
  <c r="F691" i="163" s="1"/>
  <c r="G690" i="163"/>
  <c r="F690" i="163" s="1"/>
  <c r="G689" i="163"/>
  <c r="F689" i="163" s="1"/>
  <c r="G688" i="163"/>
  <c r="F688" i="163" s="1"/>
  <c r="G687" i="163"/>
  <c r="F687" i="163" s="1"/>
  <c r="G686" i="163"/>
  <c r="F686" i="163" s="1"/>
  <c r="G684" i="163"/>
  <c r="F684" i="163" s="1"/>
  <c r="G683" i="163"/>
  <c r="F683" i="163" s="1"/>
  <c r="G682" i="163"/>
  <c r="F682" i="163" s="1"/>
  <c r="G681" i="163"/>
  <c r="F681" i="163" s="1"/>
  <c r="G680" i="163"/>
  <c r="F680" i="163" s="1"/>
  <c r="G679" i="163"/>
  <c r="F679" i="163" s="1"/>
  <c r="G678" i="163"/>
  <c r="F678" i="163" s="1"/>
  <c r="G677" i="163"/>
  <c r="F677" i="163" s="1"/>
  <c r="G676" i="163"/>
  <c r="F676" i="163" s="1"/>
  <c r="G675" i="163"/>
  <c r="F675" i="163" s="1"/>
  <c r="G673" i="163"/>
  <c r="F673" i="163" s="1"/>
  <c r="G672" i="163"/>
  <c r="F672" i="163" s="1"/>
  <c r="G671" i="163"/>
  <c r="F671" i="163" s="1"/>
  <c r="G670" i="163"/>
  <c r="F670" i="163" s="1"/>
  <c r="G669" i="163"/>
  <c r="F669" i="163" s="1"/>
  <c r="G668" i="163"/>
  <c r="F668" i="163" s="1"/>
  <c r="G667" i="163"/>
  <c r="F667" i="163" s="1"/>
  <c r="G666" i="163"/>
  <c r="F666" i="163" s="1"/>
  <c r="G665" i="163"/>
  <c r="F665" i="163" s="1"/>
  <c r="G664" i="163"/>
  <c r="F664" i="163" s="1"/>
  <c r="G663" i="163"/>
  <c r="F663" i="163" s="1"/>
  <c r="G662" i="163"/>
  <c r="F662" i="163" s="1"/>
  <c r="G661" i="163"/>
  <c r="F661" i="163" s="1"/>
  <c r="G660" i="163"/>
  <c r="F660" i="163" s="1"/>
  <c r="G658" i="163"/>
  <c r="F658" i="163" s="1"/>
  <c r="G657" i="163"/>
  <c r="F657" i="163" s="1"/>
  <c r="G656" i="163"/>
  <c r="F656" i="163" s="1"/>
  <c r="G14" i="163"/>
  <c r="F14" i="163" s="1"/>
  <c r="D7" i="146"/>
  <c r="B7" i="146"/>
  <c r="D7" i="166"/>
  <c r="B7" i="166"/>
  <c r="D7" i="115"/>
  <c r="B7" i="115"/>
  <c r="D7" i="147"/>
  <c r="B7" i="147"/>
  <c r="D7" i="107"/>
  <c r="B7" i="107"/>
  <c r="D7" i="140"/>
  <c r="B7" i="140"/>
  <c r="D7" i="139"/>
  <c r="B7" i="139"/>
  <c r="D7" i="138"/>
  <c r="B7" i="138"/>
  <c r="D7" i="163"/>
  <c r="B7" i="163"/>
  <c r="D7" i="135"/>
  <c r="B7" i="135"/>
  <c r="D7" i="106"/>
  <c r="B7" i="106"/>
  <c r="D7" i="142"/>
  <c r="B7" i="142"/>
  <c r="D7" i="162"/>
  <c r="B7" i="162"/>
  <c r="D7" i="126"/>
  <c r="B7" i="126"/>
  <c r="D7" i="125"/>
  <c r="B7" i="125"/>
  <c r="D7" i="161"/>
  <c r="B7" i="161"/>
  <c r="D7" i="111"/>
  <c r="B7" i="111"/>
  <c r="D7" i="113"/>
  <c r="B7" i="113"/>
  <c r="D7" i="114"/>
  <c r="B7" i="114"/>
  <c r="D7" i="112"/>
  <c r="B7" i="112"/>
  <c r="D7" i="110"/>
  <c r="B7" i="110"/>
  <c r="D7" i="160"/>
  <c r="B7" i="160"/>
  <c r="D7" i="170"/>
  <c r="B7" i="170"/>
  <c r="D7" i="168"/>
  <c r="B7" i="168"/>
  <c r="D7" i="169"/>
  <c r="D7" i="158"/>
  <c r="B7" i="158"/>
  <c r="D7" i="105"/>
  <c r="B7" i="105"/>
  <c r="D7" i="104"/>
  <c r="B7" i="104"/>
  <c r="D7" i="101"/>
  <c r="B7" i="101"/>
  <c r="D7" i="100"/>
  <c r="B7" i="100"/>
  <c r="D7" i="99"/>
  <c r="B7" i="99"/>
  <c r="R95" i="157"/>
  <c r="R89" i="157"/>
  <c r="O89" i="157"/>
  <c r="D19" i="154" s="1"/>
  <c r="R88" i="157"/>
  <c r="O88" i="157"/>
  <c r="D19" i="153" s="1"/>
  <c r="R87" i="157"/>
  <c r="O87" i="157"/>
  <c r="D19" i="149" s="1"/>
  <c r="Q86" i="157"/>
  <c r="P86" i="157" s="1"/>
  <c r="Q85" i="157"/>
  <c r="P85" i="157" s="1"/>
  <c r="Q84" i="157"/>
  <c r="P84" i="157" s="1"/>
  <c r="Q83" i="157"/>
  <c r="P83" i="157" s="1"/>
  <c r="Q82" i="157"/>
  <c r="P82" i="157" s="1"/>
  <c r="Q81" i="157"/>
  <c r="P81" i="157" s="1"/>
  <c r="Q80" i="157"/>
  <c r="P80" i="157"/>
  <c r="Q79" i="157"/>
  <c r="P79" i="157" s="1"/>
  <c r="Q78" i="157"/>
  <c r="P78" i="157" s="1"/>
  <c r="Q77" i="157"/>
  <c r="P77" i="157" s="1"/>
  <c r="Q76" i="157"/>
  <c r="P76" i="157" s="1"/>
  <c r="Q75" i="157"/>
  <c r="P75" i="157" s="1"/>
  <c r="Q74" i="157"/>
  <c r="P74" i="157" s="1"/>
  <c r="Q73" i="157"/>
  <c r="P73" i="157" s="1"/>
  <c r="Q72" i="157"/>
  <c r="P72" i="157" s="1"/>
  <c r="Q71" i="157"/>
  <c r="P71" i="157" s="1"/>
  <c r="Q70" i="157"/>
  <c r="P70" i="157" s="1"/>
  <c r="Q69" i="157"/>
  <c r="P69" i="157" s="1"/>
  <c r="Q68" i="157"/>
  <c r="P68" i="157" s="1"/>
  <c r="Q67" i="157"/>
  <c r="P67" i="157" s="1"/>
  <c r="Q66" i="157"/>
  <c r="P66" i="157" s="1"/>
  <c r="Q65" i="157"/>
  <c r="P65" i="157" s="1"/>
  <c r="Q64" i="157"/>
  <c r="P64" i="157" s="1"/>
  <c r="Q63" i="157"/>
  <c r="P63" i="157" s="1"/>
  <c r="Q62" i="157"/>
  <c r="P62" i="157"/>
  <c r="Q61" i="157"/>
  <c r="P61" i="157" s="1"/>
  <c r="Q60" i="157"/>
  <c r="P60" i="157" s="1"/>
  <c r="Q59" i="157"/>
  <c r="P59" i="157" s="1"/>
  <c r="Q58" i="157"/>
  <c r="P58" i="157" s="1"/>
  <c r="Q57" i="157"/>
  <c r="P57" i="157" s="1"/>
  <c r="Q56" i="157"/>
  <c r="P56" i="157" s="1"/>
  <c r="Q55" i="157"/>
  <c r="P55" i="157" s="1"/>
  <c r="Q54" i="157"/>
  <c r="P54" i="157" s="1"/>
  <c r="Q53" i="157"/>
  <c r="P53" i="157" s="1"/>
  <c r="Q52" i="157"/>
  <c r="P52" i="157" s="1"/>
  <c r="Q51" i="157"/>
  <c r="P51" i="157" s="1"/>
  <c r="Q50" i="157"/>
  <c r="P50" i="157" s="1"/>
  <c r="Q49" i="157"/>
  <c r="P49" i="157" s="1"/>
  <c r="Q48" i="157"/>
  <c r="P48" i="157" s="1"/>
  <c r="Q47" i="157"/>
  <c r="P47" i="157" s="1"/>
  <c r="Q46" i="157"/>
  <c r="P46" i="157"/>
  <c r="Q44" i="157"/>
  <c r="P44" i="157" s="1"/>
  <c r="Q43" i="157"/>
  <c r="P43" i="157" s="1"/>
  <c r="Q42" i="157"/>
  <c r="P42" i="157" s="1"/>
  <c r="Q41" i="157"/>
  <c r="P41" i="157" s="1"/>
  <c r="Q40" i="157"/>
  <c r="P40" i="157" s="1"/>
  <c r="Q39" i="157"/>
  <c r="P39" i="157" s="1"/>
  <c r="Q38" i="157"/>
  <c r="P38" i="157" s="1"/>
  <c r="Q37" i="157"/>
  <c r="P37" i="157"/>
  <c r="Q36" i="157"/>
  <c r="P36" i="157" s="1"/>
  <c r="Q34" i="157"/>
  <c r="P34" i="157" s="1"/>
  <c r="Q33" i="157"/>
  <c r="P33" i="157" s="1"/>
  <c r="Q32" i="157"/>
  <c r="P32" i="157" s="1"/>
  <c r="Q31" i="157"/>
  <c r="P31" i="157" s="1"/>
  <c r="Q30" i="157"/>
  <c r="P30" i="157" s="1"/>
  <c r="Q29" i="157"/>
  <c r="P29" i="157" s="1"/>
  <c r="Q28" i="157"/>
  <c r="P28" i="157" s="1"/>
  <c r="Q26" i="157"/>
  <c r="P26" i="157" s="1"/>
  <c r="Q25" i="157"/>
  <c r="P25" i="157"/>
  <c r="Q24" i="157"/>
  <c r="P24" i="157" s="1"/>
  <c r="Q23" i="157"/>
  <c r="P23" i="157" s="1"/>
  <c r="Q22" i="157"/>
  <c r="P22" i="157" s="1"/>
  <c r="Q21" i="157"/>
  <c r="P21" i="157" s="1"/>
  <c r="Q20" i="157"/>
  <c r="P20" i="157" s="1"/>
  <c r="Q19" i="157"/>
  <c r="P19" i="157" s="1"/>
  <c r="Q18" i="157"/>
  <c r="P18" i="157" s="1"/>
  <c r="Q17" i="157"/>
  <c r="P17" i="157" s="1"/>
  <c r="Q16" i="157"/>
  <c r="P16" i="157" s="1"/>
  <c r="Q15" i="157"/>
  <c r="P15" i="157" s="1"/>
  <c r="Q14" i="157"/>
  <c r="P14" i="157" s="1"/>
  <c r="Q12" i="157"/>
  <c r="P12" i="157" s="1"/>
  <c r="Q11" i="157"/>
  <c r="P11" i="157" s="1"/>
  <c r="P87" i="157" s="1"/>
  <c r="E22" i="147"/>
  <c r="D153" i="153" s="1"/>
  <c r="E87" i="157"/>
  <c r="D17" i="149" s="1"/>
  <c r="J22" i="146"/>
  <c r="D194" i="149" s="1"/>
  <c r="G14" i="146"/>
  <c r="F14" i="146" s="1"/>
  <c r="G16" i="146"/>
  <c r="F16" i="146"/>
  <c r="G17" i="146"/>
  <c r="F17" i="146" s="1"/>
  <c r="G18" i="146"/>
  <c r="F18" i="146" s="1"/>
  <c r="G19" i="146"/>
  <c r="F19" i="146" s="1"/>
  <c r="G20" i="146"/>
  <c r="F20" i="146" s="1"/>
  <c r="G21" i="146"/>
  <c r="F21" i="146" s="1"/>
  <c r="E22" i="146"/>
  <c r="E41" i="166"/>
  <c r="D185" i="149" s="1"/>
  <c r="E20" i="115"/>
  <c r="D153" i="154" s="1"/>
  <c r="E31" i="107"/>
  <c r="E32" i="140"/>
  <c r="D137" i="153" s="1"/>
  <c r="I32" i="140"/>
  <c r="E18" i="138"/>
  <c r="D121" i="153" s="1"/>
  <c r="E19" i="135"/>
  <c r="D121" i="149"/>
  <c r="E103" i="106"/>
  <c r="D97" i="153" s="1"/>
  <c r="E65" i="142"/>
  <c r="D81" i="154" s="1"/>
  <c r="E132" i="162"/>
  <c r="D73" i="154" s="1"/>
  <c r="E94" i="125"/>
  <c r="D81" i="153" s="1"/>
  <c r="E107" i="161"/>
  <c r="D73" i="149" s="1"/>
  <c r="J42" i="111"/>
  <c r="D66" i="153"/>
  <c r="R42" i="111"/>
  <c r="O42" i="111"/>
  <c r="D67" i="153" s="1"/>
  <c r="Q41" i="111"/>
  <c r="Q40" i="111"/>
  <c r="P40" i="111" s="1"/>
  <c r="Q39" i="111"/>
  <c r="P39" i="111" s="1"/>
  <c r="Q38" i="111"/>
  <c r="P38" i="111" s="1"/>
  <c r="Q37" i="111"/>
  <c r="P37" i="111" s="1"/>
  <c r="Q35" i="111"/>
  <c r="P35" i="111"/>
  <c r="Q33" i="111"/>
  <c r="P33" i="111" s="1"/>
  <c r="Q31" i="111"/>
  <c r="P31" i="111"/>
  <c r="Q29" i="111"/>
  <c r="P29" i="111" s="1"/>
  <c r="Q28" i="111"/>
  <c r="P28" i="111"/>
  <c r="Q27" i="111"/>
  <c r="P27" i="111"/>
  <c r="Q25" i="111"/>
  <c r="P25" i="111"/>
  <c r="Q24" i="111"/>
  <c r="P24" i="111" s="1"/>
  <c r="Q23" i="111"/>
  <c r="P23" i="111"/>
  <c r="Q22" i="111"/>
  <c r="P22" i="111" s="1"/>
  <c r="Q21" i="111"/>
  <c r="P21" i="111"/>
  <c r="Q20" i="111"/>
  <c r="P20" i="111" s="1"/>
  <c r="Q18" i="111"/>
  <c r="P18" i="111" s="1"/>
  <c r="Q16" i="111"/>
  <c r="P16" i="111"/>
  <c r="Q15" i="111"/>
  <c r="P15" i="111" s="1"/>
  <c r="Q14" i="111"/>
  <c r="P14" i="111" s="1"/>
  <c r="Q13" i="111"/>
  <c r="P13" i="111" s="1"/>
  <c r="Q12" i="111"/>
  <c r="M42" i="111"/>
  <c r="L41" i="111"/>
  <c r="K41" i="111"/>
  <c r="L40" i="111"/>
  <c r="K40" i="111"/>
  <c r="L39" i="111"/>
  <c r="K39" i="111" s="1"/>
  <c r="L38" i="111"/>
  <c r="K38" i="111" s="1"/>
  <c r="L37" i="111"/>
  <c r="K37" i="111"/>
  <c r="L35" i="111"/>
  <c r="K35" i="111"/>
  <c r="L33" i="111"/>
  <c r="K33" i="111" s="1"/>
  <c r="L31" i="111"/>
  <c r="K31" i="111" s="1"/>
  <c r="L29" i="111"/>
  <c r="K29" i="111" s="1"/>
  <c r="L28" i="111"/>
  <c r="K28" i="111" s="1"/>
  <c r="L27" i="111"/>
  <c r="K27" i="111" s="1"/>
  <c r="L25" i="111"/>
  <c r="K25" i="111" s="1"/>
  <c r="L24" i="111"/>
  <c r="K24" i="111"/>
  <c r="L23" i="111"/>
  <c r="K23" i="111"/>
  <c r="L22" i="111"/>
  <c r="K22" i="111"/>
  <c r="L21" i="111"/>
  <c r="K21" i="111" s="1"/>
  <c r="L20" i="111"/>
  <c r="K20" i="111" s="1"/>
  <c r="L18" i="111"/>
  <c r="K18" i="111"/>
  <c r="L16" i="111"/>
  <c r="K16" i="111"/>
  <c r="L15" i="111"/>
  <c r="K15" i="111" s="1"/>
  <c r="L14" i="111"/>
  <c r="K14" i="111" s="1"/>
  <c r="L13" i="111"/>
  <c r="K13" i="111" s="1"/>
  <c r="L12" i="111"/>
  <c r="K12" i="111" s="1"/>
  <c r="H42" i="111"/>
  <c r="E42" i="111"/>
  <c r="D65" i="153"/>
  <c r="G37" i="111"/>
  <c r="F37" i="111"/>
  <c r="G38" i="111"/>
  <c r="F38" i="111" s="1"/>
  <c r="G39" i="111"/>
  <c r="F39" i="111" s="1"/>
  <c r="G40" i="111"/>
  <c r="F40" i="111"/>
  <c r="G41" i="111"/>
  <c r="F41" i="111" s="1"/>
  <c r="G14" i="111"/>
  <c r="F14" i="111" s="1"/>
  <c r="G15" i="111"/>
  <c r="F15" i="111" s="1"/>
  <c r="G16" i="111"/>
  <c r="F16" i="111"/>
  <c r="G18" i="111"/>
  <c r="F18" i="111" s="1"/>
  <c r="G20" i="111"/>
  <c r="F20" i="111" s="1"/>
  <c r="G21" i="111"/>
  <c r="F21" i="111"/>
  <c r="G22" i="111"/>
  <c r="F22" i="111"/>
  <c r="G23" i="111"/>
  <c r="F23" i="111"/>
  <c r="G24" i="111"/>
  <c r="F24" i="111"/>
  <c r="G25" i="111"/>
  <c r="F25" i="111" s="1"/>
  <c r="G27" i="111"/>
  <c r="F27" i="111"/>
  <c r="G28" i="111"/>
  <c r="F28" i="111"/>
  <c r="G29" i="111"/>
  <c r="F29" i="111" s="1"/>
  <c r="G31" i="111"/>
  <c r="F31" i="111"/>
  <c r="E147" i="113"/>
  <c r="D57" i="154" s="1"/>
  <c r="E131" i="114"/>
  <c r="D57" i="153" s="1"/>
  <c r="E162" i="112"/>
  <c r="D57" i="149" s="1"/>
  <c r="R125" i="110"/>
  <c r="O125" i="110"/>
  <c r="D51" i="154" s="1"/>
  <c r="M125" i="110"/>
  <c r="J125" i="110"/>
  <c r="D50" i="154"/>
  <c r="H125" i="110"/>
  <c r="E125" i="110"/>
  <c r="D49" i="154" s="1"/>
  <c r="E136" i="170"/>
  <c r="D49" i="149" s="1"/>
  <c r="E153" i="158"/>
  <c r="D41" i="149"/>
  <c r="I153" i="158"/>
  <c r="E30" i="104"/>
  <c r="D33" i="154" s="1"/>
  <c r="E97" i="101"/>
  <c r="D25" i="154" s="1"/>
  <c r="E92" i="99"/>
  <c r="D25" i="149" s="1"/>
  <c r="R136" i="169"/>
  <c r="O136" i="169"/>
  <c r="D43" i="153" s="1"/>
  <c r="M136" i="169"/>
  <c r="J136" i="169"/>
  <c r="D42" i="153" s="1"/>
  <c r="H136" i="169"/>
  <c r="E136" i="169"/>
  <c r="D41" i="153" s="1"/>
  <c r="Q135" i="169"/>
  <c r="P135" i="169" s="1"/>
  <c r="L135" i="169"/>
  <c r="K135" i="169" s="1"/>
  <c r="G135" i="169"/>
  <c r="F135" i="169" s="1"/>
  <c r="Q134" i="169"/>
  <c r="P134" i="169"/>
  <c r="L134" i="169"/>
  <c r="K134" i="169" s="1"/>
  <c r="G134" i="169"/>
  <c r="F134" i="169"/>
  <c r="Q133" i="169"/>
  <c r="P133" i="169"/>
  <c r="L133" i="169"/>
  <c r="K133" i="169" s="1"/>
  <c r="G133" i="169"/>
  <c r="F133" i="169" s="1"/>
  <c r="Q132" i="169"/>
  <c r="P132" i="169"/>
  <c r="L132" i="169"/>
  <c r="K132" i="169" s="1"/>
  <c r="G132" i="169"/>
  <c r="F132" i="169"/>
  <c r="Q131" i="169"/>
  <c r="P131" i="169" s="1"/>
  <c r="L131" i="169"/>
  <c r="K131" i="169" s="1"/>
  <c r="G131" i="169"/>
  <c r="F131" i="169" s="1"/>
  <c r="Q130" i="169"/>
  <c r="P130" i="169" s="1"/>
  <c r="L130" i="169"/>
  <c r="K130" i="169" s="1"/>
  <c r="G130" i="169"/>
  <c r="F130" i="169"/>
  <c r="Q129" i="169"/>
  <c r="P129" i="169" s="1"/>
  <c r="L129" i="169"/>
  <c r="K129" i="169" s="1"/>
  <c r="G129" i="169"/>
  <c r="F129" i="169" s="1"/>
  <c r="A129" i="169"/>
  <c r="A130" i="169"/>
  <c r="A131" i="169" s="1"/>
  <c r="A132" i="169" s="1"/>
  <c r="A133" i="169" s="1"/>
  <c r="A134" i="169" s="1"/>
  <c r="A135" i="169" s="1"/>
  <c r="Q128" i="169"/>
  <c r="P128" i="169"/>
  <c r="L128" i="169"/>
  <c r="K128" i="169" s="1"/>
  <c r="G128" i="169"/>
  <c r="F128" i="169"/>
  <c r="Q126" i="169"/>
  <c r="P126" i="169" s="1"/>
  <c r="L126" i="169"/>
  <c r="K126" i="169"/>
  <c r="G126" i="169"/>
  <c r="F126" i="169" s="1"/>
  <c r="Q125" i="169"/>
  <c r="P125" i="169"/>
  <c r="L125" i="169"/>
  <c r="K125" i="169"/>
  <c r="G125" i="169"/>
  <c r="F125" i="169" s="1"/>
  <c r="Q124" i="169"/>
  <c r="P124" i="169" s="1"/>
  <c r="L124" i="169"/>
  <c r="K124" i="169" s="1"/>
  <c r="G124" i="169"/>
  <c r="F124" i="169" s="1"/>
  <c r="Q123" i="169"/>
  <c r="P123" i="169"/>
  <c r="L123" i="169"/>
  <c r="K123" i="169"/>
  <c r="G123" i="169"/>
  <c r="F123" i="169"/>
  <c r="Q122" i="169"/>
  <c r="P122" i="169" s="1"/>
  <c r="L122" i="169"/>
  <c r="K122" i="169" s="1"/>
  <c r="G122" i="169"/>
  <c r="F122" i="169" s="1"/>
  <c r="Q121" i="169"/>
  <c r="P121" i="169" s="1"/>
  <c r="L121" i="169"/>
  <c r="K121" i="169" s="1"/>
  <c r="G121" i="169"/>
  <c r="F121" i="169"/>
  <c r="Q120" i="169"/>
  <c r="P120" i="169" s="1"/>
  <c r="L120" i="169"/>
  <c r="K120" i="169" s="1"/>
  <c r="G120" i="169"/>
  <c r="F120" i="169" s="1"/>
  <c r="A120" i="169"/>
  <c r="A121" i="169"/>
  <c r="A122" i="169" s="1"/>
  <c r="A123" i="169" s="1"/>
  <c r="A124" i="169" s="1"/>
  <c r="A125" i="169" s="1"/>
  <c r="A126" i="169" s="1"/>
  <c r="Q119" i="169"/>
  <c r="P119" i="169" s="1"/>
  <c r="L119" i="169"/>
  <c r="K119" i="169"/>
  <c r="G119" i="169"/>
  <c r="F119" i="169"/>
  <c r="Q118" i="169"/>
  <c r="P118" i="169" s="1"/>
  <c r="L118" i="169"/>
  <c r="K118" i="169" s="1"/>
  <c r="G118" i="169"/>
  <c r="F118" i="169" s="1"/>
  <c r="Q117" i="169"/>
  <c r="P117" i="169" s="1"/>
  <c r="L117" i="169"/>
  <c r="K117" i="169" s="1"/>
  <c r="G117" i="169"/>
  <c r="F117" i="169"/>
  <c r="Q115" i="169"/>
  <c r="P115" i="169" s="1"/>
  <c r="L115" i="169"/>
  <c r="K115" i="169" s="1"/>
  <c r="G115" i="169"/>
  <c r="F115" i="169" s="1"/>
  <c r="Q114" i="169"/>
  <c r="P114" i="169" s="1"/>
  <c r="L114" i="169"/>
  <c r="K114" i="169" s="1"/>
  <c r="G114" i="169"/>
  <c r="F114" i="169"/>
  <c r="Q113" i="169"/>
  <c r="P113" i="169" s="1"/>
  <c r="L113" i="169"/>
  <c r="K113" i="169" s="1"/>
  <c r="G113" i="169"/>
  <c r="F113" i="169" s="1"/>
  <c r="Q112" i="169"/>
  <c r="P112" i="169" s="1"/>
  <c r="L112" i="169"/>
  <c r="K112" i="169" s="1"/>
  <c r="G112" i="169"/>
  <c r="F112" i="169" s="1"/>
  <c r="Q111" i="169"/>
  <c r="P111" i="169" s="1"/>
  <c r="L111" i="169"/>
  <c r="K111" i="169" s="1"/>
  <c r="G111" i="169"/>
  <c r="F111" i="169" s="1"/>
  <c r="Q110" i="169"/>
  <c r="P110" i="169" s="1"/>
  <c r="L110" i="169"/>
  <c r="K110" i="169"/>
  <c r="G110" i="169"/>
  <c r="F110" i="169" s="1"/>
  <c r="Q109" i="169"/>
  <c r="P109" i="169" s="1"/>
  <c r="L109" i="169"/>
  <c r="K109" i="169" s="1"/>
  <c r="G109" i="169"/>
  <c r="F109" i="169" s="1"/>
  <c r="Q108" i="169"/>
  <c r="P108" i="169" s="1"/>
  <c r="L108" i="169"/>
  <c r="K108" i="169" s="1"/>
  <c r="G108" i="169"/>
  <c r="F108" i="169"/>
  <c r="Q106" i="169"/>
  <c r="P106" i="169" s="1"/>
  <c r="L106" i="169"/>
  <c r="K106" i="169" s="1"/>
  <c r="G106" i="169"/>
  <c r="F106" i="169" s="1"/>
  <c r="Q105" i="169"/>
  <c r="P105" i="169" s="1"/>
  <c r="L105" i="169"/>
  <c r="K105" i="169" s="1"/>
  <c r="G105" i="169"/>
  <c r="F105" i="169"/>
  <c r="Q104" i="169"/>
  <c r="P104" i="169" s="1"/>
  <c r="L104" i="169"/>
  <c r="K104" i="169" s="1"/>
  <c r="G104" i="169"/>
  <c r="F104" i="169"/>
  <c r="Q103" i="169"/>
  <c r="P103" i="169" s="1"/>
  <c r="L103" i="169"/>
  <c r="K103" i="169" s="1"/>
  <c r="G103" i="169"/>
  <c r="F103" i="169" s="1"/>
  <c r="Q102" i="169"/>
  <c r="P102" i="169" s="1"/>
  <c r="L102" i="169"/>
  <c r="K102" i="169" s="1"/>
  <c r="G102" i="169"/>
  <c r="F102" i="169" s="1"/>
  <c r="Q101" i="169"/>
  <c r="P101" i="169" s="1"/>
  <c r="L101" i="169"/>
  <c r="K101" i="169" s="1"/>
  <c r="G101" i="169"/>
  <c r="F101" i="169" s="1"/>
  <c r="Q100" i="169"/>
  <c r="P100" i="169" s="1"/>
  <c r="L100" i="169"/>
  <c r="K100" i="169" s="1"/>
  <c r="G100" i="169"/>
  <c r="F100" i="169" s="1"/>
  <c r="Q99" i="169"/>
  <c r="P99" i="169" s="1"/>
  <c r="L99" i="169"/>
  <c r="K99" i="169" s="1"/>
  <c r="G99" i="169"/>
  <c r="F99" i="169"/>
  <c r="Q98" i="169"/>
  <c r="P98" i="169" s="1"/>
  <c r="L98" i="169"/>
  <c r="K98" i="169" s="1"/>
  <c r="G98" i="169"/>
  <c r="F98" i="169" s="1"/>
  <c r="Q97" i="169"/>
  <c r="P97" i="169" s="1"/>
  <c r="L97" i="169"/>
  <c r="K97" i="169" s="1"/>
  <c r="G97" i="169"/>
  <c r="F97" i="169" s="1"/>
  <c r="Q96" i="169"/>
  <c r="P96" i="169" s="1"/>
  <c r="L96" i="169"/>
  <c r="K96" i="169" s="1"/>
  <c r="G96" i="169"/>
  <c r="F96" i="169" s="1"/>
  <c r="Q95" i="169"/>
  <c r="P95" i="169" s="1"/>
  <c r="L95" i="169"/>
  <c r="K95" i="169" s="1"/>
  <c r="G95" i="169"/>
  <c r="F95" i="169" s="1"/>
  <c r="Q94" i="169"/>
  <c r="P94" i="169" s="1"/>
  <c r="L94" i="169"/>
  <c r="K94" i="169" s="1"/>
  <c r="G94" i="169"/>
  <c r="F94" i="169"/>
  <c r="Q93" i="169"/>
  <c r="P93" i="169" s="1"/>
  <c r="L93" i="169"/>
  <c r="K93" i="169" s="1"/>
  <c r="G93" i="169"/>
  <c r="F93" i="169" s="1"/>
  <c r="Q92" i="169"/>
  <c r="P92" i="169" s="1"/>
  <c r="L92" i="169"/>
  <c r="K92" i="169" s="1"/>
  <c r="G92" i="169"/>
  <c r="F92" i="169"/>
  <c r="Q91" i="169"/>
  <c r="P91" i="169" s="1"/>
  <c r="L91" i="169"/>
  <c r="K91" i="169"/>
  <c r="G91" i="169"/>
  <c r="F91" i="169"/>
  <c r="Q90" i="169"/>
  <c r="P90" i="169" s="1"/>
  <c r="L90" i="169"/>
  <c r="K90" i="169" s="1"/>
  <c r="G90" i="169"/>
  <c r="F90" i="169" s="1"/>
  <c r="Q89" i="169"/>
  <c r="P89" i="169" s="1"/>
  <c r="L89" i="169"/>
  <c r="K89" i="169"/>
  <c r="G89" i="169"/>
  <c r="F89" i="169" s="1"/>
  <c r="A89" i="169"/>
  <c r="A90" i="169" s="1"/>
  <c r="A91" i="169" s="1"/>
  <c r="A92" i="169" s="1"/>
  <c r="A93" i="169" s="1"/>
  <c r="A94" i="169" s="1"/>
  <c r="A95" i="169" s="1"/>
  <c r="A96" i="169" s="1"/>
  <c r="A97" i="169" s="1"/>
  <c r="A98" i="169" s="1"/>
  <c r="A99" i="169" s="1"/>
  <c r="A100" i="169" s="1"/>
  <c r="A101" i="169" s="1"/>
  <c r="A102" i="169" s="1"/>
  <c r="A103" i="169" s="1"/>
  <c r="A104" i="169" s="1"/>
  <c r="A105" i="169" s="1"/>
  <c r="A106" i="169" s="1"/>
  <c r="Q88" i="169"/>
  <c r="P88" i="169" s="1"/>
  <c r="L88" i="169"/>
  <c r="K88" i="169"/>
  <c r="G88" i="169"/>
  <c r="F88" i="169" s="1"/>
  <c r="Q85" i="169"/>
  <c r="P85" i="169" s="1"/>
  <c r="L85" i="169"/>
  <c r="K85" i="169" s="1"/>
  <c r="G85" i="169"/>
  <c r="F85" i="169"/>
  <c r="Q84" i="169"/>
  <c r="P84" i="169" s="1"/>
  <c r="L84" i="169"/>
  <c r="K84" i="169"/>
  <c r="G84" i="169"/>
  <c r="F84" i="169"/>
  <c r="A84" i="169"/>
  <c r="A85" i="169" s="1"/>
  <c r="Q83" i="169"/>
  <c r="P83" i="169" s="1"/>
  <c r="L83" i="169"/>
  <c r="K83" i="169" s="1"/>
  <c r="G83" i="169"/>
  <c r="F83" i="169" s="1"/>
  <c r="Q81" i="169"/>
  <c r="P81" i="169"/>
  <c r="L81" i="169"/>
  <c r="K81" i="169" s="1"/>
  <c r="G81" i="169"/>
  <c r="F81" i="169" s="1"/>
  <c r="Q80" i="169"/>
  <c r="P80" i="169" s="1"/>
  <c r="L80" i="169"/>
  <c r="K80" i="169"/>
  <c r="G80" i="169"/>
  <c r="F80" i="169" s="1"/>
  <c r="Q79" i="169"/>
  <c r="P79" i="169" s="1"/>
  <c r="L79" i="169"/>
  <c r="K79" i="169" s="1"/>
  <c r="G79" i="169"/>
  <c r="F79" i="169" s="1"/>
  <c r="Q78" i="169"/>
  <c r="P78" i="169" s="1"/>
  <c r="L78" i="169"/>
  <c r="K78" i="169"/>
  <c r="G78" i="169"/>
  <c r="F78" i="169" s="1"/>
  <c r="Q77" i="169"/>
  <c r="P77" i="169"/>
  <c r="L77" i="169"/>
  <c r="K77" i="169" s="1"/>
  <c r="G77" i="169"/>
  <c r="F77" i="169" s="1"/>
  <c r="Q76" i="169"/>
  <c r="P76" i="169" s="1"/>
  <c r="L76" i="169"/>
  <c r="K76" i="169"/>
  <c r="G76" i="169"/>
  <c r="F76" i="169" s="1"/>
  <c r="Q75" i="169"/>
  <c r="P75" i="169"/>
  <c r="L75" i="169"/>
  <c r="K75" i="169"/>
  <c r="G75" i="169"/>
  <c r="F75" i="169" s="1"/>
  <c r="Q74" i="169"/>
  <c r="P74" i="169" s="1"/>
  <c r="L74" i="169"/>
  <c r="K74" i="169"/>
  <c r="G74" i="169"/>
  <c r="F74" i="169" s="1"/>
  <c r="Q73" i="169"/>
  <c r="P73" i="169"/>
  <c r="L73" i="169"/>
  <c r="K73" i="169" s="1"/>
  <c r="G73" i="169"/>
  <c r="F73" i="169" s="1"/>
  <c r="Q72" i="169"/>
  <c r="P72" i="169" s="1"/>
  <c r="L72" i="169"/>
  <c r="K72" i="169" s="1"/>
  <c r="G72" i="169"/>
  <c r="F72" i="169" s="1"/>
  <c r="Q71" i="169"/>
  <c r="P71" i="169"/>
  <c r="L71" i="169"/>
  <c r="K71" i="169" s="1"/>
  <c r="G71" i="169"/>
  <c r="F71" i="169" s="1"/>
  <c r="Q70" i="169"/>
  <c r="P70" i="169" s="1"/>
  <c r="L70" i="169"/>
  <c r="K70" i="169"/>
  <c r="G70" i="169"/>
  <c r="F70" i="169" s="1"/>
  <c r="Q69" i="169"/>
  <c r="P69" i="169" s="1"/>
  <c r="L69" i="169"/>
  <c r="K69" i="169" s="1"/>
  <c r="G69" i="169"/>
  <c r="F69" i="169" s="1"/>
  <c r="Q68" i="169"/>
  <c r="P68" i="169" s="1"/>
  <c r="L68" i="169"/>
  <c r="K68" i="169"/>
  <c r="G68" i="169"/>
  <c r="F68" i="169" s="1"/>
  <c r="Q67" i="169"/>
  <c r="P67" i="169"/>
  <c r="L67" i="169"/>
  <c r="K67" i="169"/>
  <c r="G67" i="169"/>
  <c r="F67" i="169" s="1"/>
  <c r="Q66" i="169"/>
  <c r="P66" i="169" s="1"/>
  <c r="L66" i="169"/>
  <c r="K66" i="169"/>
  <c r="G66" i="169"/>
  <c r="F66" i="169" s="1"/>
  <c r="Q65" i="169"/>
  <c r="P65" i="169"/>
  <c r="L65" i="169"/>
  <c r="K65" i="169" s="1"/>
  <c r="G65" i="169"/>
  <c r="F65" i="169" s="1"/>
  <c r="Q64" i="169"/>
  <c r="P64" i="169" s="1"/>
  <c r="L64" i="169"/>
  <c r="K64" i="169"/>
  <c r="G64" i="169"/>
  <c r="F64" i="169" s="1"/>
  <c r="Q63" i="169"/>
  <c r="P63" i="169"/>
  <c r="L63" i="169"/>
  <c r="K63" i="169" s="1"/>
  <c r="G63" i="169"/>
  <c r="F63" i="169" s="1"/>
  <c r="Q62" i="169"/>
  <c r="P62" i="169" s="1"/>
  <c r="L62" i="169"/>
  <c r="K62" i="169"/>
  <c r="G62" i="169"/>
  <c r="F62" i="169" s="1"/>
  <c r="Q61" i="169"/>
  <c r="P61" i="169"/>
  <c r="L61" i="169"/>
  <c r="K61" i="169" s="1"/>
  <c r="G61" i="169"/>
  <c r="F61" i="169" s="1"/>
  <c r="Q60" i="169"/>
  <c r="P60" i="169" s="1"/>
  <c r="L60" i="169"/>
  <c r="K60" i="169"/>
  <c r="G60" i="169"/>
  <c r="F60" i="169" s="1"/>
  <c r="Q59" i="169"/>
  <c r="P59" i="169"/>
  <c r="L59" i="169"/>
  <c r="K59" i="169"/>
  <c r="G59" i="169"/>
  <c r="F59" i="169" s="1"/>
  <c r="Q58" i="169"/>
  <c r="P58" i="169" s="1"/>
  <c r="L58" i="169"/>
  <c r="K58" i="169"/>
  <c r="G58" i="169"/>
  <c r="F58" i="169" s="1"/>
  <c r="Q57" i="169"/>
  <c r="P57" i="169"/>
  <c r="L57" i="169"/>
  <c r="K57" i="169" s="1"/>
  <c r="G57" i="169"/>
  <c r="F57" i="169" s="1"/>
  <c r="Q56" i="169"/>
  <c r="P56" i="169" s="1"/>
  <c r="L56" i="169"/>
  <c r="K56" i="169" s="1"/>
  <c r="G56" i="169"/>
  <c r="F56" i="169" s="1"/>
  <c r="Q55" i="169"/>
  <c r="P55" i="169"/>
  <c r="L55" i="169"/>
  <c r="K55" i="169" s="1"/>
  <c r="G55" i="169"/>
  <c r="F55" i="169" s="1"/>
  <c r="Q54" i="169"/>
  <c r="P54" i="169" s="1"/>
  <c r="L54" i="169"/>
  <c r="K54" i="169"/>
  <c r="G54" i="169"/>
  <c r="F54" i="169" s="1"/>
  <c r="Q53" i="169"/>
  <c r="P53" i="169" s="1"/>
  <c r="L53" i="169"/>
  <c r="K53" i="169" s="1"/>
  <c r="G53" i="169"/>
  <c r="F53" i="169" s="1"/>
  <c r="Q52" i="169"/>
  <c r="P52" i="169" s="1"/>
  <c r="L52" i="169"/>
  <c r="K52" i="169"/>
  <c r="G52" i="169"/>
  <c r="F52" i="169" s="1"/>
  <c r="Q51" i="169"/>
  <c r="P51" i="169"/>
  <c r="L51" i="169"/>
  <c r="K51" i="169"/>
  <c r="G51" i="169"/>
  <c r="F51" i="169" s="1"/>
  <c r="Q50" i="169"/>
  <c r="P50" i="169" s="1"/>
  <c r="L50" i="169"/>
  <c r="K50" i="169"/>
  <c r="G50" i="169"/>
  <c r="F50" i="169" s="1"/>
  <c r="Q49" i="169"/>
  <c r="P49" i="169"/>
  <c r="L49" i="169"/>
  <c r="K49" i="169" s="1"/>
  <c r="G49" i="169"/>
  <c r="F49" i="169" s="1"/>
  <c r="Q48" i="169"/>
  <c r="P48" i="169" s="1"/>
  <c r="L48" i="169"/>
  <c r="K48" i="169" s="1"/>
  <c r="G48" i="169"/>
  <c r="F48" i="169" s="1"/>
  <c r="Q47" i="169"/>
  <c r="P47" i="169"/>
  <c r="L47" i="169"/>
  <c r="K47" i="169" s="1"/>
  <c r="G47" i="169"/>
  <c r="F47" i="169" s="1"/>
  <c r="Q46" i="169"/>
  <c r="P46" i="169" s="1"/>
  <c r="L46" i="169"/>
  <c r="K46" i="169" s="1"/>
  <c r="G46" i="169"/>
  <c r="F46" i="169" s="1"/>
  <c r="Q45" i="169"/>
  <c r="P45" i="169"/>
  <c r="L45" i="169"/>
  <c r="K45" i="169" s="1"/>
  <c r="G45" i="169"/>
  <c r="F45" i="169" s="1"/>
  <c r="Q44" i="169"/>
  <c r="P44" i="169" s="1"/>
  <c r="L44" i="169"/>
  <c r="K44" i="169" s="1"/>
  <c r="G44" i="169"/>
  <c r="F44" i="169" s="1"/>
  <c r="Q43" i="169"/>
  <c r="P43" i="169"/>
  <c r="L43" i="169"/>
  <c r="K43" i="169"/>
  <c r="G43" i="169"/>
  <c r="F43" i="169" s="1"/>
  <c r="Q42" i="169"/>
  <c r="P42" i="169" s="1"/>
  <c r="L42" i="169"/>
  <c r="K42" i="169" s="1"/>
  <c r="G42" i="169"/>
  <c r="F42" i="169" s="1"/>
  <c r="Q41" i="169"/>
  <c r="P41" i="169"/>
  <c r="L41" i="169"/>
  <c r="K41" i="169" s="1"/>
  <c r="G41" i="169"/>
  <c r="A41" i="169"/>
  <c r="A42" i="169" s="1"/>
  <c r="A43" i="169" s="1"/>
  <c r="A44" i="169" s="1"/>
  <c r="A45" i="169" s="1"/>
  <c r="A46" i="169" s="1"/>
  <c r="A47" i="169" s="1"/>
  <c r="A48" i="169" s="1"/>
  <c r="A49" i="169" s="1"/>
  <c r="A50" i="169" s="1"/>
  <c r="A51" i="169" s="1"/>
  <c r="A52" i="169" s="1"/>
  <c r="A53" i="169" s="1"/>
  <c r="A54" i="169" s="1"/>
  <c r="A55" i="169" s="1"/>
  <c r="A56" i="169" s="1"/>
  <c r="A57" i="169" s="1"/>
  <c r="A58" i="169" s="1"/>
  <c r="A59" i="169" s="1"/>
  <c r="A60" i="169" s="1"/>
  <c r="A61" i="169" s="1"/>
  <c r="A62" i="169" s="1"/>
  <c r="A63" i="169" s="1"/>
  <c r="A64" i="169" s="1"/>
  <c r="A65" i="169" s="1"/>
  <c r="A66" i="169" s="1"/>
  <c r="A67" i="169" s="1"/>
  <c r="A68" i="169" s="1"/>
  <c r="A69" i="169" s="1"/>
  <c r="A70" i="169" s="1"/>
  <c r="A71" i="169" s="1"/>
  <c r="A72" i="169" s="1"/>
  <c r="A73" i="169" s="1"/>
  <c r="A74" i="169" s="1"/>
  <c r="A75" i="169" s="1"/>
  <c r="A76" i="169" s="1"/>
  <c r="A77" i="169" s="1"/>
  <c r="A78" i="169" s="1"/>
  <c r="A79" i="169" s="1"/>
  <c r="A80" i="169" s="1"/>
  <c r="A81" i="169" s="1"/>
  <c r="Q40" i="169"/>
  <c r="P40" i="169" s="1"/>
  <c r="L40" i="169"/>
  <c r="K40" i="169"/>
  <c r="G40" i="169"/>
  <c r="F40" i="169" s="1"/>
  <c r="Q38" i="169"/>
  <c r="P38" i="169" s="1"/>
  <c r="L38" i="169"/>
  <c r="K38" i="169" s="1"/>
  <c r="G38" i="169"/>
  <c r="F38" i="169" s="1"/>
  <c r="Q37" i="169"/>
  <c r="P37" i="169" s="1"/>
  <c r="L37" i="169"/>
  <c r="K37" i="169" s="1"/>
  <c r="G37" i="169"/>
  <c r="F37" i="169" s="1"/>
  <c r="A37" i="169"/>
  <c r="A38" i="169" s="1"/>
  <c r="Q35" i="169"/>
  <c r="P35" i="169" s="1"/>
  <c r="L35" i="169"/>
  <c r="K35" i="169" s="1"/>
  <c r="G35" i="169"/>
  <c r="F35" i="169" s="1"/>
  <c r="Q33" i="169"/>
  <c r="P33" i="169" s="1"/>
  <c r="L33" i="169"/>
  <c r="K33" i="169"/>
  <c r="G33" i="169"/>
  <c r="F33" i="169" s="1"/>
  <c r="Q32" i="169"/>
  <c r="P32" i="169" s="1"/>
  <c r="L32" i="169"/>
  <c r="K32" i="169"/>
  <c r="G32" i="169"/>
  <c r="F32" i="169" s="1"/>
  <c r="Q31" i="169"/>
  <c r="P31" i="169" s="1"/>
  <c r="L31" i="169"/>
  <c r="K31" i="169"/>
  <c r="G31" i="169"/>
  <c r="F31" i="169" s="1"/>
  <c r="Q30" i="169"/>
  <c r="P30" i="169" s="1"/>
  <c r="L30" i="169"/>
  <c r="K30" i="169" s="1"/>
  <c r="G30" i="169"/>
  <c r="F30" i="169" s="1"/>
  <c r="Q29" i="169"/>
  <c r="P29" i="169"/>
  <c r="L29" i="169"/>
  <c r="K29" i="169" s="1"/>
  <c r="G29" i="169"/>
  <c r="F29" i="169" s="1"/>
  <c r="Q28" i="169"/>
  <c r="P28" i="169" s="1"/>
  <c r="L28" i="169"/>
  <c r="K28" i="169" s="1"/>
  <c r="G28" i="169"/>
  <c r="F28" i="169" s="1"/>
  <c r="Q27" i="169"/>
  <c r="P27" i="169"/>
  <c r="L27" i="169"/>
  <c r="K27" i="169"/>
  <c r="G27" i="169"/>
  <c r="F27" i="169" s="1"/>
  <c r="Q26" i="169"/>
  <c r="P26" i="169" s="1"/>
  <c r="L26" i="169"/>
  <c r="K26" i="169" s="1"/>
  <c r="G26" i="169"/>
  <c r="F26" i="169" s="1"/>
  <c r="Q25" i="169"/>
  <c r="L25" i="169"/>
  <c r="G25" i="169"/>
  <c r="A25" i="169"/>
  <c r="A26" i="169"/>
  <c r="A27" i="169" s="1"/>
  <c r="A28" i="169" s="1"/>
  <c r="A29" i="169" s="1"/>
  <c r="A30" i="169" s="1"/>
  <c r="A31" i="169" s="1"/>
  <c r="A32" i="169" s="1"/>
  <c r="A33" i="169" s="1"/>
  <c r="Q24" i="169"/>
  <c r="P24" i="169"/>
  <c r="L24" i="169"/>
  <c r="K24" i="169"/>
  <c r="G24" i="169"/>
  <c r="F24" i="169" s="1"/>
  <c r="Q23" i="169"/>
  <c r="P23" i="169" s="1"/>
  <c r="L23" i="169"/>
  <c r="K23" i="169" s="1"/>
  <c r="G23" i="169"/>
  <c r="F23" i="169" s="1"/>
  <c r="Q22" i="169"/>
  <c r="P22" i="169" s="1"/>
  <c r="L22" i="169"/>
  <c r="K22" i="169"/>
  <c r="G22" i="169"/>
  <c r="F22" i="169" s="1"/>
  <c r="Q21" i="169"/>
  <c r="P21" i="169" s="1"/>
  <c r="L21" i="169"/>
  <c r="K21" i="169" s="1"/>
  <c r="G21" i="169"/>
  <c r="F21" i="169" s="1"/>
  <c r="Q20" i="169"/>
  <c r="P20" i="169" s="1"/>
  <c r="L20" i="169"/>
  <c r="K20" i="169"/>
  <c r="G20" i="169"/>
  <c r="F20" i="169" s="1"/>
  <c r="Q19" i="169"/>
  <c r="P19" i="169" s="1"/>
  <c r="L19" i="169"/>
  <c r="K19" i="169" s="1"/>
  <c r="G19" i="169"/>
  <c r="F19" i="169" s="1"/>
  <c r="Q18" i="169"/>
  <c r="P18" i="169"/>
  <c r="L18" i="169"/>
  <c r="K18" i="169"/>
  <c r="G18" i="169"/>
  <c r="F18" i="169" s="1"/>
  <c r="Q17" i="169"/>
  <c r="P17" i="169" s="1"/>
  <c r="L17" i="169"/>
  <c r="K17" i="169" s="1"/>
  <c r="G17" i="169"/>
  <c r="F17" i="169" s="1"/>
  <c r="Q16" i="169"/>
  <c r="P16" i="169" s="1"/>
  <c r="L16" i="169"/>
  <c r="K16" i="169"/>
  <c r="G16" i="169"/>
  <c r="F16" i="169" s="1"/>
  <c r="L15" i="169"/>
  <c r="K15" i="169" s="1"/>
  <c r="G15" i="169"/>
  <c r="F15" i="169" s="1"/>
  <c r="Q14" i="169"/>
  <c r="P14" i="169" s="1"/>
  <c r="L14" i="169"/>
  <c r="K14" i="169" s="1"/>
  <c r="G14" i="169"/>
  <c r="Q13" i="169"/>
  <c r="P13" i="169"/>
  <c r="L13" i="169"/>
  <c r="K13" i="169"/>
  <c r="G13" i="169"/>
  <c r="F13" i="169" s="1"/>
  <c r="A13" i="169"/>
  <c r="A14" i="169" s="1"/>
  <c r="A15" i="169" s="1"/>
  <c r="A16" i="169" s="1"/>
  <c r="A17" i="169" s="1"/>
  <c r="A18" i="169" s="1"/>
  <c r="A19" i="169" s="1"/>
  <c r="A20" i="169" s="1"/>
  <c r="A21" i="169" s="1"/>
  <c r="A22" i="169" s="1"/>
  <c r="A23" i="169" s="1"/>
  <c r="Q12" i="169"/>
  <c r="P12" i="169" s="1"/>
  <c r="L12" i="169"/>
  <c r="K12" i="169" s="1"/>
  <c r="G12" i="169"/>
  <c r="F12" i="169" s="1"/>
  <c r="D6" i="157"/>
  <c r="B6" i="157"/>
  <c r="E97" i="157"/>
  <c r="E96" i="157"/>
  <c r="M95" i="157"/>
  <c r="H95" i="157"/>
  <c r="E95" i="157"/>
  <c r="M89" i="157"/>
  <c r="J89" i="157"/>
  <c r="D18" i="154" s="1"/>
  <c r="H89" i="157"/>
  <c r="E89" i="157"/>
  <c r="D17" i="154" s="1"/>
  <c r="D20" i="154" s="1"/>
  <c r="M88" i="157"/>
  <c r="J88" i="157"/>
  <c r="D18" i="153" s="1"/>
  <c r="H88" i="157"/>
  <c r="E88" i="157"/>
  <c r="D17" i="153" s="1"/>
  <c r="M87" i="157"/>
  <c r="J87" i="157"/>
  <c r="D18" i="149" s="1"/>
  <c r="H87" i="157"/>
  <c r="L86" i="157"/>
  <c r="K86" i="157" s="1"/>
  <c r="G86" i="157"/>
  <c r="F86" i="157" s="1"/>
  <c r="L85" i="157"/>
  <c r="K85" i="157" s="1"/>
  <c r="G85" i="157"/>
  <c r="F85" i="157" s="1"/>
  <c r="L84" i="157"/>
  <c r="K84" i="157"/>
  <c r="G84" i="157"/>
  <c r="F84" i="157" s="1"/>
  <c r="L83" i="157"/>
  <c r="K83" i="157" s="1"/>
  <c r="G83" i="157"/>
  <c r="F83" i="157" s="1"/>
  <c r="L82" i="157"/>
  <c r="K82" i="157" s="1"/>
  <c r="G82" i="157"/>
  <c r="F82" i="157" s="1"/>
  <c r="L81" i="157"/>
  <c r="K81" i="157"/>
  <c r="G81" i="157"/>
  <c r="F81" i="157" s="1"/>
  <c r="L80" i="157"/>
  <c r="K80" i="157" s="1"/>
  <c r="G80" i="157"/>
  <c r="F80" i="157" s="1"/>
  <c r="L79" i="157"/>
  <c r="K79" i="157"/>
  <c r="G79" i="157"/>
  <c r="F79" i="157" s="1"/>
  <c r="L78" i="157"/>
  <c r="K78" i="157" s="1"/>
  <c r="G78" i="157"/>
  <c r="F78" i="157" s="1"/>
  <c r="L77" i="157"/>
  <c r="K77" i="157" s="1"/>
  <c r="G77" i="157"/>
  <c r="F77" i="157" s="1"/>
  <c r="L76" i="157"/>
  <c r="K76" i="157"/>
  <c r="G76" i="157"/>
  <c r="F76" i="157" s="1"/>
  <c r="L75" i="157"/>
  <c r="K75" i="157" s="1"/>
  <c r="G75" i="157"/>
  <c r="F75" i="157"/>
  <c r="L74" i="157"/>
  <c r="K74" i="157" s="1"/>
  <c r="G74" i="157"/>
  <c r="F74" i="157" s="1"/>
  <c r="L73" i="157"/>
  <c r="K73" i="157" s="1"/>
  <c r="G73" i="157"/>
  <c r="F73" i="157" s="1"/>
  <c r="L72" i="157"/>
  <c r="K72" i="157" s="1"/>
  <c r="G72" i="157"/>
  <c r="F72" i="157" s="1"/>
  <c r="L71" i="157"/>
  <c r="K71" i="157" s="1"/>
  <c r="G71" i="157"/>
  <c r="F71" i="157" s="1"/>
  <c r="L70" i="157"/>
  <c r="K70" i="157" s="1"/>
  <c r="G70" i="157"/>
  <c r="F70" i="157" s="1"/>
  <c r="L69" i="157"/>
  <c r="K69" i="157" s="1"/>
  <c r="G69" i="157"/>
  <c r="F69" i="157" s="1"/>
  <c r="L68" i="157"/>
  <c r="K68" i="157" s="1"/>
  <c r="G68" i="157"/>
  <c r="F68" i="157" s="1"/>
  <c r="L67" i="157"/>
  <c r="K67" i="157" s="1"/>
  <c r="G67" i="157"/>
  <c r="F67" i="157" s="1"/>
  <c r="L66" i="157"/>
  <c r="K66" i="157" s="1"/>
  <c r="G66" i="157"/>
  <c r="F66" i="157" s="1"/>
  <c r="L65" i="157"/>
  <c r="K65" i="157" s="1"/>
  <c r="G65" i="157"/>
  <c r="F65" i="157" s="1"/>
  <c r="L64" i="157"/>
  <c r="K64" i="157" s="1"/>
  <c r="L63" i="157"/>
  <c r="K63" i="157" s="1"/>
  <c r="G63" i="157"/>
  <c r="F63" i="157" s="1"/>
  <c r="L62" i="157"/>
  <c r="L88" i="157" s="1"/>
  <c r="B18" i="153" s="1"/>
  <c r="G62" i="157"/>
  <c r="F62" i="157" s="1"/>
  <c r="L61" i="157"/>
  <c r="K61" i="157" s="1"/>
  <c r="G61" i="157"/>
  <c r="F61" i="157" s="1"/>
  <c r="L60" i="157"/>
  <c r="K60" i="157" s="1"/>
  <c r="L59" i="157"/>
  <c r="K59" i="157"/>
  <c r="L58" i="157"/>
  <c r="K58" i="157" s="1"/>
  <c r="G58" i="157"/>
  <c r="F58" i="157" s="1"/>
  <c r="L57" i="157"/>
  <c r="K57" i="157" s="1"/>
  <c r="G57" i="157"/>
  <c r="F57" i="157" s="1"/>
  <c r="L56" i="157"/>
  <c r="K56" i="157" s="1"/>
  <c r="G56" i="157"/>
  <c r="F56" i="157" s="1"/>
  <c r="L55" i="157"/>
  <c r="K55" i="157" s="1"/>
  <c r="G55" i="157"/>
  <c r="F55" i="157" s="1"/>
  <c r="L54" i="157"/>
  <c r="K54" i="157"/>
  <c r="G54" i="157"/>
  <c r="F54" i="157" s="1"/>
  <c r="L53" i="157"/>
  <c r="K53" i="157" s="1"/>
  <c r="G53" i="157"/>
  <c r="F53" i="157" s="1"/>
  <c r="L52" i="157"/>
  <c r="K52" i="157" s="1"/>
  <c r="G52" i="157"/>
  <c r="F52" i="157" s="1"/>
  <c r="L51" i="157"/>
  <c r="K51" i="157" s="1"/>
  <c r="G51" i="157"/>
  <c r="F51" i="157" s="1"/>
  <c r="L50" i="157"/>
  <c r="K50" i="157" s="1"/>
  <c r="G50" i="157"/>
  <c r="F50" i="157" s="1"/>
  <c r="L49" i="157"/>
  <c r="K49" i="157" s="1"/>
  <c r="G49" i="157"/>
  <c r="F49" i="157" s="1"/>
  <c r="L48" i="157"/>
  <c r="K48" i="157" s="1"/>
  <c r="G48" i="157"/>
  <c r="F48" i="157" s="1"/>
  <c r="L47" i="157"/>
  <c r="K47" i="157" s="1"/>
  <c r="G47" i="157"/>
  <c r="F47" i="157" s="1"/>
  <c r="A47" i="157"/>
  <c r="A48" i="157" s="1"/>
  <c r="A49" i="157" s="1"/>
  <c r="A50" i="157" s="1"/>
  <c r="A51" i="157" s="1"/>
  <c r="A52" i="157" s="1"/>
  <c r="A53" i="157" s="1"/>
  <c r="A54" i="157" s="1"/>
  <c r="A55" i="157" s="1"/>
  <c r="A56" i="157" s="1"/>
  <c r="A57" i="157" s="1"/>
  <c r="A58" i="157" s="1"/>
  <c r="A59" i="157" s="1"/>
  <c r="A60" i="157" s="1"/>
  <c r="A61" i="157" s="1"/>
  <c r="A62" i="157" s="1"/>
  <c r="A63" i="157" s="1"/>
  <c r="A64" i="157" s="1"/>
  <c r="A65" i="157" s="1"/>
  <c r="A66" i="157" s="1"/>
  <c r="A67" i="157" s="1"/>
  <c r="A68" i="157" s="1"/>
  <c r="A69" i="157" s="1"/>
  <c r="A70" i="157" s="1"/>
  <c r="A71" i="157" s="1"/>
  <c r="A72" i="157" s="1"/>
  <c r="A73" i="157" s="1"/>
  <c r="A74" i="157" s="1"/>
  <c r="A75" i="157" s="1"/>
  <c r="A76" i="157" s="1"/>
  <c r="A77" i="157" s="1"/>
  <c r="A78" i="157" s="1"/>
  <c r="A79" i="157" s="1"/>
  <c r="A80" i="157" s="1"/>
  <c r="A81" i="157" s="1"/>
  <c r="A82" i="157" s="1"/>
  <c r="A83" i="157" s="1"/>
  <c r="A84" i="157" s="1"/>
  <c r="A85" i="157" s="1"/>
  <c r="A86" i="157" s="1"/>
  <c r="L46" i="157"/>
  <c r="K46" i="157" s="1"/>
  <c r="G46" i="157"/>
  <c r="F46" i="157" s="1"/>
  <c r="L44" i="157"/>
  <c r="K44" i="157" s="1"/>
  <c r="G44" i="157"/>
  <c r="F44" i="157" s="1"/>
  <c r="L43" i="157"/>
  <c r="K43" i="157" s="1"/>
  <c r="G43" i="157"/>
  <c r="F43" i="157" s="1"/>
  <c r="L42" i="157"/>
  <c r="K42" i="157" s="1"/>
  <c r="G42" i="157"/>
  <c r="F42" i="157" s="1"/>
  <c r="A42" i="157"/>
  <c r="A43" i="157" s="1"/>
  <c r="A44" i="157" s="1"/>
  <c r="L41" i="157"/>
  <c r="K41" i="157" s="1"/>
  <c r="G41" i="157"/>
  <c r="F41" i="157" s="1"/>
  <c r="L40" i="157"/>
  <c r="K40" i="157" s="1"/>
  <c r="G40" i="157"/>
  <c r="F40" i="157" s="1"/>
  <c r="L39" i="157"/>
  <c r="K39" i="157" s="1"/>
  <c r="G39" i="157"/>
  <c r="F39" i="157"/>
  <c r="L38" i="157"/>
  <c r="K38" i="157" s="1"/>
  <c r="G38" i="157"/>
  <c r="F38" i="157" s="1"/>
  <c r="A38" i="157"/>
  <c r="A39" i="157"/>
  <c r="L37" i="157"/>
  <c r="K37" i="157" s="1"/>
  <c r="G37" i="157"/>
  <c r="F37" i="157" s="1"/>
  <c r="L36" i="157"/>
  <c r="K36" i="157" s="1"/>
  <c r="G36" i="157"/>
  <c r="F36" i="157" s="1"/>
  <c r="L34" i="157"/>
  <c r="K34" i="157" s="1"/>
  <c r="G34" i="157"/>
  <c r="F34" i="157" s="1"/>
  <c r="L33" i="157"/>
  <c r="K33" i="157" s="1"/>
  <c r="G33" i="157"/>
  <c r="F33" i="157" s="1"/>
  <c r="L32" i="157"/>
  <c r="K32" i="157" s="1"/>
  <c r="G32" i="157"/>
  <c r="F32" i="157" s="1"/>
  <c r="A32" i="157"/>
  <c r="A33" i="157" s="1"/>
  <c r="A34" i="157" s="1"/>
  <c r="L31" i="157"/>
  <c r="K31" i="157" s="1"/>
  <c r="G31" i="157"/>
  <c r="F31" i="157" s="1"/>
  <c r="L30" i="157"/>
  <c r="K30" i="157" s="1"/>
  <c r="G30" i="157"/>
  <c r="F30" i="157" s="1"/>
  <c r="A30" i="157"/>
  <c r="L29" i="157"/>
  <c r="K29" i="157"/>
  <c r="G29" i="157"/>
  <c r="F29" i="157" s="1"/>
  <c r="L28" i="157"/>
  <c r="K28" i="157" s="1"/>
  <c r="G28" i="157"/>
  <c r="F28" i="157" s="1"/>
  <c r="L26" i="157"/>
  <c r="K26" i="157" s="1"/>
  <c r="G26" i="157"/>
  <c r="F26" i="157" s="1"/>
  <c r="L25" i="157"/>
  <c r="K25" i="157" s="1"/>
  <c r="G25" i="157"/>
  <c r="F25" i="157" s="1"/>
  <c r="L24" i="157"/>
  <c r="K24" i="157" s="1"/>
  <c r="G24" i="157"/>
  <c r="F24" i="157" s="1"/>
  <c r="L23" i="157"/>
  <c r="K23" i="157"/>
  <c r="G23" i="157"/>
  <c r="F23" i="157" s="1"/>
  <c r="L22" i="157"/>
  <c r="K22" i="157" s="1"/>
  <c r="G22" i="157"/>
  <c r="F22" i="157" s="1"/>
  <c r="A22" i="157"/>
  <c r="A23" i="157" s="1"/>
  <c r="A24" i="157" s="1"/>
  <c r="A25" i="157" s="1"/>
  <c r="L21" i="157"/>
  <c r="K21" i="157" s="1"/>
  <c r="G21" i="157"/>
  <c r="F21" i="157" s="1"/>
  <c r="L20" i="157"/>
  <c r="K20" i="157" s="1"/>
  <c r="G20" i="157"/>
  <c r="F20" i="157"/>
  <c r="L19" i="157"/>
  <c r="K19" i="157" s="1"/>
  <c r="G19" i="157"/>
  <c r="F19" i="157" s="1"/>
  <c r="A19" i="157"/>
  <c r="L18" i="157"/>
  <c r="L95" i="157" s="1"/>
  <c r="G18" i="157"/>
  <c r="F18" i="157" s="1"/>
  <c r="L17" i="157"/>
  <c r="K17" i="157" s="1"/>
  <c r="G17" i="157"/>
  <c r="F17" i="157" s="1"/>
  <c r="L16" i="157"/>
  <c r="K16" i="157"/>
  <c r="G16" i="157"/>
  <c r="F16" i="157" s="1"/>
  <c r="L15" i="157"/>
  <c r="K15" i="157" s="1"/>
  <c r="G15" i="157"/>
  <c r="F15" i="157"/>
  <c r="A15" i="157"/>
  <c r="A16" i="157" s="1"/>
  <c r="L14" i="157"/>
  <c r="K14" i="157" s="1"/>
  <c r="G14" i="157"/>
  <c r="F14" i="157"/>
  <c r="L12" i="157"/>
  <c r="K12" i="157" s="1"/>
  <c r="G12" i="157"/>
  <c r="L11" i="157"/>
  <c r="G11" i="157"/>
  <c r="F11" i="157" s="1"/>
  <c r="R97" i="101"/>
  <c r="O97" i="101"/>
  <c r="D27" i="154" s="1"/>
  <c r="M97" i="101"/>
  <c r="J97" i="101"/>
  <c r="D26" i="154" s="1"/>
  <c r="H97" i="101"/>
  <c r="Q96" i="101"/>
  <c r="P96" i="101" s="1"/>
  <c r="L96" i="101"/>
  <c r="K96" i="101" s="1"/>
  <c r="G96" i="101"/>
  <c r="F96" i="101" s="1"/>
  <c r="Q95" i="101"/>
  <c r="P95" i="101" s="1"/>
  <c r="L95" i="101"/>
  <c r="K95" i="101" s="1"/>
  <c r="G95" i="101"/>
  <c r="F95" i="101" s="1"/>
  <c r="Q94" i="101"/>
  <c r="P94" i="101"/>
  <c r="L94" i="101"/>
  <c r="K94" i="101" s="1"/>
  <c r="G94" i="101"/>
  <c r="F94" i="101"/>
  <c r="Q93" i="101"/>
  <c r="P93" i="101" s="1"/>
  <c r="L93" i="101"/>
  <c r="K93" i="101" s="1"/>
  <c r="G93" i="101"/>
  <c r="F93" i="101" s="1"/>
  <c r="Q92" i="101"/>
  <c r="P92" i="101" s="1"/>
  <c r="L92" i="101"/>
  <c r="K92" i="101" s="1"/>
  <c r="G92" i="101"/>
  <c r="F92" i="101" s="1"/>
  <c r="Q91" i="101"/>
  <c r="P91" i="101" s="1"/>
  <c r="L91" i="101"/>
  <c r="K91" i="101" s="1"/>
  <c r="G91" i="101"/>
  <c r="F91" i="101" s="1"/>
  <c r="Q90" i="101"/>
  <c r="P90" i="101" s="1"/>
  <c r="L90" i="101"/>
  <c r="K90" i="101" s="1"/>
  <c r="G90" i="101"/>
  <c r="F90" i="101" s="1"/>
  <c r="Q89" i="101"/>
  <c r="P89" i="101" s="1"/>
  <c r="L89" i="101"/>
  <c r="K89" i="101" s="1"/>
  <c r="G89" i="101"/>
  <c r="F89" i="101" s="1"/>
  <c r="Q88" i="101"/>
  <c r="P88" i="101"/>
  <c r="L88" i="101"/>
  <c r="K88" i="101" s="1"/>
  <c r="G88" i="101"/>
  <c r="F88" i="101"/>
  <c r="Q87" i="101"/>
  <c r="P87" i="101" s="1"/>
  <c r="L87" i="101"/>
  <c r="K87" i="101" s="1"/>
  <c r="G87" i="101"/>
  <c r="F87" i="101" s="1"/>
  <c r="Q86" i="101"/>
  <c r="P86" i="101" s="1"/>
  <c r="L86" i="101"/>
  <c r="K86" i="101" s="1"/>
  <c r="G86" i="101"/>
  <c r="F86" i="101" s="1"/>
  <c r="Q85" i="101"/>
  <c r="P85" i="101" s="1"/>
  <c r="L85" i="101"/>
  <c r="K85" i="101" s="1"/>
  <c r="G85" i="101"/>
  <c r="F85" i="101" s="1"/>
  <c r="Q84" i="101"/>
  <c r="P84" i="101" s="1"/>
  <c r="L84" i="101"/>
  <c r="K84" i="101" s="1"/>
  <c r="G84" i="101"/>
  <c r="F84" i="101" s="1"/>
  <c r="Q83" i="101"/>
  <c r="P83" i="101" s="1"/>
  <c r="L83" i="101"/>
  <c r="K83" i="101" s="1"/>
  <c r="G83" i="101"/>
  <c r="F83" i="101" s="1"/>
  <c r="Q82" i="101"/>
  <c r="P82" i="101"/>
  <c r="L82" i="101"/>
  <c r="K82" i="101" s="1"/>
  <c r="G82" i="101"/>
  <c r="F82" i="101"/>
  <c r="Q81" i="101"/>
  <c r="P81" i="101" s="1"/>
  <c r="L81" i="101"/>
  <c r="K81" i="101" s="1"/>
  <c r="G81" i="101"/>
  <c r="F81" i="101" s="1"/>
  <c r="Q80" i="101"/>
  <c r="P80" i="101" s="1"/>
  <c r="L80" i="101"/>
  <c r="K80" i="101" s="1"/>
  <c r="G80" i="101"/>
  <c r="F80" i="101" s="1"/>
  <c r="Q79" i="101"/>
  <c r="P79" i="101" s="1"/>
  <c r="L79" i="101"/>
  <c r="K79" i="101" s="1"/>
  <c r="G79" i="101"/>
  <c r="F79" i="101" s="1"/>
  <c r="Q78" i="101"/>
  <c r="P78" i="101" s="1"/>
  <c r="L78" i="101"/>
  <c r="K78" i="101" s="1"/>
  <c r="G78" i="101"/>
  <c r="F78" i="101" s="1"/>
  <c r="Q77" i="101"/>
  <c r="P77" i="101" s="1"/>
  <c r="L77" i="101"/>
  <c r="K77" i="101" s="1"/>
  <c r="G77" i="101"/>
  <c r="F77" i="101" s="1"/>
  <c r="Q76" i="101"/>
  <c r="P76" i="101"/>
  <c r="L76" i="101"/>
  <c r="K76" i="101" s="1"/>
  <c r="G76" i="101"/>
  <c r="F76" i="101"/>
  <c r="Q75" i="101"/>
  <c r="P75" i="101" s="1"/>
  <c r="L75" i="101"/>
  <c r="K75" i="101" s="1"/>
  <c r="G75" i="101"/>
  <c r="F75" i="101" s="1"/>
  <c r="Q74" i="101"/>
  <c r="P74" i="101"/>
  <c r="L74" i="101"/>
  <c r="K74" i="101" s="1"/>
  <c r="G74" i="101"/>
  <c r="F74" i="101" s="1"/>
  <c r="Q73" i="101"/>
  <c r="P73" i="101" s="1"/>
  <c r="L73" i="101"/>
  <c r="K73" i="101" s="1"/>
  <c r="G73" i="101"/>
  <c r="F73" i="101" s="1"/>
  <c r="Q72" i="101"/>
  <c r="P72" i="101" s="1"/>
  <c r="L72" i="101"/>
  <c r="K72" i="101" s="1"/>
  <c r="G72" i="101"/>
  <c r="F72" i="101" s="1"/>
  <c r="Q71" i="101"/>
  <c r="P71" i="101" s="1"/>
  <c r="L71" i="101"/>
  <c r="K71" i="101" s="1"/>
  <c r="G71" i="101"/>
  <c r="F71" i="101" s="1"/>
  <c r="Q70" i="101"/>
  <c r="P70" i="101"/>
  <c r="L70" i="101"/>
  <c r="K70" i="101" s="1"/>
  <c r="G70" i="101"/>
  <c r="F70" i="101"/>
  <c r="Q69" i="101"/>
  <c r="P69" i="101" s="1"/>
  <c r="L69" i="101"/>
  <c r="K69" i="101" s="1"/>
  <c r="G69" i="101"/>
  <c r="F69" i="101" s="1"/>
  <c r="Q68" i="101"/>
  <c r="P68" i="101"/>
  <c r="L68" i="101"/>
  <c r="K68" i="101" s="1"/>
  <c r="G68" i="101"/>
  <c r="F68" i="101" s="1"/>
  <c r="Q67" i="101"/>
  <c r="P67" i="101" s="1"/>
  <c r="L67" i="101"/>
  <c r="K67" i="101" s="1"/>
  <c r="G67" i="101"/>
  <c r="F67" i="101" s="1"/>
  <c r="Q66" i="101"/>
  <c r="P66" i="101" s="1"/>
  <c r="L66" i="101"/>
  <c r="K66" i="101" s="1"/>
  <c r="G66" i="101"/>
  <c r="F66" i="101" s="1"/>
  <c r="Q65" i="101"/>
  <c r="P65" i="101" s="1"/>
  <c r="L65" i="101"/>
  <c r="K65" i="101" s="1"/>
  <c r="G65" i="101"/>
  <c r="F65" i="101" s="1"/>
  <c r="Q64" i="101"/>
  <c r="P64" i="101"/>
  <c r="L64" i="101"/>
  <c r="K64" i="101" s="1"/>
  <c r="G64" i="101"/>
  <c r="F64" i="101"/>
  <c r="Q61" i="101"/>
  <c r="P61" i="101" s="1"/>
  <c r="L61" i="101"/>
  <c r="K61" i="101" s="1"/>
  <c r="G61" i="101"/>
  <c r="F61" i="101" s="1"/>
  <c r="Q60" i="101"/>
  <c r="P60" i="101"/>
  <c r="L60" i="101"/>
  <c r="K60" i="101" s="1"/>
  <c r="G60" i="101"/>
  <c r="F60" i="101" s="1"/>
  <c r="Q59" i="101"/>
  <c r="P59" i="101" s="1"/>
  <c r="L59" i="101"/>
  <c r="K59" i="101" s="1"/>
  <c r="G59" i="101"/>
  <c r="F59" i="101" s="1"/>
  <c r="Q58" i="101"/>
  <c r="P58" i="101" s="1"/>
  <c r="L58" i="101"/>
  <c r="K58" i="101" s="1"/>
  <c r="G58" i="101"/>
  <c r="F58" i="101" s="1"/>
  <c r="Q57" i="101"/>
  <c r="P57" i="101" s="1"/>
  <c r="L57" i="101"/>
  <c r="K57" i="101" s="1"/>
  <c r="G57" i="101"/>
  <c r="F57" i="101" s="1"/>
  <c r="Q56" i="101"/>
  <c r="P56" i="101"/>
  <c r="L56" i="101"/>
  <c r="K56" i="101" s="1"/>
  <c r="G56" i="101"/>
  <c r="F56" i="101"/>
  <c r="Q55" i="101"/>
  <c r="P55" i="101" s="1"/>
  <c r="L55" i="101"/>
  <c r="K55" i="101" s="1"/>
  <c r="G55" i="101"/>
  <c r="F55" i="101" s="1"/>
  <c r="Q54" i="101"/>
  <c r="P54" i="101"/>
  <c r="L54" i="101"/>
  <c r="K54" i="101" s="1"/>
  <c r="G54" i="101"/>
  <c r="F54" i="101" s="1"/>
  <c r="Q53" i="101"/>
  <c r="P53" i="101" s="1"/>
  <c r="L53" i="101"/>
  <c r="K53" i="101" s="1"/>
  <c r="G53" i="101"/>
  <c r="F53" i="101" s="1"/>
  <c r="Q52" i="101"/>
  <c r="P52" i="101" s="1"/>
  <c r="L52" i="101"/>
  <c r="K52" i="101" s="1"/>
  <c r="G52" i="101"/>
  <c r="F52" i="101" s="1"/>
  <c r="Q51" i="101"/>
  <c r="P51" i="101" s="1"/>
  <c r="L51" i="101"/>
  <c r="K51" i="101" s="1"/>
  <c r="G51" i="101"/>
  <c r="F51" i="101" s="1"/>
  <c r="Q50" i="101"/>
  <c r="P50" i="101"/>
  <c r="L50" i="101"/>
  <c r="K50" i="101" s="1"/>
  <c r="G50" i="101"/>
  <c r="F50" i="101"/>
  <c r="Q49" i="101"/>
  <c r="P49" i="101" s="1"/>
  <c r="L49" i="101"/>
  <c r="K49" i="101" s="1"/>
  <c r="G49" i="101"/>
  <c r="F49" i="101" s="1"/>
  <c r="Q48" i="101"/>
  <c r="P48" i="101"/>
  <c r="L48" i="101"/>
  <c r="K48" i="101" s="1"/>
  <c r="G48" i="101"/>
  <c r="F48" i="101" s="1"/>
  <c r="Q47" i="101"/>
  <c r="P47" i="101" s="1"/>
  <c r="L47" i="101"/>
  <c r="K47" i="101" s="1"/>
  <c r="G47" i="101"/>
  <c r="F47" i="101" s="1"/>
  <c r="Q46" i="101"/>
  <c r="P46" i="101" s="1"/>
  <c r="L46" i="101"/>
  <c r="K46" i="101" s="1"/>
  <c r="G46" i="101"/>
  <c r="F46" i="101" s="1"/>
  <c r="Q45" i="101"/>
  <c r="P45" i="101" s="1"/>
  <c r="L45" i="101"/>
  <c r="K45" i="101" s="1"/>
  <c r="G45" i="101"/>
  <c r="F45" i="101" s="1"/>
  <c r="Q44" i="101"/>
  <c r="P44" i="101"/>
  <c r="L44" i="101"/>
  <c r="K44" i="101" s="1"/>
  <c r="G44" i="101"/>
  <c r="F44" i="101"/>
  <c r="Q43" i="101"/>
  <c r="P43" i="101" s="1"/>
  <c r="L43" i="101"/>
  <c r="K43" i="101" s="1"/>
  <c r="G43" i="101"/>
  <c r="F43" i="101" s="1"/>
  <c r="Q42" i="101"/>
  <c r="P42" i="101"/>
  <c r="L42" i="101"/>
  <c r="K42" i="101" s="1"/>
  <c r="G42" i="101"/>
  <c r="F42" i="101" s="1"/>
  <c r="Q41" i="101"/>
  <c r="P41" i="101" s="1"/>
  <c r="L41" i="101"/>
  <c r="K41" i="101" s="1"/>
  <c r="G41" i="101"/>
  <c r="F41" i="101" s="1"/>
  <c r="Q40" i="101"/>
  <c r="P40" i="101" s="1"/>
  <c r="L40" i="101"/>
  <c r="K40" i="101" s="1"/>
  <c r="G40" i="101"/>
  <c r="F40" i="101" s="1"/>
  <c r="Q39" i="101"/>
  <c r="P39" i="101" s="1"/>
  <c r="L39" i="101"/>
  <c r="K39" i="101" s="1"/>
  <c r="G39" i="101"/>
  <c r="F39" i="101" s="1"/>
  <c r="Q38" i="101"/>
  <c r="P38" i="101"/>
  <c r="L38" i="101"/>
  <c r="K38" i="101" s="1"/>
  <c r="G38" i="101"/>
  <c r="F38" i="101"/>
  <c r="Q37" i="101"/>
  <c r="P37" i="101" s="1"/>
  <c r="L37" i="101"/>
  <c r="K37" i="101" s="1"/>
  <c r="G37" i="101"/>
  <c r="F37" i="101" s="1"/>
  <c r="Q36" i="101"/>
  <c r="P36" i="101"/>
  <c r="L36" i="101"/>
  <c r="K36" i="101" s="1"/>
  <c r="G36" i="101"/>
  <c r="F36" i="101" s="1"/>
  <c r="Q35" i="101"/>
  <c r="P35" i="101" s="1"/>
  <c r="L35" i="101"/>
  <c r="K35" i="101" s="1"/>
  <c r="G35" i="101"/>
  <c r="F35" i="101" s="1"/>
  <c r="Q34" i="101"/>
  <c r="P34" i="101" s="1"/>
  <c r="L34" i="101"/>
  <c r="K34" i="101" s="1"/>
  <c r="G34" i="101"/>
  <c r="F34" i="101" s="1"/>
  <c r="Q33" i="101"/>
  <c r="P33" i="101" s="1"/>
  <c r="L33" i="101"/>
  <c r="K33" i="101" s="1"/>
  <c r="G33" i="101"/>
  <c r="F33" i="101" s="1"/>
  <c r="Q32" i="101"/>
  <c r="P32" i="101"/>
  <c r="L32" i="101"/>
  <c r="K32" i="101" s="1"/>
  <c r="G32" i="101"/>
  <c r="F32" i="101"/>
  <c r="Q31" i="101"/>
  <c r="P31" i="101" s="1"/>
  <c r="L31" i="101"/>
  <c r="K31" i="101" s="1"/>
  <c r="G31" i="101"/>
  <c r="F31" i="101" s="1"/>
  <c r="Q30" i="101"/>
  <c r="P30" i="101"/>
  <c r="L30" i="101"/>
  <c r="K30" i="101" s="1"/>
  <c r="G30" i="101"/>
  <c r="F30" i="101" s="1"/>
  <c r="Q29" i="101"/>
  <c r="P29" i="101" s="1"/>
  <c r="L29" i="101"/>
  <c r="K29" i="101" s="1"/>
  <c r="G29" i="101"/>
  <c r="F29" i="101" s="1"/>
  <c r="Q28" i="101"/>
  <c r="P28" i="101" s="1"/>
  <c r="L28" i="101"/>
  <c r="K28" i="101" s="1"/>
  <c r="G28" i="101"/>
  <c r="F28" i="101" s="1"/>
  <c r="Q27" i="101"/>
  <c r="P27" i="101" s="1"/>
  <c r="L27" i="101"/>
  <c r="K27" i="101" s="1"/>
  <c r="G27" i="101"/>
  <c r="F27" i="101" s="1"/>
  <c r="Q26" i="101"/>
  <c r="P26" i="101"/>
  <c r="L26" i="101"/>
  <c r="K26" i="101" s="1"/>
  <c r="G26" i="101"/>
  <c r="F26" i="101"/>
  <c r="Q25" i="101"/>
  <c r="P25" i="101" s="1"/>
  <c r="L25" i="101"/>
  <c r="K25" i="101" s="1"/>
  <c r="G25" i="101"/>
  <c r="F25" i="101" s="1"/>
  <c r="Q24" i="101"/>
  <c r="P24" i="101"/>
  <c r="L24" i="101"/>
  <c r="K24" i="101" s="1"/>
  <c r="G24" i="101"/>
  <c r="F24" i="101" s="1"/>
  <c r="Q23" i="101"/>
  <c r="P23" i="101" s="1"/>
  <c r="L23" i="101"/>
  <c r="K23" i="101" s="1"/>
  <c r="G23" i="101"/>
  <c r="F23" i="101" s="1"/>
  <c r="A23" i="101"/>
  <c r="A24" i="101" s="1"/>
  <c r="A25" i="101" s="1"/>
  <c r="A26" i="101" s="1"/>
  <c r="A27" i="101" s="1"/>
  <c r="A28" i="101" s="1"/>
  <c r="A29" i="101" s="1"/>
  <c r="A30" i="101" s="1"/>
  <c r="A31" i="101" s="1"/>
  <c r="A32" i="101" s="1"/>
  <c r="A33" i="101" s="1"/>
  <c r="A34" i="101" s="1"/>
  <c r="A35" i="101" s="1"/>
  <c r="A36" i="101" s="1"/>
  <c r="A37" i="101" s="1"/>
  <c r="A38" i="101" s="1"/>
  <c r="A39" i="101" s="1"/>
  <c r="A40" i="101" s="1"/>
  <c r="A41" i="101" s="1"/>
  <c r="A42" i="101" s="1"/>
  <c r="A43" i="101" s="1"/>
  <c r="A44" i="101" s="1"/>
  <c r="A45" i="101" s="1"/>
  <c r="A46" i="101" s="1"/>
  <c r="A47" i="101" s="1"/>
  <c r="A48" i="101" s="1"/>
  <c r="A49" i="101" s="1"/>
  <c r="A50" i="101" s="1"/>
  <c r="A51" i="101" s="1"/>
  <c r="A52" i="101" s="1"/>
  <c r="A53" i="101" s="1"/>
  <c r="A54" i="101" s="1"/>
  <c r="A55" i="101" s="1"/>
  <c r="A56" i="101" s="1"/>
  <c r="A57" i="101" s="1"/>
  <c r="A58" i="101" s="1"/>
  <c r="A59" i="101" s="1"/>
  <c r="A60" i="101" s="1"/>
  <c r="A61" i="101" s="1"/>
  <c r="A64" i="101" s="1"/>
  <c r="A65" i="101" s="1"/>
  <c r="A66" i="101" s="1"/>
  <c r="A67" i="101" s="1"/>
  <c r="A68" i="101" s="1"/>
  <c r="A69" i="101" s="1"/>
  <c r="A70" i="101" s="1"/>
  <c r="A71" i="101" s="1"/>
  <c r="A72" i="101" s="1"/>
  <c r="A73" i="101" s="1"/>
  <c r="A74" i="101" s="1"/>
  <c r="A75" i="101" s="1"/>
  <c r="A76" i="101" s="1"/>
  <c r="A77" i="101" s="1"/>
  <c r="A78" i="101" s="1"/>
  <c r="A79" i="101" s="1"/>
  <c r="A80" i="101" s="1"/>
  <c r="A81" i="101" s="1"/>
  <c r="A82" i="101" s="1"/>
  <c r="A83" i="101" s="1"/>
  <c r="A84" i="101" s="1"/>
  <c r="A85" i="101" s="1"/>
  <c r="A86" i="101" s="1"/>
  <c r="A87" i="101" s="1"/>
  <c r="A88" i="101" s="1"/>
  <c r="A89" i="101" s="1"/>
  <c r="A90" i="101" s="1"/>
  <c r="A91" i="101" s="1"/>
  <c r="A92" i="101" s="1"/>
  <c r="A93" i="101" s="1"/>
  <c r="A94" i="101" s="1"/>
  <c r="A95" i="101" s="1"/>
  <c r="A96" i="101" s="1"/>
  <c r="Q22" i="101"/>
  <c r="P22" i="101"/>
  <c r="L22" i="101"/>
  <c r="K22" i="101" s="1"/>
  <c r="G22" i="101"/>
  <c r="F22" i="101"/>
  <c r="Q20" i="101"/>
  <c r="P20" i="101" s="1"/>
  <c r="L20" i="101"/>
  <c r="K20" i="101" s="1"/>
  <c r="G20" i="101"/>
  <c r="F20" i="101" s="1"/>
  <c r="Q19" i="101"/>
  <c r="P19" i="101"/>
  <c r="L19" i="101"/>
  <c r="K19" i="101" s="1"/>
  <c r="G19" i="101"/>
  <c r="F19" i="101"/>
  <c r="Q18" i="101"/>
  <c r="P18" i="101" s="1"/>
  <c r="L18" i="101"/>
  <c r="K18" i="101" s="1"/>
  <c r="G18" i="101"/>
  <c r="F18" i="101" s="1"/>
  <c r="Q17" i="101"/>
  <c r="P17" i="101"/>
  <c r="L17" i="101"/>
  <c r="K17" i="101" s="1"/>
  <c r="G17" i="101"/>
  <c r="F17" i="101" s="1"/>
  <c r="Q16" i="101"/>
  <c r="P16" i="101" s="1"/>
  <c r="L16" i="101"/>
  <c r="K16" i="101" s="1"/>
  <c r="G16" i="101"/>
  <c r="F16" i="101" s="1"/>
  <c r="Q15" i="101"/>
  <c r="P15" i="101"/>
  <c r="L15" i="101"/>
  <c r="K15" i="101" s="1"/>
  <c r="G15" i="101"/>
  <c r="F15" i="101"/>
  <c r="Q14" i="101"/>
  <c r="P14" i="101" s="1"/>
  <c r="L14" i="101"/>
  <c r="K14" i="101" s="1"/>
  <c r="G14" i="101"/>
  <c r="F14" i="101" s="1"/>
  <c r="Q13" i="101"/>
  <c r="P13" i="101"/>
  <c r="L13" i="101"/>
  <c r="K13" i="101" s="1"/>
  <c r="G13" i="101"/>
  <c r="F13" i="101"/>
  <c r="A13" i="101"/>
  <c r="A14" i="101" s="1"/>
  <c r="A15" i="101" s="1"/>
  <c r="A16" i="101" s="1"/>
  <c r="A17" i="101" s="1"/>
  <c r="A18" i="101" s="1"/>
  <c r="A19" i="101" s="1"/>
  <c r="A20" i="101" s="1"/>
  <c r="L12" i="101"/>
  <c r="K12" i="101" s="1"/>
  <c r="G12" i="101"/>
  <c r="F12" i="101"/>
  <c r="A88" i="126"/>
  <c r="A89" i="126"/>
  <c r="A90" i="126" s="1"/>
  <c r="A91" i="126" s="1"/>
  <c r="A92" i="126" s="1"/>
  <c r="A93" i="126" s="1"/>
  <c r="A94" i="126" s="1"/>
  <c r="A78" i="126"/>
  <c r="A79" i="126" s="1"/>
  <c r="A80" i="126" s="1"/>
  <c r="A81" i="126"/>
  <c r="A82" i="126" s="1"/>
  <c r="A83" i="126" s="1"/>
  <c r="A84" i="126" s="1"/>
  <c r="A85" i="126" s="1"/>
  <c r="A71" i="126"/>
  <c r="A72" i="126" s="1"/>
  <c r="A73" i="126" s="1"/>
  <c r="A74" i="126" s="1"/>
  <c r="A75" i="126" s="1"/>
  <c r="A69" i="126"/>
  <c r="A49" i="126"/>
  <c r="A50" i="126"/>
  <c r="A51" i="126" s="1"/>
  <c r="A52" i="126" s="1"/>
  <c r="A53" i="126" s="1"/>
  <c r="A54" i="126" s="1"/>
  <c r="A55" i="126" s="1"/>
  <c r="A56" i="126" s="1"/>
  <c r="A57" i="126" s="1"/>
  <c r="A58" i="126" s="1"/>
  <c r="A59" i="126" s="1"/>
  <c r="A60" i="126" s="1"/>
  <c r="A61" i="126" s="1"/>
  <c r="A62" i="126" s="1"/>
  <c r="A63" i="126" s="1"/>
  <c r="A64" i="126" s="1"/>
  <c r="A65" i="126" s="1"/>
  <c r="A66" i="126" s="1"/>
  <c r="A44" i="126"/>
  <c r="A45" i="126" s="1"/>
  <c r="A13" i="126"/>
  <c r="A14" i="126"/>
  <c r="A15" i="126"/>
  <c r="A16" i="126" s="1"/>
  <c r="A17" i="126" s="1"/>
  <c r="A18" i="126" s="1"/>
  <c r="A19" i="126" s="1"/>
  <c r="A20" i="126" s="1"/>
  <c r="A21" i="126" s="1"/>
  <c r="A22" i="126" s="1"/>
  <c r="A23" i="126" s="1"/>
  <c r="A24" i="126" s="1"/>
  <c r="A25" i="126" s="1"/>
  <c r="A26" i="126" s="1"/>
  <c r="A27" i="126" s="1"/>
  <c r="A28" i="126" s="1"/>
  <c r="A29" i="126" s="1"/>
  <c r="A30" i="126"/>
  <c r="A31" i="126" s="1"/>
  <c r="A32" i="126" s="1"/>
  <c r="A33" i="126" s="1"/>
  <c r="A34" i="126" s="1"/>
  <c r="A35" i="126" s="1"/>
  <c r="A36" i="126" s="1"/>
  <c r="A37" i="126" s="1"/>
  <c r="A38" i="126" s="1"/>
  <c r="A39" i="126" s="1"/>
  <c r="A40" i="126" s="1"/>
  <c r="A41" i="126" s="1"/>
  <c r="R147" i="113"/>
  <c r="Q12" i="113"/>
  <c r="P12" i="113" s="1"/>
  <c r="Q13" i="113"/>
  <c r="Q15" i="113"/>
  <c r="P15" i="113" s="1"/>
  <c r="Q16" i="113"/>
  <c r="P16" i="113" s="1"/>
  <c r="Q17" i="113"/>
  <c r="P17" i="113"/>
  <c r="Q18" i="113"/>
  <c r="P18" i="113" s="1"/>
  <c r="Q19" i="113"/>
  <c r="P19" i="113"/>
  <c r="Q20" i="113"/>
  <c r="P20" i="113" s="1"/>
  <c r="Q21" i="113"/>
  <c r="P21" i="113" s="1"/>
  <c r="Q22" i="113"/>
  <c r="P22" i="113" s="1"/>
  <c r="Q23" i="113"/>
  <c r="P23" i="113" s="1"/>
  <c r="Q25" i="113"/>
  <c r="P25" i="113" s="1"/>
  <c r="Q27" i="113"/>
  <c r="P27" i="113" s="1"/>
  <c r="Q28" i="113"/>
  <c r="P28" i="113" s="1"/>
  <c r="Q30" i="113"/>
  <c r="P30" i="113" s="1"/>
  <c r="Q31" i="113"/>
  <c r="P31" i="113"/>
  <c r="Q33" i="113"/>
  <c r="P33" i="113" s="1"/>
  <c r="Q34" i="113"/>
  <c r="P34" i="113" s="1"/>
  <c r="Q35" i="113"/>
  <c r="P35" i="113" s="1"/>
  <c r="Q36" i="113"/>
  <c r="P36" i="113" s="1"/>
  <c r="Q37" i="113"/>
  <c r="P37" i="113" s="1"/>
  <c r="Q38" i="113"/>
  <c r="P38" i="113" s="1"/>
  <c r="Q39" i="113"/>
  <c r="P39" i="113"/>
  <c r="Q40" i="113"/>
  <c r="P40" i="113" s="1"/>
  <c r="Q41" i="113"/>
  <c r="P41" i="113"/>
  <c r="Q42" i="113"/>
  <c r="P42" i="113" s="1"/>
  <c r="Q43" i="113"/>
  <c r="P43" i="113" s="1"/>
  <c r="Q44" i="113"/>
  <c r="P44" i="113"/>
  <c r="Q46" i="113"/>
  <c r="P46" i="113" s="1"/>
  <c r="Q47" i="113"/>
  <c r="P47" i="113" s="1"/>
  <c r="Q48" i="113"/>
  <c r="P48" i="113" s="1"/>
  <c r="Q49" i="113"/>
  <c r="P49" i="113"/>
  <c r="Q50" i="113"/>
  <c r="P50" i="113" s="1"/>
  <c r="Q51" i="113"/>
  <c r="P51" i="113"/>
  <c r="Q52" i="113"/>
  <c r="P52" i="113"/>
  <c r="Q53" i="113"/>
  <c r="P53" i="113" s="1"/>
  <c r="Q54" i="113"/>
  <c r="P54" i="113" s="1"/>
  <c r="Q56" i="113"/>
  <c r="P56" i="113" s="1"/>
  <c r="Q58" i="113"/>
  <c r="P58" i="113" s="1"/>
  <c r="Q59" i="113"/>
  <c r="P59" i="113" s="1"/>
  <c r="Q60" i="113"/>
  <c r="P60" i="113"/>
  <c r="Q61" i="113"/>
  <c r="P61" i="113" s="1"/>
  <c r="Q63" i="113"/>
  <c r="P63" i="113"/>
  <c r="Q64" i="113"/>
  <c r="P64" i="113" s="1"/>
  <c r="Q66" i="113"/>
  <c r="P66" i="113" s="1"/>
  <c r="Q68" i="113"/>
  <c r="P68" i="113" s="1"/>
  <c r="Q70" i="113"/>
  <c r="P70" i="113" s="1"/>
  <c r="Q71" i="113"/>
  <c r="P71" i="113" s="1"/>
  <c r="Q73" i="113"/>
  <c r="P73" i="113" s="1"/>
  <c r="Q75" i="113"/>
  <c r="P75" i="113" s="1"/>
  <c r="Q76" i="113"/>
  <c r="P76" i="113" s="1"/>
  <c r="Q78" i="113"/>
  <c r="P78" i="113"/>
  <c r="Q80" i="113"/>
  <c r="P80" i="113" s="1"/>
  <c r="Q81" i="113"/>
  <c r="P81" i="113" s="1"/>
  <c r="Q82" i="113"/>
  <c r="P82" i="113" s="1"/>
  <c r="Q83" i="113"/>
  <c r="P83" i="113" s="1"/>
  <c r="Q84" i="113"/>
  <c r="P84" i="113" s="1"/>
  <c r="Q85" i="113"/>
  <c r="P85" i="113" s="1"/>
  <c r="Q87" i="113"/>
  <c r="P87" i="113"/>
  <c r="Q88" i="113"/>
  <c r="P88" i="113" s="1"/>
  <c r="Q89" i="113"/>
  <c r="Q92" i="113"/>
  <c r="P92" i="113" s="1"/>
  <c r="Q93" i="113"/>
  <c r="P93" i="113" s="1"/>
  <c r="Q94" i="113"/>
  <c r="P94" i="113" s="1"/>
  <c r="Q95" i="113"/>
  <c r="P95" i="113" s="1"/>
  <c r="Q96" i="113"/>
  <c r="P96" i="113"/>
  <c r="Q97" i="113"/>
  <c r="P97" i="113" s="1"/>
  <c r="Q98" i="113"/>
  <c r="P98" i="113" s="1"/>
  <c r="Q99" i="113"/>
  <c r="P99" i="113" s="1"/>
  <c r="Q100" i="113"/>
  <c r="P100" i="113" s="1"/>
  <c r="Q101" i="113"/>
  <c r="P101" i="113" s="1"/>
  <c r="Q102" i="113"/>
  <c r="P102" i="113" s="1"/>
  <c r="Q103" i="113"/>
  <c r="P103" i="113" s="1"/>
  <c r="Q104" i="113"/>
  <c r="P104" i="113" s="1"/>
  <c r="Q105" i="113"/>
  <c r="P105" i="113" s="1"/>
  <c r="Q106" i="113"/>
  <c r="P106" i="113" s="1"/>
  <c r="Q107" i="113"/>
  <c r="P107" i="113" s="1"/>
  <c r="Q108" i="113"/>
  <c r="P108" i="113" s="1"/>
  <c r="Q109" i="113"/>
  <c r="P109" i="113" s="1"/>
  <c r="Q110" i="113"/>
  <c r="P110" i="113" s="1"/>
  <c r="Q112" i="113"/>
  <c r="P112" i="113" s="1"/>
  <c r="Q113" i="113"/>
  <c r="P113" i="113" s="1"/>
  <c r="Q114" i="113"/>
  <c r="Q115" i="113"/>
  <c r="P115" i="113" s="1"/>
  <c r="Q116" i="113"/>
  <c r="P116" i="113" s="1"/>
  <c r="Q117" i="113"/>
  <c r="P117" i="113"/>
  <c r="Q118" i="113"/>
  <c r="P118" i="113" s="1"/>
  <c r="Q119" i="113"/>
  <c r="P119" i="113" s="1"/>
  <c r="Q121" i="113"/>
  <c r="P121" i="113" s="1"/>
  <c r="Q122" i="113"/>
  <c r="P122" i="113" s="1"/>
  <c r="Q123" i="113"/>
  <c r="P123" i="113" s="1"/>
  <c r="Q124" i="113"/>
  <c r="P124" i="113" s="1"/>
  <c r="Q125" i="113"/>
  <c r="P125" i="113"/>
  <c r="Q126" i="113"/>
  <c r="P126" i="113" s="1"/>
  <c r="Q127" i="113"/>
  <c r="P127" i="113" s="1"/>
  <c r="Q128" i="113"/>
  <c r="P128" i="113" s="1"/>
  <c r="Q129" i="113"/>
  <c r="P129" i="113" s="1"/>
  <c r="Q131" i="113"/>
  <c r="P131" i="113" s="1"/>
  <c r="Q132" i="113"/>
  <c r="P132" i="113" s="1"/>
  <c r="Q133" i="113"/>
  <c r="P133" i="113" s="1"/>
  <c r="Q134" i="113"/>
  <c r="P134" i="113" s="1"/>
  <c r="Q135" i="113"/>
  <c r="P135" i="113" s="1"/>
  <c r="Q136" i="113"/>
  <c r="P136" i="113" s="1"/>
  <c r="Q137" i="113"/>
  <c r="P137" i="113" s="1"/>
  <c r="Q138" i="113"/>
  <c r="P138" i="113" s="1"/>
  <c r="Q140" i="113"/>
  <c r="P140" i="113" s="1"/>
  <c r="Q141" i="113"/>
  <c r="P141" i="113" s="1"/>
  <c r="Q142" i="113"/>
  <c r="P142" i="113" s="1"/>
  <c r="Q143" i="113"/>
  <c r="P143" i="113"/>
  <c r="Q145" i="113"/>
  <c r="P145" i="113" s="1"/>
  <c r="Q146" i="113"/>
  <c r="P89" i="113"/>
  <c r="P114" i="113"/>
  <c r="O147" i="113"/>
  <c r="D59" i="154"/>
  <c r="D60" i="154" s="1"/>
  <c r="M147" i="113"/>
  <c r="L12" i="113"/>
  <c r="K12" i="113" s="1"/>
  <c r="L13" i="113"/>
  <c r="K13" i="113" s="1"/>
  <c r="L14" i="113"/>
  <c r="K14" i="113" s="1"/>
  <c r="L15" i="113"/>
  <c r="K15" i="113" s="1"/>
  <c r="L16" i="113"/>
  <c r="K16" i="113" s="1"/>
  <c r="L17" i="113"/>
  <c r="K17" i="113"/>
  <c r="L18" i="113"/>
  <c r="K18" i="113" s="1"/>
  <c r="L19" i="113"/>
  <c r="K19" i="113" s="1"/>
  <c r="L20" i="113"/>
  <c r="K20" i="113"/>
  <c r="L21" i="113"/>
  <c r="K21" i="113" s="1"/>
  <c r="L22" i="113"/>
  <c r="K22" i="113"/>
  <c r="L23" i="113"/>
  <c r="K23" i="113"/>
  <c r="L25" i="113"/>
  <c r="K25" i="113" s="1"/>
  <c r="L27" i="113"/>
  <c r="K27" i="113" s="1"/>
  <c r="L28" i="113"/>
  <c r="K28" i="113" s="1"/>
  <c r="L30" i="113"/>
  <c r="K30" i="113" s="1"/>
  <c r="L31" i="113"/>
  <c r="K31" i="113" s="1"/>
  <c r="L33" i="113"/>
  <c r="K33" i="113" s="1"/>
  <c r="L34" i="113"/>
  <c r="K34" i="113"/>
  <c r="L35" i="113"/>
  <c r="K35" i="113" s="1"/>
  <c r="L36" i="113"/>
  <c r="K36" i="113" s="1"/>
  <c r="L37" i="113"/>
  <c r="K37" i="113"/>
  <c r="L38" i="113"/>
  <c r="K38" i="113" s="1"/>
  <c r="L39" i="113"/>
  <c r="K39" i="113"/>
  <c r="L40" i="113"/>
  <c r="K40" i="113"/>
  <c r="L41" i="113"/>
  <c r="K41" i="113" s="1"/>
  <c r="L42" i="113"/>
  <c r="K42" i="113" s="1"/>
  <c r="L43" i="113"/>
  <c r="K43" i="113" s="1"/>
  <c r="L44" i="113"/>
  <c r="K44" i="113" s="1"/>
  <c r="L46" i="113"/>
  <c r="K46" i="113" s="1"/>
  <c r="L47" i="113"/>
  <c r="K47" i="113" s="1"/>
  <c r="L48" i="113"/>
  <c r="K48" i="113" s="1"/>
  <c r="L49" i="113"/>
  <c r="K49" i="113" s="1"/>
  <c r="L50" i="113"/>
  <c r="K50" i="113" s="1"/>
  <c r="L51" i="113"/>
  <c r="K51" i="113"/>
  <c r="L52" i="113"/>
  <c r="K52" i="113" s="1"/>
  <c r="L53" i="113"/>
  <c r="K53" i="113"/>
  <c r="L54" i="113"/>
  <c r="K54" i="113" s="1"/>
  <c r="L56" i="113"/>
  <c r="K56" i="113"/>
  <c r="L58" i="113"/>
  <c r="K58" i="113" s="1"/>
  <c r="L59" i="113"/>
  <c r="K59" i="113"/>
  <c r="L60" i="113"/>
  <c r="K60" i="113" s="1"/>
  <c r="L61" i="113"/>
  <c r="K61" i="113" s="1"/>
  <c r="L63" i="113"/>
  <c r="K63" i="113" s="1"/>
  <c r="L64" i="113"/>
  <c r="K64" i="113"/>
  <c r="L66" i="113"/>
  <c r="K66" i="113" s="1"/>
  <c r="L68" i="113"/>
  <c r="K68" i="113" s="1"/>
  <c r="L70" i="113"/>
  <c r="K70" i="113"/>
  <c r="L71" i="113"/>
  <c r="K71" i="113" s="1"/>
  <c r="L73" i="113"/>
  <c r="K73" i="113" s="1"/>
  <c r="L75" i="113"/>
  <c r="K75" i="113" s="1"/>
  <c r="L76" i="113"/>
  <c r="K76" i="113"/>
  <c r="L78" i="113"/>
  <c r="K78" i="113" s="1"/>
  <c r="L80" i="113"/>
  <c r="K80" i="113"/>
  <c r="L81" i="113"/>
  <c r="K81" i="113" s="1"/>
  <c r="L82" i="113"/>
  <c r="K82" i="113" s="1"/>
  <c r="L83" i="113"/>
  <c r="K83" i="113"/>
  <c r="L84" i="113"/>
  <c r="K84" i="113"/>
  <c r="L85" i="113"/>
  <c r="K85" i="113" s="1"/>
  <c r="L87" i="113"/>
  <c r="K87" i="113" s="1"/>
  <c r="L88" i="113"/>
  <c r="K88" i="113"/>
  <c r="L89" i="113"/>
  <c r="K89" i="113" s="1"/>
  <c r="L92" i="113"/>
  <c r="K92" i="113" s="1"/>
  <c r="L93" i="113"/>
  <c r="K93" i="113" s="1"/>
  <c r="L94" i="113"/>
  <c r="K94" i="113"/>
  <c r="L95" i="113"/>
  <c r="K95" i="113" s="1"/>
  <c r="L96" i="113"/>
  <c r="K96" i="113"/>
  <c r="L97" i="113"/>
  <c r="K97" i="113" s="1"/>
  <c r="L98" i="113"/>
  <c r="K98" i="113" s="1"/>
  <c r="L99" i="113"/>
  <c r="K99" i="113"/>
  <c r="L100" i="113"/>
  <c r="K100" i="113"/>
  <c r="L101" i="113"/>
  <c r="K101" i="113" s="1"/>
  <c r="L102" i="113"/>
  <c r="K102" i="113" s="1"/>
  <c r="L103" i="113"/>
  <c r="K103" i="113" s="1"/>
  <c r="L104" i="113"/>
  <c r="K104" i="113" s="1"/>
  <c r="L105" i="113"/>
  <c r="K105" i="113" s="1"/>
  <c r="L106" i="113"/>
  <c r="K106" i="113" s="1"/>
  <c r="L107" i="113"/>
  <c r="K107" i="113" s="1"/>
  <c r="L108" i="113"/>
  <c r="K108" i="113" s="1"/>
  <c r="L109" i="113"/>
  <c r="K109" i="113" s="1"/>
  <c r="L110" i="113"/>
  <c r="K110" i="113" s="1"/>
  <c r="L112" i="113"/>
  <c r="K112" i="113" s="1"/>
  <c r="L113" i="113"/>
  <c r="K113" i="113"/>
  <c r="L114" i="113"/>
  <c r="K114" i="113" s="1"/>
  <c r="L115" i="113"/>
  <c r="K115" i="113" s="1"/>
  <c r="L116" i="113"/>
  <c r="K116" i="113" s="1"/>
  <c r="L117" i="113"/>
  <c r="K117" i="113"/>
  <c r="L118" i="113"/>
  <c r="K118" i="113" s="1"/>
  <c r="L119" i="113"/>
  <c r="K119" i="113"/>
  <c r="L121" i="113"/>
  <c r="K121" i="113"/>
  <c r="L122" i="113"/>
  <c r="K122" i="113"/>
  <c r="L123" i="113"/>
  <c r="K123" i="113" s="1"/>
  <c r="L124" i="113"/>
  <c r="K124" i="113" s="1"/>
  <c r="L125" i="113"/>
  <c r="K125" i="113"/>
  <c r="L126" i="113"/>
  <c r="K126" i="113" s="1"/>
  <c r="L127" i="113"/>
  <c r="K127" i="113"/>
  <c r="L128" i="113"/>
  <c r="K128" i="113"/>
  <c r="L129" i="113"/>
  <c r="K129" i="113" s="1"/>
  <c r="L131" i="113"/>
  <c r="K131" i="113" s="1"/>
  <c r="L132" i="113"/>
  <c r="K132" i="113" s="1"/>
  <c r="L133" i="113"/>
  <c r="K133" i="113"/>
  <c r="L134" i="113"/>
  <c r="K134" i="113" s="1"/>
  <c r="L135" i="113"/>
  <c r="K135" i="113" s="1"/>
  <c r="L136" i="113"/>
  <c r="K136" i="113" s="1"/>
  <c r="L137" i="113"/>
  <c r="K137" i="113" s="1"/>
  <c r="L138" i="113"/>
  <c r="K138" i="113" s="1"/>
  <c r="L140" i="113"/>
  <c r="K140" i="113"/>
  <c r="L141" i="113"/>
  <c r="K141" i="113" s="1"/>
  <c r="L142" i="113"/>
  <c r="K142" i="113"/>
  <c r="L143" i="113"/>
  <c r="K143" i="113" s="1"/>
  <c r="L145" i="113"/>
  <c r="K145" i="113" s="1"/>
  <c r="L146" i="113"/>
  <c r="K146" i="113" s="1"/>
  <c r="J147" i="113"/>
  <c r="D58" i="154" s="1"/>
  <c r="H147" i="113"/>
  <c r="G12" i="113"/>
  <c r="F12" i="113" s="1"/>
  <c r="G13" i="113"/>
  <c r="F13" i="113" s="1"/>
  <c r="G14" i="113"/>
  <c r="F14" i="113" s="1"/>
  <c r="G15" i="113"/>
  <c r="G16" i="113"/>
  <c r="F16" i="113" s="1"/>
  <c r="G17" i="113"/>
  <c r="F17" i="113" s="1"/>
  <c r="G18" i="113"/>
  <c r="F18" i="113" s="1"/>
  <c r="G19" i="113"/>
  <c r="F19" i="113"/>
  <c r="G20" i="113"/>
  <c r="F20" i="113" s="1"/>
  <c r="G21" i="113"/>
  <c r="F21" i="113" s="1"/>
  <c r="G22" i="113"/>
  <c r="F22" i="113" s="1"/>
  <c r="G23" i="113"/>
  <c r="F23" i="113" s="1"/>
  <c r="G25" i="113"/>
  <c r="F25" i="113" s="1"/>
  <c r="G27" i="113"/>
  <c r="F27" i="113" s="1"/>
  <c r="G28" i="113"/>
  <c r="F28" i="113" s="1"/>
  <c r="G30" i="113"/>
  <c r="F30" i="113" s="1"/>
  <c r="G31" i="113"/>
  <c r="F31" i="113"/>
  <c r="G33" i="113"/>
  <c r="F33" i="113"/>
  <c r="G34" i="113"/>
  <c r="F34" i="113" s="1"/>
  <c r="G35" i="113"/>
  <c r="F35" i="113"/>
  <c r="G36" i="113"/>
  <c r="F36" i="113" s="1"/>
  <c r="G37" i="113"/>
  <c r="F37" i="113"/>
  <c r="G38" i="113"/>
  <c r="F38" i="113" s="1"/>
  <c r="G39" i="113"/>
  <c r="F39" i="113" s="1"/>
  <c r="G40" i="113"/>
  <c r="F40" i="113" s="1"/>
  <c r="G41" i="113"/>
  <c r="F41" i="113" s="1"/>
  <c r="G42" i="113"/>
  <c r="F42" i="113" s="1"/>
  <c r="G43" i="113"/>
  <c r="F43" i="113"/>
  <c r="G44" i="113"/>
  <c r="F44" i="113" s="1"/>
  <c r="G46" i="113"/>
  <c r="F46" i="113"/>
  <c r="G47" i="113"/>
  <c r="F47" i="113"/>
  <c r="G48" i="113"/>
  <c r="F48" i="113" s="1"/>
  <c r="G49" i="113"/>
  <c r="F49" i="113" s="1"/>
  <c r="G50" i="113"/>
  <c r="F50" i="113" s="1"/>
  <c r="G51" i="113"/>
  <c r="F51" i="113"/>
  <c r="G52" i="113"/>
  <c r="F52" i="113" s="1"/>
  <c r="G53" i="113"/>
  <c r="F53" i="113" s="1"/>
  <c r="G54" i="113"/>
  <c r="F54" i="113"/>
  <c r="G56" i="113"/>
  <c r="F56" i="113" s="1"/>
  <c r="G58" i="113"/>
  <c r="F58" i="113" s="1"/>
  <c r="G59" i="113"/>
  <c r="F59" i="113" s="1"/>
  <c r="G60" i="113"/>
  <c r="F60" i="113"/>
  <c r="G61" i="113"/>
  <c r="F61" i="113" s="1"/>
  <c r="G63" i="113"/>
  <c r="F63" i="113" s="1"/>
  <c r="G64" i="113"/>
  <c r="F64" i="113" s="1"/>
  <c r="G66" i="113"/>
  <c r="F66" i="113" s="1"/>
  <c r="G68" i="113"/>
  <c r="F68" i="113"/>
  <c r="G70" i="113"/>
  <c r="F70" i="113"/>
  <c r="G71" i="113"/>
  <c r="F71" i="113" s="1"/>
  <c r="G73" i="113"/>
  <c r="F73" i="113"/>
  <c r="G75" i="113"/>
  <c r="F75" i="113" s="1"/>
  <c r="G76" i="113"/>
  <c r="F76" i="113"/>
  <c r="G78" i="113"/>
  <c r="F78" i="113" s="1"/>
  <c r="G80" i="113"/>
  <c r="F80" i="113" s="1"/>
  <c r="G81" i="113"/>
  <c r="F81" i="113"/>
  <c r="G82" i="113"/>
  <c r="F82" i="113" s="1"/>
  <c r="G83" i="113"/>
  <c r="F83" i="113" s="1"/>
  <c r="G84" i="113"/>
  <c r="F84" i="113"/>
  <c r="G85" i="113"/>
  <c r="F85" i="113" s="1"/>
  <c r="G87" i="113"/>
  <c r="F87" i="113"/>
  <c r="G88" i="113"/>
  <c r="F88" i="113"/>
  <c r="G89" i="113"/>
  <c r="F89" i="113" s="1"/>
  <c r="G92" i="113"/>
  <c r="F92" i="113" s="1"/>
  <c r="G93" i="113"/>
  <c r="F93" i="113" s="1"/>
  <c r="G94" i="113"/>
  <c r="F94" i="113" s="1"/>
  <c r="G95" i="113"/>
  <c r="F95" i="113" s="1"/>
  <c r="G96" i="113"/>
  <c r="F96" i="113" s="1"/>
  <c r="G97" i="113"/>
  <c r="F97" i="113"/>
  <c r="G98" i="113"/>
  <c r="F98" i="113" s="1"/>
  <c r="G99" i="113"/>
  <c r="F99" i="113"/>
  <c r="G100" i="113"/>
  <c r="F100" i="113" s="1"/>
  <c r="G101" i="113"/>
  <c r="F101" i="113" s="1"/>
  <c r="G102" i="113"/>
  <c r="F102" i="113" s="1"/>
  <c r="G103" i="113"/>
  <c r="F103" i="113" s="1"/>
  <c r="G104" i="113"/>
  <c r="F104" i="113" s="1"/>
  <c r="G105" i="113"/>
  <c r="F105" i="113" s="1"/>
  <c r="G106" i="113"/>
  <c r="F106" i="113"/>
  <c r="G107" i="113"/>
  <c r="F107" i="113"/>
  <c r="G108" i="113"/>
  <c r="F108" i="113" s="1"/>
  <c r="G109" i="113"/>
  <c r="F109" i="113" s="1"/>
  <c r="G110" i="113"/>
  <c r="F110" i="113" s="1"/>
  <c r="G112" i="113"/>
  <c r="G113" i="113"/>
  <c r="F113" i="113" s="1"/>
  <c r="G114" i="113"/>
  <c r="F114" i="113" s="1"/>
  <c r="G115" i="113"/>
  <c r="F115" i="113"/>
  <c r="G116" i="113"/>
  <c r="F116" i="113" s="1"/>
  <c r="G117" i="113"/>
  <c r="F117" i="113"/>
  <c r="G118" i="113"/>
  <c r="F118" i="113" s="1"/>
  <c r="G119" i="113"/>
  <c r="F119" i="113" s="1"/>
  <c r="G121" i="113"/>
  <c r="F121" i="113" s="1"/>
  <c r="G122" i="113"/>
  <c r="F122" i="113" s="1"/>
  <c r="G123" i="113"/>
  <c r="F123" i="113" s="1"/>
  <c r="G124" i="113"/>
  <c r="F124" i="113" s="1"/>
  <c r="G125" i="113"/>
  <c r="F125" i="113" s="1"/>
  <c r="G126" i="113"/>
  <c r="F126" i="113" s="1"/>
  <c r="G127" i="113"/>
  <c r="F127" i="113" s="1"/>
  <c r="G128" i="113"/>
  <c r="F128" i="113" s="1"/>
  <c r="G129" i="113"/>
  <c r="F129" i="113" s="1"/>
  <c r="G131" i="113"/>
  <c r="F131" i="113" s="1"/>
  <c r="G132" i="113"/>
  <c r="F132" i="113" s="1"/>
  <c r="G133" i="113"/>
  <c r="F133" i="113" s="1"/>
  <c r="G134" i="113"/>
  <c r="F134" i="113" s="1"/>
  <c r="G135" i="113"/>
  <c r="F135" i="113"/>
  <c r="G136" i="113"/>
  <c r="F136" i="113" s="1"/>
  <c r="G137" i="113"/>
  <c r="F137" i="113" s="1"/>
  <c r="G138" i="113"/>
  <c r="F138" i="113" s="1"/>
  <c r="G140" i="113"/>
  <c r="F140" i="113" s="1"/>
  <c r="G141" i="113"/>
  <c r="F141" i="113" s="1"/>
  <c r="G142" i="113"/>
  <c r="F142" i="113" s="1"/>
  <c r="G143" i="113"/>
  <c r="F143" i="113" s="1"/>
  <c r="G145" i="113"/>
  <c r="F145" i="113"/>
  <c r="G146" i="113"/>
  <c r="F146" i="113" s="1"/>
  <c r="F112" i="113"/>
  <c r="A141" i="113"/>
  <c r="A142" i="113"/>
  <c r="A143" i="113" s="1"/>
  <c r="A145" i="113" s="1"/>
  <c r="A146" i="113" s="1"/>
  <c r="A132" i="113"/>
  <c r="A133" i="113" s="1"/>
  <c r="A134" i="113"/>
  <c r="A135" i="113" s="1"/>
  <c r="A136" i="113" s="1"/>
  <c r="A137" i="113" s="1"/>
  <c r="A138" i="113" s="1"/>
  <c r="A122" i="113"/>
  <c r="A123" i="113" s="1"/>
  <c r="A124" i="113" s="1"/>
  <c r="A125" i="113" s="1"/>
  <c r="A126" i="113" s="1"/>
  <c r="A127" i="113" s="1"/>
  <c r="A128" i="113" s="1"/>
  <c r="A129" i="113" s="1"/>
  <c r="A114" i="113"/>
  <c r="A115" i="113"/>
  <c r="A116" i="113" s="1"/>
  <c r="A117" i="113" s="1"/>
  <c r="A118" i="113" s="1"/>
  <c r="A119" i="113" s="1"/>
  <c r="A93" i="113"/>
  <c r="A94" i="113"/>
  <c r="A95" i="113"/>
  <c r="A96" i="113" s="1"/>
  <c r="A97" i="113" s="1"/>
  <c r="A98" i="113" s="1"/>
  <c r="A99" i="113" s="1"/>
  <c r="A100" i="113" s="1"/>
  <c r="A101" i="113" s="1"/>
  <c r="A102" i="113" s="1"/>
  <c r="A103" i="113" s="1"/>
  <c r="A104" i="113" s="1"/>
  <c r="A105" i="113" s="1"/>
  <c r="A106" i="113" s="1"/>
  <c r="A107" i="113" s="1"/>
  <c r="A108" i="113" s="1"/>
  <c r="A109" i="113" s="1"/>
  <c r="A110" i="113" s="1"/>
  <c r="A88" i="113"/>
  <c r="A89" i="113"/>
  <c r="A34" i="113"/>
  <c r="A35" i="113" s="1"/>
  <c r="A36" i="113" s="1"/>
  <c r="A37" i="113" s="1"/>
  <c r="A38" i="113" s="1"/>
  <c r="A39" i="113" s="1"/>
  <c r="A40" i="113" s="1"/>
  <c r="A41" i="113" s="1"/>
  <c r="A42" i="113" s="1"/>
  <c r="A43" i="113" s="1"/>
  <c r="A44" i="113" s="1"/>
  <c r="A46" i="113" s="1"/>
  <c r="A47" i="113" s="1"/>
  <c r="A48" i="113" s="1"/>
  <c r="A49" i="113" s="1"/>
  <c r="A50" i="113" s="1"/>
  <c r="A51" i="113" s="1"/>
  <c r="A52" i="113" s="1"/>
  <c r="A53" i="113" s="1"/>
  <c r="A54" i="113" s="1"/>
  <c r="A56" i="113" s="1"/>
  <c r="A58" i="113" s="1"/>
  <c r="A59" i="113" s="1"/>
  <c r="A60" i="113" s="1"/>
  <c r="A61" i="113" s="1"/>
  <c r="A63" i="113" s="1"/>
  <c r="A64" i="113" s="1"/>
  <c r="A66" i="113" s="1"/>
  <c r="A68" i="113" s="1"/>
  <c r="A70" i="113" s="1"/>
  <c r="A71" i="113" s="1"/>
  <c r="A73" i="113" s="1"/>
  <c r="A75" i="113" s="1"/>
  <c r="A76" i="113" s="1"/>
  <c r="A78" i="113" s="1"/>
  <c r="A80" i="113" s="1"/>
  <c r="A81" i="113" s="1"/>
  <c r="A82" i="113" s="1"/>
  <c r="A83" i="113" s="1"/>
  <c r="A84" i="113" s="1"/>
  <c r="A85" i="113" s="1"/>
  <c r="A13" i="113"/>
  <c r="A14" i="113"/>
  <c r="A15" i="113" s="1"/>
  <c r="A16" i="113" s="1"/>
  <c r="A17" i="113" s="1"/>
  <c r="A18" i="113" s="1"/>
  <c r="A19" i="113" s="1"/>
  <c r="A20" i="113" s="1"/>
  <c r="A21" i="113" s="1"/>
  <c r="A22" i="113" s="1"/>
  <c r="A23" i="113" s="1"/>
  <c r="A25" i="113" s="1"/>
  <c r="A27" i="113" s="1"/>
  <c r="A28" i="113" s="1"/>
  <c r="A30" i="113" s="1"/>
  <c r="A31" i="113" s="1"/>
  <c r="Q12" i="110"/>
  <c r="P12" i="110" s="1"/>
  <c r="Q13" i="110"/>
  <c r="P13" i="110" s="1"/>
  <c r="Q14" i="110"/>
  <c r="P14" i="110" s="1"/>
  <c r="Q15" i="110"/>
  <c r="P15" i="110" s="1"/>
  <c r="Q17" i="110"/>
  <c r="P17" i="110" s="1"/>
  <c r="Q22" i="110"/>
  <c r="P22" i="110" s="1"/>
  <c r="Q23" i="110"/>
  <c r="P23" i="110" s="1"/>
  <c r="Q24" i="110"/>
  <c r="P24" i="110" s="1"/>
  <c r="Q25" i="110"/>
  <c r="P25" i="110" s="1"/>
  <c r="Q26" i="110"/>
  <c r="P26" i="110" s="1"/>
  <c r="Q27" i="110"/>
  <c r="P27" i="110"/>
  <c r="Q28" i="110"/>
  <c r="P28" i="110" s="1"/>
  <c r="Q29" i="110"/>
  <c r="P29" i="110" s="1"/>
  <c r="Q30" i="110"/>
  <c r="P30" i="110" s="1"/>
  <c r="Q31" i="110"/>
  <c r="P31" i="110"/>
  <c r="Q32" i="110"/>
  <c r="P32" i="110" s="1"/>
  <c r="Q33" i="110"/>
  <c r="P33" i="110" s="1"/>
  <c r="Q35" i="110"/>
  <c r="P35" i="110"/>
  <c r="Q36" i="110"/>
  <c r="P36" i="110" s="1"/>
  <c r="Q37" i="110"/>
  <c r="P37" i="110" s="1"/>
  <c r="Q39" i="110"/>
  <c r="P39" i="110" s="1"/>
  <c r="Q41" i="110"/>
  <c r="P41" i="110"/>
  <c r="Q43" i="110"/>
  <c r="P43" i="110" s="1"/>
  <c r="Q44" i="110"/>
  <c r="P44" i="110" s="1"/>
  <c r="Q45" i="110"/>
  <c r="P45" i="110" s="1"/>
  <c r="Q46" i="110"/>
  <c r="P46" i="110" s="1"/>
  <c r="Q47" i="110"/>
  <c r="P47" i="110" s="1"/>
  <c r="Q48" i="110"/>
  <c r="P48" i="110" s="1"/>
  <c r="Q49" i="110"/>
  <c r="P49" i="110"/>
  <c r="Q50" i="110"/>
  <c r="Q51" i="110"/>
  <c r="P51" i="110"/>
  <c r="Q52" i="110"/>
  <c r="P52" i="110"/>
  <c r="Q53" i="110"/>
  <c r="P53" i="110" s="1"/>
  <c r="Q54" i="110"/>
  <c r="P54" i="110"/>
  <c r="Q55" i="110"/>
  <c r="P55" i="110" s="1"/>
  <c r="Q56" i="110"/>
  <c r="P56" i="110"/>
  <c r="Q57" i="110"/>
  <c r="P57" i="110" s="1"/>
  <c r="Q59" i="110"/>
  <c r="P59" i="110" s="1"/>
  <c r="Q60" i="110"/>
  <c r="P60" i="110" s="1"/>
  <c r="Q61" i="110"/>
  <c r="P61" i="110" s="1"/>
  <c r="Q62" i="110"/>
  <c r="P62" i="110" s="1"/>
  <c r="Q63" i="110"/>
  <c r="P63" i="110" s="1"/>
  <c r="Q64" i="110"/>
  <c r="P64" i="110" s="1"/>
  <c r="Q65" i="110"/>
  <c r="P65" i="110"/>
  <c r="Q66" i="110"/>
  <c r="P66" i="110"/>
  <c r="Q67" i="110"/>
  <c r="P67" i="110" s="1"/>
  <c r="Q68" i="110"/>
  <c r="P68" i="110" s="1"/>
  <c r="Q69" i="110"/>
  <c r="P69" i="110" s="1"/>
  <c r="Q71" i="110"/>
  <c r="Q72" i="110"/>
  <c r="P72" i="110" s="1"/>
  <c r="Q73" i="110"/>
  <c r="P73" i="110" s="1"/>
  <c r="Q76" i="110"/>
  <c r="P76" i="110"/>
  <c r="Q77" i="110"/>
  <c r="Q78" i="110"/>
  <c r="P78" i="110" s="1"/>
  <c r="Q79" i="110"/>
  <c r="P79" i="110" s="1"/>
  <c r="Q80" i="110"/>
  <c r="P80" i="110" s="1"/>
  <c r="Q81" i="110"/>
  <c r="Q82" i="110"/>
  <c r="P82" i="110" s="1"/>
  <c r="Q83" i="110"/>
  <c r="P83" i="110" s="1"/>
  <c r="Q84" i="110"/>
  <c r="P84" i="110"/>
  <c r="Q85" i="110"/>
  <c r="P85" i="110"/>
  <c r="Q86" i="110"/>
  <c r="P86" i="110" s="1"/>
  <c r="Q88" i="110"/>
  <c r="P88" i="110" s="1"/>
  <c r="Q89" i="110"/>
  <c r="P89" i="110" s="1"/>
  <c r="Q90" i="110"/>
  <c r="P90" i="110" s="1"/>
  <c r="Q91" i="110"/>
  <c r="P91" i="110" s="1"/>
  <c r="Q92" i="110"/>
  <c r="P92" i="110"/>
  <c r="Q93" i="110"/>
  <c r="P93" i="110"/>
  <c r="Q94" i="110"/>
  <c r="P94" i="110" s="1"/>
  <c r="Q95" i="110"/>
  <c r="P95" i="110"/>
  <c r="Q97" i="110"/>
  <c r="P97" i="110" s="1"/>
  <c r="Q98" i="110"/>
  <c r="P98" i="110"/>
  <c r="Q99" i="110"/>
  <c r="P99" i="110" s="1"/>
  <c r="Q100" i="110"/>
  <c r="P100" i="110"/>
  <c r="Q101" i="110"/>
  <c r="P101" i="110"/>
  <c r="Q102" i="110"/>
  <c r="P102" i="110" s="1"/>
  <c r="Q103" i="110"/>
  <c r="P103" i="110" s="1"/>
  <c r="Q104" i="110"/>
  <c r="P104" i="110" s="1"/>
  <c r="Q106" i="110"/>
  <c r="P106" i="110" s="1"/>
  <c r="Q108" i="110"/>
  <c r="P108" i="110"/>
  <c r="Q109" i="110"/>
  <c r="P109" i="110" s="1"/>
  <c r="Q110" i="110"/>
  <c r="P110" i="110"/>
  <c r="Q111" i="110"/>
  <c r="P111" i="110" s="1"/>
  <c r="Q112" i="110"/>
  <c r="P112" i="110" s="1"/>
  <c r="Q113" i="110"/>
  <c r="P113" i="110" s="1"/>
  <c r="Q114" i="110"/>
  <c r="P114" i="110" s="1"/>
  <c r="Q115" i="110"/>
  <c r="P115" i="110"/>
  <c r="Q117" i="110"/>
  <c r="P117" i="110"/>
  <c r="Q118" i="110"/>
  <c r="P118" i="110" s="1"/>
  <c r="Q119" i="110"/>
  <c r="P119" i="110" s="1"/>
  <c r="Q120" i="110"/>
  <c r="P120" i="110" s="1"/>
  <c r="Q121" i="110"/>
  <c r="P121" i="110"/>
  <c r="Q122" i="110"/>
  <c r="P122" i="110" s="1"/>
  <c r="Q123" i="110"/>
  <c r="P123" i="110" s="1"/>
  <c r="Q124" i="110"/>
  <c r="P124" i="110"/>
  <c r="P50" i="110"/>
  <c r="P71" i="110"/>
  <c r="P77" i="110"/>
  <c r="P81" i="110"/>
  <c r="L12" i="110"/>
  <c r="K12" i="110"/>
  <c r="L13" i="110"/>
  <c r="K13" i="110" s="1"/>
  <c r="L14" i="110"/>
  <c r="K14" i="110" s="1"/>
  <c r="L15" i="110"/>
  <c r="K15" i="110" s="1"/>
  <c r="L16" i="110"/>
  <c r="K16" i="110" s="1"/>
  <c r="L17" i="110"/>
  <c r="K17" i="110"/>
  <c r="L18" i="110"/>
  <c r="K18" i="110"/>
  <c r="L19" i="110"/>
  <c r="K19" i="110" s="1"/>
  <c r="L20" i="110"/>
  <c r="K20" i="110" s="1"/>
  <c r="L21" i="110"/>
  <c r="K21" i="110" s="1"/>
  <c r="L22" i="110"/>
  <c r="K22" i="110" s="1"/>
  <c r="L23" i="110"/>
  <c r="K23" i="110"/>
  <c r="L24" i="110"/>
  <c r="K24" i="110"/>
  <c r="L25" i="110"/>
  <c r="K25" i="110" s="1"/>
  <c r="L26" i="110"/>
  <c r="K26" i="110" s="1"/>
  <c r="L27" i="110"/>
  <c r="K27" i="110"/>
  <c r="L28" i="110"/>
  <c r="K28" i="110" s="1"/>
  <c r="L29" i="110"/>
  <c r="K29" i="110" s="1"/>
  <c r="L30" i="110"/>
  <c r="K30" i="110"/>
  <c r="L31" i="110"/>
  <c r="K31" i="110" s="1"/>
  <c r="L32" i="110"/>
  <c r="K32" i="110" s="1"/>
  <c r="L33" i="110"/>
  <c r="K33" i="110"/>
  <c r="L35" i="110"/>
  <c r="K35" i="110"/>
  <c r="L36" i="110"/>
  <c r="K36" i="110" s="1"/>
  <c r="L37" i="110"/>
  <c r="K37" i="110" s="1"/>
  <c r="L39" i="110"/>
  <c r="K39" i="110" s="1"/>
  <c r="L41" i="110"/>
  <c r="K41" i="110" s="1"/>
  <c r="L43" i="110"/>
  <c r="K43" i="110"/>
  <c r="L44" i="110"/>
  <c r="K44" i="110"/>
  <c r="L45" i="110"/>
  <c r="K45" i="110"/>
  <c r="L46" i="110"/>
  <c r="K46" i="110" s="1"/>
  <c r="L47" i="110"/>
  <c r="K47" i="110" s="1"/>
  <c r="L48" i="110"/>
  <c r="K48" i="110" s="1"/>
  <c r="L49" i="110"/>
  <c r="K49" i="110" s="1"/>
  <c r="L50" i="110"/>
  <c r="K50" i="110"/>
  <c r="L51" i="110"/>
  <c r="K51" i="110"/>
  <c r="L52" i="110"/>
  <c r="K52" i="110"/>
  <c r="L53" i="110"/>
  <c r="K53" i="110" s="1"/>
  <c r="L54" i="110"/>
  <c r="K54" i="110" s="1"/>
  <c r="L55" i="110"/>
  <c r="K55" i="110" s="1"/>
  <c r="L56" i="110"/>
  <c r="K56" i="110"/>
  <c r="L57" i="110"/>
  <c r="K57" i="110"/>
  <c r="L59" i="110"/>
  <c r="K59" i="110"/>
  <c r="L60" i="110"/>
  <c r="K60" i="110" s="1"/>
  <c r="L61" i="110"/>
  <c r="K61" i="110" s="1"/>
  <c r="L62" i="110"/>
  <c r="K62" i="110" s="1"/>
  <c r="L63" i="110"/>
  <c r="K63" i="110" s="1"/>
  <c r="L64" i="110"/>
  <c r="K64" i="110" s="1"/>
  <c r="L65" i="110"/>
  <c r="K65" i="110"/>
  <c r="L66" i="110"/>
  <c r="K66" i="110" s="1"/>
  <c r="L67" i="110"/>
  <c r="K67" i="110" s="1"/>
  <c r="L68" i="110"/>
  <c r="K68" i="110"/>
  <c r="L69" i="110"/>
  <c r="K69" i="110" s="1"/>
  <c r="L71" i="110"/>
  <c r="K71" i="110" s="1"/>
  <c r="L72" i="110"/>
  <c r="K72" i="110" s="1"/>
  <c r="L73" i="110"/>
  <c r="K73" i="110" s="1"/>
  <c r="L76" i="110"/>
  <c r="K76" i="110" s="1"/>
  <c r="L77" i="110"/>
  <c r="K77" i="110"/>
  <c r="L78" i="110"/>
  <c r="K78" i="110"/>
  <c r="L79" i="110"/>
  <c r="K79" i="110" s="1"/>
  <c r="L80" i="110"/>
  <c r="K80" i="110" s="1"/>
  <c r="L81" i="110"/>
  <c r="K81" i="110" s="1"/>
  <c r="L82" i="110"/>
  <c r="K82" i="110" s="1"/>
  <c r="L83" i="110"/>
  <c r="K83" i="110"/>
  <c r="L84" i="110"/>
  <c r="K84" i="110"/>
  <c r="L85" i="110"/>
  <c r="K85" i="110"/>
  <c r="L86" i="110"/>
  <c r="K86" i="110" s="1"/>
  <c r="L88" i="110"/>
  <c r="K88" i="110" s="1"/>
  <c r="L89" i="110"/>
  <c r="K89" i="110" s="1"/>
  <c r="L90" i="110"/>
  <c r="K90" i="110" s="1"/>
  <c r="L91" i="110"/>
  <c r="K91" i="110"/>
  <c r="L92" i="110"/>
  <c r="K92" i="110"/>
  <c r="L93" i="110"/>
  <c r="K93" i="110"/>
  <c r="L94" i="110"/>
  <c r="K94" i="110" s="1"/>
  <c r="L95" i="110"/>
  <c r="K95" i="110" s="1"/>
  <c r="L97" i="110"/>
  <c r="K97" i="110" s="1"/>
  <c r="L98" i="110"/>
  <c r="K98" i="110"/>
  <c r="L99" i="110"/>
  <c r="K99" i="110"/>
  <c r="L100" i="110"/>
  <c r="K100" i="110"/>
  <c r="L101" i="110"/>
  <c r="K101" i="110" s="1"/>
  <c r="L102" i="110"/>
  <c r="K102" i="110" s="1"/>
  <c r="L103" i="110"/>
  <c r="K103" i="110" s="1"/>
  <c r="L104" i="110"/>
  <c r="K104" i="110" s="1"/>
  <c r="L106" i="110"/>
  <c r="K106" i="110" s="1"/>
  <c r="L108" i="110"/>
  <c r="K108" i="110"/>
  <c r="L109" i="110"/>
  <c r="K109" i="110" s="1"/>
  <c r="L110" i="110"/>
  <c r="K110" i="110" s="1"/>
  <c r="L111" i="110"/>
  <c r="K111" i="110"/>
  <c r="L112" i="110"/>
  <c r="K112" i="110" s="1"/>
  <c r="L113" i="110"/>
  <c r="K113" i="110" s="1"/>
  <c r="L114" i="110"/>
  <c r="K114" i="110"/>
  <c r="L115" i="110"/>
  <c r="K115" i="110" s="1"/>
  <c r="L117" i="110"/>
  <c r="K117" i="110" s="1"/>
  <c r="L118" i="110"/>
  <c r="K118" i="110"/>
  <c r="L119" i="110"/>
  <c r="K119" i="110"/>
  <c r="L120" i="110"/>
  <c r="K120" i="110" s="1"/>
  <c r="L121" i="110"/>
  <c r="K121" i="110"/>
  <c r="L122" i="110"/>
  <c r="K122" i="110"/>
  <c r="L123" i="110"/>
  <c r="K123" i="110" s="1"/>
  <c r="L124" i="110"/>
  <c r="K124" i="110" s="1"/>
  <c r="G124" i="110"/>
  <c r="F124" i="110" s="1"/>
  <c r="A118" i="110"/>
  <c r="A119" i="110" s="1"/>
  <c r="A120" i="110" s="1"/>
  <c r="A121" i="110" s="1"/>
  <c r="A122" i="110" s="1"/>
  <c r="A123" i="110" s="1"/>
  <c r="A124" i="110" s="1"/>
  <c r="G123" i="110"/>
  <c r="F123" i="110" s="1"/>
  <c r="G122" i="110"/>
  <c r="F122" i="110"/>
  <c r="G121" i="110"/>
  <c r="F121" i="110" s="1"/>
  <c r="G120" i="110"/>
  <c r="F120" i="110" s="1"/>
  <c r="G119" i="110"/>
  <c r="F119" i="110" s="1"/>
  <c r="G118" i="110"/>
  <c r="F118" i="110"/>
  <c r="G117" i="110"/>
  <c r="F117" i="110"/>
  <c r="G115" i="110"/>
  <c r="F115" i="110" s="1"/>
  <c r="A108" i="110"/>
  <c r="A109" i="110" s="1"/>
  <c r="A110" i="110" s="1"/>
  <c r="A111" i="110" s="1"/>
  <c r="A112" i="110" s="1"/>
  <c r="A113" i="110" s="1"/>
  <c r="A114" i="110" s="1"/>
  <c r="A115" i="110" s="1"/>
  <c r="G114" i="110"/>
  <c r="F114" i="110" s="1"/>
  <c r="G113" i="110"/>
  <c r="F113" i="110" s="1"/>
  <c r="G112" i="110"/>
  <c r="F112" i="110" s="1"/>
  <c r="G111" i="110"/>
  <c r="F111" i="110" s="1"/>
  <c r="G110" i="110"/>
  <c r="F110" i="110" s="1"/>
  <c r="G109" i="110"/>
  <c r="F109" i="110"/>
  <c r="G108" i="110"/>
  <c r="F108" i="110"/>
  <c r="G106" i="110"/>
  <c r="F106" i="110"/>
  <c r="G104" i="110"/>
  <c r="F104" i="110" s="1"/>
  <c r="A99" i="110"/>
  <c r="A100" i="110"/>
  <c r="A101" i="110" s="1"/>
  <c r="A102" i="110" s="1"/>
  <c r="A103" i="110" s="1"/>
  <c r="A104" i="110" s="1"/>
  <c r="G103" i="110"/>
  <c r="F103" i="110" s="1"/>
  <c r="G102" i="110"/>
  <c r="F102" i="110" s="1"/>
  <c r="G101" i="110"/>
  <c r="F101" i="110" s="1"/>
  <c r="G100" i="110"/>
  <c r="F100" i="110"/>
  <c r="G99" i="110"/>
  <c r="F99" i="110" s="1"/>
  <c r="G98" i="110"/>
  <c r="F98" i="110" s="1"/>
  <c r="G97" i="110"/>
  <c r="F97" i="110" s="1"/>
  <c r="G95" i="110"/>
  <c r="F95" i="110"/>
  <c r="A77" i="110"/>
  <c r="A78" i="110" s="1"/>
  <c r="A79" i="110" s="1"/>
  <c r="A80" i="110" s="1"/>
  <c r="A81" i="110" s="1"/>
  <c r="A82" i="110"/>
  <c r="A83" i="110" s="1"/>
  <c r="A84" i="110" s="1"/>
  <c r="A85" i="110" s="1"/>
  <c r="A86" i="110" s="1"/>
  <c r="A88" i="110" s="1"/>
  <c r="A89" i="110" s="1"/>
  <c r="A90" i="110" s="1"/>
  <c r="A91" i="110" s="1"/>
  <c r="A92" i="110" s="1"/>
  <c r="A93" i="110" s="1"/>
  <c r="A94" i="110" s="1"/>
  <c r="A95" i="110" s="1"/>
  <c r="G94" i="110"/>
  <c r="F94" i="110"/>
  <c r="G93" i="110"/>
  <c r="F93" i="110" s="1"/>
  <c r="G92" i="110"/>
  <c r="F92" i="110" s="1"/>
  <c r="G91" i="110"/>
  <c r="F91" i="110" s="1"/>
  <c r="G90" i="110"/>
  <c r="F90" i="110" s="1"/>
  <c r="G89" i="110"/>
  <c r="F89" i="110" s="1"/>
  <c r="G88" i="110"/>
  <c r="F88" i="110" s="1"/>
  <c r="G86" i="110"/>
  <c r="F86" i="110" s="1"/>
  <c r="G85" i="110"/>
  <c r="F85" i="110"/>
  <c r="G84" i="110"/>
  <c r="F84" i="110" s="1"/>
  <c r="G83" i="110"/>
  <c r="F83" i="110" s="1"/>
  <c r="G82" i="110"/>
  <c r="F82" i="110"/>
  <c r="G81" i="110"/>
  <c r="F81" i="110"/>
  <c r="G80" i="110"/>
  <c r="F80" i="110"/>
  <c r="G79" i="110"/>
  <c r="F79" i="110" s="1"/>
  <c r="G78" i="110"/>
  <c r="F78" i="110" s="1"/>
  <c r="G77" i="110"/>
  <c r="F77" i="110"/>
  <c r="G76" i="110"/>
  <c r="F76" i="110" s="1"/>
  <c r="G73" i="110"/>
  <c r="F73" i="110" s="1"/>
  <c r="A72" i="110"/>
  <c r="A73" i="110" s="1"/>
  <c r="G72" i="110"/>
  <c r="F72" i="110" s="1"/>
  <c r="G71" i="110"/>
  <c r="F71" i="110" s="1"/>
  <c r="G69" i="110"/>
  <c r="F69" i="110" s="1"/>
  <c r="A36" i="110"/>
  <c r="A37" i="110" s="1"/>
  <c r="A39" i="110" s="1"/>
  <c r="A41" i="110" s="1"/>
  <c r="A43" i="110" s="1"/>
  <c r="A44" i="110" s="1"/>
  <c r="A45" i="110" s="1"/>
  <c r="A46" i="110" s="1"/>
  <c r="A47" i="110" s="1"/>
  <c r="A48" i="110" s="1"/>
  <c r="A49" i="110" s="1"/>
  <c r="A50" i="110" s="1"/>
  <c r="A51" i="110" s="1"/>
  <c r="A52" i="110" s="1"/>
  <c r="A53" i="110" s="1"/>
  <c r="A54" i="110" s="1"/>
  <c r="A55" i="110" s="1"/>
  <c r="A56" i="110" s="1"/>
  <c r="A57" i="110" s="1"/>
  <c r="A59" i="110" s="1"/>
  <c r="A60" i="110" s="1"/>
  <c r="A61" i="110" s="1"/>
  <c r="A62" i="110" s="1"/>
  <c r="A63" i="110" s="1"/>
  <c r="A64" i="110" s="1"/>
  <c r="A65" i="110" s="1"/>
  <c r="A66" i="110" s="1"/>
  <c r="A67" i="110" s="1"/>
  <c r="A68" i="110" s="1"/>
  <c r="A69" i="110" s="1"/>
  <c r="G68" i="110"/>
  <c r="F68" i="110"/>
  <c r="G67" i="110"/>
  <c r="F67" i="110" s="1"/>
  <c r="G66" i="110"/>
  <c r="F66" i="110" s="1"/>
  <c r="G65" i="110"/>
  <c r="F65" i="110" s="1"/>
  <c r="G64" i="110"/>
  <c r="F64" i="110"/>
  <c r="G63" i="110"/>
  <c r="F63" i="110"/>
  <c r="G62" i="110"/>
  <c r="F62" i="110" s="1"/>
  <c r="G61" i="110"/>
  <c r="F61" i="110" s="1"/>
  <c r="G60" i="110"/>
  <c r="F60" i="110"/>
  <c r="G59" i="110"/>
  <c r="F59" i="110"/>
  <c r="G57" i="110"/>
  <c r="F57" i="110" s="1"/>
  <c r="G56" i="110"/>
  <c r="F56" i="110" s="1"/>
  <c r="G55" i="110"/>
  <c r="F55" i="110"/>
  <c r="G54" i="110"/>
  <c r="F54" i="110" s="1"/>
  <c r="G53" i="110"/>
  <c r="F53" i="110" s="1"/>
  <c r="G52" i="110"/>
  <c r="F52" i="110" s="1"/>
  <c r="G51" i="110"/>
  <c r="F51" i="110" s="1"/>
  <c r="G50" i="110"/>
  <c r="F50" i="110"/>
  <c r="G49" i="110"/>
  <c r="F49" i="110"/>
  <c r="G48" i="110"/>
  <c r="F48" i="110" s="1"/>
  <c r="G47" i="110"/>
  <c r="F47" i="110"/>
  <c r="G46" i="110"/>
  <c r="F46" i="110"/>
  <c r="G45" i="110"/>
  <c r="F45" i="110"/>
  <c r="G44" i="110"/>
  <c r="F44" i="110" s="1"/>
  <c r="G43" i="110"/>
  <c r="F43" i="110" s="1"/>
  <c r="G41" i="110"/>
  <c r="F41" i="110" s="1"/>
  <c r="G39" i="110"/>
  <c r="F39" i="110" s="1"/>
  <c r="G37" i="110"/>
  <c r="F37" i="110" s="1"/>
  <c r="G36" i="110"/>
  <c r="F36" i="110" s="1"/>
  <c r="G35" i="110"/>
  <c r="F35" i="110" s="1"/>
  <c r="G33" i="110"/>
  <c r="F33" i="110"/>
  <c r="A13" i="110"/>
  <c r="A14" i="110" s="1"/>
  <c r="A15" i="110" s="1"/>
  <c r="A16" i="110" s="1"/>
  <c r="A17" i="110" s="1"/>
  <c r="A18" i="110" s="1"/>
  <c r="A19" i="110" s="1"/>
  <c r="A20" i="110" s="1"/>
  <c r="A21" i="110" s="1"/>
  <c r="A22" i="110" s="1"/>
  <c r="A23" i="110" s="1"/>
  <c r="A24" i="110" s="1"/>
  <c r="A25" i="110" s="1"/>
  <c r="A26" i="110" s="1"/>
  <c r="A27" i="110" s="1"/>
  <c r="A28" i="110" s="1"/>
  <c r="A29" i="110" s="1"/>
  <c r="A30" i="110" s="1"/>
  <c r="A31" i="110" s="1"/>
  <c r="A32" i="110" s="1"/>
  <c r="A33" i="110" s="1"/>
  <c r="G32" i="110"/>
  <c r="F32" i="110"/>
  <c r="G31" i="110"/>
  <c r="F31" i="110"/>
  <c r="G30" i="110"/>
  <c r="F30" i="110"/>
  <c r="G29" i="110"/>
  <c r="F29" i="110"/>
  <c r="G28" i="110"/>
  <c r="F28" i="110" s="1"/>
  <c r="G27" i="110"/>
  <c r="F27" i="110" s="1"/>
  <c r="G26" i="110"/>
  <c r="F26" i="110" s="1"/>
  <c r="G25" i="110"/>
  <c r="F25" i="110" s="1"/>
  <c r="G24" i="110"/>
  <c r="F24" i="110"/>
  <c r="G23" i="110"/>
  <c r="F23" i="110"/>
  <c r="G22" i="110"/>
  <c r="F22" i="110" s="1"/>
  <c r="G21" i="110"/>
  <c r="F21" i="110" s="1"/>
  <c r="G20" i="110"/>
  <c r="F20" i="110" s="1"/>
  <c r="G19" i="110"/>
  <c r="F19" i="110" s="1"/>
  <c r="G18" i="110"/>
  <c r="F18" i="110"/>
  <c r="G17" i="110"/>
  <c r="F17" i="110"/>
  <c r="G16" i="110"/>
  <c r="F16" i="110" s="1"/>
  <c r="G15" i="110"/>
  <c r="F15" i="110" s="1"/>
  <c r="G14" i="110"/>
  <c r="F14" i="110"/>
  <c r="G13" i="110"/>
  <c r="F13" i="110" s="1"/>
  <c r="G12" i="110"/>
  <c r="F12" i="110" s="1"/>
  <c r="G35" i="111"/>
  <c r="F35" i="111" s="1"/>
  <c r="G33" i="111"/>
  <c r="F33" i="111" s="1"/>
  <c r="G13" i="111"/>
  <c r="F13" i="111" s="1"/>
  <c r="G12" i="111"/>
  <c r="F12" i="111"/>
  <c r="G12" i="162"/>
  <c r="F12" i="162"/>
  <c r="L12" i="162"/>
  <c r="K12" i="162" s="1"/>
  <c r="Q12" i="162"/>
  <c r="P12" i="162" s="1"/>
  <c r="A13" i="162"/>
  <c r="A14" i="162" s="1"/>
  <c r="A15" i="162" s="1"/>
  <c r="A16" i="162" s="1"/>
  <c r="A17" i="162" s="1"/>
  <c r="A18" i="162" s="1"/>
  <c r="A19" i="162" s="1"/>
  <c r="A20" i="162" s="1"/>
  <c r="A21" i="162" s="1"/>
  <c r="A22" i="162" s="1"/>
  <c r="A23" i="162" s="1"/>
  <c r="A24" i="162" s="1"/>
  <c r="A25" i="162" s="1"/>
  <c r="A26" i="162" s="1"/>
  <c r="A27" i="162" s="1"/>
  <c r="A28" i="162" s="1"/>
  <c r="A29" i="162" s="1"/>
  <c r="A30" i="162" s="1"/>
  <c r="A31" i="162" s="1"/>
  <c r="A32" i="162" s="1"/>
  <c r="A33" i="162" s="1"/>
  <c r="A34" i="162" s="1"/>
  <c r="A35" i="162" s="1"/>
  <c r="G13" i="162"/>
  <c r="F13" i="162" s="1"/>
  <c r="L13" i="162"/>
  <c r="K13" i="162" s="1"/>
  <c r="G14" i="162"/>
  <c r="F14" i="162" s="1"/>
  <c r="L14" i="162"/>
  <c r="K14" i="162" s="1"/>
  <c r="Q14" i="162"/>
  <c r="P14" i="162" s="1"/>
  <c r="G15" i="162"/>
  <c r="F15" i="162" s="1"/>
  <c r="L15" i="162"/>
  <c r="Q15" i="162"/>
  <c r="P15" i="162" s="1"/>
  <c r="G16" i="162"/>
  <c r="F16" i="162" s="1"/>
  <c r="L16" i="162"/>
  <c r="K16" i="162" s="1"/>
  <c r="Q16" i="162"/>
  <c r="P16" i="162" s="1"/>
  <c r="G17" i="162"/>
  <c r="F17" i="162" s="1"/>
  <c r="L17" i="162"/>
  <c r="K17" i="162"/>
  <c r="Q17" i="162"/>
  <c r="P17" i="162" s="1"/>
  <c r="G18" i="162"/>
  <c r="F18" i="162" s="1"/>
  <c r="L18" i="162"/>
  <c r="K18" i="162" s="1"/>
  <c r="G19" i="162"/>
  <c r="F19" i="162" s="1"/>
  <c r="L19" i="162"/>
  <c r="K19" i="162" s="1"/>
  <c r="Q19" i="162"/>
  <c r="P19" i="162" s="1"/>
  <c r="G20" i="162"/>
  <c r="F20" i="162" s="1"/>
  <c r="L20" i="162"/>
  <c r="K20" i="162" s="1"/>
  <c r="Q20" i="162"/>
  <c r="P20" i="162"/>
  <c r="G21" i="162"/>
  <c r="F21" i="162" s="1"/>
  <c r="L21" i="162"/>
  <c r="K21" i="162" s="1"/>
  <c r="Q21" i="162"/>
  <c r="P21" i="162" s="1"/>
  <c r="G22" i="162"/>
  <c r="F22" i="162" s="1"/>
  <c r="L22" i="162"/>
  <c r="K22" i="162" s="1"/>
  <c r="Q22" i="162"/>
  <c r="P22" i="162"/>
  <c r="G23" i="162"/>
  <c r="F23" i="162"/>
  <c r="L23" i="162"/>
  <c r="K23" i="162" s="1"/>
  <c r="Q23" i="162"/>
  <c r="P23" i="162" s="1"/>
  <c r="G24" i="162"/>
  <c r="F24" i="162" s="1"/>
  <c r="L24" i="162"/>
  <c r="K24" i="162" s="1"/>
  <c r="Q24" i="162"/>
  <c r="P24" i="162" s="1"/>
  <c r="G25" i="162"/>
  <c r="F25" i="162"/>
  <c r="L25" i="162"/>
  <c r="K25" i="162"/>
  <c r="Q25" i="162"/>
  <c r="P25" i="162" s="1"/>
  <c r="G26" i="162"/>
  <c r="F26" i="162" s="1"/>
  <c r="L26" i="162"/>
  <c r="K26" i="162" s="1"/>
  <c r="Q26" i="162"/>
  <c r="P26" i="162" s="1"/>
  <c r="G27" i="162"/>
  <c r="F27" i="162" s="1"/>
  <c r="L27" i="162"/>
  <c r="K27" i="162"/>
  <c r="Q27" i="162"/>
  <c r="P27" i="162"/>
  <c r="G28" i="162"/>
  <c r="F28" i="162" s="1"/>
  <c r="L28" i="162"/>
  <c r="K28" i="162" s="1"/>
  <c r="Q28" i="162"/>
  <c r="P28" i="162" s="1"/>
  <c r="G29" i="162"/>
  <c r="F29" i="162" s="1"/>
  <c r="L29" i="162"/>
  <c r="K29" i="162" s="1"/>
  <c r="Q29" i="162"/>
  <c r="P29" i="162"/>
  <c r="G30" i="162"/>
  <c r="F30" i="162" s="1"/>
  <c r="L30" i="162"/>
  <c r="K30" i="162" s="1"/>
  <c r="Q30" i="162"/>
  <c r="P30" i="162" s="1"/>
  <c r="G31" i="162"/>
  <c r="F31" i="162" s="1"/>
  <c r="L31" i="162"/>
  <c r="K31" i="162" s="1"/>
  <c r="Q31" i="162"/>
  <c r="P31" i="162" s="1"/>
  <c r="G32" i="162"/>
  <c r="F32" i="162" s="1"/>
  <c r="L32" i="162"/>
  <c r="K32" i="162" s="1"/>
  <c r="Q32" i="162"/>
  <c r="P32" i="162"/>
  <c r="G33" i="162"/>
  <c r="F33" i="162" s="1"/>
  <c r="L33" i="162"/>
  <c r="K33" i="162" s="1"/>
  <c r="Q33" i="162"/>
  <c r="P33" i="162" s="1"/>
  <c r="G34" i="162"/>
  <c r="F34" i="162" s="1"/>
  <c r="L34" i="162"/>
  <c r="K34" i="162" s="1"/>
  <c r="Q34" i="162"/>
  <c r="P34" i="162"/>
  <c r="G35" i="162"/>
  <c r="F35" i="162"/>
  <c r="L35" i="162"/>
  <c r="K35" i="162" s="1"/>
  <c r="Q35" i="162"/>
  <c r="P35" i="162" s="1"/>
  <c r="G37" i="162"/>
  <c r="F37" i="162" s="1"/>
  <c r="L37" i="162"/>
  <c r="K37" i="162" s="1"/>
  <c r="Q37" i="162"/>
  <c r="P37" i="162" s="1"/>
  <c r="A38" i="162"/>
  <c r="A39" i="162"/>
  <c r="A40" i="162" s="1"/>
  <c r="A41" i="162" s="1"/>
  <c r="A42" i="162" s="1"/>
  <c r="A43" i="162" s="1"/>
  <c r="A44" i="162" s="1"/>
  <c r="A45" i="162" s="1"/>
  <c r="A46" i="162" s="1"/>
  <c r="A47" i="162" s="1"/>
  <c r="A48" i="162" s="1"/>
  <c r="A49" i="162" s="1"/>
  <c r="A50" i="162" s="1"/>
  <c r="A51" i="162" s="1"/>
  <c r="A52" i="162" s="1"/>
  <c r="A53" i="162" s="1"/>
  <c r="A54" i="162" s="1"/>
  <c r="A55" i="162" s="1"/>
  <c r="A56" i="162" s="1"/>
  <c r="A57" i="162" s="1"/>
  <c r="A58" i="162" s="1"/>
  <c r="A59" i="162" s="1"/>
  <c r="A60" i="162" s="1"/>
  <c r="A61" i="162" s="1"/>
  <c r="G38" i="162"/>
  <c r="F38" i="162"/>
  <c r="L38" i="162"/>
  <c r="K38" i="162"/>
  <c r="G39" i="162"/>
  <c r="F39" i="162"/>
  <c r="L39" i="162"/>
  <c r="K39" i="162" s="1"/>
  <c r="Q39" i="162"/>
  <c r="P39" i="162" s="1"/>
  <c r="G40" i="162"/>
  <c r="F40" i="162" s="1"/>
  <c r="L40" i="162"/>
  <c r="Q40" i="162"/>
  <c r="P40" i="162" s="1"/>
  <c r="G41" i="162"/>
  <c r="F41" i="162" s="1"/>
  <c r="L41" i="162"/>
  <c r="K41" i="162"/>
  <c r="Q41" i="162"/>
  <c r="P41" i="162"/>
  <c r="G42" i="162"/>
  <c r="F42" i="162"/>
  <c r="L42" i="162"/>
  <c r="K42" i="162" s="1"/>
  <c r="Q42" i="162"/>
  <c r="P42" i="162" s="1"/>
  <c r="G43" i="162"/>
  <c r="F43" i="162"/>
  <c r="L43" i="162"/>
  <c r="K43" i="162" s="1"/>
  <c r="G44" i="162"/>
  <c r="F44" i="162" s="1"/>
  <c r="L44" i="162"/>
  <c r="K44" i="162" s="1"/>
  <c r="Q44" i="162"/>
  <c r="P44" i="162" s="1"/>
  <c r="G45" i="162"/>
  <c r="F45" i="162" s="1"/>
  <c r="L45" i="162"/>
  <c r="K45" i="162" s="1"/>
  <c r="Q45" i="162"/>
  <c r="P45" i="162" s="1"/>
  <c r="G46" i="162"/>
  <c r="F46" i="162"/>
  <c r="L46" i="162"/>
  <c r="K46" i="162"/>
  <c r="Q46" i="162"/>
  <c r="P46" i="162"/>
  <c r="G47" i="162"/>
  <c r="F47" i="162" s="1"/>
  <c r="L47" i="162"/>
  <c r="K47" i="162"/>
  <c r="Q47" i="162"/>
  <c r="P47" i="162"/>
  <c r="G48" i="162"/>
  <c r="F48" i="162" s="1"/>
  <c r="L48" i="162"/>
  <c r="K48" i="162" s="1"/>
  <c r="Q48" i="162"/>
  <c r="P48" i="162" s="1"/>
  <c r="G49" i="162"/>
  <c r="F49" i="162" s="1"/>
  <c r="L49" i="162"/>
  <c r="K49" i="162" s="1"/>
  <c r="Q49" i="162"/>
  <c r="P49" i="162" s="1"/>
  <c r="G50" i="162"/>
  <c r="F50" i="162"/>
  <c r="L50" i="162"/>
  <c r="K50" i="162"/>
  <c r="Q50" i="162"/>
  <c r="P50" i="162"/>
  <c r="G51" i="162"/>
  <c r="F51" i="162" s="1"/>
  <c r="L51" i="162"/>
  <c r="K51" i="162" s="1"/>
  <c r="Q51" i="162"/>
  <c r="P51" i="162"/>
  <c r="G52" i="162"/>
  <c r="F52" i="162"/>
  <c r="L52" i="162"/>
  <c r="K52" i="162" s="1"/>
  <c r="Q52" i="162"/>
  <c r="P52" i="162" s="1"/>
  <c r="G53" i="162"/>
  <c r="F53" i="162" s="1"/>
  <c r="L53" i="162"/>
  <c r="K53" i="162"/>
  <c r="Q53" i="162"/>
  <c r="P53" i="162" s="1"/>
  <c r="G54" i="162"/>
  <c r="F54" i="162" s="1"/>
  <c r="L54" i="162"/>
  <c r="K54" i="162"/>
  <c r="Q54" i="162"/>
  <c r="P54" i="162"/>
  <c r="G55" i="162"/>
  <c r="F55" i="162" s="1"/>
  <c r="L55" i="162"/>
  <c r="K55" i="162" s="1"/>
  <c r="Q55" i="162"/>
  <c r="P55" i="162" s="1"/>
  <c r="G56" i="162"/>
  <c r="F56" i="162"/>
  <c r="L56" i="162"/>
  <c r="K56" i="162"/>
  <c r="Q56" i="162"/>
  <c r="P56" i="162" s="1"/>
  <c r="G57" i="162"/>
  <c r="F57" i="162" s="1"/>
  <c r="L57" i="162"/>
  <c r="K57" i="162"/>
  <c r="Q57" i="162"/>
  <c r="P57" i="162"/>
  <c r="G58" i="162"/>
  <c r="F58" i="162" s="1"/>
  <c r="L58" i="162"/>
  <c r="K58" i="162" s="1"/>
  <c r="Q58" i="162"/>
  <c r="P58" i="162" s="1"/>
  <c r="G59" i="162"/>
  <c r="F59" i="162" s="1"/>
  <c r="L59" i="162"/>
  <c r="K59" i="162" s="1"/>
  <c r="Q59" i="162"/>
  <c r="P59" i="162" s="1"/>
  <c r="G60" i="162"/>
  <c r="F60" i="162" s="1"/>
  <c r="L60" i="162"/>
  <c r="K60" i="162"/>
  <c r="Q60" i="162"/>
  <c r="P60" i="162"/>
  <c r="G61" i="162"/>
  <c r="F61" i="162" s="1"/>
  <c r="L61" i="162"/>
  <c r="K61" i="162"/>
  <c r="Q61" i="162"/>
  <c r="P61" i="162"/>
  <c r="G63" i="162"/>
  <c r="F63" i="162"/>
  <c r="L63" i="162"/>
  <c r="K63" i="162" s="1"/>
  <c r="Q63" i="162"/>
  <c r="P63" i="162" s="1"/>
  <c r="A64" i="162"/>
  <c r="A65" i="162" s="1"/>
  <c r="A66" i="162" s="1"/>
  <c r="A67" i="162" s="1"/>
  <c r="A68" i="162" s="1"/>
  <c r="A69" i="162" s="1"/>
  <c r="A70" i="162" s="1"/>
  <c r="A71" i="162" s="1"/>
  <c r="A72" i="162" s="1"/>
  <c r="A73" i="162" s="1"/>
  <c r="A74" i="162" s="1"/>
  <c r="A75" i="162" s="1"/>
  <c r="A76" i="162" s="1"/>
  <c r="A77" i="162" s="1"/>
  <c r="A78" i="162" s="1"/>
  <c r="A79" i="162" s="1"/>
  <c r="A80" i="162" s="1"/>
  <c r="A81" i="162" s="1"/>
  <c r="A82" i="162" s="1"/>
  <c r="A83" i="162" s="1"/>
  <c r="A84" i="162" s="1"/>
  <c r="A85" i="162" s="1"/>
  <c r="A86" i="162" s="1"/>
  <c r="A87" i="162" s="1"/>
  <c r="A88" i="162" s="1"/>
  <c r="A89" i="162" s="1"/>
  <c r="A90" i="162" s="1"/>
  <c r="G64" i="162"/>
  <c r="F64" i="162" s="1"/>
  <c r="L64" i="162"/>
  <c r="K64" i="162" s="1"/>
  <c r="G65" i="162"/>
  <c r="F65" i="162" s="1"/>
  <c r="L65" i="162"/>
  <c r="K65" i="162" s="1"/>
  <c r="Q65" i="162"/>
  <c r="P65" i="162" s="1"/>
  <c r="G66" i="162"/>
  <c r="F66" i="162"/>
  <c r="L66" i="162"/>
  <c r="K66" i="162"/>
  <c r="Q66" i="162"/>
  <c r="P66" i="162" s="1"/>
  <c r="G67" i="162"/>
  <c r="F67" i="162" s="1"/>
  <c r="L67" i="162"/>
  <c r="K67" i="162" s="1"/>
  <c r="Q67" i="162"/>
  <c r="P67" i="162" s="1"/>
  <c r="G68" i="162"/>
  <c r="F68" i="162" s="1"/>
  <c r="L68" i="162"/>
  <c r="K68" i="162"/>
  <c r="Q68" i="162"/>
  <c r="P68" i="162" s="1"/>
  <c r="G69" i="162"/>
  <c r="F69" i="162" s="1"/>
  <c r="L69" i="162"/>
  <c r="K69" i="162" s="1"/>
  <c r="G70" i="162"/>
  <c r="F70" i="162" s="1"/>
  <c r="L70" i="162"/>
  <c r="K70" i="162" s="1"/>
  <c r="Q70" i="162"/>
  <c r="P70" i="162" s="1"/>
  <c r="G71" i="162"/>
  <c r="F71" i="162" s="1"/>
  <c r="L71" i="162"/>
  <c r="K71" i="162" s="1"/>
  <c r="Q71" i="162"/>
  <c r="P71" i="162"/>
  <c r="G72" i="162"/>
  <c r="F72" i="162" s="1"/>
  <c r="L72" i="162"/>
  <c r="K72" i="162" s="1"/>
  <c r="Q72" i="162"/>
  <c r="G73" i="162"/>
  <c r="F73" i="162"/>
  <c r="L73" i="162"/>
  <c r="K73" i="162"/>
  <c r="Q73" i="162"/>
  <c r="P73" i="162" s="1"/>
  <c r="G74" i="162"/>
  <c r="F74" i="162"/>
  <c r="L74" i="162"/>
  <c r="K74" i="162" s="1"/>
  <c r="Q74" i="162"/>
  <c r="P74" i="162" s="1"/>
  <c r="G75" i="162"/>
  <c r="L75" i="162"/>
  <c r="K75" i="162" s="1"/>
  <c r="Q75" i="162"/>
  <c r="P75" i="162" s="1"/>
  <c r="G76" i="162"/>
  <c r="F76" i="162"/>
  <c r="L76" i="162"/>
  <c r="Q76" i="162"/>
  <c r="P76" i="162" s="1"/>
  <c r="G77" i="162"/>
  <c r="F77" i="162"/>
  <c r="L77" i="162"/>
  <c r="K77" i="162"/>
  <c r="Q77" i="162"/>
  <c r="P77" i="162"/>
  <c r="G78" i="162"/>
  <c r="F78" i="162"/>
  <c r="L78" i="162"/>
  <c r="K78" i="162"/>
  <c r="Q78" i="162"/>
  <c r="P78" i="162" s="1"/>
  <c r="G79" i="162"/>
  <c r="F79" i="162"/>
  <c r="L79" i="162"/>
  <c r="K79" i="162" s="1"/>
  <c r="Q79" i="162"/>
  <c r="P79" i="162" s="1"/>
  <c r="G80" i="162"/>
  <c r="F80" i="162" s="1"/>
  <c r="L80" i="162"/>
  <c r="K80" i="162" s="1"/>
  <c r="Q80" i="162"/>
  <c r="P80" i="162" s="1"/>
  <c r="G81" i="162"/>
  <c r="F81" i="162" s="1"/>
  <c r="L81" i="162"/>
  <c r="K81" i="162" s="1"/>
  <c r="Q81" i="162"/>
  <c r="P81" i="162"/>
  <c r="G82" i="162"/>
  <c r="F82" i="162" s="1"/>
  <c r="L82" i="162"/>
  <c r="K82" i="162"/>
  <c r="Q82" i="162"/>
  <c r="P82" i="162" s="1"/>
  <c r="G83" i="162"/>
  <c r="F83" i="162"/>
  <c r="L83" i="162"/>
  <c r="K83" i="162"/>
  <c r="Q83" i="162"/>
  <c r="P83" i="162" s="1"/>
  <c r="G84" i="162"/>
  <c r="F84" i="162" s="1"/>
  <c r="L84" i="162"/>
  <c r="K84" i="162" s="1"/>
  <c r="Q84" i="162"/>
  <c r="P84" i="162" s="1"/>
  <c r="G85" i="162"/>
  <c r="F85" i="162" s="1"/>
  <c r="L85" i="162"/>
  <c r="K85" i="162" s="1"/>
  <c r="Q85" i="162"/>
  <c r="P85" i="162"/>
  <c r="G86" i="162"/>
  <c r="F86" i="162"/>
  <c r="L86" i="162"/>
  <c r="K86" i="162" s="1"/>
  <c r="Q86" i="162"/>
  <c r="P86" i="162" s="1"/>
  <c r="G87" i="162"/>
  <c r="F87" i="162" s="1"/>
  <c r="L87" i="162"/>
  <c r="K87" i="162"/>
  <c r="Q87" i="162"/>
  <c r="P87" i="162"/>
  <c r="G88" i="162"/>
  <c r="F88" i="162" s="1"/>
  <c r="L88" i="162"/>
  <c r="K88" i="162" s="1"/>
  <c r="Q88" i="162"/>
  <c r="P88" i="162" s="1"/>
  <c r="G89" i="162"/>
  <c r="F89" i="162"/>
  <c r="L89" i="162"/>
  <c r="K89" i="162" s="1"/>
  <c r="Q89" i="162"/>
  <c r="P89" i="162"/>
  <c r="G90" i="162"/>
  <c r="F90" i="162"/>
  <c r="L90" i="162"/>
  <c r="K90" i="162" s="1"/>
  <c r="Q90" i="162"/>
  <c r="P90" i="162" s="1"/>
  <c r="G92" i="162"/>
  <c r="F92" i="162"/>
  <c r="L92" i="162"/>
  <c r="K92" i="162"/>
  <c r="Q92" i="162"/>
  <c r="P92" i="162" s="1"/>
  <c r="A93" i="162"/>
  <c r="A94" i="162" s="1"/>
  <c r="G93" i="162"/>
  <c r="F93" i="162" s="1"/>
  <c r="L93" i="162"/>
  <c r="K93" i="162" s="1"/>
  <c r="Q93" i="162"/>
  <c r="P93" i="162" s="1"/>
  <c r="G94" i="162"/>
  <c r="F94" i="162" s="1"/>
  <c r="L94" i="162"/>
  <c r="K94" i="162"/>
  <c r="Q94" i="162"/>
  <c r="P94" i="162" s="1"/>
  <c r="G97" i="162"/>
  <c r="F97" i="162" s="1"/>
  <c r="L97" i="162"/>
  <c r="K97" i="162" s="1"/>
  <c r="Q97" i="162"/>
  <c r="P97" i="162" s="1"/>
  <c r="A98" i="162"/>
  <c r="A99" i="162" s="1"/>
  <c r="A100" i="162" s="1"/>
  <c r="A101" i="162" s="1"/>
  <c r="A102" i="162" s="1"/>
  <c r="A103" i="162" s="1"/>
  <c r="A104" i="162" s="1"/>
  <c r="A105" i="162" s="1"/>
  <c r="A106" i="162" s="1"/>
  <c r="A107" i="162" s="1"/>
  <c r="A108" i="162" s="1"/>
  <c r="G98" i="162"/>
  <c r="F98" i="162"/>
  <c r="L98" i="162"/>
  <c r="K98" i="162" s="1"/>
  <c r="Q98" i="162"/>
  <c r="P98" i="162" s="1"/>
  <c r="G99" i="162"/>
  <c r="F99" i="162" s="1"/>
  <c r="L99" i="162"/>
  <c r="K99" i="162" s="1"/>
  <c r="Q99" i="162"/>
  <c r="P99" i="162"/>
  <c r="G100" i="162"/>
  <c r="F100" i="162" s="1"/>
  <c r="L100" i="162"/>
  <c r="K100" i="162" s="1"/>
  <c r="Q100" i="162"/>
  <c r="P100" i="162" s="1"/>
  <c r="G101" i="162"/>
  <c r="F101" i="162" s="1"/>
  <c r="L101" i="162"/>
  <c r="K101" i="162" s="1"/>
  <c r="Q101" i="162"/>
  <c r="P101" i="162"/>
  <c r="G102" i="162"/>
  <c r="F102" i="162"/>
  <c r="L102" i="162"/>
  <c r="K102" i="162" s="1"/>
  <c r="Q102" i="162"/>
  <c r="P102" i="162" s="1"/>
  <c r="G103" i="162"/>
  <c r="F103" i="162" s="1"/>
  <c r="L103" i="162"/>
  <c r="K103" i="162" s="1"/>
  <c r="Q103" i="162"/>
  <c r="P103" i="162" s="1"/>
  <c r="G104" i="162"/>
  <c r="F104" i="162"/>
  <c r="L104" i="162"/>
  <c r="K104" i="162" s="1"/>
  <c r="Q104" i="162"/>
  <c r="P104" i="162" s="1"/>
  <c r="G105" i="162"/>
  <c r="F105" i="162" s="1"/>
  <c r="L105" i="162"/>
  <c r="K105" i="162" s="1"/>
  <c r="Q105" i="162"/>
  <c r="P105" i="162" s="1"/>
  <c r="G106" i="162"/>
  <c r="F106" i="162" s="1"/>
  <c r="L106" i="162"/>
  <c r="K106" i="162" s="1"/>
  <c r="Q106" i="162"/>
  <c r="P106" i="162" s="1"/>
  <c r="G107" i="162"/>
  <c r="F107" i="162"/>
  <c r="L107" i="162"/>
  <c r="K107" i="162" s="1"/>
  <c r="Q107" i="162"/>
  <c r="P107" i="162"/>
  <c r="G108" i="162"/>
  <c r="F108" i="162"/>
  <c r="L108" i="162"/>
  <c r="K108" i="162" s="1"/>
  <c r="Q108" i="162"/>
  <c r="P108" i="162" s="1"/>
  <c r="G110" i="162"/>
  <c r="F110" i="162" s="1"/>
  <c r="L110" i="162"/>
  <c r="K110" i="162" s="1"/>
  <c r="Q110" i="162"/>
  <c r="P110" i="162"/>
  <c r="A111" i="162"/>
  <c r="A112" i="162" s="1"/>
  <c r="A113" i="162" s="1"/>
  <c r="A114" i="162" s="1"/>
  <c r="A115" i="162" s="1"/>
  <c r="A116" i="162" s="1"/>
  <c r="A117" i="162" s="1"/>
  <c r="G111" i="162"/>
  <c r="F111" i="162" s="1"/>
  <c r="L111" i="162"/>
  <c r="K111" i="162" s="1"/>
  <c r="Q111" i="162"/>
  <c r="P111" i="162"/>
  <c r="G112" i="162"/>
  <c r="F112" i="162" s="1"/>
  <c r="L112" i="162"/>
  <c r="K112" i="162" s="1"/>
  <c r="Q112" i="162"/>
  <c r="P112" i="162" s="1"/>
  <c r="G113" i="162"/>
  <c r="F113" i="162"/>
  <c r="L113" i="162"/>
  <c r="K113" i="162" s="1"/>
  <c r="Q113" i="162"/>
  <c r="P113" i="162" s="1"/>
  <c r="G114" i="162"/>
  <c r="F114" i="162" s="1"/>
  <c r="L114" i="162"/>
  <c r="K114" i="162" s="1"/>
  <c r="Q114" i="162"/>
  <c r="P114" i="162" s="1"/>
  <c r="G115" i="162"/>
  <c r="F115" i="162" s="1"/>
  <c r="L115" i="162"/>
  <c r="K115" i="162" s="1"/>
  <c r="Q115" i="162"/>
  <c r="P115" i="162" s="1"/>
  <c r="G116" i="162"/>
  <c r="F116" i="162" s="1"/>
  <c r="L116" i="162"/>
  <c r="K116" i="162"/>
  <c r="Q116" i="162"/>
  <c r="P116" i="162" s="1"/>
  <c r="G117" i="162"/>
  <c r="F117" i="162" s="1"/>
  <c r="L117" i="162"/>
  <c r="K117" i="162" s="1"/>
  <c r="Q117" i="162"/>
  <c r="P117" i="162" s="1"/>
  <c r="G119" i="162"/>
  <c r="F119" i="162" s="1"/>
  <c r="L119" i="162"/>
  <c r="K119" i="162"/>
  <c r="Q119" i="162"/>
  <c r="P119" i="162"/>
  <c r="A120" i="162"/>
  <c r="A121" i="162" s="1"/>
  <c r="A122" i="162" s="1"/>
  <c r="A123" i="162" s="1"/>
  <c r="A124" i="162" s="1"/>
  <c r="G120" i="162"/>
  <c r="F120" i="162" s="1"/>
  <c r="L120" i="162"/>
  <c r="K120" i="162" s="1"/>
  <c r="Q120" i="162"/>
  <c r="P120" i="162" s="1"/>
  <c r="G121" i="162"/>
  <c r="F121" i="162" s="1"/>
  <c r="L121" i="162"/>
  <c r="K121" i="162" s="1"/>
  <c r="Q121" i="162"/>
  <c r="P121" i="162" s="1"/>
  <c r="G122" i="162"/>
  <c r="F122" i="162"/>
  <c r="L122" i="162"/>
  <c r="K122" i="162" s="1"/>
  <c r="Q122" i="162"/>
  <c r="P122" i="162" s="1"/>
  <c r="G123" i="162"/>
  <c r="F123" i="162" s="1"/>
  <c r="L123" i="162"/>
  <c r="K123" i="162" s="1"/>
  <c r="Q123" i="162"/>
  <c r="P123" i="162" s="1"/>
  <c r="G124" i="162"/>
  <c r="F124" i="162"/>
  <c r="L124" i="162"/>
  <c r="K124" i="162" s="1"/>
  <c r="Q124" i="162"/>
  <c r="P124" i="162" s="1"/>
  <c r="G126" i="162"/>
  <c r="F126" i="162"/>
  <c r="L126" i="162"/>
  <c r="K126" i="162" s="1"/>
  <c r="Q126" i="162"/>
  <c r="P126" i="162" s="1"/>
  <c r="A127" i="162"/>
  <c r="A128" i="162" s="1"/>
  <c r="A129" i="162" s="1"/>
  <c r="A130" i="162" s="1"/>
  <c r="A131" i="162" s="1"/>
  <c r="G127" i="162"/>
  <c r="F127" i="162"/>
  <c r="L127" i="162"/>
  <c r="K127" i="162" s="1"/>
  <c r="Q127" i="162"/>
  <c r="P127" i="162" s="1"/>
  <c r="G128" i="162"/>
  <c r="F128" i="162"/>
  <c r="L128" i="162"/>
  <c r="K128" i="162"/>
  <c r="Q128" i="162"/>
  <c r="P128" i="162" s="1"/>
  <c r="G129" i="162"/>
  <c r="F129" i="162" s="1"/>
  <c r="L129" i="162"/>
  <c r="K129" i="162"/>
  <c r="Q129" i="162"/>
  <c r="P129" i="162" s="1"/>
  <c r="G130" i="162"/>
  <c r="F130" i="162" s="1"/>
  <c r="L130" i="162"/>
  <c r="K130" i="162" s="1"/>
  <c r="Q130" i="162"/>
  <c r="P130" i="162" s="1"/>
  <c r="G131" i="162"/>
  <c r="F131" i="162"/>
  <c r="L131" i="162"/>
  <c r="K131" i="162"/>
  <c r="Q131" i="162"/>
  <c r="P131" i="162" s="1"/>
  <c r="H132" i="162"/>
  <c r="J132" i="162"/>
  <c r="D74" i="154" s="1"/>
  <c r="M132" i="162"/>
  <c r="O132" i="162"/>
  <c r="D99" i="149" s="1"/>
  <c r="R132" i="162"/>
  <c r="E148" i="160"/>
  <c r="R105" i="160"/>
  <c r="Q12" i="160"/>
  <c r="P12" i="160" s="1"/>
  <c r="Q13" i="160"/>
  <c r="P13" i="160" s="1"/>
  <c r="Q14" i="160"/>
  <c r="P14" i="160" s="1"/>
  <c r="Q15" i="160"/>
  <c r="P15" i="160" s="1"/>
  <c r="Q17" i="160"/>
  <c r="P17" i="160" s="1"/>
  <c r="Q22" i="160"/>
  <c r="P22" i="160"/>
  <c r="Q23" i="160"/>
  <c r="P23" i="160" s="1"/>
  <c r="Q24" i="160"/>
  <c r="P24" i="160" s="1"/>
  <c r="Q25" i="160"/>
  <c r="P25" i="160" s="1"/>
  <c r="Q26" i="160"/>
  <c r="P26" i="160" s="1"/>
  <c r="Q27" i="160"/>
  <c r="P27" i="160" s="1"/>
  <c r="Q28" i="160"/>
  <c r="P28" i="160"/>
  <c r="Q29" i="160"/>
  <c r="P29" i="160" s="1"/>
  <c r="Q30" i="160"/>
  <c r="P30" i="160" s="1"/>
  <c r="Q31" i="160"/>
  <c r="P31" i="160" s="1"/>
  <c r="Q32" i="160"/>
  <c r="P32" i="160" s="1"/>
  <c r="Q33" i="160"/>
  <c r="P33" i="160" s="1"/>
  <c r="Q34" i="160"/>
  <c r="P34" i="160" s="1"/>
  <c r="Q35" i="160"/>
  <c r="P35" i="160" s="1"/>
  <c r="Q36" i="160"/>
  <c r="P36" i="160" s="1"/>
  <c r="Q37" i="160"/>
  <c r="P37" i="160" s="1"/>
  <c r="Q39" i="160"/>
  <c r="P39" i="160" s="1"/>
  <c r="Q40" i="160"/>
  <c r="P40" i="160" s="1"/>
  <c r="Q41" i="160"/>
  <c r="Q43" i="160"/>
  <c r="P43" i="160" s="1"/>
  <c r="Q45" i="160"/>
  <c r="P45" i="160" s="1"/>
  <c r="Q46" i="160"/>
  <c r="P46" i="160" s="1"/>
  <c r="Q47" i="160"/>
  <c r="P47" i="160"/>
  <c r="Q48" i="160"/>
  <c r="P48" i="160" s="1"/>
  <c r="Q49" i="160"/>
  <c r="P49" i="160" s="1"/>
  <c r="Q51" i="160"/>
  <c r="P51" i="160" s="1"/>
  <c r="Q52" i="160"/>
  <c r="P52" i="160" s="1"/>
  <c r="Q53" i="160"/>
  <c r="P53" i="160" s="1"/>
  <c r="Q56" i="160"/>
  <c r="P56" i="160" s="1"/>
  <c r="Q57" i="160"/>
  <c r="P57" i="160" s="1"/>
  <c r="Q58" i="160"/>
  <c r="Q59" i="160"/>
  <c r="P59" i="160" s="1"/>
  <c r="Q60" i="160"/>
  <c r="P60" i="160" s="1"/>
  <c r="Q61" i="160"/>
  <c r="P61" i="160" s="1"/>
  <c r="Q62" i="160"/>
  <c r="P62" i="160" s="1"/>
  <c r="Q63" i="160"/>
  <c r="P63" i="160" s="1"/>
  <c r="Q64" i="160"/>
  <c r="P64" i="160" s="1"/>
  <c r="Q65" i="160"/>
  <c r="P65" i="160" s="1"/>
  <c r="Q66" i="160"/>
  <c r="P66" i="160" s="1"/>
  <c r="Q67" i="160"/>
  <c r="P67" i="160" s="1"/>
  <c r="Q68" i="160"/>
  <c r="P68" i="160" s="1"/>
  <c r="Q69" i="160"/>
  <c r="P69" i="160" s="1"/>
  <c r="Q70" i="160"/>
  <c r="P70" i="160" s="1"/>
  <c r="Q71" i="160"/>
  <c r="P71" i="160"/>
  <c r="Q72" i="160"/>
  <c r="P72" i="160" s="1"/>
  <c r="Q73" i="160"/>
  <c r="P73" i="160" s="1"/>
  <c r="Q74" i="160"/>
  <c r="P74" i="160" s="1"/>
  <c r="Q76" i="160"/>
  <c r="P76" i="160" s="1"/>
  <c r="Q77" i="160"/>
  <c r="P77" i="160" s="1"/>
  <c r="Q78" i="160"/>
  <c r="P78" i="160" s="1"/>
  <c r="Q79" i="160"/>
  <c r="P79" i="160" s="1"/>
  <c r="Q80" i="160"/>
  <c r="P80" i="160" s="1"/>
  <c r="Q81" i="160"/>
  <c r="P81" i="160" s="1"/>
  <c r="Q82" i="160"/>
  <c r="P82" i="160" s="1"/>
  <c r="Q83" i="160"/>
  <c r="P83" i="160" s="1"/>
  <c r="Q85" i="160"/>
  <c r="P85" i="160" s="1"/>
  <c r="Q86" i="160"/>
  <c r="P86" i="160" s="1"/>
  <c r="Q87" i="160"/>
  <c r="P87" i="160" s="1"/>
  <c r="Q88" i="160"/>
  <c r="P88" i="160" s="1"/>
  <c r="Q89" i="160"/>
  <c r="P89" i="160" s="1"/>
  <c r="Q90" i="160"/>
  <c r="P90" i="160"/>
  <c r="Q91" i="160"/>
  <c r="P91" i="160"/>
  <c r="Q92" i="160"/>
  <c r="P92" i="160" s="1"/>
  <c r="Q93" i="160"/>
  <c r="P93" i="160" s="1"/>
  <c r="Q94" i="160"/>
  <c r="P94" i="160" s="1"/>
  <c r="Q96" i="160"/>
  <c r="P96" i="160" s="1"/>
  <c r="Q97" i="160"/>
  <c r="P97" i="160" s="1"/>
  <c r="Q98" i="160"/>
  <c r="P98" i="160" s="1"/>
  <c r="Q99" i="160"/>
  <c r="P99" i="160" s="1"/>
  <c r="Q100" i="160"/>
  <c r="P100" i="160" s="1"/>
  <c r="Q101" i="160"/>
  <c r="P101" i="160" s="1"/>
  <c r="Q102" i="160"/>
  <c r="P102" i="160" s="1"/>
  <c r="Q103" i="160"/>
  <c r="P103" i="160" s="1"/>
  <c r="Q104" i="160"/>
  <c r="P104" i="160" s="1"/>
  <c r="P58" i="160"/>
  <c r="O105" i="160"/>
  <c r="M105" i="160"/>
  <c r="L12" i="160"/>
  <c r="K12" i="160" s="1"/>
  <c r="L13" i="160"/>
  <c r="K13" i="160" s="1"/>
  <c r="L14" i="160"/>
  <c r="K14" i="160" s="1"/>
  <c r="L15" i="160"/>
  <c r="K15" i="160" s="1"/>
  <c r="L16" i="160"/>
  <c r="K16" i="160" s="1"/>
  <c r="L17" i="160"/>
  <c r="K17" i="160" s="1"/>
  <c r="L18" i="160"/>
  <c r="K18" i="160" s="1"/>
  <c r="L19" i="160"/>
  <c r="K19" i="160" s="1"/>
  <c r="L20" i="160"/>
  <c r="K20" i="160" s="1"/>
  <c r="L21" i="160"/>
  <c r="L22" i="160"/>
  <c r="K22" i="160"/>
  <c r="L23" i="160"/>
  <c r="K23" i="160" s="1"/>
  <c r="L24" i="160"/>
  <c r="K24" i="160" s="1"/>
  <c r="L25" i="160"/>
  <c r="K25" i="160" s="1"/>
  <c r="L26" i="160"/>
  <c r="K26" i="160" s="1"/>
  <c r="L27" i="160"/>
  <c r="K27" i="160" s="1"/>
  <c r="L28" i="160"/>
  <c r="K28" i="160" s="1"/>
  <c r="L29" i="160"/>
  <c r="K29" i="160" s="1"/>
  <c r="L30" i="160"/>
  <c r="K30" i="160" s="1"/>
  <c r="L31" i="160"/>
  <c r="K31" i="160" s="1"/>
  <c r="L32" i="160"/>
  <c r="K32" i="160" s="1"/>
  <c r="L33" i="160"/>
  <c r="K33" i="160" s="1"/>
  <c r="L34" i="160"/>
  <c r="K34" i="160" s="1"/>
  <c r="L35" i="160"/>
  <c r="K35" i="160" s="1"/>
  <c r="L36" i="160"/>
  <c r="K36" i="160" s="1"/>
  <c r="L37" i="160"/>
  <c r="K37" i="160" s="1"/>
  <c r="L39" i="160"/>
  <c r="K39" i="160" s="1"/>
  <c r="L40" i="160"/>
  <c r="K40" i="160"/>
  <c r="L41" i="160"/>
  <c r="K41" i="160" s="1"/>
  <c r="L43" i="160"/>
  <c r="K43" i="160" s="1"/>
  <c r="L45" i="160"/>
  <c r="K45" i="160" s="1"/>
  <c r="L46" i="160"/>
  <c r="K46" i="160" s="1"/>
  <c r="L47" i="160"/>
  <c r="K47" i="160"/>
  <c r="L48" i="160"/>
  <c r="K48" i="160" s="1"/>
  <c r="L49" i="160"/>
  <c r="K49" i="160"/>
  <c r="L51" i="160"/>
  <c r="K51" i="160" s="1"/>
  <c r="L52" i="160"/>
  <c r="K52" i="160" s="1"/>
  <c r="L53" i="160"/>
  <c r="K53" i="160" s="1"/>
  <c r="L56" i="160"/>
  <c r="K56" i="160" s="1"/>
  <c r="L57" i="160"/>
  <c r="K57" i="160" s="1"/>
  <c r="L58" i="160"/>
  <c r="K58" i="160" s="1"/>
  <c r="L59" i="160"/>
  <c r="K59" i="160" s="1"/>
  <c r="L60" i="160"/>
  <c r="K60" i="160" s="1"/>
  <c r="L61" i="160"/>
  <c r="K61" i="160" s="1"/>
  <c r="L62" i="160"/>
  <c r="K62" i="160" s="1"/>
  <c r="L63" i="160"/>
  <c r="K63" i="160" s="1"/>
  <c r="L64" i="160"/>
  <c r="K64" i="160" s="1"/>
  <c r="L65" i="160"/>
  <c r="K65" i="160" s="1"/>
  <c r="L66" i="160"/>
  <c r="K66" i="160" s="1"/>
  <c r="L67" i="160"/>
  <c r="K67" i="160" s="1"/>
  <c r="L68" i="160"/>
  <c r="K68" i="160" s="1"/>
  <c r="L69" i="160"/>
  <c r="K69" i="160"/>
  <c r="L70" i="160"/>
  <c r="K70" i="160" s="1"/>
  <c r="L71" i="160"/>
  <c r="K71" i="160" s="1"/>
  <c r="L72" i="160"/>
  <c r="K72" i="160" s="1"/>
  <c r="L73" i="160"/>
  <c r="K73" i="160" s="1"/>
  <c r="L74" i="160"/>
  <c r="K74" i="160"/>
  <c r="L76" i="160"/>
  <c r="K76" i="160" s="1"/>
  <c r="L77" i="160"/>
  <c r="K77" i="160"/>
  <c r="L78" i="160"/>
  <c r="K78" i="160" s="1"/>
  <c r="L79" i="160"/>
  <c r="K79" i="160" s="1"/>
  <c r="L80" i="160"/>
  <c r="K80" i="160" s="1"/>
  <c r="L81" i="160"/>
  <c r="K81" i="160" s="1"/>
  <c r="L82" i="160"/>
  <c r="K82" i="160" s="1"/>
  <c r="L83" i="160"/>
  <c r="K83" i="160" s="1"/>
  <c r="L85" i="160"/>
  <c r="K85" i="160" s="1"/>
  <c r="L86" i="160"/>
  <c r="K86" i="160" s="1"/>
  <c r="L87" i="160"/>
  <c r="K87" i="160" s="1"/>
  <c r="L88" i="160"/>
  <c r="K88" i="160" s="1"/>
  <c r="L89" i="160"/>
  <c r="L90" i="160"/>
  <c r="K90" i="160" s="1"/>
  <c r="L91" i="160"/>
  <c r="K91" i="160" s="1"/>
  <c r="L92" i="160"/>
  <c r="K92" i="160" s="1"/>
  <c r="L93" i="160"/>
  <c r="K93" i="160" s="1"/>
  <c r="L94" i="160"/>
  <c r="K94" i="160" s="1"/>
  <c r="L96" i="160"/>
  <c r="K96" i="160" s="1"/>
  <c r="L97" i="160"/>
  <c r="K97" i="160" s="1"/>
  <c r="L98" i="160"/>
  <c r="K98" i="160" s="1"/>
  <c r="L99" i="160"/>
  <c r="K99" i="160" s="1"/>
  <c r="L100" i="160"/>
  <c r="K100" i="160" s="1"/>
  <c r="L101" i="160"/>
  <c r="K101" i="160" s="1"/>
  <c r="L102" i="160"/>
  <c r="K102" i="160" s="1"/>
  <c r="L103" i="160"/>
  <c r="K103" i="160" s="1"/>
  <c r="L104" i="160"/>
  <c r="K104" i="160" s="1"/>
  <c r="K21" i="160"/>
  <c r="K89" i="160"/>
  <c r="J105" i="160"/>
  <c r="D50" i="153" s="1"/>
  <c r="H105" i="160"/>
  <c r="G12" i="160"/>
  <c r="G13" i="160"/>
  <c r="G14" i="160"/>
  <c r="F14" i="160"/>
  <c r="G15" i="160"/>
  <c r="F15" i="160" s="1"/>
  <c r="G16" i="160"/>
  <c r="F16" i="160" s="1"/>
  <c r="G17" i="160"/>
  <c r="F17" i="160" s="1"/>
  <c r="G18" i="160"/>
  <c r="F18" i="160" s="1"/>
  <c r="G19" i="160"/>
  <c r="F19" i="160" s="1"/>
  <c r="G20" i="160"/>
  <c r="F20" i="160" s="1"/>
  <c r="G21" i="160"/>
  <c r="F21" i="160" s="1"/>
  <c r="G22" i="160"/>
  <c r="F22" i="160" s="1"/>
  <c r="G23" i="160"/>
  <c r="F23" i="160" s="1"/>
  <c r="G24" i="160"/>
  <c r="F24" i="160" s="1"/>
  <c r="G25" i="160"/>
  <c r="F25" i="160"/>
  <c r="G26" i="160"/>
  <c r="F26" i="160" s="1"/>
  <c r="G27" i="160"/>
  <c r="F27" i="160"/>
  <c r="G28" i="160"/>
  <c r="F28" i="160" s="1"/>
  <c r="G29" i="160"/>
  <c r="F29" i="160" s="1"/>
  <c r="G30" i="160"/>
  <c r="F30" i="160" s="1"/>
  <c r="G31" i="160"/>
  <c r="F31" i="160"/>
  <c r="G32" i="160"/>
  <c r="F32" i="160" s="1"/>
  <c r="G33" i="160"/>
  <c r="F33" i="160"/>
  <c r="G34" i="160"/>
  <c r="F34" i="160" s="1"/>
  <c r="G35" i="160"/>
  <c r="F35" i="160" s="1"/>
  <c r="G36" i="160"/>
  <c r="F36" i="160" s="1"/>
  <c r="G37" i="160"/>
  <c r="F37" i="160" s="1"/>
  <c r="G39" i="160"/>
  <c r="F39" i="160"/>
  <c r="G40" i="160"/>
  <c r="F40" i="160" s="1"/>
  <c r="G41" i="160"/>
  <c r="F41" i="160" s="1"/>
  <c r="G43" i="160"/>
  <c r="F43" i="160" s="1"/>
  <c r="G45" i="160"/>
  <c r="F45" i="160" s="1"/>
  <c r="G46" i="160"/>
  <c r="F46" i="160" s="1"/>
  <c r="G47" i="160"/>
  <c r="F47" i="160" s="1"/>
  <c r="G48" i="160"/>
  <c r="F48" i="160" s="1"/>
  <c r="G49" i="160"/>
  <c r="F49" i="160" s="1"/>
  <c r="G51" i="160"/>
  <c r="F51" i="160" s="1"/>
  <c r="G52" i="160"/>
  <c r="F52" i="160" s="1"/>
  <c r="G53" i="160"/>
  <c r="F53" i="160"/>
  <c r="G56" i="160"/>
  <c r="F56" i="160"/>
  <c r="G57" i="160"/>
  <c r="F57" i="160"/>
  <c r="G58" i="160"/>
  <c r="F58" i="160" s="1"/>
  <c r="G59" i="160"/>
  <c r="F59" i="160" s="1"/>
  <c r="G60" i="160"/>
  <c r="F60" i="160" s="1"/>
  <c r="G61" i="160"/>
  <c r="F61" i="160"/>
  <c r="G62" i="160"/>
  <c r="F62" i="160" s="1"/>
  <c r="G63" i="160"/>
  <c r="F63" i="160"/>
  <c r="G64" i="160"/>
  <c r="F64" i="160" s="1"/>
  <c r="G65" i="160"/>
  <c r="F65" i="160" s="1"/>
  <c r="G66" i="160"/>
  <c r="F66" i="160" s="1"/>
  <c r="G67" i="160"/>
  <c r="F67" i="160" s="1"/>
  <c r="G68" i="160"/>
  <c r="F68" i="160"/>
  <c r="G69" i="160"/>
  <c r="F69" i="160" s="1"/>
  <c r="G70" i="160"/>
  <c r="F70" i="160" s="1"/>
  <c r="G71" i="160"/>
  <c r="F71" i="160" s="1"/>
  <c r="G72" i="160"/>
  <c r="F72" i="160" s="1"/>
  <c r="G73" i="160"/>
  <c r="F73" i="160" s="1"/>
  <c r="G74" i="160"/>
  <c r="F74" i="160" s="1"/>
  <c r="G76" i="160"/>
  <c r="F76" i="160" s="1"/>
  <c r="G77" i="160"/>
  <c r="F77" i="160" s="1"/>
  <c r="G78" i="160"/>
  <c r="F78" i="160" s="1"/>
  <c r="G79" i="160"/>
  <c r="F79" i="160" s="1"/>
  <c r="G80" i="160"/>
  <c r="F80" i="160" s="1"/>
  <c r="G81" i="160"/>
  <c r="F81" i="160" s="1"/>
  <c r="G82" i="160"/>
  <c r="F82" i="160"/>
  <c r="G83" i="160"/>
  <c r="F83" i="160" s="1"/>
  <c r="G85" i="160"/>
  <c r="F85" i="160" s="1"/>
  <c r="G86" i="160"/>
  <c r="F86" i="160" s="1"/>
  <c r="G87" i="160"/>
  <c r="F87" i="160"/>
  <c r="G88" i="160"/>
  <c r="F88" i="160"/>
  <c r="G89" i="160"/>
  <c r="F89" i="160"/>
  <c r="G90" i="160"/>
  <c r="F90" i="160" s="1"/>
  <c r="G91" i="160"/>
  <c r="F91" i="160" s="1"/>
  <c r="G92" i="160"/>
  <c r="F92" i="160" s="1"/>
  <c r="G93" i="160"/>
  <c r="F93" i="160"/>
  <c r="G94" i="160"/>
  <c r="F94" i="160"/>
  <c r="G96" i="160"/>
  <c r="F96" i="160" s="1"/>
  <c r="G97" i="160"/>
  <c r="F97" i="160" s="1"/>
  <c r="G98" i="160"/>
  <c r="F98" i="160" s="1"/>
  <c r="G99" i="160"/>
  <c r="F99" i="160" s="1"/>
  <c r="G100" i="160"/>
  <c r="F100" i="160" s="1"/>
  <c r="G101" i="160"/>
  <c r="F101" i="160" s="1"/>
  <c r="G102" i="160"/>
  <c r="F102" i="160" s="1"/>
  <c r="G103" i="160"/>
  <c r="F103" i="160" s="1"/>
  <c r="G104" i="160"/>
  <c r="F104" i="160" s="1"/>
  <c r="E105" i="160"/>
  <c r="D49" i="153" s="1"/>
  <c r="A97" i="160"/>
  <c r="A98" i="160" s="1"/>
  <c r="A99" i="160" s="1"/>
  <c r="A100" i="160" s="1"/>
  <c r="A101" i="160" s="1"/>
  <c r="A102" i="160" s="1"/>
  <c r="A103" i="160" s="1"/>
  <c r="A104" i="160" s="1"/>
  <c r="A86" i="160"/>
  <c r="A87" i="160" s="1"/>
  <c r="A88" i="160" s="1"/>
  <c r="A89" i="160" s="1"/>
  <c r="A90" i="160" s="1"/>
  <c r="A91" i="160" s="1"/>
  <c r="A92" i="160" s="1"/>
  <c r="A93" i="160" s="1"/>
  <c r="A94" i="160" s="1"/>
  <c r="A78" i="160"/>
  <c r="A79" i="160" s="1"/>
  <c r="A80" i="160" s="1"/>
  <c r="A81" i="160" s="1"/>
  <c r="A82" i="160" s="1"/>
  <c r="A83" i="160" s="1"/>
  <c r="A57" i="160"/>
  <c r="A58" i="160" s="1"/>
  <c r="A59" i="160" s="1"/>
  <c r="A60" i="160" s="1"/>
  <c r="A61" i="160" s="1"/>
  <c r="A62" i="160" s="1"/>
  <c r="A63" i="160" s="1"/>
  <c r="A64" i="160" s="1"/>
  <c r="A65" i="160" s="1"/>
  <c r="A66" i="160" s="1"/>
  <c r="A67" i="160" s="1"/>
  <c r="A68" i="160" s="1"/>
  <c r="A69" i="160" s="1"/>
  <c r="A70" i="160" s="1"/>
  <c r="A71" i="160" s="1"/>
  <c r="A72" i="160" s="1"/>
  <c r="A73" i="160" s="1"/>
  <c r="A74" i="160" s="1"/>
  <c r="A52" i="160"/>
  <c r="A53" i="160" s="1"/>
  <c r="A40" i="160"/>
  <c r="A41" i="160" s="1"/>
  <c r="A43" i="160" s="1"/>
  <c r="A45" i="160" s="1"/>
  <c r="A46" i="160" s="1"/>
  <c r="A47" i="160" s="1"/>
  <c r="A48" i="160" s="1"/>
  <c r="A49" i="160" s="1"/>
  <c r="A13" i="160"/>
  <c r="A14" i="160" s="1"/>
  <c r="A15" i="160" s="1"/>
  <c r="A16" i="160" s="1"/>
  <c r="A17" i="160" s="1"/>
  <c r="A18" i="160" s="1"/>
  <c r="A19" i="160" s="1"/>
  <c r="A20" i="160" s="1"/>
  <c r="A21" i="160" s="1"/>
  <c r="A22" i="160" s="1"/>
  <c r="A23" i="160" s="1"/>
  <c r="A24" i="160" s="1"/>
  <c r="A25" i="160" s="1"/>
  <c r="A26" i="160" s="1"/>
  <c r="A27" i="160" s="1"/>
  <c r="A28" i="160" s="1"/>
  <c r="A29" i="160" s="1"/>
  <c r="A30" i="160" s="1"/>
  <c r="A31" i="160" s="1"/>
  <c r="A32" i="160" s="1"/>
  <c r="A33" i="160" s="1"/>
  <c r="A34" i="160" s="1"/>
  <c r="A35" i="160" s="1"/>
  <c r="A36" i="160" s="1"/>
  <c r="A37" i="160" s="1"/>
  <c r="R31" i="107"/>
  <c r="Q12" i="107"/>
  <c r="P12" i="107" s="1"/>
  <c r="Q13" i="107"/>
  <c r="P13" i="107" s="1"/>
  <c r="Q14" i="107"/>
  <c r="P14" i="107" s="1"/>
  <c r="Q15" i="107"/>
  <c r="P15" i="107" s="1"/>
  <c r="Q16" i="107"/>
  <c r="P16" i="107" s="1"/>
  <c r="Q17" i="107"/>
  <c r="P17" i="107" s="1"/>
  <c r="Q18" i="107"/>
  <c r="P18" i="107"/>
  <c r="Q19" i="107"/>
  <c r="P19" i="107" s="1"/>
  <c r="Q20" i="107"/>
  <c r="P20" i="107" s="1"/>
  <c r="Q21" i="107"/>
  <c r="P21" i="107" s="1"/>
  <c r="Q22" i="107"/>
  <c r="P22" i="107" s="1"/>
  <c r="Q23" i="107"/>
  <c r="P23" i="107" s="1"/>
  <c r="Q24" i="107"/>
  <c r="Q25" i="107"/>
  <c r="P25" i="107" s="1"/>
  <c r="Q26" i="107"/>
  <c r="P26" i="107" s="1"/>
  <c r="Q27" i="107"/>
  <c r="P27" i="107" s="1"/>
  <c r="Q28" i="107"/>
  <c r="P28" i="107"/>
  <c r="Q29" i="107"/>
  <c r="P29" i="107" s="1"/>
  <c r="Q30" i="107"/>
  <c r="P30" i="107" s="1"/>
  <c r="P24" i="107"/>
  <c r="O31" i="107"/>
  <c r="D139" i="154" s="1"/>
  <c r="M31" i="107"/>
  <c r="L12" i="107"/>
  <c r="K12" i="107" s="1"/>
  <c r="L13" i="107"/>
  <c r="K13" i="107"/>
  <c r="L14" i="107"/>
  <c r="K14" i="107" s="1"/>
  <c r="L15" i="107"/>
  <c r="K15" i="107" s="1"/>
  <c r="L16" i="107"/>
  <c r="K16" i="107" s="1"/>
  <c r="L17" i="107"/>
  <c r="K17" i="107" s="1"/>
  <c r="L18" i="107"/>
  <c r="K18" i="107" s="1"/>
  <c r="L19" i="107"/>
  <c r="K19" i="107"/>
  <c r="L20" i="107"/>
  <c r="K20" i="107" s="1"/>
  <c r="L21" i="107"/>
  <c r="K21" i="107" s="1"/>
  <c r="L22" i="107"/>
  <c r="K22" i="107" s="1"/>
  <c r="L23" i="107"/>
  <c r="K23" i="107" s="1"/>
  <c r="L24" i="107"/>
  <c r="K24" i="107" s="1"/>
  <c r="L25" i="107"/>
  <c r="K25" i="107"/>
  <c r="L26" i="107"/>
  <c r="K26" i="107" s="1"/>
  <c r="L27" i="107"/>
  <c r="K27" i="107" s="1"/>
  <c r="L28" i="107"/>
  <c r="K28" i="107" s="1"/>
  <c r="L29" i="107"/>
  <c r="K29" i="107" s="1"/>
  <c r="L30" i="107"/>
  <c r="K30" i="107" s="1"/>
  <c r="J31" i="107"/>
  <c r="D162" i="149"/>
  <c r="H31" i="107"/>
  <c r="G12" i="107"/>
  <c r="F12" i="107" s="1"/>
  <c r="G13" i="107"/>
  <c r="F13" i="107"/>
  <c r="G14" i="107"/>
  <c r="F14" i="107" s="1"/>
  <c r="G15" i="107"/>
  <c r="F15" i="107"/>
  <c r="G16" i="107"/>
  <c r="F16" i="107" s="1"/>
  <c r="G17" i="107"/>
  <c r="F17" i="107" s="1"/>
  <c r="G18" i="107"/>
  <c r="F18" i="107" s="1"/>
  <c r="G19" i="107"/>
  <c r="F19" i="107" s="1"/>
  <c r="G20" i="107"/>
  <c r="F20" i="107"/>
  <c r="G21" i="107"/>
  <c r="F21" i="107" s="1"/>
  <c r="G22" i="107"/>
  <c r="F22" i="107"/>
  <c r="G23" i="107"/>
  <c r="F23" i="107" s="1"/>
  <c r="G24" i="107"/>
  <c r="F24" i="107" s="1"/>
  <c r="G25" i="107"/>
  <c r="F25" i="107"/>
  <c r="G26" i="107"/>
  <c r="F26" i="107" s="1"/>
  <c r="G27" i="107"/>
  <c r="F27" i="107"/>
  <c r="G28" i="107"/>
  <c r="F28" i="107" s="1"/>
  <c r="G29" i="107"/>
  <c r="F29" i="107" s="1"/>
  <c r="G30" i="107"/>
  <c r="F30" i="107" s="1"/>
  <c r="S32" i="140"/>
  <c r="R12" i="140"/>
  <c r="Q12" i="140" s="1"/>
  <c r="R13" i="140"/>
  <c r="Q13" i="140" s="1"/>
  <c r="R14" i="140"/>
  <c r="Q14" i="140" s="1"/>
  <c r="R15" i="140"/>
  <c r="Q15" i="140" s="1"/>
  <c r="R16" i="140"/>
  <c r="Q16" i="140"/>
  <c r="R18" i="140"/>
  <c r="Q18" i="140" s="1"/>
  <c r="R19" i="140"/>
  <c r="Q19" i="140" s="1"/>
  <c r="R20" i="140"/>
  <c r="Q20" i="140" s="1"/>
  <c r="R22" i="140"/>
  <c r="Q22" i="140" s="1"/>
  <c r="R23" i="140"/>
  <c r="Q23" i="140" s="1"/>
  <c r="R24" i="140"/>
  <c r="Q24" i="140" s="1"/>
  <c r="R25" i="140"/>
  <c r="Q25" i="140"/>
  <c r="R26" i="140"/>
  <c r="Q26" i="140" s="1"/>
  <c r="R27" i="140"/>
  <c r="Q27" i="140" s="1"/>
  <c r="R28" i="140"/>
  <c r="Q28" i="140" s="1"/>
  <c r="R30" i="140"/>
  <c r="Q30" i="140"/>
  <c r="P32" i="140"/>
  <c r="N32" i="140"/>
  <c r="M12" i="140"/>
  <c r="L12" i="140" s="1"/>
  <c r="M13" i="140"/>
  <c r="L13" i="140" s="1"/>
  <c r="M14" i="140"/>
  <c r="L14" i="140" s="1"/>
  <c r="M15" i="140"/>
  <c r="L15" i="140" s="1"/>
  <c r="M16" i="140"/>
  <c r="M18" i="140"/>
  <c r="L18" i="140" s="1"/>
  <c r="M19" i="140"/>
  <c r="L19" i="140" s="1"/>
  <c r="M20" i="140"/>
  <c r="L20" i="140" s="1"/>
  <c r="M22" i="140"/>
  <c r="L22" i="140" s="1"/>
  <c r="M23" i="140"/>
  <c r="L23" i="140"/>
  <c r="M24" i="140"/>
  <c r="L24" i="140" s="1"/>
  <c r="M25" i="140"/>
  <c r="L25" i="140" s="1"/>
  <c r="M26" i="140"/>
  <c r="L26" i="140" s="1"/>
  <c r="M27" i="140"/>
  <c r="L27" i="140"/>
  <c r="M28" i="140"/>
  <c r="L28" i="140" s="1"/>
  <c r="M30" i="140"/>
  <c r="L30" i="140" s="1"/>
  <c r="M31" i="140"/>
  <c r="L31" i="140" s="1"/>
  <c r="K32" i="140"/>
  <c r="D138" i="153" s="1"/>
  <c r="H32" i="140"/>
  <c r="G12" i="140"/>
  <c r="F12" i="140" s="1"/>
  <c r="G13" i="140"/>
  <c r="F13" i="140" s="1"/>
  <c r="G14" i="140"/>
  <c r="F14" i="140"/>
  <c r="G15" i="140"/>
  <c r="F15" i="140" s="1"/>
  <c r="G16" i="140"/>
  <c r="F16" i="140" s="1"/>
  <c r="G18" i="140"/>
  <c r="F18" i="140" s="1"/>
  <c r="G19" i="140"/>
  <c r="F19" i="140"/>
  <c r="G20" i="140"/>
  <c r="F20" i="140" s="1"/>
  <c r="G22" i="140"/>
  <c r="F22" i="140" s="1"/>
  <c r="G23" i="140"/>
  <c r="F23" i="140" s="1"/>
  <c r="G24" i="140"/>
  <c r="F24" i="140" s="1"/>
  <c r="G25" i="140"/>
  <c r="F25" i="140" s="1"/>
  <c r="G26" i="140"/>
  <c r="F26" i="140"/>
  <c r="G27" i="140"/>
  <c r="F27" i="140" s="1"/>
  <c r="G28" i="140"/>
  <c r="F28" i="140"/>
  <c r="G30" i="140"/>
  <c r="F30" i="140" s="1"/>
  <c r="G31" i="140"/>
  <c r="A13" i="140"/>
  <c r="A14" i="140" s="1"/>
  <c r="A15" i="140" s="1"/>
  <c r="A16" i="140" s="1"/>
  <c r="A18" i="140" s="1"/>
  <c r="A19" i="140" s="1"/>
  <c r="A20" i="140" s="1"/>
  <c r="A22" i="140" s="1"/>
  <c r="A23" i="140" s="1"/>
  <c r="A24" i="140" s="1"/>
  <c r="A25" i="140" s="1"/>
  <c r="A26" i="140" s="1"/>
  <c r="A27" i="140" s="1"/>
  <c r="A28" i="140" s="1"/>
  <c r="A30" i="140" s="1"/>
  <c r="A31" i="140" s="1"/>
  <c r="R15" i="139"/>
  <c r="Q12" i="139"/>
  <c r="P12" i="139" s="1"/>
  <c r="Q13" i="139"/>
  <c r="Q14" i="139"/>
  <c r="P14" i="139" s="1"/>
  <c r="O15" i="139"/>
  <c r="D131" i="153" s="1"/>
  <c r="M15" i="139"/>
  <c r="L12" i="139"/>
  <c r="K12" i="139" s="1"/>
  <c r="L13" i="139"/>
  <c r="K13" i="139"/>
  <c r="L14" i="139"/>
  <c r="J15" i="139"/>
  <c r="H15" i="139"/>
  <c r="G12" i="139"/>
  <c r="G13" i="139"/>
  <c r="F13" i="139"/>
  <c r="G14" i="139"/>
  <c r="F14" i="139" s="1"/>
  <c r="E15" i="139"/>
  <c r="R18" i="138"/>
  <c r="Q12" i="138"/>
  <c r="Q13" i="138"/>
  <c r="Q14" i="138"/>
  <c r="P14" i="138" s="1"/>
  <c r="Q15" i="138"/>
  <c r="P15" i="138" s="1"/>
  <c r="Q16" i="138"/>
  <c r="P16" i="138" s="1"/>
  <c r="Q17" i="138"/>
  <c r="P17" i="138"/>
  <c r="O18" i="138"/>
  <c r="D115" i="154" s="1"/>
  <c r="M18" i="138"/>
  <c r="L12" i="138"/>
  <c r="L13" i="138"/>
  <c r="K13" i="138" s="1"/>
  <c r="L14" i="138"/>
  <c r="K14" i="138" s="1"/>
  <c r="L15" i="138"/>
  <c r="L16" i="138"/>
  <c r="K16" i="138" s="1"/>
  <c r="L17" i="138"/>
  <c r="K17" i="138" s="1"/>
  <c r="J18" i="138"/>
  <c r="D138" i="149" s="1"/>
  <c r="H18" i="138"/>
  <c r="G12" i="138"/>
  <c r="G13" i="138"/>
  <c r="G14" i="138"/>
  <c r="F14" i="138" s="1"/>
  <c r="G15" i="138"/>
  <c r="F15" i="138"/>
  <c r="G16" i="138"/>
  <c r="F16" i="138" s="1"/>
  <c r="G17" i="138"/>
  <c r="F17" i="138"/>
  <c r="R20" i="115"/>
  <c r="Q12" i="115"/>
  <c r="Q13" i="115"/>
  <c r="P13" i="115" s="1"/>
  <c r="Q14" i="115"/>
  <c r="P14" i="115" s="1"/>
  <c r="Q15" i="115"/>
  <c r="P15" i="115"/>
  <c r="Q16" i="115"/>
  <c r="P16" i="115" s="1"/>
  <c r="Q17" i="115"/>
  <c r="P17" i="115" s="1"/>
  <c r="Q18" i="115"/>
  <c r="P18" i="115" s="1"/>
  <c r="Q19" i="115"/>
  <c r="P19" i="115"/>
  <c r="O20" i="115"/>
  <c r="D155" i="154" s="1"/>
  <c r="M20" i="115"/>
  <c r="L12" i="115"/>
  <c r="K12" i="115" s="1"/>
  <c r="L13" i="115"/>
  <c r="K13" i="115" s="1"/>
  <c r="L14" i="115"/>
  <c r="K14" i="115"/>
  <c r="L15" i="115"/>
  <c r="K15" i="115" s="1"/>
  <c r="L16" i="115"/>
  <c r="K16" i="115" s="1"/>
  <c r="L17" i="115"/>
  <c r="K17" i="115" s="1"/>
  <c r="L19" i="115"/>
  <c r="K19" i="115" s="1"/>
  <c r="J20" i="115"/>
  <c r="H20" i="115"/>
  <c r="G12" i="115"/>
  <c r="F12" i="115" s="1"/>
  <c r="G13" i="115"/>
  <c r="F13" i="115" s="1"/>
  <c r="G14" i="115"/>
  <c r="F14" i="115" s="1"/>
  <c r="G15" i="115"/>
  <c r="F15" i="115" s="1"/>
  <c r="G16" i="115"/>
  <c r="F16" i="115" s="1"/>
  <c r="G17" i="115"/>
  <c r="F17" i="115" s="1"/>
  <c r="G19" i="115"/>
  <c r="F19" i="115" s="1"/>
  <c r="R41" i="166"/>
  <c r="Q13" i="166"/>
  <c r="P13" i="166" s="1"/>
  <c r="Q14" i="166"/>
  <c r="Q15" i="166"/>
  <c r="P15" i="166" s="1"/>
  <c r="Q16" i="166"/>
  <c r="P16" i="166" s="1"/>
  <c r="Q17" i="166"/>
  <c r="P17" i="166" s="1"/>
  <c r="Q18" i="166"/>
  <c r="P18" i="166"/>
  <c r="Q19" i="166"/>
  <c r="P19" i="166" s="1"/>
  <c r="Q20" i="166"/>
  <c r="P20" i="166"/>
  <c r="Q21" i="166"/>
  <c r="P21" i="166" s="1"/>
  <c r="Q22" i="166"/>
  <c r="P22" i="166" s="1"/>
  <c r="Q23" i="166"/>
  <c r="P23" i="166" s="1"/>
  <c r="Q24" i="166"/>
  <c r="P24" i="166" s="1"/>
  <c r="Q25" i="166"/>
  <c r="P25" i="166" s="1"/>
  <c r="Q26" i="166"/>
  <c r="P26" i="166" s="1"/>
  <c r="Q27" i="166"/>
  <c r="P27" i="166" s="1"/>
  <c r="Q28" i="166"/>
  <c r="P28" i="166" s="1"/>
  <c r="Q29" i="166"/>
  <c r="P29" i="166" s="1"/>
  <c r="Q30" i="166"/>
  <c r="P30" i="166" s="1"/>
  <c r="Q31" i="166"/>
  <c r="P31" i="166" s="1"/>
  <c r="Q32" i="166"/>
  <c r="P32" i="166" s="1"/>
  <c r="Q33" i="166"/>
  <c r="P33" i="166" s="1"/>
  <c r="Q34" i="166"/>
  <c r="P34" i="166" s="1"/>
  <c r="Q35" i="166"/>
  <c r="P35" i="166" s="1"/>
  <c r="Q36" i="166"/>
  <c r="P36" i="166"/>
  <c r="Q37" i="166"/>
  <c r="P37" i="166" s="1"/>
  <c r="Q38" i="166"/>
  <c r="P38" i="166"/>
  <c r="Q39" i="166"/>
  <c r="P39" i="166" s="1"/>
  <c r="O41" i="166"/>
  <c r="D163" i="154" s="1"/>
  <c r="M41" i="166"/>
  <c r="L12" i="166"/>
  <c r="L13" i="166"/>
  <c r="K13" i="166" s="1"/>
  <c r="L14" i="166"/>
  <c r="K14" i="166" s="1"/>
  <c r="L15" i="166"/>
  <c r="L16" i="166"/>
  <c r="K16" i="166" s="1"/>
  <c r="L17" i="166"/>
  <c r="K17" i="166" s="1"/>
  <c r="L18" i="166"/>
  <c r="K18" i="166" s="1"/>
  <c r="L19" i="166"/>
  <c r="K19" i="166" s="1"/>
  <c r="L20" i="166"/>
  <c r="K20" i="166" s="1"/>
  <c r="L21" i="166"/>
  <c r="K21" i="166" s="1"/>
  <c r="L22" i="166"/>
  <c r="K22" i="166" s="1"/>
  <c r="L23" i="166"/>
  <c r="K23" i="166" s="1"/>
  <c r="L24" i="166"/>
  <c r="K24" i="166" s="1"/>
  <c r="L25" i="166"/>
  <c r="K25" i="166"/>
  <c r="L26" i="166"/>
  <c r="K26" i="166" s="1"/>
  <c r="L27" i="166"/>
  <c r="K27" i="166" s="1"/>
  <c r="L28" i="166"/>
  <c r="K28" i="166" s="1"/>
  <c r="L29" i="166"/>
  <c r="K29" i="166" s="1"/>
  <c r="L30" i="166"/>
  <c r="K30" i="166" s="1"/>
  <c r="L31" i="166"/>
  <c r="K31" i="166"/>
  <c r="L32" i="166"/>
  <c r="K32" i="166" s="1"/>
  <c r="L33" i="166"/>
  <c r="K33" i="166"/>
  <c r="L34" i="166"/>
  <c r="K34" i="166" s="1"/>
  <c r="L35" i="166"/>
  <c r="K35" i="166" s="1"/>
  <c r="L36" i="166"/>
  <c r="K36" i="166" s="1"/>
  <c r="L37" i="166"/>
  <c r="K37" i="166" s="1"/>
  <c r="L38" i="166"/>
  <c r="K38" i="166" s="1"/>
  <c r="L39" i="166"/>
  <c r="K39" i="166" s="1"/>
  <c r="J41" i="166"/>
  <c r="H41" i="166"/>
  <c r="G12" i="166"/>
  <c r="F12" i="166" s="1"/>
  <c r="G13" i="166"/>
  <c r="F13" i="166" s="1"/>
  <c r="G14" i="166"/>
  <c r="F14" i="166" s="1"/>
  <c r="G15" i="166"/>
  <c r="F15" i="166" s="1"/>
  <c r="G16" i="166"/>
  <c r="F16" i="166" s="1"/>
  <c r="G17" i="166"/>
  <c r="F17" i="166" s="1"/>
  <c r="G18" i="166"/>
  <c r="G19" i="166"/>
  <c r="F19" i="166"/>
  <c r="G20" i="166"/>
  <c r="F20" i="166" s="1"/>
  <c r="G21" i="166"/>
  <c r="F21" i="166"/>
  <c r="G22" i="166"/>
  <c r="F22" i="166" s="1"/>
  <c r="G23" i="166"/>
  <c r="F23" i="166" s="1"/>
  <c r="G24" i="166"/>
  <c r="F24" i="166" s="1"/>
  <c r="G25" i="166"/>
  <c r="F25" i="166" s="1"/>
  <c r="G26" i="166"/>
  <c r="F26" i="166" s="1"/>
  <c r="G27" i="166"/>
  <c r="F27" i="166"/>
  <c r="G28" i="166"/>
  <c r="F28" i="166" s="1"/>
  <c r="G29" i="166"/>
  <c r="F29" i="166" s="1"/>
  <c r="G30" i="166"/>
  <c r="F30" i="166" s="1"/>
  <c r="G31" i="166"/>
  <c r="F31" i="166" s="1"/>
  <c r="G32" i="166"/>
  <c r="G33" i="166"/>
  <c r="F33" i="166" s="1"/>
  <c r="G34" i="166"/>
  <c r="F34" i="166"/>
  <c r="G35" i="166"/>
  <c r="F35" i="166"/>
  <c r="G36" i="166"/>
  <c r="F36" i="166" s="1"/>
  <c r="G37" i="166"/>
  <c r="F37" i="166" s="1"/>
  <c r="G38" i="166"/>
  <c r="F38" i="166" s="1"/>
  <c r="G39" i="166"/>
  <c r="F39" i="166" s="1"/>
  <c r="F32" i="166"/>
  <c r="R22" i="146"/>
  <c r="Q13" i="146"/>
  <c r="P13" i="146" s="1"/>
  <c r="Q14" i="146"/>
  <c r="Q16" i="146"/>
  <c r="P16" i="146"/>
  <c r="Q17" i="146"/>
  <c r="P17" i="146" s="1"/>
  <c r="Q19" i="146"/>
  <c r="P19" i="146" s="1"/>
  <c r="Q20" i="146"/>
  <c r="P20" i="146" s="1"/>
  <c r="Q21" i="146"/>
  <c r="P21" i="146" s="1"/>
  <c r="O22" i="146"/>
  <c r="D179" i="153" s="1"/>
  <c r="M22" i="146"/>
  <c r="L12" i="146"/>
  <c r="L13" i="146"/>
  <c r="K13" i="146"/>
  <c r="L14" i="146"/>
  <c r="K14" i="146" s="1"/>
  <c r="L16" i="146"/>
  <c r="K16" i="146" s="1"/>
  <c r="L17" i="146"/>
  <c r="L18" i="146"/>
  <c r="K18" i="146"/>
  <c r="L19" i="146"/>
  <c r="K19" i="146" s="1"/>
  <c r="L20" i="146"/>
  <c r="K20" i="146" s="1"/>
  <c r="L21" i="146"/>
  <c r="K21" i="146" s="1"/>
  <c r="H22" i="146"/>
  <c r="G12" i="146"/>
  <c r="F12" i="146"/>
  <c r="G13" i="146"/>
  <c r="R22" i="147"/>
  <c r="Q12" i="147"/>
  <c r="Q13" i="147"/>
  <c r="P13" i="147" s="1"/>
  <c r="Q14" i="147"/>
  <c r="P14" i="147" s="1"/>
  <c r="Q15" i="147"/>
  <c r="P15" i="147" s="1"/>
  <c r="Q16" i="147"/>
  <c r="P16" i="147" s="1"/>
  <c r="Q17" i="147"/>
  <c r="P17" i="147" s="1"/>
  <c r="Q18" i="147"/>
  <c r="P18" i="147"/>
  <c r="Q20" i="147"/>
  <c r="P20" i="147" s="1"/>
  <c r="Q21" i="147"/>
  <c r="P21" i="147" s="1"/>
  <c r="O22" i="147"/>
  <c r="D155" i="153" s="1"/>
  <c r="M22" i="147"/>
  <c r="L12" i="147"/>
  <c r="K12" i="147"/>
  <c r="L13" i="147"/>
  <c r="L14" i="147"/>
  <c r="L15" i="147"/>
  <c r="K15" i="147" s="1"/>
  <c r="L16" i="147"/>
  <c r="K16" i="147"/>
  <c r="L17" i="147"/>
  <c r="K17" i="147" s="1"/>
  <c r="L18" i="147"/>
  <c r="K18" i="147" s="1"/>
  <c r="L20" i="147"/>
  <c r="K20" i="147" s="1"/>
  <c r="L21" i="147"/>
  <c r="K21" i="147" s="1"/>
  <c r="J22" i="147"/>
  <c r="D146" i="154" s="1"/>
  <c r="H22" i="147"/>
  <c r="G12" i="147"/>
  <c r="F12" i="147" s="1"/>
  <c r="G13" i="147"/>
  <c r="F13" i="147" s="1"/>
  <c r="G14" i="147"/>
  <c r="F14" i="147" s="1"/>
  <c r="G15" i="147"/>
  <c r="F15" i="147" s="1"/>
  <c r="G16" i="147"/>
  <c r="F16" i="147" s="1"/>
  <c r="G17" i="147"/>
  <c r="F17" i="147" s="1"/>
  <c r="G18" i="147"/>
  <c r="F18" i="147" s="1"/>
  <c r="G20" i="147"/>
  <c r="F20" i="147" s="1"/>
  <c r="G21" i="147"/>
  <c r="F21" i="147"/>
  <c r="R131" i="114"/>
  <c r="Q12" i="114"/>
  <c r="P12" i="114" s="1"/>
  <c r="Q13" i="114"/>
  <c r="P13" i="114" s="1"/>
  <c r="Q15" i="114"/>
  <c r="P15" i="114" s="1"/>
  <c r="Q16" i="114"/>
  <c r="P16" i="114" s="1"/>
  <c r="Q17" i="114"/>
  <c r="P17" i="114" s="1"/>
  <c r="Q18" i="114"/>
  <c r="P18" i="114"/>
  <c r="Q19" i="114"/>
  <c r="P19" i="114" s="1"/>
  <c r="Q20" i="114"/>
  <c r="P20" i="114" s="1"/>
  <c r="Q21" i="114"/>
  <c r="P21" i="114" s="1"/>
  <c r="Q22" i="114"/>
  <c r="P22" i="114" s="1"/>
  <c r="Q23" i="114"/>
  <c r="P23" i="114" s="1"/>
  <c r="Q25" i="114"/>
  <c r="P25" i="114" s="1"/>
  <c r="Q27" i="114"/>
  <c r="P27" i="114" s="1"/>
  <c r="Q28" i="114"/>
  <c r="P28" i="114" s="1"/>
  <c r="Q30" i="114"/>
  <c r="P30" i="114" s="1"/>
  <c r="Q31" i="114"/>
  <c r="P31" i="114" s="1"/>
  <c r="Q33" i="114"/>
  <c r="P33" i="114" s="1"/>
  <c r="Q34" i="114"/>
  <c r="P34" i="114" s="1"/>
  <c r="Q35" i="114"/>
  <c r="P35" i="114" s="1"/>
  <c r="Q36" i="114"/>
  <c r="P36" i="114" s="1"/>
  <c r="Q38" i="114"/>
  <c r="P38" i="114" s="1"/>
  <c r="Q40" i="114"/>
  <c r="P40" i="114" s="1"/>
  <c r="Q42" i="114"/>
  <c r="P42" i="114" s="1"/>
  <c r="Q44" i="114"/>
  <c r="P44" i="114" s="1"/>
  <c r="Q45" i="114"/>
  <c r="P45" i="114" s="1"/>
  <c r="Q46" i="114"/>
  <c r="P46" i="114" s="1"/>
  <c r="Q47" i="114"/>
  <c r="P47" i="114" s="1"/>
  <c r="Q48" i="114"/>
  <c r="P48" i="114"/>
  <c r="Q50" i="114"/>
  <c r="P50" i="114" s="1"/>
  <c r="Q51" i="114"/>
  <c r="P51" i="114" s="1"/>
  <c r="Q52" i="114"/>
  <c r="P52" i="114" s="1"/>
  <c r="Q54" i="114"/>
  <c r="P54" i="114" s="1"/>
  <c r="Q55" i="114"/>
  <c r="P55" i="114" s="1"/>
  <c r="Q56" i="114"/>
  <c r="P56" i="114" s="1"/>
  <c r="Q58" i="114"/>
  <c r="P58" i="114" s="1"/>
  <c r="Q59" i="114"/>
  <c r="P59" i="114" s="1"/>
  <c r="Q61" i="114"/>
  <c r="P61" i="114" s="1"/>
  <c r="Q62" i="114"/>
  <c r="P62" i="114" s="1"/>
  <c r="Q63" i="114"/>
  <c r="P63" i="114" s="1"/>
  <c r="Q64" i="114"/>
  <c r="P64" i="114"/>
  <c r="Q65" i="114"/>
  <c r="P65" i="114" s="1"/>
  <c r="Q66" i="114"/>
  <c r="P66" i="114" s="1"/>
  <c r="Q67" i="114"/>
  <c r="P67" i="114" s="1"/>
  <c r="Q68" i="114"/>
  <c r="P68" i="114" s="1"/>
  <c r="Q69" i="114"/>
  <c r="P69" i="114" s="1"/>
  <c r="Q70" i="114"/>
  <c r="P70" i="114" s="1"/>
  <c r="Q72" i="114"/>
  <c r="P72" i="114" s="1"/>
  <c r="Q73" i="114"/>
  <c r="P73" i="114" s="1"/>
  <c r="Q74" i="114"/>
  <c r="P74" i="114" s="1"/>
  <c r="Q77" i="114"/>
  <c r="P77" i="114" s="1"/>
  <c r="Q78" i="114"/>
  <c r="P78" i="114"/>
  <c r="Q79" i="114"/>
  <c r="P79" i="114" s="1"/>
  <c r="Q80" i="114"/>
  <c r="P80" i="114" s="1"/>
  <c r="Q81" i="114"/>
  <c r="P81" i="114" s="1"/>
  <c r="Q82" i="114"/>
  <c r="P82" i="114" s="1"/>
  <c r="Q83" i="114"/>
  <c r="P83" i="114"/>
  <c r="Q84" i="114"/>
  <c r="P84" i="114" s="1"/>
  <c r="Q85" i="114"/>
  <c r="P85" i="114" s="1"/>
  <c r="Q86" i="114"/>
  <c r="P86" i="114" s="1"/>
  <c r="Q87" i="114"/>
  <c r="P87" i="114" s="1"/>
  <c r="Q88" i="114"/>
  <c r="P88" i="114" s="1"/>
  <c r="Q89" i="114"/>
  <c r="P89" i="114" s="1"/>
  <c r="Q90" i="114"/>
  <c r="P90" i="114"/>
  <c r="Q91" i="114"/>
  <c r="P91" i="114" s="1"/>
  <c r="Q92" i="114"/>
  <c r="P92" i="114" s="1"/>
  <c r="Q93" i="114"/>
  <c r="P93" i="114" s="1"/>
  <c r="Q94" i="114"/>
  <c r="P94" i="114"/>
  <c r="Q95" i="114"/>
  <c r="P95" i="114" s="1"/>
  <c r="Q97" i="114"/>
  <c r="P97" i="114" s="1"/>
  <c r="Q98" i="114"/>
  <c r="P98" i="114" s="1"/>
  <c r="Q99" i="114"/>
  <c r="P99" i="114"/>
  <c r="Q100" i="114"/>
  <c r="P100" i="114" s="1"/>
  <c r="Q101" i="114"/>
  <c r="P101" i="114" s="1"/>
  <c r="Q102" i="114"/>
  <c r="P102" i="114"/>
  <c r="Q103" i="114"/>
  <c r="P103" i="114" s="1"/>
  <c r="Q104" i="114"/>
  <c r="P104" i="114" s="1"/>
  <c r="Q106" i="114"/>
  <c r="P106" i="114"/>
  <c r="Q107" i="114"/>
  <c r="P107" i="114" s="1"/>
  <c r="Q108" i="114"/>
  <c r="P108" i="114" s="1"/>
  <c r="Q109" i="114"/>
  <c r="P109" i="114" s="1"/>
  <c r="Q110" i="114"/>
  <c r="P110" i="114"/>
  <c r="Q111" i="114"/>
  <c r="P111" i="114" s="1"/>
  <c r="Q112" i="114"/>
  <c r="P112" i="114" s="1"/>
  <c r="Q113" i="114"/>
  <c r="P113" i="114" s="1"/>
  <c r="Q114" i="114"/>
  <c r="P114" i="114"/>
  <c r="Q116" i="114"/>
  <c r="P116" i="114" s="1"/>
  <c r="Q117" i="114"/>
  <c r="P117" i="114" s="1"/>
  <c r="Q118" i="114"/>
  <c r="P118" i="114" s="1"/>
  <c r="Q119" i="114"/>
  <c r="P119" i="114" s="1"/>
  <c r="Q120" i="114"/>
  <c r="P120" i="114" s="1"/>
  <c r="Q121" i="114"/>
  <c r="P121" i="114" s="1"/>
  <c r="Q122" i="114"/>
  <c r="P122" i="114"/>
  <c r="Q123" i="114"/>
  <c r="P123" i="114" s="1"/>
  <c r="Q125" i="114"/>
  <c r="P125" i="114" s="1"/>
  <c r="Q126" i="114"/>
  <c r="P126" i="114" s="1"/>
  <c r="Q127" i="114"/>
  <c r="P127" i="114"/>
  <c r="Q128" i="114"/>
  <c r="P128" i="114" s="1"/>
  <c r="Q129" i="114"/>
  <c r="P129" i="114" s="1"/>
  <c r="Q130" i="114"/>
  <c r="P130" i="114" s="1"/>
  <c r="O131" i="114"/>
  <c r="D59" i="153" s="1"/>
  <c r="M131" i="114"/>
  <c r="L12" i="114"/>
  <c r="K12" i="114" s="1"/>
  <c r="L13" i="114"/>
  <c r="K13" i="114" s="1"/>
  <c r="L14" i="114"/>
  <c r="K14" i="114"/>
  <c r="L15" i="114"/>
  <c r="K15" i="114"/>
  <c r="L16" i="114"/>
  <c r="K16" i="114" s="1"/>
  <c r="L17" i="114"/>
  <c r="K17" i="114" s="1"/>
  <c r="L18" i="114"/>
  <c r="K18" i="114" s="1"/>
  <c r="L19" i="114"/>
  <c r="K19" i="114" s="1"/>
  <c r="L20" i="114"/>
  <c r="K20" i="114" s="1"/>
  <c r="L21" i="114"/>
  <c r="K21" i="114"/>
  <c r="L22" i="114"/>
  <c r="K22" i="114" s="1"/>
  <c r="L23" i="114"/>
  <c r="K23" i="114" s="1"/>
  <c r="L25" i="114"/>
  <c r="K25" i="114" s="1"/>
  <c r="L27" i="114"/>
  <c r="K27" i="114"/>
  <c r="L28" i="114"/>
  <c r="K28" i="114" s="1"/>
  <c r="L30" i="114"/>
  <c r="K30" i="114" s="1"/>
  <c r="L31" i="114"/>
  <c r="K31" i="114" s="1"/>
  <c r="L33" i="114"/>
  <c r="K33" i="114" s="1"/>
  <c r="L34" i="114"/>
  <c r="K34" i="114" s="1"/>
  <c r="L35" i="114"/>
  <c r="K35" i="114" s="1"/>
  <c r="L36" i="114"/>
  <c r="K36" i="114"/>
  <c r="L38" i="114"/>
  <c r="K38" i="114" s="1"/>
  <c r="L40" i="114"/>
  <c r="K40" i="114" s="1"/>
  <c r="L42" i="114"/>
  <c r="K42" i="114"/>
  <c r="L44" i="114"/>
  <c r="K44" i="114" s="1"/>
  <c r="L45" i="114"/>
  <c r="K45" i="114" s="1"/>
  <c r="L46" i="114"/>
  <c r="K46" i="114" s="1"/>
  <c r="L47" i="114"/>
  <c r="K47" i="114"/>
  <c r="L48" i="114"/>
  <c r="K48" i="114" s="1"/>
  <c r="L50" i="114"/>
  <c r="K50" i="114"/>
  <c r="L51" i="114"/>
  <c r="K51" i="114" s="1"/>
  <c r="L52" i="114"/>
  <c r="K52" i="114"/>
  <c r="L54" i="114"/>
  <c r="K54" i="114" s="1"/>
  <c r="L55" i="114"/>
  <c r="K55" i="114" s="1"/>
  <c r="L56" i="114"/>
  <c r="K56" i="114" s="1"/>
  <c r="L58" i="114"/>
  <c r="K58" i="114"/>
  <c r="L59" i="114"/>
  <c r="K59" i="114" s="1"/>
  <c r="L61" i="114"/>
  <c r="K61" i="114" s="1"/>
  <c r="L62" i="114"/>
  <c r="K62" i="114"/>
  <c r="L63" i="114"/>
  <c r="K63" i="114" s="1"/>
  <c r="L64" i="114"/>
  <c r="K64" i="114" s="1"/>
  <c r="L65" i="114"/>
  <c r="K65" i="114"/>
  <c r="L66" i="114"/>
  <c r="K66" i="114" s="1"/>
  <c r="L67" i="114"/>
  <c r="K67" i="114" s="1"/>
  <c r="L68" i="114"/>
  <c r="K68" i="114" s="1"/>
  <c r="L69" i="114"/>
  <c r="K69" i="114"/>
  <c r="L70" i="114"/>
  <c r="K70" i="114" s="1"/>
  <c r="L72" i="114"/>
  <c r="K72" i="114" s="1"/>
  <c r="L73" i="114"/>
  <c r="K73" i="114" s="1"/>
  <c r="L74" i="114"/>
  <c r="K74" i="114"/>
  <c r="L77" i="114"/>
  <c r="K77" i="114" s="1"/>
  <c r="L78" i="114"/>
  <c r="K78" i="114" s="1"/>
  <c r="L79" i="114"/>
  <c r="K79" i="114" s="1"/>
  <c r="L80" i="114"/>
  <c r="K80" i="114" s="1"/>
  <c r="L81" i="114"/>
  <c r="K81" i="114" s="1"/>
  <c r="L82" i="114"/>
  <c r="K82" i="114"/>
  <c r="L83" i="114"/>
  <c r="K83" i="114"/>
  <c r="L84" i="114"/>
  <c r="K84" i="114" s="1"/>
  <c r="L85" i="114"/>
  <c r="K85" i="114" s="1"/>
  <c r="L86" i="114"/>
  <c r="K86" i="114"/>
  <c r="L87" i="114"/>
  <c r="K87" i="114" s="1"/>
  <c r="L88" i="114"/>
  <c r="K88" i="114" s="1"/>
  <c r="L89" i="114"/>
  <c r="K89" i="114"/>
  <c r="L90" i="114"/>
  <c r="K90" i="114"/>
  <c r="L91" i="114"/>
  <c r="K91" i="114" s="1"/>
  <c r="L92" i="114"/>
  <c r="K92" i="114"/>
  <c r="L93" i="114"/>
  <c r="K93" i="114" s="1"/>
  <c r="L94" i="114"/>
  <c r="K94" i="114"/>
  <c r="L95" i="114"/>
  <c r="K95" i="114" s="1"/>
  <c r="L97" i="114"/>
  <c r="K97" i="114"/>
  <c r="L98" i="114"/>
  <c r="K98" i="114" s="1"/>
  <c r="L99" i="114"/>
  <c r="K99" i="114" s="1"/>
  <c r="L100" i="114"/>
  <c r="K100" i="114" s="1"/>
  <c r="L101" i="114"/>
  <c r="K101" i="114" s="1"/>
  <c r="L102" i="114"/>
  <c r="K102" i="114"/>
  <c r="L103" i="114"/>
  <c r="K103" i="114" s="1"/>
  <c r="L104" i="114"/>
  <c r="K104" i="114" s="1"/>
  <c r="L106" i="114"/>
  <c r="K106" i="114" s="1"/>
  <c r="L107" i="114"/>
  <c r="K107" i="114" s="1"/>
  <c r="L108" i="114"/>
  <c r="K108" i="114" s="1"/>
  <c r="L109" i="114"/>
  <c r="K109" i="114" s="1"/>
  <c r="L110" i="114"/>
  <c r="K110" i="114"/>
  <c r="L111" i="114"/>
  <c r="K111" i="114" s="1"/>
  <c r="L112" i="114"/>
  <c r="K112" i="114"/>
  <c r="L113" i="114"/>
  <c r="K113" i="114" s="1"/>
  <c r="L114" i="114"/>
  <c r="K114" i="114"/>
  <c r="L116" i="114"/>
  <c r="K116" i="114" s="1"/>
  <c r="L117" i="114"/>
  <c r="K117" i="114" s="1"/>
  <c r="L118" i="114"/>
  <c r="K118" i="114" s="1"/>
  <c r="L119" i="114"/>
  <c r="K119" i="114" s="1"/>
  <c r="L120" i="114"/>
  <c r="K120" i="114" s="1"/>
  <c r="L121" i="114"/>
  <c r="K121" i="114" s="1"/>
  <c r="L122" i="114"/>
  <c r="K122" i="114"/>
  <c r="L123" i="114"/>
  <c r="K123" i="114" s="1"/>
  <c r="L125" i="114"/>
  <c r="K125" i="114" s="1"/>
  <c r="L126" i="114"/>
  <c r="K126" i="114"/>
  <c r="L127" i="114"/>
  <c r="K127" i="114" s="1"/>
  <c r="L128" i="114"/>
  <c r="K128" i="114" s="1"/>
  <c r="L129" i="114"/>
  <c r="K129" i="114" s="1"/>
  <c r="L130" i="114"/>
  <c r="K130" i="114"/>
  <c r="J131" i="114"/>
  <c r="D58" i="153" s="1"/>
  <c r="H131" i="114"/>
  <c r="G12" i="114"/>
  <c r="F12" i="114" s="1"/>
  <c r="G13" i="114"/>
  <c r="F13" i="114"/>
  <c r="G14" i="114"/>
  <c r="F14" i="114" s="1"/>
  <c r="G15" i="114"/>
  <c r="F15" i="114" s="1"/>
  <c r="G16" i="114"/>
  <c r="F16" i="114" s="1"/>
  <c r="G17" i="114"/>
  <c r="F17" i="114" s="1"/>
  <c r="G18" i="114"/>
  <c r="F18" i="114" s="1"/>
  <c r="G19" i="114"/>
  <c r="F19" i="114"/>
  <c r="G20" i="114"/>
  <c r="F20" i="114" s="1"/>
  <c r="G21" i="114"/>
  <c r="F21" i="114" s="1"/>
  <c r="G22" i="114"/>
  <c r="F22" i="114" s="1"/>
  <c r="G23" i="114"/>
  <c r="F23" i="114"/>
  <c r="G25" i="114"/>
  <c r="F25" i="114" s="1"/>
  <c r="G27" i="114"/>
  <c r="F27" i="114" s="1"/>
  <c r="G28" i="114"/>
  <c r="F28" i="114" s="1"/>
  <c r="G30" i="114"/>
  <c r="F30" i="114" s="1"/>
  <c r="G31" i="114"/>
  <c r="F31" i="114" s="1"/>
  <c r="G33" i="114"/>
  <c r="F33" i="114" s="1"/>
  <c r="G34" i="114"/>
  <c r="F34" i="114" s="1"/>
  <c r="G35" i="114"/>
  <c r="F35" i="114"/>
  <c r="G36" i="114"/>
  <c r="F36" i="114" s="1"/>
  <c r="G38" i="114"/>
  <c r="F38" i="114" s="1"/>
  <c r="G40" i="114"/>
  <c r="F40" i="114" s="1"/>
  <c r="G42" i="114"/>
  <c r="F42" i="114"/>
  <c r="G44" i="114"/>
  <c r="F44" i="114" s="1"/>
  <c r="G45" i="114"/>
  <c r="F45" i="114" s="1"/>
  <c r="G46" i="114"/>
  <c r="F46" i="114" s="1"/>
  <c r="G47" i="114"/>
  <c r="F47" i="114" s="1"/>
  <c r="G48" i="114"/>
  <c r="F48" i="114" s="1"/>
  <c r="G50" i="114"/>
  <c r="F50" i="114" s="1"/>
  <c r="G51" i="114"/>
  <c r="F51" i="114" s="1"/>
  <c r="G52" i="114"/>
  <c r="F52" i="114" s="1"/>
  <c r="G54" i="114"/>
  <c r="F54" i="114" s="1"/>
  <c r="G55" i="114"/>
  <c r="F55" i="114" s="1"/>
  <c r="G56" i="114"/>
  <c r="F56" i="114" s="1"/>
  <c r="G58" i="114"/>
  <c r="F58" i="114" s="1"/>
  <c r="G59" i="114"/>
  <c r="F59" i="114"/>
  <c r="G61" i="114"/>
  <c r="F61" i="114" s="1"/>
  <c r="G62" i="114"/>
  <c r="F62" i="114" s="1"/>
  <c r="G63" i="114"/>
  <c r="F63" i="114" s="1"/>
  <c r="G64" i="114"/>
  <c r="F64" i="114" s="1"/>
  <c r="G65" i="114"/>
  <c r="F65" i="114"/>
  <c r="G66" i="114"/>
  <c r="F66" i="114" s="1"/>
  <c r="G67" i="114"/>
  <c r="F67" i="114" s="1"/>
  <c r="G68" i="114"/>
  <c r="F68" i="114" s="1"/>
  <c r="G69" i="114"/>
  <c r="F69" i="114" s="1"/>
  <c r="G70" i="114"/>
  <c r="F70" i="114" s="1"/>
  <c r="G72" i="114"/>
  <c r="F72" i="114"/>
  <c r="G73" i="114"/>
  <c r="F73" i="114" s="1"/>
  <c r="G74" i="114"/>
  <c r="F74" i="114"/>
  <c r="G77" i="114"/>
  <c r="F77" i="114" s="1"/>
  <c r="G78" i="114"/>
  <c r="F78" i="114" s="1"/>
  <c r="G79" i="114"/>
  <c r="F79" i="114" s="1"/>
  <c r="G80" i="114"/>
  <c r="F80" i="114" s="1"/>
  <c r="G81" i="114"/>
  <c r="F81" i="114" s="1"/>
  <c r="G82" i="114"/>
  <c r="F82" i="114" s="1"/>
  <c r="G83" i="114"/>
  <c r="F83" i="114" s="1"/>
  <c r="G84" i="114"/>
  <c r="F84" i="114" s="1"/>
  <c r="G85" i="114"/>
  <c r="F85" i="114" s="1"/>
  <c r="G86" i="114"/>
  <c r="F86" i="114"/>
  <c r="G87" i="114"/>
  <c r="F87" i="114" s="1"/>
  <c r="G88" i="114"/>
  <c r="F88" i="114" s="1"/>
  <c r="G89" i="114"/>
  <c r="F89" i="114" s="1"/>
  <c r="G90" i="114"/>
  <c r="F90" i="114" s="1"/>
  <c r="G91" i="114"/>
  <c r="F91" i="114" s="1"/>
  <c r="G92" i="114"/>
  <c r="F92" i="114" s="1"/>
  <c r="G93" i="114"/>
  <c r="F93" i="114" s="1"/>
  <c r="G94" i="114"/>
  <c r="F94" i="114"/>
  <c r="G95" i="114"/>
  <c r="F95" i="114" s="1"/>
  <c r="G97" i="114"/>
  <c r="F97" i="114" s="1"/>
  <c r="G98" i="114"/>
  <c r="F98" i="114" s="1"/>
  <c r="G99" i="114"/>
  <c r="F99" i="114"/>
  <c r="G100" i="114"/>
  <c r="F100" i="114" s="1"/>
  <c r="G101" i="114"/>
  <c r="F101" i="114"/>
  <c r="G102" i="114"/>
  <c r="F102" i="114" s="1"/>
  <c r="G103" i="114"/>
  <c r="F103" i="114" s="1"/>
  <c r="G104" i="114"/>
  <c r="F104" i="114"/>
  <c r="G106" i="114"/>
  <c r="F106" i="114" s="1"/>
  <c r="G107" i="114"/>
  <c r="F107" i="114" s="1"/>
  <c r="G108" i="114"/>
  <c r="F108" i="114"/>
  <c r="G109" i="114"/>
  <c r="F109" i="114" s="1"/>
  <c r="G110" i="114"/>
  <c r="F110" i="114" s="1"/>
  <c r="G111" i="114"/>
  <c r="F111" i="114" s="1"/>
  <c r="G112" i="114"/>
  <c r="F112" i="114"/>
  <c r="G113" i="114"/>
  <c r="F113" i="114" s="1"/>
  <c r="G114" i="114"/>
  <c r="F114" i="114" s="1"/>
  <c r="G116" i="114"/>
  <c r="F116" i="114" s="1"/>
  <c r="G117" i="114"/>
  <c r="F117" i="114" s="1"/>
  <c r="G118" i="114"/>
  <c r="F118" i="114" s="1"/>
  <c r="G119" i="114"/>
  <c r="F119" i="114" s="1"/>
  <c r="G120" i="114"/>
  <c r="F120" i="114" s="1"/>
  <c r="G121" i="114"/>
  <c r="F121" i="114" s="1"/>
  <c r="G122" i="114"/>
  <c r="F122" i="114" s="1"/>
  <c r="G123" i="114"/>
  <c r="F123" i="114" s="1"/>
  <c r="G125" i="114"/>
  <c r="F125" i="114" s="1"/>
  <c r="G126" i="114"/>
  <c r="F126" i="114"/>
  <c r="G127" i="114"/>
  <c r="F127" i="114"/>
  <c r="G128" i="114"/>
  <c r="F128" i="114" s="1"/>
  <c r="G129" i="114"/>
  <c r="F129" i="114" s="1"/>
  <c r="G130" i="114"/>
  <c r="F130" i="114" s="1"/>
  <c r="A126" i="114"/>
  <c r="A127" i="114" s="1"/>
  <c r="A128" i="114" s="1"/>
  <c r="A129" i="114" s="1"/>
  <c r="A130" i="114" s="1"/>
  <c r="A117" i="114"/>
  <c r="A118" i="114" s="1"/>
  <c r="A119" i="114" s="1"/>
  <c r="A120" i="114" s="1"/>
  <c r="A121" i="114" s="1"/>
  <c r="A122" i="114" s="1"/>
  <c r="A123" i="114" s="1"/>
  <c r="A107" i="114"/>
  <c r="A108" i="114"/>
  <c r="A109" i="114" s="1"/>
  <c r="A110" i="114" s="1"/>
  <c r="A111" i="114" s="1"/>
  <c r="A112" i="114" s="1"/>
  <c r="A113" i="114" s="1"/>
  <c r="A114" i="114" s="1"/>
  <c r="A99" i="114"/>
  <c r="A100" i="114" s="1"/>
  <c r="A101" i="114" s="1"/>
  <c r="A102" i="114" s="1"/>
  <c r="A103" i="114" s="1"/>
  <c r="A104" i="114" s="1"/>
  <c r="A78" i="114"/>
  <c r="A79" i="114"/>
  <c r="A80" i="114" s="1"/>
  <c r="A81" i="114" s="1"/>
  <c r="A82" i="114" s="1"/>
  <c r="A83" i="114" s="1"/>
  <c r="A84" i="114" s="1"/>
  <c r="A85" i="114" s="1"/>
  <c r="A86" i="114" s="1"/>
  <c r="A87" i="114" s="1"/>
  <c r="A88" i="114" s="1"/>
  <c r="A89" i="114" s="1"/>
  <c r="A90" i="114" s="1"/>
  <c r="A91" i="114" s="1"/>
  <c r="A92" i="114" s="1"/>
  <c r="A93" i="114" s="1"/>
  <c r="A94" i="114" s="1"/>
  <c r="A95" i="114" s="1"/>
  <c r="A73" i="114"/>
  <c r="A74" i="114" s="1"/>
  <c r="A34" i="114"/>
  <c r="A35" i="114" s="1"/>
  <c r="A36" i="114" s="1"/>
  <c r="A38" i="114" s="1"/>
  <c r="A40" i="114" s="1"/>
  <c r="A42" i="114" s="1"/>
  <c r="A44" i="114" s="1"/>
  <c r="A45" i="114" s="1"/>
  <c r="A46" i="114" s="1"/>
  <c r="A47" i="114" s="1"/>
  <c r="A48" i="114" s="1"/>
  <c r="A50" i="114" s="1"/>
  <c r="A51" i="114" s="1"/>
  <c r="A52" i="114" s="1"/>
  <c r="A54" i="114" s="1"/>
  <c r="A55" i="114" s="1"/>
  <c r="A56" i="114" s="1"/>
  <c r="A58" i="114" s="1"/>
  <c r="A59" i="114" s="1"/>
  <c r="A61" i="114" s="1"/>
  <c r="A62" i="114" s="1"/>
  <c r="A63" i="114" s="1"/>
  <c r="A64" i="114" s="1"/>
  <c r="A65" i="114" s="1"/>
  <c r="A66" i="114" s="1"/>
  <c r="A67" i="114" s="1"/>
  <c r="A68" i="114" s="1"/>
  <c r="A69" i="114" s="1"/>
  <c r="A70" i="114" s="1"/>
  <c r="A13" i="114"/>
  <c r="A14" i="114" s="1"/>
  <c r="A15" i="114" s="1"/>
  <c r="A16" i="114" s="1"/>
  <c r="A17" i="114" s="1"/>
  <c r="A18" i="114" s="1"/>
  <c r="A19" i="114" s="1"/>
  <c r="A20" i="114" s="1"/>
  <c r="A21" i="114" s="1"/>
  <c r="A22" i="114" s="1"/>
  <c r="A23" i="114" s="1"/>
  <c r="A25" i="114" s="1"/>
  <c r="A27" i="114" s="1"/>
  <c r="A28" i="114" s="1"/>
  <c r="A30" i="114" s="1"/>
  <c r="A31" i="114" s="1"/>
  <c r="R107" i="161"/>
  <c r="O107" i="161"/>
  <c r="D75" i="149" s="1"/>
  <c r="M107" i="161"/>
  <c r="J107" i="161"/>
  <c r="D74" i="153" s="1"/>
  <c r="H107" i="161"/>
  <c r="Q106" i="161"/>
  <c r="P106" i="161" s="1"/>
  <c r="L106" i="161"/>
  <c r="K106" i="161" s="1"/>
  <c r="G106" i="161"/>
  <c r="F106" i="161" s="1"/>
  <c r="Q105" i="161"/>
  <c r="P105" i="161" s="1"/>
  <c r="L105" i="161"/>
  <c r="K105" i="161" s="1"/>
  <c r="G105" i="161"/>
  <c r="F105" i="161" s="1"/>
  <c r="Q104" i="161"/>
  <c r="P104" i="161"/>
  <c r="L104" i="161"/>
  <c r="K104" i="161" s="1"/>
  <c r="G104" i="161"/>
  <c r="F104" i="161" s="1"/>
  <c r="Q103" i="161"/>
  <c r="P103" i="161" s="1"/>
  <c r="L103" i="161"/>
  <c r="K103" i="161" s="1"/>
  <c r="G103" i="161"/>
  <c r="F103" i="161" s="1"/>
  <c r="Q102" i="161"/>
  <c r="P102" i="161" s="1"/>
  <c r="L102" i="161"/>
  <c r="K102" i="161" s="1"/>
  <c r="G102" i="161"/>
  <c r="F102" i="161" s="1"/>
  <c r="Q101" i="161"/>
  <c r="P101" i="161" s="1"/>
  <c r="L101" i="161"/>
  <c r="K101" i="161" s="1"/>
  <c r="G101" i="161"/>
  <c r="F101" i="161" s="1"/>
  <c r="Q100" i="161"/>
  <c r="P100" i="161" s="1"/>
  <c r="L100" i="161"/>
  <c r="K100" i="161" s="1"/>
  <c r="G100" i="161"/>
  <c r="F100" i="161"/>
  <c r="A100" i="161"/>
  <c r="A101" i="161" s="1"/>
  <c r="A102" i="161" s="1"/>
  <c r="A103" i="161" s="1"/>
  <c r="A104" i="161" s="1"/>
  <c r="A105" i="161" s="1"/>
  <c r="A106" i="161" s="1"/>
  <c r="Q99" i="161"/>
  <c r="P99" i="161" s="1"/>
  <c r="L99" i="161"/>
  <c r="K99" i="161" s="1"/>
  <c r="G99" i="161"/>
  <c r="F99" i="161" s="1"/>
  <c r="Q97" i="161"/>
  <c r="P97" i="161" s="1"/>
  <c r="L97" i="161"/>
  <c r="K97" i="161" s="1"/>
  <c r="G97" i="161"/>
  <c r="F97" i="161" s="1"/>
  <c r="Q96" i="161"/>
  <c r="P96" i="161" s="1"/>
  <c r="L96" i="161"/>
  <c r="K96" i="161" s="1"/>
  <c r="G96" i="161"/>
  <c r="F96" i="161" s="1"/>
  <c r="Q95" i="161"/>
  <c r="P95" i="161" s="1"/>
  <c r="L95" i="161"/>
  <c r="K95" i="161" s="1"/>
  <c r="G95" i="161"/>
  <c r="F95" i="161" s="1"/>
  <c r="Q94" i="161"/>
  <c r="P94" i="161"/>
  <c r="L94" i="161"/>
  <c r="K94" i="161" s="1"/>
  <c r="G94" i="161"/>
  <c r="F94" i="161"/>
  <c r="Q93" i="161"/>
  <c r="P93" i="161" s="1"/>
  <c r="L93" i="161"/>
  <c r="K93" i="161" s="1"/>
  <c r="G93" i="161"/>
  <c r="F93" i="161" s="1"/>
  <c r="Q92" i="161"/>
  <c r="P92" i="161"/>
  <c r="L92" i="161"/>
  <c r="K92" i="161" s="1"/>
  <c r="G92" i="161"/>
  <c r="F92" i="161" s="1"/>
  <c r="Q91" i="161"/>
  <c r="P91" i="161"/>
  <c r="L91" i="161"/>
  <c r="K91" i="161" s="1"/>
  <c r="G91" i="161"/>
  <c r="F91" i="161" s="1"/>
  <c r="Q90" i="161"/>
  <c r="P90" i="161"/>
  <c r="L90" i="161"/>
  <c r="K90" i="161" s="1"/>
  <c r="G90" i="161"/>
  <c r="F90" i="161"/>
  <c r="A90" i="161"/>
  <c r="A91" i="161" s="1"/>
  <c r="A92" i="161" s="1"/>
  <c r="A93" i="161" s="1"/>
  <c r="A94" i="161" s="1"/>
  <c r="A95" i="161" s="1"/>
  <c r="A96" i="161" s="1"/>
  <c r="A97" i="161" s="1"/>
  <c r="Q89" i="161"/>
  <c r="P89" i="161" s="1"/>
  <c r="L89" i="161"/>
  <c r="K89" i="161" s="1"/>
  <c r="G89" i="161"/>
  <c r="F89" i="161"/>
  <c r="Q87" i="161"/>
  <c r="P87" i="161"/>
  <c r="L87" i="161"/>
  <c r="K87" i="161" s="1"/>
  <c r="G87" i="161"/>
  <c r="F87" i="161"/>
  <c r="Q86" i="161"/>
  <c r="P86" i="161" s="1"/>
  <c r="L86" i="161"/>
  <c r="K86" i="161" s="1"/>
  <c r="G86" i="161"/>
  <c r="F86" i="161" s="1"/>
  <c r="Q85" i="161"/>
  <c r="P85" i="161"/>
  <c r="L85" i="161"/>
  <c r="K85" i="161" s="1"/>
  <c r="G85" i="161"/>
  <c r="F85" i="161" s="1"/>
  <c r="Q84" i="161"/>
  <c r="P84" i="161" s="1"/>
  <c r="L84" i="161"/>
  <c r="K84" i="161"/>
  <c r="G84" i="161"/>
  <c r="F84" i="161" s="1"/>
  <c r="Q83" i="161"/>
  <c r="P83" i="161" s="1"/>
  <c r="L83" i="161"/>
  <c r="K83" i="161" s="1"/>
  <c r="G83" i="161"/>
  <c r="F83" i="161" s="1"/>
  <c r="Q82" i="161"/>
  <c r="P82" i="161" s="1"/>
  <c r="L82" i="161"/>
  <c r="K82" i="161"/>
  <c r="G82" i="161"/>
  <c r="F82" i="161"/>
  <c r="A82" i="161"/>
  <c r="A83" i="161" s="1"/>
  <c r="A84" i="161" s="1"/>
  <c r="A85" i="161" s="1"/>
  <c r="A86" i="161" s="1"/>
  <c r="A87" i="161" s="1"/>
  <c r="Q81" i="161"/>
  <c r="P81" i="161" s="1"/>
  <c r="L81" i="161"/>
  <c r="K81" i="161"/>
  <c r="G81" i="161"/>
  <c r="F81" i="161"/>
  <c r="Q80" i="161"/>
  <c r="P80" i="161"/>
  <c r="L80" i="161"/>
  <c r="K80" i="161" s="1"/>
  <c r="G80" i="161"/>
  <c r="F80" i="161" s="1"/>
  <c r="Q78" i="161"/>
  <c r="P78" i="161" s="1"/>
  <c r="L78" i="161"/>
  <c r="K78" i="161" s="1"/>
  <c r="G78" i="161"/>
  <c r="F78" i="161" s="1"/>
  <c r="Q77" i="161"/>
  <c r="P77" i="161" s="1"/>
  <c r="L77" i="161"/>
  <c r="K77" i="161" s="1"/>
  <c r="G77" i="161"/>
  <c r="F77" i="161"/>
  <c r="Q76" i="161"/>
  <c r="P76" i="161" s="1"/>
  <c r="L76" i="161"/>
  <c r="K76" i="161" s="1"/>
  <c r="G76" i="161"/>
  <c r="F76" i="161"/>
  <c r="Q75" i="161"/>
  <c r="P75" i="161" s="1"/>
  <c r="L75" i="161"/>
  <c r="K75" i="161" s="1"/>
  <c r="G75" i="161"/>
  <c r="F75" i="161" s="1"/>
  <c r="Q74" i="161"/>
  <c r="P74" i="161" s="1"/>
  <c r="L74" i="161"/>
  <c r="K74" i="161" s="1"/>
  <c r="G74" i="161"/>
  <c r="F74" i="161"/>
  <c r="Q73" i="161"/>
  <c r="P73" i="161" s="1"/>
  <c r="L73" i="161"/>
  <c r="K73" i="161" s="1"/>
  <c r="G73" i="161"/>
  <c r="F73" i="161"/>
  <c r="Q72" i="161"/>
  <c r="P72" i="161" s="1"/>
  <c r="L72" i="161"/>
  <c r="K72" i="161" s="1"/>
  <c r="G72" i="161"/>
  <c r="F72" i="161" s="1"/>
  <c r="Q71" i="161"/>
  <c r="P71" i="161" s="1"/>
  <c r="L71" i="161"/>
  <c r="K71" i="161" s="1"/>
  <c r="G71" i="161"/>
  <c r="F71" i="161" s="1"/>
  <c r="Q70" i="161"/>
  <c r="P70" i="161" s="1"/>
  <c r="L70" i="161"/>
  <c r="K70" i="161" s="1"/>
  <c r="G70" i="161"/>
  <c r="F70" i="161"/>
  <c r="Q69" i="161"/>
  <c r="P69" i="161" s="1"/>
  <c r="L69" i="161"/>
  <c r="K69" i="161" s="1"/>
  <c r="G69" i="161"/>
  <c r="F69" i="161" s="1"/>
  <c r="Q68" i="161"/>
  <c r="P68" i="161" s="1"/>
  <c r="L68" i="161"/>
  <c r="K68" i="161" s="1"/>
  <c r="G68" i="161"/>
  <c r="F68" i="161" s="1"/>
  <c r="Q67" i="161"/>
  <c r="P67" i="161" s="1"/>
  <c r="L67" i="161"/>
  <c r="K67" i="161" s="1"/>
  <c r="G67" i="161"/>
  <c r="F67" i="161"/>
  <c r="Q66" i="161"/>
  <c r="P66" i="161" s="1"/>
  <c r="L66" i="161"/>
  <c r="K66" i="161" s="1"/>
  <c r="G66" i="161"/>
  <c r="F66" i="161" s="1"/>
  <c r="Q65" i="161"/>
  <c r="P65" i="161" s="1"/>
  <c r="L65" i="161"/>
  <c r="K65" i="161" s="1"/>
  <c r="G65" i="161"/>
  <c r="F65" i="161" s="1"/>
  <c r="Q64" i="161"/>
  <c r="P64" i="161" s="1"/>
  <c r="L64" i="161"/>
  <c r="K64" i="161" s="1"/>
  <c r="G64" i="161"/>
  <c r="F64" i="161" s="1"/>
  <c r="Q63" i="161"/>
  <c r="P63" i="161" s="1"/>
  <c r="L63" i="161"/>
  <c r="K63" i="161" s="1"/>
  <c r="G63" i="161"/>
  <c r="F63" i="161"/>
  <c r="Q62" i="161"/>
  <c r="P62" i="161" s="1"/>
  <c r="L62" i="161"/>
  <c r="K62" i="161" s="1"/>
  <c r="G62" i="161"/>
  <c r="F62" i="161" s="1"/>
  <c r="Q61" i="161"/>
  <c r="P61" i="161" s="1"/>
  <c r="L61" i="161"/>
  <c r="K61" i="161" s="1"/>
  <c r="G61" i="161"/>
  <c r="F61" i="161" s="1"/>
  <c r="A61" i="161"/>
  <c r="A62" i="161" s="1"/>
  <c r="A63" i="161"/>
  <c r="A64" i="161" s="1"/>
  <c r="A65" i="161" s="1"/>
  <c r="A66" i="161" s="1"/>
  <c r="A67" i="161" s="1"/>
  <c r="A68" i="161" s="1"/>
  <c r="A69" i="161" s="1"/>
  <c r="A70" i="161" s="1"/>
  <c r="A71" i="161" s="1"/>
  <c r="A72" i="161" s="1"/>
  <c r="A73" i="161" s="1"/>
  <c r="A74" i="161" s="1"/>
  <c r="A75" i="161" s="1"/>
  <c r="A76" i="161" s="1"/>
  <c r="A77" i="161" s="1"/>
  <c r="A78" i="161" s="1"/>
  <c r="Q60" i="161"/>
  <c r="P60" i="161" s="1"/>
  <c r="L60" i="161"/>
  <c r="K60" i="161" s="1"/>
  <c r="G60" i="161"/>
  <c r="F60" i="161" s="1"/>
  <c r="Q57" i="161"/>
  <c r="P57" i="161" s="1"/>
  <c r="L57" i="161"/>
  <c r="K57" i="161" s="1"/>
  <c r="G57" i="161"/>
  <c r="F57" i="161" s="1"/>
  <c r="Q56" i="161"/>
  <c r="P56" i="161" s="1"/>
  <c r="L56" i="161"/>
  <c r="K56" i="161" s="1"/>
  <c r="G56" i="161"/>
  <c r="F56" i="161" s="1"/>
  <c r="A56" i="161"/>
  <c r="A57" i="161" s="1"/>
  <c r="Q55" i="161"/>
  <c r="P55" i="161" s="1"/>
  <c r="L55" i="161"/>
  <c r="K55" i="161" s="1"/>
  <c r="G55" i="161"/>
  <c r="F55" i="161" s="1"/>
  <c r="Q53" i="161"/>
  <c r="P53" i="161" s="1"/>
  <c r="L53" i="161"/>
  <c r="K53" i="161" s="1"/>
  <c r="G53" i="161"/>
  <c r="F53" i="161" s="1"/>
  <c r="Q52" i="161"/>
  <c r="P52" i="161" s="1"/>
  <c r="L52" i="161"/>
  <c r="K52" i="161" s="1"/>
  <c r="G52" i="161"/>
  <c r="F52" i="161" s="1"/>
  <c r="Q51" i="161"/>
  <c r="P51" i="161" s="1"/>
  <c r="L51" i="161"/>
  <c r="K51" i="161" s="1"/>
  <c r="G51" i="161"/>
  <c r="F51" i="161" s="1"/>
  <c r="Q50" i="161"/>
  <c r="P50" i="161" s="1"/>
  <c r="L50" i="161"/>
  <c r="K50" i="161" s="1"/>
  <c r="G50" i="161"/>
  <c r="F50" i="161" s="1"/>
  <c r="Q49" i="161"/>
  <c r="P49" i="161" s="1"/>
  <c r="L49" i="161"/>
  <c r="K49" i="161" s="1"/>
  <c r="G49" i="161"/>
  <c r="F49" i="161" s="1"/>
  <c r="Q48" i="161"/>
  <c r="P48" i="161" s="1"/>
  <c r="L48" i="161"/>
  <c r="K48" i="161" s="1"/>
  <c r="G48" i="161"/>
  <c r="F48" i="161" s="1"/>
  <c r="Q47" i="161"/>
  <c r="P47" i="161" s="1"/>
  <c r="L47" i="161"/>
  <c r="K47" i="161" s="1"/>
  <c r="G47" i="161"/>
  <c r="F47" i="161" s="1"/>
  <c r="Q46" i="161"/>
  <c r="P46" i="161" s="1"/>
  <c r="L46" i="161"/>
  <c r="K46" i="161" s="1"/>
  <c r="G46" i="161"/>
  <c r="F46" i="161" s="1"/>
  <c r="Q45" i="161"/>
  <c r="P45" i="161" s="1"/>
  <c r="L45" i="161"/>
  <c r="K45" i="161" s="1"/>
  <c r="G45" i="161"/>
  <c r="F45" i="161" s="1"/>
  <c r="Q44" i="161"/>
  <c r="P44" i="161" s="1"/>
  <c r="L44" i="161"/>
  <c r="K44" i="161" s="1"/>
  <c r="G44" i="161"/>
  <c r="F44" i="161"/>
  <c r="Q43" i="161"/>
  <c r="P43" i="161" s="1"/>
  <c r="L43" i="161"/>
  <c r="K43" i="161" s="1"/>
  <c r="G43" i="161"/>
  <c r="F43" i="161" s="1"/>
  <c r="Q42" i="161"/>
  <c r="P42" i="161" s="1"/>
  <c r="L42" i="161"/>
  <c r="K42" i="161" s="1"/>
  <c r="G42" i="161"/>
  <c r="F42" i="161" s="1"/>
  <c r="Q41" i="161"/>
  <c r="P41" i="161" s="1"/>
  <c r="L41" i="161"/>
  <c r="K41" i="161" s="1"/>
  <c r="G41" i="161"/>
  <c r="F41" i="161" s="1"/>
  <c r="Q40" i="161"/>
  <c r="P40" i="161" s="1"/>
  <c r="L40" i="161"/>
  <c r="K40" i="161" s="1"/>
  <c r="G40" i="161"/>
  <c r="F40" i="161" s="1"/>
  <c r="Q39" i="161"/>
  <c r="P39" i="161" s="1"/>
  <c r="L39" i="161"/>
  <c r="K39" i="161" s="1"/>
  <c r="G39" i="161"/>
  <c r="F39" i="161" s="1"/>
  <c r="Q38" i="161"/>
  <c r="P38" i="161" s="1"/>
  <c r="L38" i="161"/>
  <c r="K38" i="161" s="1"/>
  <c r="G38" i="161"/>
  <c r="F38" i="161" s="1"/>
  <c r="Q37" i="161"/>
  <c r="P37" i="161" s="1"/>
  <c r="L37" i="161"/>
  <c r="K37" i="161" s="1"/>
  <c r="G37" i="161"/>
  <c r="F37" i="161" s="1"/>
  <c r="Q36" i="161"/>
  <c r="P36" i="161" s="1"/>
  <c r="L36" i="161"/>
  <c r="K36" i="161" s="1"/>
  <c r="G36" i="161"/>
  <c r="F36" i="161"/>
  <c r="Q35" i="161"/>
  <c r="P35" i="161" s="1"/>
  <c r="L35" i="161"/>
  <c r="K35" i="161" s="1"/>
  <c r="G35" i="161"/>
  <c r="F35" i="161" s="1"/>
  <c r="Q34" i="161"/>
  <c r="P34" i="161" s="1"/>
  <c r="L34" i="161"/>
  <c r="K34" i="161" s="1"/>
  <c r="G34" i="161"/>
  <c r="F34" i="161"/>
  <c r="Q33" i="161"/>
  <c r="P33" i="161" s="1"/>
  <c r="L33" i="161"/>
  <c r="K33" i="161" s="1"/>
  <c r="G33" i="161"/>
  <c r="F33" i="161" s="1"/>
  <c r="Q32" i="161"/>
  <c r="P32" i="161" s="1"/>
  <c r="L32" i="161"/>
  <c r="K32" i="161" s="1"/>
  <c r="G32" i="161"/>
  <c r="F32" i="161" s="1"/>
  <c r="A32" i="161"/>
  <c r="A33" i="161" s="1"/>
  <c r="A34" i="161" s="1"/>
  <c r="A35" i="161" s="1"/>
  <c r="A36" i="161" s="1"/>
  <c r="A37" i="161" s="1"/>
  <c r="A38" i="161" s="1"/>
  <c r="A39" i="161" s="1"/>
  <c r="A40" i="161" s="1"/>
  <c r="A41" i="161" s="1"/>
  <c r="A42" i="161" s="1"/>
  <c r="A43" i="161" s="1"/>
  <c r="A44" i="161" s="1"/>
  <c r="A45" i="161" s="1"/>
  <c r="A46" i="161" s="1"/>
  <c r="A47" i="161" s="1"/>
  <c r="A48" i="161" s="1"/>
  <c r="A49" i="161" s="1"/>
  <c r="A50" i="161" s="1"/>
  <c r="A51" i="161" s="1"/>
  <c r="A52" i="161" s="1"/>
  <c r="A53" i="161" s="1"/>
  <c r="Q31" i="161"/>
  <c r="P31" i="161"/>
  <c r="L31" i="161"/>
  <c r="K31" i="161" s="1"/>
  <c r="G31" i="161"/>
  <c r="F31" i="161" s="1"/>
  <c r="Q29" i="161"/>
  <c r="P29" i="161" s="1"/>
  <c r="L29" i="161"/>
  <c r="K29" i="161" s="1"/>
  <c r="G29" i="161"/>
  <c r="F29" i="161" s="1"/>
  <c r="Q28" i="161"/>
  <c r="P28" i="161" s="1"/>
  <c r="L28" i="161"/>
  <c r="K28" i="161" s="1"/>
  <c r="G28" i="161"/>
  <c r="F28" i="161" s="1"/>
  <c r="Q27" i="161"/>
  <c r="P27" i="161" s="1"/>
  <c r="L27" i="161"/>
  <c r="K27" i="161" s="1"/>
  <c r="G27" i="161"/>
  <c r="F27" i="161" s="1"/>
  <c r="Q26" i="161"/>
  <c r="P26" i="161" s="1"/>
  <c r="L26" i="161"/>
  <c r="K26" i="161" s="1"/>
  <c r="G26" i="161"/>
  <c r="F26" i="161" s="1"/>
  <c r="Q25" i="161"/>
  <c r="P25" i="161" s="1"/>
  <c r="L25" i="161"/>
  <c r="K25" i="161" s="1"/>
  <c r="G25" i="161"/>
  <c r="F25" i="161" s="1"/>
  <c r="Q23" i="161"/>
  <c r="P23" i="161" s="1"/>
  <c r="L23" i="161"/>
  <c r="K23" i="161" s="1"/>
  <c r="G23" i="161"/>
  <c r="F23" i="161" s="1"/>
  <c r="Q22" i="161"/>
  <c r="P22" i="161" s="1"/>
  <c r="L22" i="161"/>
  <c r="K22" i="161" s="1"/>
  <c r="G22" i="161"/>
  <c r="F22" i="161" s="1"/>
  <c r="Q21" i="161"/>
  <c r="P21" i="161" s="1"/>
  <c r="L21" i="161"/>
  <c r="K21" i="161" s="1"/>
  <c r="G21" i="161"/>
  <c r="F21" i="161" s="1"/>
  <c r="Q20" i="161"/>
  <c r="P20" i="161" s="1"/>
  <c r="L20" i="161"/>
  <c r="K20" i="161" s="1"/>
  <c r="G20" i="161"/>
  <c r="F20" i="161" s="1"/>
  <c r="Q19" i="161"/>
  <c r="P19" i="161" s="1"/>
  <c r="L19" i="161"/>
  <c r="K19" i="161" s="1"/>
  <c r="G19" i="161"/>
  <c r="F19" i="161" s="1"/>
  <c r="Q18" i="161"/>
  <c r="P18" i="161" s="1"/>
  <c r="L18" i="161"/>
  <c r="K18" i="161" s="1"/>
  <c r="G18" i="161"/>
  <c r="F18" i="161" s="1"/>
  <c r="Q17" i="161"/>
  <c r="P17" i="161" s="1"/>
  <c r="L17" i="161"/>
  <c r="K17" i="161" s="1"/>
  <c r="G17" i="161"/>
  <c r="F17" i="161" s="1"/>
  <c r="Q16" i="161"/>
  <c r="P16" i="161" s="1"/>
  <c r="L16" i="161"/>
  <c r="K16" i="161" s="1"/>
  <c r="G16" i="161"/>
  <c r="F16" i="161" s="1"/>
  <c r="Q15" i="161"/>
  <c r="P15" i="161" s="1"/>
  <c r="L15" i="161"/>
  <c r="K15" i="161" s="1"/>
  <c r="G15" i="161"/>
  <c r="F15" i="161" s="1"/>
  <c r="Q14" i="161"/>
  <c r="P14" i="161" s="1"/>
  <c r="L14" i="161"/>
  <c r="G14" i="161"/>
  <c r="F14" i="161" s="1"/>
  <c r="L13" i="161"/>
  <c r="K13" i="161"/>
  <c r="G13" i="161"/>
  <c r="F13" i="161" s="1"/>
  <c r="A13" i="161"/>
  <c r="A14" i="161" s="1"/>
  <c r="A15" i="161" s="1"/>
  <c r="A16" i="161" s="1"/>
  <c r="A17" i="161" s="1"/>
  <c r="A18" i="161" s="1"/>
  <c r="A19" i="161" s="1"/>
  <c r="A20" i="161" s="1"/>
  <c r="A21" i="161" s="1"/>
  <c r="A22" i="161" s="1"/>
  <c r="A23" i="161" s="1"/>
  <c r="A25" i="161" s="1"/>
  <c r="A26" i="161" s="1"/>
  <c r="A27" i="161" s="1"/>
  <c r="A28" i="161" s="1"/>
  <c r="A29" i="161" s="1"/>
  <c r="Q12" i="161"/>
  <c r="P12" i="161"/>
  <c r="L12" i="161"/>
  <c r="K12" i="161" s="1"/>
  <c r="G12" i="161"/>
  <c r="F12" i="161" s="1"/>
  <c r="R1240" i="163"/>
  <c r="O1240" i="163"/>
  <c r="M1240" i="163"/>
  <c r="J1240" i="163"/>
  <c r="Q802" i="163"/>
  <c r="P802" i="163" s="1"/>
  <c r="L802" i="163"/>
  <c r="K802" i="163" s="1"/>
  <c r="Q801" i="163"/>
  <c r="P801" i="163" s="1"/>
  <c r="L801" i="163"/>
  <c r="K801" i="163" s="1"/>
  <c r="Q800" i="163"/>
  <c r="P800" i="163" s="1"/>
  <c r="L800" i="163"/>
  <c r="K800" i="163" s="1"/>
  <c r="Q799" i="163"/>
  <c r="P799" i="163" s="1"/>
  <c r="L799" i="163"/>
  <c r="K799" i="163" s="1"/>
  <c r="Q798" i="163"/>
  <c r="P798" i="163" s="1"/>
  <c r="L798" i="163"/>
  <c r="K798" i="163" s="1"/>
  <c r="Q797" i="163"/>
  <c r="P797" i="163" s="1"/>
  <c r="L797" i="163"/>
  <c r="K797" i="163" s="1"/>
  <c r="Q796" i="163"/>
  <c r="P796" i="163" s="1"/>
  <c r="L796" i="163"/>
  <c r="K796" i="163" s="1"/>
  <c r="Q795" i="163"/>
  <c r="P795" i="163" s="1"/>
  <c r="L795" i="163"/>
  <c r="K795" i="163" s="1"/>
  <c r="Q794" i="163"/>
  <c r="P794" i="163" s="1"/>
  <c r="L794" i="163"/>
  <c r="K794" i="163" s="1"/>
  <c r="Q793" i="163"/>
  <c r="P793" i="163" s="1"/>
  <c r="L793" i="163"/>
  <c r="K793" i="163" s="1"/>
  <c r="Q783" i="163"/>
  <c r="P783" i="163" s="1"/>
  <c r="L783" i="163"/>
  <c r="K783" i="163" s="1"/>
  <c r="Q781" i="163"/>
  <c r="P781" i="163" s="1"/>
  <c r="L781" i="163"/>
  <c r="K781" i="163" s="1"/>
  <c r="Q780" i="163"/>
  <c r="P780" i="163" s="1"/>
  <c r="L780" i="163"/>
  <c r="K780" i="163" s="1"/>
  <c r="Q779" i="163"/>
  <c r="P779" i="163" s="1"/>
  <c r="L779" i="163"/>
  <c r="K779" i="163" s="1"/>
  <c r="Q778" i="163"/>
  <c r="P778" i="163" s="1"/>
  <c r="L778" i="163"/>
  <c r="K778" i="163" s="1"/>
  <c r="Q777" i="163"/>
  <c r="P777" i="163" s="1"/>
  <c r="L777" i="163"/>
  <c r="K777" i="163" s="1"/>
  <c r="Q776" i="163"/>
  <c r="P776" i="163" s="1"/>
  <c r="L776" i="163"/>
  <c r="K776" i="163" s="1"/>
  <c r="Q775" i="163"/>
  <c r="P775" i="163" s="1"/>
  <c r="L775" i="163"/>
  <c r="K775" i="163" s="1"/>
  <c r="Q773" i="163"/>
  <c r="P773" i="163" s="1"/>
  <c r="L773" i="163"/>
  <c r="K773" i="163" s="1"/>
  <c r="Q771" i="163"/>
  <c r="P771" i="163" s="1"/>
  <c r="L771" i="163"/>
  <c r="K771" i="163" s="1"/>
  <c r="Q770" i="163"/>
  <c r="P770" i="163" s="1"/>
  <c r="L770" i="163"/>
  <c r="K770" i="163" s="1"/>
  <c r="Q769" i="163"/>
  <c r="P769" i="163" s="1"/>
  <c r="L769" i="163"/>
  <c r="K769" i="163" s="1"/>
  <c r="Q768" i="163"/>
  <c r="P768" i="163" s="1"/>
  <c r="L768" i="163"/>
  <c r="K768" i="163" s="1"/>
  <c r="Q767" i="163"/>
  <c r="P767" i="163" s="1"/>
  <c r="L767" i="163"/>
  <c r="K767" i="163" s="1"/>
  <c r="Q766" i="163"/>
  <c r="P766" i="163" s="1"/>
  <c r="L766" i="163"/>
  <c r="K766" i="163" s="1"/>
  <c r="Q765" i="163"/>
  <c r="P765" i="163" s="1"/>
  <c r="L765" i="163"/>
  <c r="K765" i="163" s="1"/>
  <c r="Q761" i="163"/>
  <c r="P761" i="163" s="1"/>
  <c r="L761" i="163"/>
  <c r="K761" i="163" s="1"/>
  <c r="Q760" i="163"/>
  <c r="P760" i="163" s="1"/>
  <c r="L760" i="163"/>
  <c r="K760" i="163" s="1"/>
  <c r="Q759" i="163"/>
  <c r="P759" i="163" s="1"/>
  <c r="L759" i="163"/>
  <c r="K759" i="163" s="1"/>
  <c r="Q758" i="163"/>
  <c r="P758" i="163" s="1"/>
  <c r="L758" i="163"/>
  <c r="K758" i="163" s="1"/>
  <c r="Q757" i="163"/>
  <c r="P757" i="163" s="1"/>
  <c r="L757" i="163"/>
  <c r="K757" i="163" s="1"/>
  <c r="Q755" i="163"/>
  <c r="P755" i="163" s="1"/>
  <c r="L755" i="163"/>
  <c r="K755" i="163" s="1"/>
  <c r="Q754" i="163"/>
  <c r="P754" i="163" s="1"/>
  <c r="L754" i="163"/>
  <c r="K754" i="163" s="1"/>
  <c r="Q753" i="163"/>
  <c r="P753" i="163" s="1"/>
  <c r="L753" i="163"/>
  <c r="K753" i="163" s="1"/>
  <c r="Q752" i="163"/>
  <c r="P752" i="163" s="1"/>
  <c r="L752" i="163"/>
  <c r="K752" i="163" s="1"/>
  <c r="Q751" i="163"/>
  <c r="P751" i="163" s="1"/>
  <c r="L751" i="163"/>
  <c r="K751" i="163" s="1"/>
  <c r="Q750" i="163"/>
  <c r="P750" i="163" s="1"/>
  <c r="L750" i="163"/>
  <c r="K750" i="163" s="1"/>
  <c r="Q749" i="163"/>
  <c r="P749" i="163" s="1"/>
  <c r="L749" i="163"/>
  <c r="K749" i="163" s="1"/>
  <c r="Q748" i="163"/>
  <c r="P748" i="163" s="1"/>
  <c r="L748" i="163"/>
  <c r="K748" i="163" s="1"/>
  <c r="Q747" i="163"/>
  <c r="P747" i="163" s="1"/>
  <c r="L747" i="163"/>
  <c r="K747" i="163" s="1"/>
  <c r="Q746" i="163"/>
  <c r="P746" i="163" s="1"/>
  <c r="L746" i="163"/>
  <c r="K746" i="163" s="1"/>
  <c r="Q745" i="163"/>
  <c r="P745" i="163" s="1"/>
  <c r="L745" i="163"/>
  <c r="K745" i="163" s="1"/>
  <c r="Q744" i="163"/>
  <c r="P744" i="163" s="1"/>
  <c r="L744" i="163"/>
  <c r="K744" i="163" s="1"/>
  <c r="Q743" i="163"/>
  <c r="P743" i="163" s="1"/>
  <c r="L743" i="163"/>
  <c r="K743" i="163" s="1"/>
  <c r="Q742" i="163"/>
  <c r="P742" i="163" s="1"/>
  <c r="L742" i="163"/>
  <c r="K742" i="163" s="1"/>
  <c r="Q741" i="163"/>
  <c r="P741" i="163" s="1"/>
  <c r="L741" i="163"/>
  <c r="K741" i="163" s="1"/>
  <c r="Q740" i="163"/>
  <c r="P740" i="163" s="1"/>
  <c r="L740" i="163"/>
  <c r="K740" i="163" s="1"/>
  <c r="Q739" i="163"/>
  <c r="P739" i="163" s="1"/>
  <c r="L739" i="163"/>
  <c r="K739" i="163" s="1"/>
  <c r="Q738" i="163"/>
  <c r="P738" i="163" s="1"/>
  <c r="L738" i="163"/>
  <c r="K738" i="163" s="1"/>
  <c r="Q737" i="163"/>
  <c r="P737" i="163" s="1"/>
  <c r="L737" i="163"/>
  <c r="K737" i="163" s="1"/>
  <c r="Q736" i="163"/>
  <c r="P736" i="163" s="1"/>
  <c r="L736" i="163"/>
  <c r="K736" i="163" s="1"/>
  <c r="Q735" i="163"/>
  <c r="P735" i="163" s="1"/>
  <c r="L735" i="163"/>
  <c r="K735" i="163" s="1"/>
  <c r="Q734" i="163"/>
  <c r="P734" i="163" s="1"/>
  <c r="L734" i="163"/>
  <c r="K734" i="163" s="1"/>
  <c r="Q733" i="163"/>
  <c r="P733" i="163" s="1"/>
  <c r="L733" i="163"/>
  <c r="K733" i="163" s="1"/>
  <c r="Q732" i="163"/>
  <c r="P732" i="163" s="1"/>
  <c r="L732" i="163"/>
  <c r="K732" i="163" s="1"/>
  <c r="Q731" i="163"/>
  <c r="P731" i="163" s="1"/>
  <c r="L731" i="163"/>
  <c r="K731" i="163" s="1"/>
  <c r="Q730" i="163"/>
  <c r="P730" i="163" s="1"/>
  <c r="L730" i="163"/>
  <c r="K730" i="163" s="1"/>
  <c r="Q729" i="163"/>
  <c r="P729" i="163" s="1"/>
  <c r="L729" i="163"/>
  <c r="K729" i="163" s="1"/>
  <c r="Q728" i="163"/>
  <c r="P728" i="163" s="1"/>
  <c r="L728" i="163"/>
  <c r="K728" i="163" s="1"/>
  <c r="Q727" i="163"/>
  <c r="P727" i="163" s="1"/>
  <c r="L727" i="163"/>
  <c r="K727" i="163" s="1"/>
  <c r="Q726" i="163"/>
  <c r="P726" i="163" s="1"/>
  <c r="L726" i="163"/>
  <c r="K726" i="163" s="1"/>
  <c r="Q725" i="163"/>
  <c r="P725" i="163" s="1"/>
  <c r="L725" i="163"/>
  <c r="K725" i="163" s="1"/>
  <c r="Q724" i="163"/>
  <c r="P724" i="163" s="1"/>
  <c r="L724" i="163"/>
  <c r="K724" i="163" s="1"/>
  <c r="Q723" i="163"/>
  <c r="P723" i="163" s="1"/>
  <c r="L723" i="163"/>
  <c r="K723" i="163" s="1"/>
  <c r="Q722" i="163"/>
  <c r="P722" i="163" s="1"/>
  <c r="L722" i="163"/>
  <c r="K722" i="163" s="1"/>
  <c r="Q721" i="163"/>
  <c r="P721" i="163" s="1"/>
  <c r="L721" i="163"/>
  <c r="K721" i="163" s="1"/>
  <c r="Q720" i="163"/>
  <c r="P720" i="163" s="1"/>
  <c r="L720" i="163"/>
  <c r="K720" i="163" s="1"/>
  <c r="Q719" i="163"/>
  <c r="P719" i="163" s="1"/>
  <c r="L719" i="163"/>
  <c r="K719" i="163" s="1"/>
  <c r="Q718" i="163"/>
  <c r="P718" i="163" s="1"/>
  <c r="L718" i="163"/>
  <c r="K718" i="163" s="1"/>
  <c r="Q717" i="163"/>
  <c r="P717" i="163" s="1"/>
  <c r="L717" i="163"/>
  <c r="K717" i="163" s="1"/>
  <c r="Q716" i="163"/>
  <c r="P716" i="163" s="1"/>
  <c r="L716" i="163"/>
  <c r="K716" i="163" s="1"/>
  <c r="Q715" i="163"/>
  <c r="P715" i="163" s="1"/>
  <c r="L715" i="163"/>
  <c r="K715" i="163" s="1"/>
  <c r="Q714" i="163"/>
  <c r="P714" i="163" s="1"/>
  <c r="L714" i="163"/>
  <c r="K714" i="163" s="1"/>
  <c r="Q712" i="163"/>
  <c r="P712" i="163" s="1"/>
  <c r="L712" i="163"/>
  <c r="K712" i="163" s="1"/>
  <c r="Q711" i="163"/>
  <c r="P711" i="163" s="1"/>
  <c r="L711" i="163"/>
  <c r="K711" i="163" s="1"/>
  <c r="Q710" i="163"/>
  <c r="P710" i="163" s="1"/>
  <c r="L710" i="163"/>
  <c r="K710" i="163" s="1"/>
  <c r="Q709" i="163"/>
  <c r="P709" i="163" s="1"/>
  <c r="L709" i="163"/>
  <c r="K709" i="163" s="1"/>
  <c r="Q708" i="163"/>
  <c r="P708" i="163" s="1"/>
  <c r="L708" i="163"/>
  <c r="K708" i="163" s="1"/>
  <c r="Q707" i="163"/>
  <c r="P707" i="163" s="1"/>
  <c r="L707" i="163"/>
  <c r="K707" i="163" s="1"/>
  <c r="Q706" i="163"/>
  <c r="P706" i="163" s="1"/>
  <c r="L706" i="163"/>
  <c r="K706" i="163" s="1"/>
  <c r="Q705" i="163"/>
  <c r="P705" i="163" s="1"/>
  <c r="L705" i="163"/>
  <c r="K705" i="163" s="1"/>
  <c r="Q704" i="163"/>
  <c r="P704" i="163" s="1"/>
  <c r="L704" i="163"/>
  <c r="K704" i="163" s="1"/>
  <c r="Q703" i="163"/>
  <c r="P703" i="163" s="1"/>
  <c r="L703" i="163"/>
  <c r="K703" i="163" s="1"/>
  <c r="Q702" i="163"/>
  <c r="P702" i="163" s="1"/>
  <c r="L702" i="163"/>
  <c r="K702" i="163" s="1"/>
  <c r="Q701" i="163"/>
  <c r="P701" i="163" s="1"/>
  <c r="L701" i="163"/>
  <c r="K701" i="163" s="1"/>
  <c r="Q700" i="163"/>
  <c r="P700" i="163" s="1"/>
  <c r="L700" i="163"/>
  <c r="K700" i="163" s="1"/>
  <c r="Q699" i="163"/>
  <c r="P699" i="163" s="1"/>
  <c r="L699" i="163"/>
  <c r="K699" i="163" s="1"/>
  <c r="Q698" i="163"/>
  <c r="P698" i="163" s="1"/>
  <c r="L698" i="163"/>
  <c r="K698" i="163" s="1"/>
  <c r="Q697" i="163"/>
  <c r="P697" i="163" s="1"/>
  <c r="L697" i="163"/>
  <c r="K697" i="163" s="1"/>
  <c r="Q696" i="163"/>
  <c r="P696" i="163" s="1"/>
  <c r="L696" i="163"/>
  <c r="K696" i="163" s="1"/>
  <c r="Q695" i="163"/>
  <c r="P695" i="163" s="1"/>
  <c r="L695" i="163"/>
  <c r="K695" i="163" s="1"/>
  <c r="Q694" i="163"/>
  <c r="P694" i="163" s="1"/>
  <c r="L694" i="163"/>
  <c r="K694" i="163" s="1"/>
  <c r="Q693" i="163"/>
  <c r="P693" i="163" s="1"/>
  <c r="L693" i="163"/>
  <c r="K693" i="163" s="1"/>
  <c r="Q692" i="163"/>
  <c r="P692" i="163" s="1"/>
  <c r="L692" i="163"/>
  <c r="K692" i="163" s="1"/>
  <c r="Q691" i="163"/>
  <c r="P691" i="163" s="1"/>
  <c r="L691" i="163"/>
  <c r="K691" i="163" s="1"/>
  <c r="Q690" i="163"/>
  <c r="P690" i="163" s="1"/>
  <c r="L690" i="163"/>
  <c r="K690" i="163" s="1"/>
  <c r="Q689" i="163"/>
  <c r="P689" i="163" s="1"/>
  <c r="L689" i="163"/>
  <c r="K689" i="163" s="1"/>
  <c r="Q688" i="163"/>
  <c r="P688" i="163" s="1"/>
  <c r="L688" i="163"/>
  <c r="K688" i="163" s="1"/>
  <c r="Q687" i="163"/>
  <c r="P687" i="163" s="1"/>
  <c r="L687" i="163"/>
  <c r="K687" i="163" s="1"/>
  <c r="Q686" i="163"/>
  <c r="P686" i="163" s="1"/>
  <c r="L686" i="163"/>
  <c r="K686" i="163" s="1"/>
  <c r="Q684" i="163"/>
  <c r="P684" i="163" s="1"/>
  <c r="L684" i="163"/>
  <c r="K684" i="163" s="1"/>
  <c r="Q683" i="163"/>
  <c r="P683" i="163" s="1"/>
  <c r="L683" i="163"/>
  <c r="K683" i="163" s="1"/>
  <c r="Q682" i="163"/>
  <c r="P682" i="163" s="1"/>
  <c r="L682" i="163"/>
  <c r="K682" i="163" s="1"/>
  <c r="Q681" i="163"/>
  <c r="P681" i="163" s="1"/>
  <c r="L681" i="163"/>
  <c r="K681" i="163" s="1"/>
  <c r="Q680" i="163"/>
  <c r="P680" i="163" s="1"/>
  <c r="L680" i="163"/>
  <c r="K680" i="163" s="1"/>
  <c r="Q679" i="163"/>
  <c r="P679" i="163" s="1"/>
  <c r="L679" i="163"/>
  <c r="K679" i="163" s="1"/>
  <c r="Q678" i="163"/>
  <c r="P678" i="163" s="1"/>
  <c r="L678" i="163"/>
  <c r="K678" i="163" s="1"/>
  <c r="Q677" i="163"/>
  <c r="P677" i="163" s="1"/>
  <c r="L677" i="163"/>
  <c r="K677" i="163" s="1"/>
  <c r="Q676" i="163"/>
  <c r="P676" i="163" s="1"/>
  <c r="L676" i="163"/>
  <c r="K676" i="163" s="1"/>
  <c r="Q675" i="163"/>
  <c r="P675" i="163" s="1"/>
  <c r="L675" i="163"/>
  <c r="K675" i="163" s="1"/>
  <c r="Q673" i="163"/>
  <c r="P673" i="163" s="1"/>
  <c r="L673" i="163"/>
  <c r="K673" i="163" s="1"/>
  <c r="Q672" i="163"/>
  <c r="P672" i="163" s="1"/>
  <c r="L672" i="163"/>
  <c r="K672" i="163" s="1"/>
  <c r="Q671" i="163"/>
  <c r="P671" i="163" s="1"/>
  <c r="L671" i="163"/>
  <c r="K671" i="163" s="1"/>
  <c r="Q670" i="163"/>
  <c r="P670" i="163" s="1"/>
  <c r="L670" i="163"/>
  <c r="K670" i="163" s="1"/>
  <c r="Q669" i="163"/>
  <c r="P669" i="163" s="1"/>
  <c r="L669" i="163"/>
  <c r="K669" i="163" s="1"/>
  <c r="Q668" i="163"/>
  <c r="P668" i="163" s="1"/>
  <c r="L668" i="163"/>
  <c r="K668" i="163" s="1"/>
  <c r="Q667" i="163"/>
  <c r="P667" i="163" s="1"/>
  <c r="L667" i="163"/>
  <c r="K667" i="163" s="1"/>
  <c r="Q666" i="163"/>
  <c r="P666" i="163" s="1"/>
  <c r="L666" i="163"/>
  <c r="K666" i="163" s="1"/>
  <c r="Q665" i="163"/>
  <c r="P665" i="163" s="1"/>
  <c r="L665" i="163"/>
  <c r="K665" i="163" s="1"/>
  <c r="Q664" i="163"/>
  <c r="P664" i="163" s="1"/>
  <c r="L664" i="163"/>
  <c r="K664" i="163" s="1"/>
  <c r="Q663" i="163"/>
  <c r="P663" i="163" s="1"/>
  <c r="L663" i="163"/>
  <c r="K663" i="163" s="1"/>
  <c r="Q662" i="163"/>
  <c r="P662" i="163" s="1"/>
  <c r="L662" i="163"/>
  <c r="K662" i="163" s="1"/>
  <c r="Q661" i="163"/>
  <c r="P661" i="163" s="1"/>
  <c r="L661" i="163"/>
  <c r="K661" i="163" s="1"/>
  <c r="Q660" i="163"/>
  <c r="P660" i="163" s="1"/>
  <c r="L660" i="163"/>
  <c r="K660" i="163" s="1"/>
  <c r="Q658" i="163"/>
  <c r="P658" i="163" s="1"/>
  <c r="L658" i="163"/>
  <c r="K658" i="163" s="1"/>
  <c r="Q657" i="163"/>
  <c r="P657" i="163" s="1"/>
  <c r="L657" i="163"/>
  <c r="K657" i="163" s="1"/>
  <c r="Q656" i="163"/>
  <c r="L656" i="163"/>
  <c r="K656" i="163" s="1"/>
  <c r="Q14" i="163"/>
  <c r="P14" i="163" s="1"/>
  <c r="L14" i="163"/>
  <c r="K14" i="163" s="1"/>
  <c r="R19" i="135"/>
  <c r="O19" i="135"/>
  <c r="M19" i="135"/>
  <c r="J19" i="135"/>
  <c r="D122" i="149" s="1"/>
  <c r="D98" i="154"/>
  <c r="H19" i="135"/>
  <c r="Q18" i="135"/>
  <c r="P18" i="135"/>
  <c r="L18" i="135"/>
  <c r="K18" i="135"/>
  <c r="G18" i="135"/>
  <c r="F18" i="135" s="1"/>
  <c r="Q17" i="135"/>
  <c r="P17" i="135"/>
  <c r="L17" i="135"/>
  <c r="K17" i="135" s="1"/>
  <c r="G17" i="135"/>
  <c r="F17" i="135" s="1"/>
  <c r="Q16" i="135"/>
  <c r="P16" i="135"/>
  <c r="L16" i="135"/>
  <c r="G16" i="135"/>
  <c r="F16" i="135" s="1"/>
  <c r="Q15" i="135"/>
  <c r="P15" i="135" s="1"/>
  <c r="L15" i="135"/>
  <c r="G15" i="135"/>
  <c r="F15" i="135" s="1"/>
  <c r="Q14" i="135"/>
  <c r="P14" i="135" s="1"/>
  <c r="L14" i="135"/>
  <c r="K14" i="135" s="1"/>
  <c r="G14" i="135"/>
  <c r="F14" i="135"/>
  <c r="Q13" i="135"/>
  <c r="P13" i="135" s="1"/>
  <c r="L13" i="135"/>
  <c r="G13" i="135"/>
  <c r="F13" i="135" s="1"/>
  <c r="Q12" i="135"/>
  <c r="P12" i="135" s="1"/>
  <c r="L12" i="135"/>
  <c r="G12" i="135"/>
  <c r="F12" i="135" s="1"/>
  <c r="R103" i="106"/>
  <c r="O103" i="106"/>
  <c r="D115" i="149" s="1"/>
  <c r="M103" i="106"/>
  <c r="J103" i="106"/>
  <c r="H103" i="106"/>
  <c r="Q102" i="106"/>
  <c r="P102" i="106" s="1"/>
  <c r="L102" i="106"/>
  <c r="K102" i="106" s="1"/>
  <c r="G102" i="106"/>
  <c r="F102" i="106" s="1"/>
  <c r="Q101" i="106"/>
  <c r="P101" i="106"/>
  <c r="L101" i="106"/>
  <c r="K101" i="106" s="1"/>
  <c r="G101" i="106"/>
  <c r="F101" i="106" s="1"/>
  <c r="Q100" i="106"/>
  <c r="P100" i="106"/>
  <c r="L100" i="106"/>
  <c r="K100" i="106" s="1"/>
  <c r="G100" i="106"/>
  <c r="F100" i="106" s="1"/>
  <c r="Q99" i="106"/>
  <c r="P99" i="106" s="1"/>
  <c r="L99" i="106"/>
  <c r="K99" i="106" s="1"/>
  <c r="G99" i="106"/>
  <c r="F99" i="106" s="1"/>
  <c r="Q98" i="106"/>
  <c r="P98" i="106"/>
  <c r="L98" i="106"/>
  <c r="K98" i="106" s="1"/>
  <c r="G98" i="106"/>
  <c r="F98" i="106" s="1"/>
  <c r="Q97" i="106"/>
  <c r="P97" i="106"/>
  <c r="L97" i="106"/>
  <c r="K97" i="106" s="1"/>
  <c r="G97" i="106"/>
  <c r="F97" i="106" s="1"/>
  <c r="Q96" i="106"/>
  <c r="P96" i="106" s="1"/>
  <c r="L96" i="106"/>
  <c r="K96" i="106" s="1"/>
  <c r="G96" i="106"/>
  <c r="F96" i="106" s="1"/>
  <c r="A96" i="106"/>
  <c r="A97" i="106" s="1"/>
  <c r="A98" i="106" s="1"/>
  <c r="A99" i="106" s="1"/>
  <c r="A100" i="106" s="1"/>
  <c r="A101" i="106" s="1"/>
  <c r="A102" i="106" s="1"/>
  <c r="Q95" i="106"/>
  <c r="P95" i="106" s="1"/>
  <c r="L95" i="106"/>
  <c r="K95" i="106" s="1"/>
  <c r="G95" i="106"/>
  <c r="F95" i="106"/>
  <c r="Q93" i="106"/>
  <c r="P93" i="106" s="1"/>
  <c r="L93" i="106"/>
  <c r="K93" i="106" s="1"/>
  <c r="G93" i="106"/>
  <c r="F93" i="106" s="1"/>
  <c r="Q92" i="106"/>
  <c r="P92" i="106" s="1"/>
  <c r="L92" i="106"/>
  <c r="K92" i="106" s="1"/>
  <c r="G92" i="106"/>
  <c r="F92" i="106" s="1"/>
  <c r="Q91" i="106"/>
  <c r="P91" i="106" s="1"/>
  <c r="L91" i="106"/>
  <c r="K91" i="106" s="1"/>
  <c r="G91" i="106"/>
  <c r="F91" i="106" s="1"/>
  <c r="Q90" i="106"/>
  <c r="P90" i="106"/>
  <c r="L90" i="106"/>
  <c r="K90" i="106" s="1"/>
  <c r="G90" i="106"/>
  <c r="F90" i="106" s="1"/>
  <c r="Q89" i="106"/>
  <c r="P89" i="106" s="1"/>
  <c r="L89" i="106"/>
  <c r="K89" i="106"/>
  <c r="G89" i="106"/>
  <c r="F89" i="106" s="1"/>
  <c r="Q88" i="106"/>
  <c r="P88" i="106"/>
  <c r="L88" i="106"/>
  <c r="K88" i="106"/>
  <c r="G88" i="106"/>
  <c r="F88" i="106" s="1"/>
  <c r="Q87" i="106"/>
  <c r="P87" i="106" s="1"/>
  <c r="L87" i="106"/>
  <c r="K87" i="106"/>
  <c r="G87" i="106"/>
  <c r="F87" i="106" s="1"/>
  <c r="Q86" i="106"/>
  <c r="P86" i="106"/>
  <c r="L86" i="106"/>
  <c r="K86" i="106"/>
  <c r="G86" i="106"/>
  <c r="F86" i="106"/>
  <c r="A86" i="106"/>
  <c r="A87" i="106" s="1"/>
  <c r="A88" i="106" s="1"/>
  <c r="A89" i="106" s="1"/>
  <c r="A90" i="106" s="1"/>
  <c r="A91" i="106" s="1"/>
  <c r="A92" i="106" s="1"/>
  <c r="A93" i="106" s="1"/>
  <c r="Q85" i="106"/>
  <c r="P85" i="106"/>
  <c r="L85" i="106"/>
  <c r="K85" i="106"/>
  <c r="G85" i="106"/>
  <c r="F85" i="106" s="1"/>
  <c r="Q83" i="106"/>
  <c r="P83" i="106"/>
  <c r="L83" i="106"/>
  <c r="K83" i="106" s="1"/>
  <c r="G83" i="106"/>
  <c r="F83" i="106" s="1"/>
  <c r="Q82" i="106"/>
  <c r="P82" i="106" s="1"/>
  <c r="L82" i="106"/>
  <c r="K82" i="106"/>
  <c r="G82" i="106"/>
  <c r="F82" i="106" s="1"/>
  <c r="Q81" i="106"/>
  <c r="P81" i="106" s="1"/>
  <c r="L81" i="106"/>
  <c r="K81" i="106" s="1"/>
  <c r="G81" i="106"/>
  <c r="F81" i="106" s="1"/>
  <c r="Q80" i="106"/>
  <c r="P80" i="106" s="1"/>
  <c r="L80" i="106"/>
  <c r="K80" i="106" s="1"/>
  <c r="G80" i="106"/>
  <c r="F80" i="106" s="1"/>
  <c r="Q79" i="106"/>
  <c r="P79" i="106" s="1"/>
  <c r="L79" i="106"/>
  <c r="K79" i="106" s="1"/>
  <c r="G79" i="106"/>
  <c r="F79" i="106"/>
  <c r="Q78" i="106"/>
  <c r="P78" i="106" s="1"/>
  <c r="L78" i="106"/>
  <c r="K78" i="106" s="1"/>
  <c r="G78" i="106"/>
  <c r="F78" i="106" s="1"/>
  <c r="A78" i="106"/>
  <c r="A79" i="106" s="1"/>
  <c r="A80" i="106" s="1"/>
  <c r="A81" i="106" s="1"/>
  <c r="A82" i="106" s="1"/>
  <c r="A83" i="106" s="1"/>
  <c r="Q77" i="106"/>
  <c r="P77" i="106" s="1"/>
  <c r="L77" i="106"/>
  <c r="K77" i="106" s="1"/>
  <c r="G77" i="106"/>
  <c r="F77" i="106" s="1"/>
  <c r="Q76" i="106"/>
  <c r="P76" i="106" s="1"/>
  <c r="L76" i="106"/>
  <c r="K76" i="106" s="1"/>
  <c r="G76" i="106"/>
  <c r="F76" i="106"/>
  <c r="Q74" i="106"/>
  <c r="P74" i="106" s="1"/>
  <c r="L74" i="106"/>
  <c r="K74" i="106" s="1"/>
  <c r="G74" i="106"/>
  <c r="F74" i="106" s="1"/>
  <c r="Q73" i="106"/>
  <c r="P73" i="106"/>
  <c r="L73" i="106"/>
  <c r="K73" i="106" s="1"/>
  <c r="G73" i="106"/>
  <c r="F73" i="106"/>
  <c r="Q72" i="106"/>
  <c r="P72" i="106"/>
  <c r="L72" i="106"/>
  <c r="K72" i="106" s="1"/>
  <c r="G72" i="106"/>
  <c r="F72" i="106" s="1"/>
  <c r="Q71" i="106"/>
  <c r="P71" i="106"/>
  <c r="L71" i="106"/>
  <c r="K71" i="106" s="1"/>
  <c r="G71" i="106"/>
  <c r="F71" i="106"/>
  <c r="Q70" i="106"/>
  <c r="P70" i="106"/>
  <c r="L70" i="106"/>
  <c r="K70" i="106"/>
  <c r="G70" i="106"/>
  <c r="F70" i="106" s="1"/>
  <c r="Q69" i="106"/>
  <c r="P69" i="106" s="1"/>
  <c r="L69" i="106"/>
  <c r="K69" i="106" s="1"/>
  <c r="G69" i="106"/>
  <c r="F69" i="106"/>
  <c r="Q68" i="106"/>
  <c r="P68" i="106" s="1"/>
  <c r="L68" i="106"/>
  <c r="K68" i="106" s="1"/>
  <c r="G68" i="106"/>
  <c r="F68" i="106" s="1"/>
  <c r="Q67" i="106"/>
  <c r="P67" i="106" s="1"/>
  <c r="L67" i="106"/>
  <c r="K67" i="106" s="1"/>
  <c r="G67" i="106"/>
  <c r="F67" i="106"/>
  <c r="Q66" i="106"/>
  <c r="P66" i="106"/>
  <c r="L66" i="106"/>
  <c r="K66" i="106" s="1"/>
  <c r="G66" i="106"/>
  <c r="F66" i="106" s="1"/>
  <c r="Q65" i="106"/>
  <c r="P65" i="106"/>
  <c r="L65" i="106"/>
  <c r="K65" i="106" s="1"/>
  <c r="G65" i="106"/>
  <c r="F65" i="106"/>
  <c r="Q64" i="106"/>
  <c r="P64" i="106"/>
  <c r="L64" i="106"/>
  <c r="K64" i="106"/>
  <c r="G64" i="106"/>
  <c r="F64" i="106" s="1"/>
  <c r="Q63" i="106"/>
  <c r="P63" i="106"/>
  <c r="L63" i="106"/>
  <c r="K63" i="106" s="1"/>
  <c r="G63" i="106"/>
  <c r="F63" i="106" s="1"/>
  <c r="Q62" i="106"/>
  <c r="P62" i="106"/>
  <c r="L62" i="106"/>
  <c r="K62" i="106"/>
  <c r="G62" i="106"/>
  <c r="F62" i="106"/>
  <c r="Q61" i="106"/>
  <c r="P61" i="106" s="1"/>
  <c r="L61" i="106"/>
  <c r="K61" i="106" s="1"/>
  <c r="G61" i="106"/>
  <c r="F61" i="106"/>
  <c r="Q60" i="106"/>
  <c r="P60" i="106" s="1"/>
  <c r="L60" i="106"/>
  <c r="K60" i="106" s="1"/>
  <c r="G60" i="106"/>
  <c r="F60" i="106" s="1"/>
  <c r="Q59" i="106"/>
  <c r="P59" i="106"/>
  <c r="L59" i="106"/>
  <c r="K59" i="106" s="1"/>
  <c r="G59" i="106"/>
  <c r="F59" i="106"/>
  <c r="Q58" i="106"/>
  <c r="P58" i="106"/>
  <c r="L58" i="106"/>
  <c r="K58" i="106" s="1"/>
  <c r="G58" i="106"/>
  <c r="F58" i="106" s="1"/>
  <c r="Q57" i="106"/>
  <c r="P57" i="106" s="1"/>
  <c r="L57" i="106"/>
  <c r="K57" i="106" s="1"/>
  <c r="G57" i="106"/>
  <c r="F57" i="106" s="1"/>
  <c r="A57" i="106"/>
  <c r="A58" i="106" s="1"/>
  <c r="A59" i="106" s="1"/>
  <c r="A60" i="106" s="1"/>
  <c r="A61" i="106" s="1"/>
  <c r="A62" i="106" s="1"/>
  <c r="A63" i="106" s="1"/>
  <c r="A64" i="106" s="1"/>
  <c r="A65" i="106" s="1"/>
  <c r="A66" i="106" s="1"/>
  <c r="A67" i="106" s="1"/>
  <c r="A68" i="106" s="1"/>
  <c r="A69" i="106" s="1"/>
  <c r="A70" i="106" s="1"/>
  <c r="A71" i="106" s="1"/>
  <c r="A72" i="106" s="1"/>
  <c r="A73" i="106" s="1"/>
  <c r="A74" i="106" s="1"/>
  <c r="Q56" i="106"/>
  <c r="P56" i="106" s="1"/>
  <c r="L56" i="106"/>
  <c r="K56" i="106" s="1"/>
  <c r="G56" i="106"/>
  <c r="F56" i="106" s="1"/>
  <c r="Q53" i="106"/>
  <c r="P53" i="106" s="1"/>
  <c r="L53" i="106"/>
  <c r="K53" i="106"/>
  <c r="G53" i="106"/>
  <c r="F53" i="106" s="1"/>
  <c r="Q52" i="106"/>
  <c r="P52" i="106" s="1"/>
  <c r="L52" i="106"/>
  <c r="K52" i="106" s="1"/>
  <c r="G52" i="106"/>
  <c r="F52" i="106" s="1"/>
  <c r="A52" i="106"/>
  <c r="A53" i="106" s="1"/>
  <c r="Q51" i="106"/>
  <c r="P51" i="106" s="1"/>
  <c r="L51" i="106"/>
  <c r="K51" i="106" s="1"/>
  <c r="G51" i="106"/>
  <c r="F51" i="106" s="1"/>
  <c r="Q49" i="106"/>
  <c r="P49" i="106" s="1"/>
  <c r="L49" i="106"/>
  <c r="K49" i="106" s="1"/>
  <c r="G49" i="106"/>
  <c r="F49" i="106" s="1"/>
  <c r="Q48" i="106"/>
  <c r="P48" i="106"/>
  <c r="L48" i="106"/>
  <c r="K48" i="106"/>
  <c r="G48" i="106"/>
  <c r="F48" i="106" s="1"/>
  <c r="Q47" i="106"/>
  <c r="P47" i="106" s="1"/>
  <c r="L47" i="106"/>
  <c r="K47" i="106" s="1"/>
  <c r="G47" i="106"/>
  <c r="F47" i="106" s="1"/>
  <c r="Q46" i="106"/>
  <c r="P46" i="106" s="1"/>
  <c r="L46" i="106"/>
  <c r="K46" i="106" s="1"/>
  <c r="G46" i="106"/>
  <c r="F46" i="106" s="1"/>
  <c r="Q45" i="106"/>
  <c r="P45" i="106" s="1"/>
  <c r="L45" i="106"/>
  <c r="K45" i="106" s="1"/>
  <c r="G45" i="106"/>
  <c r="F45" i="106"/>
  <c r="Q44" i="106"/>
  <c r="P44" i="106"/>
  <c r="L44" i="106"/>
  <c r="K44" i="106"/>
  <c r="G44" i="106"/>
  <c r="F44" i="106" s="1"/>
  <c r="Q42" i="106"/>
  <c r="P42" i="106" s="1"/>
  <c r="L42" i="106"/>
  <c r="K42" i="106"/>
  <c r="G42" i="106"/>
  <c r="F42" i="106"/>
  <c r="Q40" i="106"/>
  <c r="P40" i="106" s="1"/>
  <c r="L40" i="106"/>
  <c r="K40" i="106" s="1"/>
  <c r="G40" i="106"/>
  <c r="F40" i="106" s="1"/>
  <c r="Q39" i="106"/>
  <c r="P39" i="106" s="1"/>
  <c r="L39" i="106"/>
  <c r="K39" i="106" s="1"/>
  <c r="G39" i="106"/>
  <c r="F39" i="106" s="1"/>
  <c r="Q38" i="106"/>
  <c r="P38" i="106" s="1"/>
  <c r="L38" i="106"/>
  <c r="K38" i="106"/>
  <c r="G38" i="106"/>
  <c r="F38" i="106"/>
  <c r="Q37" i="106"/>
  <c r="P37" i="106" s="1"/>
  <c r="L37" i="106"/>
  <c r="K37" i="106" s="1"/>
  <c r="G37" i="106"/>
  <c r="F37" i="106"/>
  <c r="Q36" i="106"/>
  <c r="P36" i="106"/>
  <c r="L36" i="106"/>
  <c r="K36" i="106"/>
  <c r="G36" i="106"/>
  <c r="F36" i="106" s="1"/>
  <c r="Q35" i="106"/>
  <c r="P35" i="106" s="1"/>
  <c r="L35" i="106"/>
  <c r="K35" i="106" s="1"/>
  <c r="G35" i="106"/>
  <c r="F35" i="106" s="1"/>
  <c r="Q34" i="106"/>
  <c r="P34" i="106"/>
  <c r="L34" i="106"/>
  <c r="K34" i="106" s="1"/>
  <c r="G34" i="106"/>
  <c r="F34" i="106" s="1"/>
  <c r="Q33" i="106"/>
  <c r="P33" i="106" s="1"/>
  <c r="L33" i="106"/>
  <c r="K33" i="106" s="1"/>
  <c r="G33" i="106"/>
  <c r="F33" i="106" s="1"/>
  <c r="Q32" i="106"/>
  <c r="P32" i="106" s="1"/>
  <c r="L32" i="106"/>
  <c r="K32" i="106"/>
  <c r="G32" i="106"/>
  <c r="F32" i="106"/>
  <c r="Q31" i="106"/>
  <c r="P31" i="106" s="1"/>
  <c r="L31" i="106"/>
  <c r="K31" i="106"/>
  <c r="G31" i="106"/>
  <c r="F31" i="106"/>
  <c r="Q30" i="106"/>
  <c r="P30" i="106"/>
  <c r="L30" i="106"/>
  <c r="K30" i="106" s="1"/>
  <c r="G30" i="106"/>
  <c r="F30" i="106" s="1"/>
  <c r="Q29" i="106"/>
  <c r="P29" i="106" s="1"/>
  <c r="L29" i="106"/>
  <c r="K29" i="106" s="1"/>
  <c r="G29" i="106"/>
  <c r="F29" i="106"/>
  <c r="Q27" i="106"/>
  <c r="P27" i="106"/>
  <c r="L27" i="106"/>
  <c r="K27" i="106" s="1"/>
  <c r="G27" i="106"/>
  <c r="F27" i="106" s="1"/>
  <c r="Q26" i="106"/>
  <c r="P26" i="106" s="1"/>
  <c r="L26" i="106"/>
  <c r="K26" i="106" s="1"/>
  <c r="G26" i="106"/>
  <c r="F26" i="106" s="1"/>
  <c r="Q25" i="106"/>
  <c r="P25" i="106"/>
  <c r="L25" i="106"/>
  <c r="K25" i="106" s="1"/>
  <c r="G25" i="106"/>
  <c r="F25" i="106" s="1"/>
  <c r="Q24" i="106"/>
  <c r="P24" i="106" s="1"/>
  <c r="L24" i="106"/>
  <c r="K24" i="106" s="1"/>
  <c r="G24" i="106"/>
  <c r="F24" i="106" s="1"/>
  <c r="Q23" i="106"/>
  <c r="P23" i="106" s="1"/>
  <c r="L23" i="106"/>
  <c r="K23" i="106" s="1"/>
  <c r="G23" i="106"/>
  <c r="F23" i="106" s="1"/>
  <c r="Q21" i="106"/>
  <c r="P21" i="106" s="1"/>
  <c r="L21" i="106"/>
  <c r="K21" i="106" s="1"/>
  <c r="G21" i="106"/>
  <c r="F21" i="106" s="1"/>
  <c r="Q20" i="106"/>
  <c r="P20" i="106"/>
  <c r="L20" i="106"/>
  <c r="K20" i="106"/>
  <c r="G20" i="106"/>
  <c r="F20" i="106" s="1"/>
  <c r="Q19" i="106"/>
  <c r="P19" i="106" s="1"/>
  <c r="L19" i="106"/>
  <c r="K19" i="106" s="1"/>
  <c r="G19" i="106"/>
  <c r="F19" i="106" s="1"/>
  <c r="L18" i="106"/>
  <c r="K18" i="106"/>
  <c r="G18" i="106"/>
  <c r="F18" i="106" s="1"/>
  <c r="Q17" i="106"/>
  <c r="P17" i="106" s="1"/>
  <c r="L17" i="106"/>
  <c r="K17" i="106" s="1"/>
  <c r="G17" i="106"/>
  <c r="F17" i="106" s="1"/>
  <c r="Q16" i="106"/>
  <c r="P16" i="106" s="1"/>
  <c r="L16" i="106"/>
  <c r="K16" i="106" s="1"/>
  <c r="G16" i="106"/>
  <c r="Q15" i="106"/>
  <c r="P15" i="106" s="1"/>
  <c r="L15" i="106"/>
  <c r="K15" i="106" s="1"/>
  <c r="G15" i="106"/>
  <c r="F15" i="106" s="1"/>
  <c r="Q14" i="106"/>
  <c r="P14" i="106" s="1"/>
  <c r="L14" i="106"/>
  <c r="K14" i="106" s="1"/>
  <c r="G14" i="106"/>
  <c r="F14" i="106" s="1"/>
  <c r="Q13" i="106"/>
  <c r="P13" i="106" s="1"/>
  <c r="L13" i="106"/>
  <c r="K13" i="106" s="1"/>
  <c r="G13" i="106"/>
  <c r="F13" i="106"/>
  <c r="A13" i="106"/>
  <c r="A14" i="106" s="1"/>
  <c r="A15" i="106" s="1"/>
  <c r="A16" i="106" s="1"/>
  <c r="A17" i="106" s="1"/>
  <c r="A18" i="106" s="1"/>
  <c r="A19" i="106" s="1"/>
  <c r="A20" i="106" s="1"/>
  <c r="A21" i="106" s="1"/>
  <c r="A23" i="106" s="1"/>
  <c r="A24" i="106" s="1"/>
  <c r="A25" i="106" s="1"/>
  <c r="A26" i="106" s="1"/>
  <c r="A27" i="106" s="1"/>
  <c r="A29" i="106" s="1"/>
  <c r="A30" i="106" s="1"/>
  <c r="A31" i="106" s="1"/>
  <c r="A32" i="106" s="1"/>
  <c r="A33" i="106" s="1"/>
  <c r="A34" i="106" s="1"/>
  <c r="A35" i="106" s="1"/>
  <c r="A36" i="106" s="1"/>
  <c r="A37" i="106" s="1"/>
  <c r="A38" i="106" s="1"/>
  <c r="A39" i="106" s="1"/>
  <c r="A40" i="106" s="1"/>
  <c r="A42" i="106" s="1"/>
  <c r="A44" i="106" s="1"/>
  <c r="A45" i="106" s="1"/>
  <c r="A46" i="106" s="1"/>
  <c r="A47" i="106" s="1"/>
  <c r="A48" i="106" s="1"/>
  <c r="A49" i="106" s="1"/>
  <c r="Q12" i="106"/>
  <c r="P12" i="106" s="1"/>
  <c r="L12" i="106"/>
  <c r="K12" i="106" s="1"/>
  <c r="G12" i="106"/>
  <c r="F12" i="106"/>
  <c r="R65" i="142"/>
  <c r="O65" i="142"/>
  <c r="D91" i="153" s="1"/>
  <c r="M65" i="142"/>
  <c r="J65" i="142"/>
  <c r="D90" i="153" s="1"/>
  <c r="H65" i="142"/>
  <c r="Q63" i="142"/>
  <c r="P63" i="142" s="1"/>
  <c r="L63" i="142"/>
  <c r="K63" i="142" s="1"/>
  <c r="G63" i="142"/>
  <c r="F63" i="142"/>
  <c r="Q62" i="142"/>
  <c r="P62" i="142" s="1"/>
  <c r="L62" i="142"/>
  <c r="K62" i="142" s="1"/>
  <c r="G62" i="142"/>
  <c r="F62" i="142" s="1"/>
  <c r="Q61" i="142"/>
  <c r="P61" i="142" s="1"/>
  <c r="L61" i="142"/>
  <c r="K61" i="142" s="1"/>
  <c r="G61" i="142"/>
  <c r="F61" i="142" s="1"/>
  <c r="Q60" i="142"/>
  <c r="P60" i="142" s="1"/>
  <c r="L60" i="142"/>
  <c r="K60" i="142" s="1"/>
  <c r="G60" i="142"/>
  <c r="F60" i="142" s="1"/>
  <c r="A60" i="142"/>
  <c r="A61" i="142" s="1"/>
  <c r="A62" i="142" s="1"/>
  <c r="A63" i="142" s="1"/>
  <c r="Q59" i="142"/>
  <c r="P59" i="142" s="1"/>
  <c r="L59" i="142"/>
  <c r="K59" i="142"/>
  <c r="G59" i="142"/>
  <c r="F59" i="142" s="1"/>
  <c r="Q57" i="142"/>
  <c r="P57" i="142" s="1"/>
  <c r="L57" i="142"/>
  <c r="K57" i="142" s="1"/>
  <c r="G57" i="142"/>
  <c r="F57" i="142" s="1"/>
  <c r="Q56" i="142"/>
  <c r="P56" i="142" s="1"/>
  <c r="L56" i="142"/>
  <c r="K56" i="142"/>
  <c r="G56" i="142"/>
  <c r="F56" i="142" s="1"/>
  <c r="Q54" i="142"/>
  <c r="P54" i="142" s="1"/>
  <c r="L54" i="142"/>
  <c r="K54" i="142" s="1"/>
  <c r="G54" i="142"/>
  <c r="F54" i="142" s="1"/>
  <c r="Q53" i="142"/>
  <c r="P53" i="142" s="1"/>
  <c r="L53" i="142"/>
  <c r="K53" i="142"/>
  <c r="G53" i="142"/>
  <c r="F53" i="142" s="1"/>
  <c r="Q52" i="142"/>
  <c r="P52" i="142" s="1"/>
  <c r="L52" i="142"/>
  <c r="K52" i="142" s="1"/>
  <c r="G52" i="142"/>
  <c r="F52" i="142" s="1"/>
  <c r="Q51" i="142"/>
  <c r="P51" i="142" s="1"/>
  <c r="L51" i="142"/>
  <c r="K51" i="142"/>
  <c r="G51" i="142"/>
  <c r="F51" i="142" s="1"/>
  <c r="Q50" i="142"/>
  <c r="P50" i="142" s="1"/>
  <c r="L50" i="142"/>
  <c r="K50" i="142" s="1"/>
  <c r="G50" i="142"/>
  <c r="F50" i="142" s="1"/>
  <c r="Q49" i="142"/>
  <c r="P49" i="142" s="1"/>
  <c r="L49" i="142"/>
  <c r="K49" i="142" s="1"/>
  <c r="G49" i="142"/>
  <c r="F49" i="142" s="1"/>
  <c r="Q48" i="142"/>
  <c r="P48" i="142" s="1"/>
  <c r="L48" i="142"/>
  <c r="K48" i="142" s="1"/>
  <c r="G48" i="142"/>
  <c r="F48" i="142" s="1"/>
  <c r="Q46" i="142"/>
  <c r="P46" i="142" s="1"/>
  <c r="L46" i="142"/>
  <c r="K46" i="142" s="1"/>
  <c r="G46" i="142"/>
  <c r="F46" i="142" s="1"/>
  <c r="Q45" i="142"/>
  <c r="P45" i="142" s="1"/>
  <c r="L45" i="142"/>
  <c r="K45" i="142" s="1"/>
  <c r="G45" i="142"/>
  <c r="F45" i="142" s="1"/>
  <c r="Q44" i="142"/>
  <c r="P44" i="142" s="1"/>
  <c r="L44" i="142"/>
  <c r="K44" i="142"/>
  <c r="G44" i="142"/>
  <c r="F44" i="142" s="1"/>
  <c r="Q43" i="142"/>
  <c r="P43" i="142" s="1"/>
  <c r="L43" i="142"/>
  <c r="K43" i="142" s="1"/>
  <c r="G43" i="142"/>
  <c r="F43" i="142" s="1"/>
  <c r="L42" i="142"/>
  <c r="K42" i="142" s="1"/>
  <c r="G42" i="142"/>
  <c r="F42" i="142" s="1"/>
  <c r="Q41" i="142"/>
  <c r="P41" i="142" s="1"/>
  <c r="L41" i="142"/>
  <c r="K41" i="142" s="1"/>
  <c r="G41" i="142"/>
  <c r="F41" i="142" s="1"/>
  <c r="Q40" i="142"/>
  <c r="P40" i="142" s="1"/>
  <c r="L40" i="142"/>
  <c r="K40" i="142" s="1"/>
  <c r="G40" i="142"/>
  <c r="F40" i="142" s="1"/>
  <c r="A40" i="142"/>
  <c r="A41" i="142" s="1"/>
  <c r="A42" i="142" s="1"/>
  <c r="A43" i="142" s="1"/>
  <c r="A44" i="142" s="1"/>
  <c r="A45" i="142" s="1"/>
  <c r="A46" i="142" s="1"/>
  <c r="A48" i="142" s="1"/>
  <c r="A49" i="142" s="1"/>
  <c r="A50" i="142" s="1"/>
  <c r="A51" i="142" s="1"/>
  <c r="A52" i="142" s="1"/>
  <c r="A53" i="142" s="1"/>
  <c r="A54" i="142" s="1"/>
  <c r="A56" i="142" s="1"/>
  <c r="A57" i="142" s="1"/>
  <c r="Q39" i="142"/>
  <c r="P39" i="142" s="1"/>
  <c r="L39" i="142"/>
  <c r="K39" i="142" s="1"/>
  <c r="G39" i="142"/>
  <c r="F39" i="142"/>
  <c r="Q37" i="142"/>
  <c r="P37" i="142" s="1"/>
  <c r="L37" i="142"/>
  <c r="K37" i="142" s="1"/>
  <c r="G37" i="142"/>
  <c r="F37" i="142" s="1"/>
  <c r="Q36" i="142"/>
  <c r="P36" i="142" s="1"/>
  <c r="L36" i="142"/>
  <c r="K36" i="142" s="1"/>
  <c r="G36" i="142"/>
  <c r="F36" i="142" s="1"/>
  <c r="Q35" i="142"/>
  <c r="P35" i="142" s="1"/>
  <c r="L35" i="142"/>
  <c r="K35" i="142" s="1"/>
  <c r="G35" i="142"/>
  <c r="F35" i="142" s="1"/>
  <c r="Q34" i="142"/>
  <c r="P34" i="142" s="1"/>
  <c r="L34" i="142"/>
  <c r="K34" i="142" s="1"/>
  <c r="G34" i="142"/>
  <c r="F34" i="142"/>
  <c r="Q33" i="142"/>
  <c r="P33" i="142"/>
  <c r="L33" i="142"/>
  <c r="K33" i="142" s="1"/>
  <c r="G33" i="142"/>
  <c r="F33" i="142" s="1"/>
  <c r="Q32" i="142"/>
  <c r="P32" i="142" s="1"/>
  <c r="L32" i="142"/>
  <c r="K32" i="142" s="1"/>
  <c r="G32" i="142"/>
  <c r="F32" i="142" s="1"/>
  <c r="Q31" i="142"/>
  <c r="P31" i="142" s="1"/>
  <c r="L31" i="142"/>
  <c r="K31" i="142" s="1"/>
  <c r="G31" i="142"/>
  <c r="F31" i="142" s="1"/>
  <c r="Q30" i="142"/>
  <c r="P30" i="142" s="1"/>
  <c r="L30" i="142"/>
  <c r="K30" i="142" s="1"/>
  <c r="G30" i="142"/>
  <c r="F30" i="142" s="1"/>
  <c r="Q27" i="142"/>
  <c r="P27" i="142" s="1"/>
  <c r="L27" i="142"/>
  <c r="K27" i="142" s="1"/>
  <c r="G27" i="142"/>
  <c r="F27" i="142" s="1"/>
  <c r="Q26" i="142"/>
  <c r="P26" i="142" s="1"/>
  <c r="L26" i="142"/>
  <c r="K26" i="142" s="1"/>
  <c r="G26" i="142"/>
  <c r="F26" i="142" s="1"/>
  <c r="Q25" i="142"/>
  <c r="P25" i="142" s="1"/>
  <c r="L25" i="142"/>
  <c r="K25" i="142" s="1"/>
  <c r="G25" i="142"/>
  <c r="F25" i="142" s="1"/>
  <c r="Q24" i="142"/>
  <c r="P24" i="142" s="1"/>
  <c r="L24" i="142"/>
  <c r="K24" i="142" s="1"/>
  <c r="G24" i="142"/>
  <c r="F24" i="142"/>
  <c r="Q23" i="142"/>
  <c r="P23" i="142"/>
  <c r="L23" i="142"/>
  <c r="K23" i="142" s="1"/>
  <c r="G23" i="142"/>
  <c r="F23" i="142" s="1"/>
  <c r="Q22" i="142"/>
  <c r="P22" i="142" s="1"/>
  <c r="L22" i="142"/>
  <c r="K22" i="142" s="1"/>
  <c r="G22" i="142"/>
  <c r="F22" i="142" s="1"/>
  <c r="Q21" i="142"/>
  <c r="P21" i="142"/>
  <c r="L21" i="142"/>
  <c r="K21" i="142" s="1"/>
  <c r="G21" i="142"/>
  <c r="F21" i="142" s="1"/>
  <c r="Q20" i="142"/>
  <c r="P20" i="142" s="1"/>
  <c r="L20" i="142"/>
  <c r="K20" i="142" s="1"/>
  <c r="G20" i="142"/>
  <c r="F20" i="142" s="1"/>
  <c r="Q19" i="142"/>
  <c r="P19" i="142"/>
  <c r="L19" i="142"/>
  <c r="K19" i="142" s="1"/>
  <c r="G19" i="142"/>
  <c r="F19" i="142" s="1"/>
  <c r="Q18" i="142"/>
  <c r="P18" i="142" s="1"/>
  <c r="L18" i="142"/>
  <c r="K18" i="142" s="1"/>
  <c r="G18" i="142"/>
  <c r="F18" i="142" s="1"/>
  <c r="L17" i="142"/>
  <c r="K17" i="142" s="1"/>
  <c r="G17" i="142"/>
  <c r="F17" i="142" s="1"/>
  <c r="Q16" i="142"/>
  <c r="P16" i="142" s="1"/>
  <c r="L16" i="142"/>
  <c r="K16" i="142" s="1"/>
  <c r="G16" i="142"/>
  <c r="F16" i="142" s="1"/>
  <c r="L15" i="142"/>
  <c r="K15" i="142" s="1"/>
  <c r="G15" i="142"/>
  <c r="F15" i="142" s="1"/>
  <c r="Q14" i="142"/>
  <c r="P14" i="142" s="1"/>
  <c r="L14" i="142"/>
  <c r="K14" i="142" s="1"/>
  <c r="G14" i="142"/>
  <c r="Q13" i="142"/>
  <c r="P13" i="142" s="1"/>
  <c r="L13" i="142"/>
  <c r="K13" i="142"/>
  <c r="G13" i="142"/>
  <c r="A13" i="142"/>
  <c r="A14" i="142"/>
  <c r="A15" i="142" s="1"/>
  <c r="A16" i="142" s="1"/>
  <c r="A17" i="142" s="1"/>
  <c r="A18" i="142" s="1"/>
  <c r="A19" i="142" s="1"/>
  <c r="A20" i="142" s="1"/>
  <c r="A21" i="142" s="1"/>
  <c r="A22" i="142" s="1"/>
  <c r="A23" i="142" s="1"/>
  <c r="A24" i="142" s="1"/>
  <c r="A25" i="142" s="1"/>
  <c r="A26" i="142" s="1"/>
  <c r="A27" i="142" s="1"/>
  <c r="A30" i="142" s="1"/>
  <c r="A31" i="142" s="1"/>
  <c r="A32" i="142" s="1"/>
  <c r="A33" i="142" s="1"/>
  <c r="A34" i="142" s="1"/>
  <c r="A35" i="142" s="1"/>
  <c r="A36" i="142" s="1"/>
  <c r="A37" i="142" s="1"/>
  <c r="Q12" i="142"/>
  <c r="P12" i="142" s="1"/>
  <c r="L12" i="142"/>
  <c r="K12" i="142" s="1"/>
  <c r="G12" i="142"/>
  <c r="R95" i="126"/>
  <c r="O95" i="126"/>
  <c r="D91" i="149" s="1"/>
  <c r="M95" i="126"/>
  <c r="J95" i="126"/>
  <c r="D90" i="149" s="1"/>
  <c r="H95" i="126"/>
  <c r="E95" i="126"/>
  <c r="D89" i="149" s="1"/>
  <c r="Q94" i="126"/>
  <c r="P94" i="126" s="1"/>
  <c r="L94" i="126"/>
  <c r="K94" i="126" s="1"/>
  <c r="G94" i="126"/>
  <c r="F94" i="126" s="1"/>
  <c r="Q93" i="126"/>
  <c r="P93" i="126" s="1"/>
  <c r="L93" i="126"/>
  <c r="K93" i="126" s="1"/>
  <c r="G93" i="126"/>
  <c r="F93" i="126"/>
  <c r="Q92" i="126"/>
  <c r="P92" i="126" s="1"/>
  <c r="L92" i="126"/>
  <c r="K92" i="126" s="1"/>
  <c r="G92" i="126"/>
  <c r="F92" i="126" s="1"/>
  <c r="Q91" i="126"/>
  <c r="P91" i="126" s="1"/>
  <c r="L91" i="126"/>
  <c r="K91" i="126" s="1"/>
  <c r="G91" i="126"/>
  <c r="F91" i="126" s="1"/>
  <c r="Q90" i="126"/>
  <c r="P90" i="126" s="1"/>
  <c r="L90" i="126"/>
  <c r="K90" i="126" s="1"/>
  <c r="G90" i="126"/>
  <c r="F90" i="126" s="1"/>
  <c r="Q89" i="126"/>
  <c r="P89" i="126" s="1"/>
  <c r="L89" i="126"/>
  <c r="K89" i="126" s="1"/>
  <c r="G89" i="126"/>
  <c r="F89" i="126" s="1"/>
  <c r="Q88" i="126"/>
  <c r="P88" i="126" s="1"/>
  <c r="L88" i="126"/>
  <c r="K88" i="126" s="1"/>
  <c r="G88" i="126"/>
  <c r="F88" i="126" s="1"/>
  <c r="Q87" i="126"/>
  <c r="P87" i="126" s="1"/>
  <c r="L87" i="126"/>
  <c r="K87" i="126" s="1"/>
  <c r="G87" i="126"/>
  <c r="F87" i="126" s="1"/>
  <c r="Q85" i="126"/>
  <c r="P85" i="126" s="1"/>
  <c r="L85" i="126"/>
  <c r="K85" i="126" s="1"/>
  <c r="G85" i="126"/>
  <c r="F85" i="126" s="1"/>
  <c r="Q84" i="126"/>
  <c r="P84" i="126" s="1"/>
  <c r="L84" i="126"/>
  <c r="K84" i="126"/>
  <c r="G84" i="126"/>
  <c r="F84" i="126"/>
  <c r="Q83" i="126"/>
  <c r="P83" i="126" s="1"/>
  <c r="L83" i="126"/>
  <c r="K83" i="126" s="1"/>
  <c r="G83" i="126"/>
  <c r="F83" i="126" s="1"/>
  <c r="Q82" i="126"/>
  <c r="P82" i="126" s="1"/>
  <c r="L82" i="126"/>
  <c r="K82" i="126" s="1"/>
  <c r="G82" i="126"/>
  <c r="F82" i="126"/>
  <c r="Q81" i="126"/>
  <c r="P81" i="126" s="1"/>
  <c r="L81" i="126"/>
  <c r="K81" i="126" s="1"/>
  <c r="G81" i="126"/>
  <c r="F81" i="126" s="1"/>
  <c r="Q80" i="126"/>
  <c r="P80" i="126" s="1"/>
  <c r="L80" i="126"/>
  <c r="K80" i="126" s="1"/>
  <c r="G80" i="126"/>
  <c r="F80" i="126"/>
  <c r="Q79" i="126"/>
  <c r="P79" i="126" s="1"/>
  <c r="L79" i="126"/>
  <c r="K79" i="126" s="1"/>
  <c r="G79" i="126"/>
  <c r="F79" i="126" s="1"/>
  <c r="Q78" i="126"/>
  <c r="P78" i="126" s="1"/>
  <c r="L78" i="126"/>
  <c r="K78" i="126" s="1"/>
  <c r="G78" i="126"/>
  <c r="F78" i="126" s="1"/>
  <c r="Q77" i="126"/>
  <c r="P77" i="126" s="1"/>
  <c r="L77" i="126"/>
  <c r="K77" i="126" s="1"/>
  <c r="G77" i="126"/>
  <c r="F77" i="126" s="1"/>
  <c r="Q75" i="126"/>
  <c r="P75" i="126" s="1"/>
  <c r="L75" i="126"/>
  <c r="K75" i="126"/>
  <c r="G75" i="126"/>
  <c r="F75" i="126" s="1"/>
  <c r="Q74" i="126"/>
  <c r="P74" i="126" s="1"/>
  <c r="L74" i="126"/>
  <c r="K74" i="126" s="1"/>
  <c r="G74" i="126"/>
  <c r="F74" i="126" s="1"/>
  <c r="Q73" i="126"/>
  <c r="P73" i="126" s="1"/>
  <c r="L73" i="126"/>
  <c r="K73" i="126" s="1"/>
  <c r="G73" i="126"/>
  <c r="F73" i="126" s="1"/>
  <c r="Q72" i="126"/>
  <c r="P72" i="126" s="1"/>
  <c r="L72" i="126"/>
  <c r="K72" i="126" s="1"/>
  <c r="G72" i="126"/>
  <c r="F72" i="126" s="1"/>
  <c r="Q71" i="126"/>
  <c r="P71" i="126" s="1"/>
  <c r="L71" i="126"/>
  <c r="K71" i="126"/>
  <c r="G71" i="126"/>
  <c r="F71" i="126"/>
  <c r="Q70" i="126"/>
  <c r="P70" i="126" s="1"/>
  <c r="L70" i="126"/>
  <c r="K70" i="126" s="1"/>
  <c r="G70" i="126"/>
  <c r="F70" i="126" s="1"/>
  <c r="Q69" i="126"/>
  <c r="P69" i="126" s="1"/>
  <c r="L69" i="126"/>
  <c r="K69" i="126" s="1"/>
  <c r="G69" i="126"/>
  <c r="F69" i="126" s="1"/>
  <c r="Q68" i="126"/>
  <c r="P68" i="126" s="1"/>
  <c r="L68" i="126"/>
  <c r="K68" i="126" s="1"/>
  <c r="G68" i="126"/>
  <c r="F68" i="126" s="1"/>
  <c r="Q66" i="126"/>
  <c r="P66" i="126" s="1"/>
  <c r="L66" i="126"/>
  <c r="K66" i="126" s="1"/>
  <c r="G66" i="126"/>
  <c r="F66" i="126" s="1"/>
  <c r="Q65" i="126"/>
  <c r="P65" i="126" s="1"/>
  <c r="L65" i="126"/>
  <c r="K65" i="126" s="1"/>
  <c r="G65" i="126"/>
  <c r="F65" i="126" s="1"/>
  <c r="Q64" i="126"/>
  <c r="P64" i="126" s="1"/>
  <c r="L64" i="126"/>
  <c r="K64" i="126" s="1"/>
  <c r="G64" i="126"/>
  <c r="F64" i="126" s="1"/>
  <c r="Q63" i="126"/>
  <c r="P63" i="126" s="1"/>
  <c r="L63" i="126"/>
  <c r="K63" i="126" s="1"/>
  <c r="G63" i="126"/>
  <c r="F63" i="126" s="1"/>
  <c r="Q62" i="126"/>
  <c r="P62" i="126" s="1"/>
  <c r="L62" i="126"/>
  <c r="K62" i="126" s="1"/>
  <c r="G62" i="126"/>
  <c r="F62" i="126" s="1"/>
  <c r="Q61" i="126"/>
  <c r="P61" i="126" s="1"/>
  <c r="L61" i="126"/>
  <c r="K61" i="126" s="1"/>
  <c r="G61" i="126"/>
  <c r="F61" i="126" s="1"/>
  <c r="Q60" i="126"/>
  <c r="P60" i="126" s="1"/>
  <c r="L60" i="126"/>
  <c r="K60" i="126" s="1"/>
  <c r="G60" i="126"/>
  <c r="F60" i="126" s="1"/>
  <c r="Q59" i="126"/>
  <c r="P59" i="126" s="1"/>
  <c r="L59" i="126"/>
  <c r="K59" i="126" s="1"/>
  <c r="G59" i="126"/>
  <c r="F59" i="126" s="1"/>
  <c r="Q58" i="126"/>
  <c r="P58" i="126" s="1"/>
  <c r="L58" i="126"/>
  <c r="K58" i="126"/>
  <c r="G58" i="126"/>
  <c r="F58" i="126" s="1"/>
  <c r="Q57" i="126"/>
  <c r="P57" i="126" s="1"/>
  <c r="L57" i="126"/>
  <c r="K57" i="126" s="1"/>
  <c r="G57" i="126"/>
  <c r="F57" i="126" s="1"/>
  <c r="Q56" i="126"/>
  <c r="P56" i="126" s="1"/>
  <c r="L56" i="126"/>
  <c r="K56" i="126" s="1"/>
  <c r="G56" i="126"/>
  <c r="F56" i="126" s="1"/>
  <c r="Q55" i="126"/>
  <c r="P55" i="126" s="1"/>
  <c r="L55" i="126"/>
  <c r="K55" i="126" s="1"/>
  <c r="G55" i="126"/>
  <c r="F55" i="126" s="1"/>
  <c r="Q54" i="126"/>
  <c r="P54" i="126" s="1"/>
  <c r="L54" i="126"/>
  <c r="K54" i="126"/>
  <c r="G54" i="126"/>
  <c r="F54" i="126"/>
  <c r="Q53" i="126"/>
  <c r="P53" i="126" s="1"/>
  <c r="L53" i="126"/>
  <c r="K53" i="126" s="1"/>
  <c r="G53" i="126"/>
  <c r="F53" i="126" s="1"/>
  <c r="Q52" i="126"/>
  <c r="P52" i="126" s="1"/>
  <c r="L52" i="126"/>
  <c r="K52" i="126" s="1"/>
  <c r="G52" i="126"/>
  <c r="F52" i="126" s="1"/>
  <c r="Q51" i="126"/>
  <c r="P51" i="126" s="1"/>
  <c r="L51" i="126"/>
  <c r="K51" i="126" s="1"/>
  <c r="G51" i="126"/>
  <c r="F51" i="126" s="1"/>
  <c r="Q50" i="126"/>
  <c r="P50" i="126" s="1"/>
  <c r="L50" i="126"/>
  <c r="K50" i="126" s="1"/>
  <c r="G50" i="126"/>
  <c r="F50" i="126" s="1"/>
  <c r="Q49" i="126"/>
  <c r="P49" i="126" s="1"/>
  <c r="L49" i="126"/>
  <c r="K49" i="126" s="1"/>
  <c r="G49" i="126"/>
  <c r="F49" i="126" s="1"/>
  <c r="Q48" i="126"/>
  <c r="P48" i="126" s="1"/>
  <c r="L48" i="126"/>
  <c r="K48" i="126" s="1"/>
  <c r="G48" i="126"/>
  <c r="F48" i="126" s="1"/>
  <c r="Q45" i="126"/>
  <c r="P45" i="126" s="1"/>
  <c r="L45" i="126"/>
  <c r="K45" i="126" s="1"/>
  <c r="G45" i="126"/>
  <c r="F45" i="126" s="1"/>
  <c r="Q44" i="126"/>
  <c r="P44" i="126" s="1"/>
  <c r="L44" i="126"/>
  <c r="K44" i="126"/>
  <c r="G44" i="126"/>
  <c r="F44" i="126"/>
  <c r="Q43" i="126"/>
  <c r="P43" i="126" s="1"/>
  <c r="L43" i="126"/>
  <c r="K43" i="126" s="1"/>
  <c r="G43" i="126"/>
  <c r="F43" i="126" s="1"/>
  <c r="Q41" i="126"/>
  <c r="P41" i="126" s="1"/>
  <c r="L41" i="126"/>
  <c r="K41" i="126" s="1"/>
  <c r="G41" i="126"/>
  <c r="F41" i="126"/>
  <c r="Q40" i="126"/>
  <c r="P40" i="126" s="1"/>
  <c r="L40" i="126"/>
  <c r="K40" i="126" s="1"/>
  <c r="G40" i="126"/>
  <c r="F40" i="126" s="1"/>
  <c r="Q39" i="126"/>
  <c r="P39" i="126" s="1"/>
  <c r="L39" i="126"/>
  <c r="K39" i="126" s="1"/>
  <c r="G39" i="126"/>
  <c r="F39" i="126"/>
  <c r="Q38" i="126"/>
  <c r="P38" i="126" s="1"/>
  <c r="L38" i="126"/>
  <c r="K38" i="126" s="1"/>
  <c r="G38" i="126"/>
  <c r="F38" i="126" s="1"/>
  <c r="Q37" i="126"/>
  <c r="P37" i="126" s="1"/>
  <c r="L37" i="126"/>
  <c r="K37" i="126" s="1"/>
  <c r="G37" i="126"/>
  <c r="F37" i="126" s="1"/>
  <c r="Q36" i="126"/>
  <c r="P36" i="126" s="1"/>
  <c r="L36" i="126"/>
  <c r="K36" i="126" s="1"/>
  <c r="G36" i="126"/>
  <c r="F36" i="126" s="1"/>
  <c r="Q35" i="126"/>
  <c r="P35" i="126" s="1"/>
  <c r="L35" i="126"/>
  <c r="K35" i="126" s="1"/>
  <c r="G35" i="126"/>
  <c r="F35" i="126" s="1"/>
  <c r="Q34" i="126"/>
  <c r="P34" i="126" s="1"/>
  <c r="L34" i="126"/>
  <c r="K34" i="126" s="1"/>
  <c r="G34" i="126"/>
  <c r="F34" i="126" s="1"/>
  <c r="Q33" i="126"/>
  <c r="P33" i="126" s="1"/>
  <c r="L33" i="126"/>
  <c r="K33" i="126"/>
  <c r="G33" i="126"/>
  <c r="F33" i="126" s="1"/>
  <c r="Q32" i="126"/>
  <c r="P32" i="126" s="1"/>
  <c r="L32" i="126"/>
  <c r="K32" i="126" s="1"/>
  <c r="G32" i="126"/>
  <c r="F32" i="126" s="1"/>
  <c r="Q31" i="126"/>
  <c r="P31" i="126" s="1"/>
  <c r="L31" i="126"/>
  <c r="K31" i="126" s="1"/>
  <c r="G31" i="126"/>
  <c r="F31" i="126"/>
  <c r="Q30" i="126"/>
  <c r="P30" i="126" s="1"/>
  <c r="L30" i="126"/>
  <c r="K30" i="126" s="1"/>
  <c r="G30" i="126"/>
  <c r="F30" i="126" s="1"/>
  <c r="Q29" i="126"/>
  <c r="P29" i="126" s="1"/>
  <c r="L29" i="126"/>
  <c r="K29" i="126" s="1"/>
  <c r="G29" i="126"/>
  <c r="F29" i="126"/>
  <c r="Q28" i="126"/>
  <c r="P28" i="126" s="1"/>
  <c r="L28" i="126"/>
  <c r="K28" i="126" s="1"/>
  <c r="G28" i="126"/>
  <c r="F28" i="126" s="1"/>
  <c r="Q27" i="126"/>
  <c r="P27" i="126" s="1"/>
  <c r="L27" i="126"/>
  <c r="K27" i="126" s="1"/>
  <c r="G27" i="126"/>
  <c r="F27" i="126" s="1"/>
  <c r="Q26" i="126"/>
  <c r="P26" i="126" s="1"/>
  <c r="L26" i="126"/>
  <c r="K26" i="126" s="1"/>
  <c r="G26" i="126"/>
  <c r="F26" i="126" s="1"/>
  <c r="Q25" i="126"/>
  <c r="P25" i="126" s="1"/>
  <c r="L25" i="126"/>
  <c r="K25" i="126"/>
  <c r="G25" i="126"/>
  <c r="F25" i="126" s="1"/>
  <c r="Q24" i="126"/>
  <c r="P24" i="126" s="1"/>
  <c r="L24" i="126"/>
  <c r="K24" i="126" s="1"/>
  <c r="G24" i="126"/>
  <c r="Q23" i="126"/>
  <c r="P23" i="126" s="1"/>
  <c r="L23" i="126"/>
  <c r="K23" i="126" s="1"/>
  <c r="G23" i="126"/>
  <c r="F23" i="126" s="1"/>
  <c r="Q22" i="126"/>
  <c r="P22" i="126"/>
  <c r="L22" i="126"/>
  <c r="K22" i="126"/>
  <c r="G22" i="126"/>
  <c r="F22" i="126" s="1"/>
  <c r="Q21" i="126"/>
  <c r="P21" i="126" s="1"/>
  <c r="L21" i="126"/>
  <c r="K21" i="126"/>
  <c r="G21" i="126"/>
  <c r="F21" i="126" s="1"/>
  <c r="Q20" i="126"/>
  <c r="P20" i="126"/>
  <c r="L20" i="126"/>
  <c r="K20" i="126"/>
  <c r="G20" i="126"/>
  <c r="F20" i="126"/>
  <c r="Q19" i="126"/>
  <c r="P19" i="126" s="1"/>
  <c r="L19" i="126"/>
  <c r="K19" i="126"/>
  <c r="G19" i="126"/>
  <c r="F19" i="126" s="1"/>
  <c r="L18" i="126"/>
  <c r="K18" i="126" s="1"/>
  <c r="G18" i="126"/>
  <c r="F18" i="126"/>
  <c r="Q17" i="126"/>
  <c r="L17" i="126"/>
  <c r="K17" i="126" s="1"/>
  <c r="G17" i="126"/>
  <c r="F17" i="126" s="1"/>
  <c r="Q16" i="126"/>
  <c r="P16" i="126" s="1"/>
  <c r="L16" i="126"/>
  <c r="K16" i="126" s="1"/>
  <c r="G16" i="126"/>
  <c r="F16" i="126" s="1"/>
  <c r="Q15" i="126"/>
  <c r="P15" i="126"/>
  <c r="L15" i="126"/>
  <c r="K15" i="126" s="1"/>
  <c r="G15" i="126"/>
  <c r="F15" i="126"/>
  <c r="Q14" i="126"/>
  <c r="P14" i="126" s="1"/>
  <c r="Q12" i="126"/>
  <c r="P12" i="126" s="1"/>
  <c r="L14" i="126"/>
  <c r="K14" i="126" s="1"/>
  <c r="G14" i="126"/>
  <c r="F14" i="126"/>
  <c r="L13" i="126"/>
  <c r="K13" i="126" s="1"/>
  <c r="G13" i="126"/>
  <c r="G12" i="126"/>
  <c r="F12" i="126" s="1"/>
  <c r="L12" i="126"/>
  <c r="R94" i="125"/>
  <c r="O94" i="125"/>
  <c r="D83" i="149" s="1"/>
  <c r="M94" i="125"/>
  <c r="J94" i="125"/>
  <c r="H94" i="125"/>
  <c r="Q93" i="125"/>
  <c r="P93" i="125" s="1"/>
  <c r="L93" i="125"/>
  <c r="K93" i="125" s="1"/>
  <c r="G93" i="125"/>
  <c r="F93" i="125" s="1"/>
  <c r="Q92" i="125"/>
  <c r="P92" i="125" s="1"/>
  <c r="L92" i="125"/>
  <c r="K92" i="125" s="1"/>
  <c r="G92" i="125"/>
  <c r="F92" i="125"/>
  <c r="Q91" i="125"/>
  <c r="P91" i="125" s="1"/>
  <c r="L91" i="125"/>
  <c r="K91" i="125" s="1"/>
  <c r="G91" i="125"/>
  <c r="F91" i="125" s="1"/>
  <c r="Q90" i="125"/>
  <c r="P90" i="125"/>
  <c r="L90" i="125"/>
  <c r="K90" i="125" s="1"/>
  <c r="G90" i="125"/>
  <c r="F90" i="125" s="1"/>
  <c r="Q89" i="125"/>
  <c r="P89" i="125" s="1"/>
  <c r="L89" i="125"/>
  <c r="K89" i="125" s="1"/>
  <c r="G89" i="125"/>
  <c r="F89" i="125" s="1"/>
  <c r="Q88" i="125"/>
  <c r="P88" i="125"/>
  <c r="L88" i="125"/>
  <c r="K88" i="125"/>
  <c r="G88" i="125"/>
  <c r="F88" i="125" s="1"/>
  <c r="Q87" i="125"/>
  <c r="P87" i="125" s="1"/>
  <c r="L87" i="125"/>
  <c r="K87" i="125"/>
  <c r="G87" i="125"/>
  <c r="F87" i="125" s="1"/>
  <c r="A87" i="125"/>
  <c r="A88" i="125" s="1"/>
  <c r="A89" i="125" s="1"/>
  <c r="A90" i="125" s="1"/>
  <c r="A91" i="125" s="1"/>
  <c r="A92" i="125" s="1"/>
  <c r="A93" i="125" s="1"/>
  <c r="Q86" i="125"/>
  <c r="P86" i="125" s="1"/>
  <c r="L86" i="125"/>
  <c r="K86" i="125"/>
  <c r="G86" i="125"/>
  <c r="F86" i="125" s="1"/>
  <c r="Q84" i="125"/>
  <c r="P84" i="125" s="1"/>
  <c r="L84" i="125"/>
  <c r="K84" i="125" s="1"/>
  <c r="G84" i="125"/>
  <c r="F84" i="125" s="1"/>
  <c r="Q83" i="125"/>
  <c r="P83" i="125" s="1"/>
  <c r="L83" i="125"/>
  <c r="K83" i="125" s="1"/>
  <c r="G83" i="125"/>
  <c r="F83" i="125"/>
  <c r="Q82" i="125"/>
  <c r="P82" i="125" s="1"/>
  <c r="L82" i="125"/>
  <c r="K82" i="125" s="1"/>
  <c r="G82" i="125"/>
  <c r="F82" i="125" s="1"/>
  <c r="Q81" i="125"/>
  <c r="P81" i="125" s="1"/>
  <c r="L81" i="125"/>
  <c r="K81" i="125" s="1"/>
  <c r="G81" i="125"/>
  <c r="F81" i="125"/>
  <c r="Q80" i="125"/>
  <c r="P80" i="125" s="1"/>
  <c r="L80" i="125"/>
  <c r="K80" i="125" s="1"/>
  <c r="G80" i="125"/>
  <c r="F80" i="125" s="1"/>
  <c r="Q79" i="125"/>
  <c r="P79" i="125" s="1"/>
  <c r="L79" i="125"/>
  <c r="K79" i="125"/>
  <c r="G79" i="125"/>
  <c r="F79" i="125" s="1"/>
  <c r="Q78" i="125"/>
  <c r="P78" i="125" s="1"/>
  <c r="L78" i="125"/>
  <c r="K78" i="125" s="1"/>
  <c r="G78" i="125"/>
  <c r="F78" i="125" s="1"/>
  <c r="Q77" i="125"/>
  <c r="P77" i="125" s="1"/>
  <c r="L77" i="125"/>
  <c r="K77" i="125" s="1"/>
  <c r="G77" i="125"/>
  <c r="F77" i="125"/>
  <c r="A77" i="125"/>
  <c r="A78" i="125" s="1"/>
  <c r="A79" i="125" s="1"/>
  <c r="A80" i="125" s="1"/>
  <c r="A81" i="125"/>
  <c r="A82" i="125" s="1"/>
  <c r="A83" i="125" s="1"/>
  <c r="A84" i="125" s="1"/>
  <c r="Q76" i="125"/>
  <c r="P76" i="125" s="1"/>
  <c r="L76" i="125"/>
  <c r="K76" i="125" s="1"/>
  <c r="G76" i="125"/>
  <c r="F76" i="125" s="1"/>
  <c r="Q74" i="125"/>
  <c r="P74" i="125" s="1"/>
  <c r="L74" i="125"/>
  <c r="K74" i="125" s="1"/>
  <c r="G74" i="125"/>
  <c r="F74" i="125" s="1"/>
  <c r="Q73" i="125"/>
  <c r="P73" i="125" s="1"/>
  <c r="L73" i="125"/>
  <c r="K73" i="125" s="1"/>
  <c r="G73" i="125"/>
  <c r="F73" i="125" s="1"/>
  <c r="Q72" i="125"/>
  <c r="P72" i="125" s="1"/>
  <c r="L72" i="125"/>
  <c r="K72" i="125" s="1"/>
  <c r="G72" i="125"/>
  <c r="F72" i="125" s="1"/>
  <c r="Q71" i="125"/>
  <c r="P71" i="125" s="1"/>
  <c r="L71" i="125"/>
  <c r="K71" i="125"/>
  <c r="G71" i="125"/>
  <c r="F71" i="125" s="1"/>
  <c r="Q70" i="125"/>
  <c r="P70" i="125" s="1"/>
  <c r="L70" i="125"/>
  <c r="K70" i="125" s="1"/>
  <c r="G70" i="125"/>
  <c r="F70" i="125" s="1"/>
  <c r="Q69" i="125"/>
  <c r="P69" i="125"/>
  <c r="L69" i="125"/>
  <c r="K69" i="125" s="1"/>
  <c r="G69" i="125"/>
  <c r="F69" i="125" s="1"/>
  <c r="A69" i="125"/>
  <c r="A70" i="125" s="1"/>
  <c r="A71" i="125"/>
  <c r="A72" i="125" s="1"/>
  <c r="A73" i="125" s="1"/>
  <c r="A74" i="125" s="1"/>
  <c r="Q68" i="125"/>
  <c r="P68" i="125" s="1"/>
  <c r="L68" i="125"/>
  <c r="K68" i="125" s="1"/>
  <c r="G68" i="125"/>
  <c r="F68" i="125" s="1"/>
  <c r="Q67" i="125"/>
  <c r="P67" i="125" s="1"/>
  <c r="L67" i="125"/>
  <c r="K67" i="125" s="1"/>
  <c r="G67" i="125"/>
  <c r="F67" i="125" s="1"/>
  <c r="Q65" i="125"/>
  <c r="P65" i="125"/>
  <c r="L65" i="125"/>
  <c r="K65" i="125"/>
  <c r="G65" i="125"/>
  <c r="F65" i="125" s="1"/>
  <c r="Q64" i="125"/>
  <c r="P64" i="125" s="1"/>
  <c r="L64" i="125"/>
  <c r="K64" i="125" s="1"/>
  <c r="G64" i="125"/>
  <c r="F64" i="125" s="1"/>
  <c r="Q63" i="125"/>
  <c r="P63" i="125" s="1"/>
  <c r="L63" i="125"/>
  <c r="K63" i="125"/>
  <c r="G63" i="125"/>
  <c r="F63" i="125" s="1"/>
  <c r="Q62" i="125"/>
  <c r="P62" i="125" s="1"/>
  <c r="L62" i="125"/>
  <c r="K62" i="125" s="1"/>
  <c r="G62" i="125"/>
  <c r="F62" i="125" s="1"/>
  <c r="Q61" i="125"/>
  <c r="P61" i="125"/>
  <c r="L61" i="125"/>
  <c r="K61" i="125" s="1"/>
  <c r="G61" i="125"/>
  <c r="F61" i="125" s="1"/>
  <c r="Q60" i="125"/>
  <c r="P60" i="125" s="1"/>
  <c r="L60" i="125"/>
  <c r="K60" i="125" s="1"/>
  <c r="G60" i="125"/>
  <c r="F60" i="125" s="1"/>
  <c r="Q59" i="125"/>
  <c r="P59" i="125" s="1"/>
  <c r="L59" i="125"/>
  <c r="K59" i="125" s="1"/>
  <c r="G59" i="125"/>
  <c r="F59" i="125" s="1"/>
  <c r="Q58" i="125"/>
  <c r="P58" i="125" s="1"/>
  <c r="L58" i="125"/>
  <c r="K58" i="125" s="1"/>
  <c r="G58" i="125"/>
  <c r="F58" i="125" s="1"/>
  <c r="Q57" i="125"/>
  <c r="P57" i="125" s="1"/>
  <c r="L57" i="125"/>
  <c r="K57" i="125" s="1"/>
  <c r="G57" i="125"/>
  <c r="F57" i="125" s="1"/>
  <c r="Q56" i="125"/>
  <c r="P56" i="125" s="1"/>
  <c r="L56" i="125"/>
  <c r="K56" i="125" s="1"/>
  <c r="G56" i="125"/>
  <c r="F56" i="125" s="1"/>
  <c r="Q55" i="125"/>
  <c r="P55" i="125"/>
  <c r="L55" i="125"/>
  <c r="K55" i="125" s="1"/>
  <c r="G55" i="125"/>
  <c r="F55" i="125" s="1"/>
  <c r="Q54" i="125"/>
  <c r="P54" i="125" s="1"/>
  <c r="L54" i="125"/>
  <c r="K54" i="125" s="1"/>
  <c r="G54" i="125"/>
  <c r="F54" i="125" s="1"/>
  <c r="Q53" i="125"/>
  <c r="P53" i="125" s="1"/>
  <c r="L53" i="125"/>
  <c r="K53" i="125"/>
  <c r="G53" i="125"/>
  <c r="F53" i="125" s="1"/>
  <c r="Q52" i="125"/>
  <c r="P52" i="125" s="1"/>
  <c r="L52" i="125"/>
  <c r="K52" i="125" s="1"/>
  <c r="G52" i="125"/>
  <c r="F52" i="125" s="1"/>
  <c r="Q51" i="125"/>
  <c r="P51" i="125" s="1"/>
  <c r="L51" i="125"/>
  <c r="K51" i="125"/>
  <c r="G51" i="125"/>
  <c r="F51" i="125" s="1"/>
  <c r="Q50" i="125"/>
  <c r="P50" i="125" s="1"/>
  <c r="L50" i="125"/>
  <c r="K50" i="125" s="1"/>
  <c r="G50" i="125"/>
  <c r="F50" i="125" s="1"/>
  <c r="Q49" i="125"/>
  <c r="P49" i="125" s="1"/>
  <c r="L49" i="125"/>
  <c r="K49" i="125"/>
  <c r="G49" i="125"/>
  <c r="F49" i="125" s="1"/>
  <c r="Q48" i="125"/>
  <c r="P48" i="125" s="1"/>
  <c r="L48" i="125"/>
  <c r="K48" i="125" s="1"/>
  <c r="G48" i="125"/>
  <c r="F48" i="125" s="1"/>
  <c r="A48" i="125"/>
  <c r="A49" i="125"/>
  <c r="A50" i="125" s="1"/>
  <c r="A51" i="125" s="1"/>
  <c r="A52" i="125" s="1"/>
  <c r="A53" i="125" s="1"/>
  <c r="A54" i="125" s="1"/>
  <c r="A55" i="125" s="1"/>
  <c r="A56" i="125" s="1"/>
  <c r="A57" i="125" s="1"/>
  <c r="A58" i="125" s="1"/>
  <c r="A59" i="125" s="1"/>
  <c r="A60" i="125" s="1"/>
  <c r="A61" i="125" s="1"/>
  <c r="A62" i="125" s="1"/>
  <c r="A63" i="125" s="1"/>
  <c r="A64" i="125" s="1"/>
  <c r="A65" i="125" s="1"/>
  <c r="Q47" i="125"/>
  <c r="P47" i="125" s="1"/>
  <c r="L47" i="125"/>
  <c r="K47" i="125" s="1"/>
  <c r="G47" i="125"/>
  <c r="F47" i="125" s="1"/>
  <c r="Q44" i="125"/>
  <c r="P44" i="125" s="1"/>
  <c r="L44" i="125"/>
  <c r="K44" i="125" s="1"/>
  <c r="G44" i="125"/>
  <c r="F44" i="125" s="1"/>
  <c r="Q43" i="125"/>
  <c r="P43" i="125" s="1"/>
  <c r="L43" i="125"/>
  <c r="K43" i="125" s="1"/>
  <c r="G43" i="125"/>
  <c r="F43" i="125" s="1"/>
  <c r="A43" i="125"/>
  <c r="A44" i="125" s="1"/>
  <c r="Q42" i="125"/>
  <c r="P42" i="125"/>
  <c r="L42" i="125"/>
  <c r="K42" i="125" s="1"/>
  <c r="G42" i="125"/>
  <c r="F42" i="125" s="1"/>
  <c r="Q40" i="125"/>
  <c r="P40" i="125" s="1"/>
  <c r="L40" i="125"/>
  <c r="K40" i="125" s="1"/>
  <c r="G40" i="125"/>
  <c r="F40" i="125" s="1"/>
  <c r="Q39" i="125"/>
  <c r="P39" i="125" s="1"/>
  <c r="L39" i="125"/>
  <c r="K39" i="125" s="1"/>
  <c r="G39" i="125"/>
  <c r="F39" i="125" s="1"/>
  <c r="Q38" i="125"/>
  <c r="P38" i="125" s="1"/>
  <c r="L38" i="125"/>
  <c r="K38" i="125" s="1"/>
  <c r="G38" i="125"/>
  <c r="F38" i="125" s="1"/>
  <c r="Q37" i="125"/>
  <c r="P37" i="125"/>
  <c r="L37" i="125"/>
  <c r="K37" i="125" s="1"/>
  <c r="G37" i="125"/>
  <c r="F37" i="125" s="1"/>
  <c r="Q36" i="125"/>
  <c r="P36" i="125" s="1"/>
  <c r="L36" i="125"/>
  <c r="K36" i="125" s="1"/>
  <c r="G36" i="125"/>
  <c r="F36" i="125"/>
  <c r="Q35" i="125"/>
  <c r="P35" i="125" s="1"/>
  <c r="L35" i="125"/>
  <c r="K35" i="125" s="1"/>
  <c r="G35" i="125"/>
  <c r="F35" i="125" s="1"/>
  <c r="Q34" i="125"/>
  <c r="P34" i="125" s="1"/>
  <c r="L34" i="125"/>
  <c r="K34" i="125" s="1"/>
  <c r="G34" i="125"/>
  <c r="F34" i="125" s="1"/>
  <c r="Q33" i="125"/>
  <c r="P33" i="125"/>
  <c r="L33" i="125"/>
  <c r="K33" i="125" s="1"/>
  <c r="G33" i="125"/>
  <c r="F33" i="125" s="1"/>
  <c r="Q32" i="125"/>
  <c r="P32" i="125" s="1"/>
  <c r="L32" i="125"/>
  <c r="K32" i="125" s="1"/>
  <c r="G32" i="125"/>
  <c r="F32" i="125" s="1"/>
  <c r="Q31" i="125"/>
  <c r="P31" i="125"/>
  <c r="L31" i="125"/>
  <c r="K31" i="125" s="1"/>
  <c r="G31" i="125"/>
  <c r="F31" i="125" s="1"/>
  <c r="Q30" i="125"/>
  <c r="P30" i="125" s="1"/>
  <c r="L30" i="125"/>
  <c r="K30" i="125" s="1"/>
  <c r="G30" i="125"/>
  <c r="F30" i="125" s="1"/>
  <c r="Q29" i="125"/>
  <c r="P29" i="125" s="1"/>
  <c r="L29" i="125"/>
  <c r="K29" i="125" s="1"/>
  <c r="G29" i="125"/>
  <c r="F29" i="125" s="1"/>
  <c r="Q28" i="125"/>
  <c r="P28" i="125" s="1"/>
  <c r="L28" i="125"/>
  <c r="K28" i="125" s="1"/>
  <c r="G28" i="125"/>
  <c r="F28" i="125" s="1"/>
  <c r="Q27" i="125"/>
  <c r="P27" i="125" s="1"/>
  <c r="L27" i="125"/>
  <c r="K27" i="125" s="1"/>
  <c r="G27" i="125"/>
  <c r="F27" i="125" s="1"/>
  <c r="Q26" i="125"/>
  <c r="P26" i="125" s="1"/>
  <c r="L26" i="125"/>
  <c r="K26" i="125" s="1"/>
  <c r="G26" i="125"/>
  <c r="F26" i="125" s="1"/>
  <c r="Q25" i="125"/>
  <c r="P25" i="125" s="1"/>
  <c r="L25" i="125"/>
  <c r="K25" i="125" s="1"/>
  <c r="G25" i="125"/>
  <c r="F25" i="125" s="1"/>
  <c r="Q24" i="125"/>
  <c r="P24" i="125" s="1"/>
  <c r="L24" i="125"/>
  <c r="K24" i="125" s="1"/>
  <c r="G24" i="125"/>
  <c r="F24" i="125"/>
  <c r="Q23" i="125"/>
  <c r="P23" i="125"/>
  <c r="L23" i="125"/>
  <c r="K23" i="125" s="1"/>
  <c r="G23" i="125"/>
  <c r="F23" i="125" s="1"/>
  <c r="Q22" i="125"/>
  <c r="P22" i="125" s="1"/>
  <c r="L22" i="125"/>
  <c r="K22" i="125" s="1"/>
  <c r="G22" i="125"/>
  <c r="F22" i="125"/>
  <c r="Q21" i="125"/>
  <c r="P21" i="125" s="1"/>
  <c r="L21" i="125"/>
  <c r="K21" i="125" s="1"/>
  <c r="G21" i="125"/>
  <c r="F21" i="125" s="1"/>
  <c r="Q20" i="125"/>
  <c r="P20" i="125" s="1"/>
  <c r="L20" i="125"/>
  <c r="K20" i="125" s="1"/>
  <c r="K94" i="125" s="1"/>
  <c r="G20" i="125"/>
  <c r="F20" i="125" s="1"/>
  <c r="Q19" i="125"/>
  <c r="P19" i="125"/>
  <c r="L19" i="125"/>
  <c r="K19" i="125" s="1"/>
  <c r="G19" i="125"/>
  <c r="F19" i="125" s="1"/>
  <c r="Q18" i="125"/>
  <c r="L18" i="125"/>
  <c r="K18" i="125" s="1"/>
  <c r="G18" i="125"/>
  <c r="F18" i="125" s="1"/>
  <c r="Q17" i="125"/>
  <c r="L17" i="125"/>
  <c r="K17" i="125"/>
  <c r="G17" i="125"/>
  <c r="F17" i="125" s="1"/>
  <c r="Q16" i="125"/>
  <c r="P16" i="125" s="1"/>
  <c r="L16" i="125"/>
  <c r="K16" i="125" s="1"/>
  <c r="G16" i="125"/>
  <c r="F16" i="125" s="1"/>
  <c r="Q15" i="125"/>
  <c r="P15" i="125" s="1"/>
  <c r="L15" i="125"/>
  <c r="K15" i="125"/>
  <c r="G15" i="125"/>
  <c r="F15" i="125"/>
  <c r="Q14" i="125"/>
  <c r="P14" i="125" s="1"/>
  <c r="L14" i="125"/>
  <c r="G14" i="125"/>
  <c r="F14" i="125" s="1"/>
  <c r="L13" i="125"/>
  <c r="G13" i="125"/>
  <c r="F13" i="125" s="1"/>
  <c r="A13" i="125"/>
  <c r="A14" i="125" s="1"/>
  <c r="A15" i="125" s="1"/>
  <c r="A16" i="125" s="1"/>
  <c r="A17" i="125" s="1"/>
  <c r="A18" i="125" s="1"/>
  <c r="A19" i="125" s="1"/>
  <c r="A20" i="125" s="1"/>
  <c r="A21" i="125" s="1"/>
  <c r="A22" i="125" s="1"/>
  <c r="A23" i="125" s="1"/>
  <c r="A24" i="125" s="1"/>
  <c r="A25" i="125" s="1"/>
  <c r="A26" i="125" s="1"/>
  <c r="A27" i="125" s="1"/>
  <c r="A28" i="125" s="1"/>
  <c r="A29" i="125" s="1"/>
  <c r="A30" i="125" s="1"/>
  <c r="A31" i="125" s="1"/>
  <c r="A32" i="125" s="1"/>
  <c r="A33" i="125" s="1"/>
  <c r="A34" i="125" s="1"/>
  <c r="A35" i="125" s="1"/>
  <c r="A36" i="125" s="1"/>
  <c r="A37" i="125" s="1"/>
  <c r="A38" i="125" s="1"/>
  <c r="A39" i="125" s="1"/>
  <c r="Q12" i="125"/>
  <c r="L12" i="125"/>
  <c r="K12" i="125" s="1"/>
  <c r="G12" i="125"/>
  <c r="F12" i="125" s="1"/>
  <c r="S153" i="158"/>
  <c r="P153" i="158"/>
  <c r="D43" i="149" s="1"/>
  <c r="N153" i="158"/>
  <c r="K153" i="158"/>
  <c r="D42" i="149" s="1"/>
  <c r="H153" i="158"/>
  <c r="R152" i="158"/>
  <c r="Q152" i="158" s="1"/>
  <c r="M152" i="158"/>
  <c r="L152" i="158" s="1"/>
  <c r="G152" i="158"/>
  <c r="F152" i="158" s="1"/>
  <c r="R151" i="158"/>
  <c r="Q151" i="158" s="1"/>
  <c r="M151" i="158"/>
  <c r="L151" i="158"/>
  <c r="G151" i="158"/>
  <c r="F151" i="158" s="1"/>
  <c r="R150" i="158"/>
  <c r="Q150" i="158" s="1"/>
  <c r="M150" i="158"/>
  <c r="L150" i="158" s="1"/>
  <c r="G150" i="158"/>
  <c r="F150" i="158" s="1"/>
  <c r="R149" i="158"/>
  <c r="Q149" i="158" s="1"/>
  <c r="M149" i="158"/>
  <c r="L149" i="158"/>
  <c r="G149" i="158"/>
  <c r="F149" i="158" s="1"/>
  <c r="R148" i="158"/>
  <c r="Q148" i="158" s="1"/>
  <c r="M148" i="158"/>
  <c r="L148" i="158" s="1"/>
  <c r="G148" i="158"/>
  <c r="F148" i="158" s="1"/>
  <c r="R147" i="158"/>
  <c r="Q147" i="158" s="1"/>
  <c r="M147" i="158"/>
  <c r="L147" i="158"/>
  <c r="G147" i="158"/>
  <c r="F147" i="158" s="1"/>
  <c r="R146" i="158"/>
  <c r="Q146" i="158" s="1"/>
  <c r="M146" i="158"/>
  <c r="L146" i="158" s="1"/>
  <c r="G146" i="158"/>
  <c r="F146" i="158" s="1"/>
  <c r="A146" i="158"/>
  <c r="A147" i="158" s="1"/>
  <c r="A148" i="158" s="1"/>
  <c r="A149" i="158" s="1"/>
  <c r="A150" i="158" s="1"/>
  <c r="A151" i="158" s="1"/>
  <c r="A152" i="158" s="1"/>
  <c r="R145" i="158"/>
  <c r="Q145" i="158" s="1"/>
  <c r="M145" i="158"/>
  <c r="L145" i="158" s="1"/>
  <c r="G145" i="158"/>
  <c r="F145" i="158" s="1"/>
  <c r="R143" i="158"/>
  <c r="Q143" i="158" s="1"/>
  <c r="M143" i="158"/>
  <c r="L143" i="158" s="1"/>
  <c r="G143" i="158"/>
  <c r="F143" i="158" s="1"/>
  <c r="R142" i="158"/>
  <c r="Q142" i="158" s="1"/>
  <c r="M142" i="158"/>
  <c r="L142" i="158" s="1"/>
  <c r="G142" i="158"/>
  <c r="F142" i="158" s="1"/>
  <c r="R141" i="158"/>
  <c r="Q141" i="158" s="1"/>
  <c r="M141" i="158"/>
  <c r="L141" i="158"/>
  <c r="G141" i="158"/>
  <c r="F141" i="158" s="1"/>
  <c r="R140" i="158"/>
  <c r="Q140" i="158" s="1"/>
  <c r="M140" i="158"/>
  <c r="L140" i="158" s="1"/>
  <c r="G140" i="158"/>
  <c r="F140" i="158"/>
  <c r="R139" i="158"/>
  <c r="Q139" i="158" s="1"/>
  <c r="M139" i="158"/>
  <c r="L139" i="158"/>
  <c r="G139" i="158"/>
  <c r="F139" i="158"/>
  <c r="R138" i="158"/>
  <c r="Q138" i="158" s="1"/>
  <c r="M138" i="158"/>
  <c r="L138" i="158" s="1"/>
  <c r="G138" i="158"/>
  <c r="F138" i="158"/>
  <c r="R137" i="158"/>
  <c r="Q137" i="158" s="1"/>
  <c r="M137" i="158"/>
  <c r="L137" i="158" s="1"/>
  <c r="G137" i="158"/>
  <c r="F137" i="158"/>
  <c r="R136" i="158"/>
  <c r="Q136" i="158"/>
  <c r="M136" i="158"/>
  <c r="L136" i="158" s="1"/>
  <c r="G136" i="158"/>
  <c r="F136" i="158" s="1"/>
  <c r="A136" i="158"/>
  <c r="A137" i="158" s="1"/>
  <c r="A138" i="158" s="1"/>
  <c r="A139" i="158"/>
  <c r="A140" i="158" s="1"/>
  <c r="A141" i="158" s="1"/>
  <c r="A142" i="158" s="1"/>
  <c r="A143" i="158" s="1"/>
  <c r="R135" i="158"/>
  <c r="Q135" i="158" s="1"/>
  <c r="M135" i="158"/>
  <c r="L135" i="158" s="1"/>
  <c r="G135" i="158"/>
  <c r="F135" i="158" s="1"/>
  <c r="R133" i="158"/>
  <c r="Q133" i="158"/>
  <c r="M133" i="158"/>
  <c r="L133" i="158" s="1"/>
  <c r="G133" i="158"/>
  <c r="F133" i="158" s="1"/>
  <c r="R132" i="158"/>
  <c r="Q132" i="158" s="1"/>
  <c r="M132" i="158"/>
  <c r="L132" i="158"/>
  <c r="G132" i="158"/>
  <c r="F132" i="158" s="1"/>
  <c r="R131" i="158"/>
  <c r="Q131" i="158"/>
  <c r="M131" i="158"/>
  <c r="L131" i="158"/>
  <c r="G131" i="158"/>
  <c r="F131" i="158" s="1"/>
  <c r="R130" i="158"/>
  <c r="Q130" i="158" s="1"/>
  <c r="M130" i="158"/>
  <c r="L130" i="158"/>
  <c r="G130" i="158"/>
  <c r="F130" i="158" s="1"/>
  <c r="R129" i="158"/>
  <c r="Q129" i="158" s="1"/>
  <c r="M129" i="158"/>
  <c r="L129" i="158"/>
  <c r="G129" i="158"/>
  <c r="F129" i="158"/>
  <c r="R128" i="158"/>
  <c r="Q128" i="158" s="1"/>
  <c r="M128" i="158"/>
  <c r="L128" i="158" s="1"/>
  <c r="G128" i="158"/>
  <c r="F128" i="158" s="1"/>
  <c r="R127" i="158"/>
  <c r="Q127" i="158" s="1"/>
  <c r="M127" i="158"/>
  <c r="L127" i="158" s="1"/>
  <c r="G127" i="158"/>
  <c r="F127" i="158"/>
  <c r="A127" i="158"/>
  <c r="A128" i="158" s="1"/>
  <c r="A129" i="158" s="1"/>
  <c r="A130" i="158"/>
  <c r="A131" i="158"/>
  <c r="A132" i="158" s="1"/>
  <c r="A133" i="158" s="1"/>
  <c r="R126" i="158"/>
  <c r="Q126" i="158" s="1"/>
  <c r="M126" i="158"/>
  <c r="L126" i="158" s="1"/>
  <c r="G126" i="158"/>
  <c r="F126" i="158"/>
  <c r="R124" i="158"/>
  <c r="Q124" i="158" s="1"/>
  <c r="M124" i="158"/>
  <c r="L124" i="158" s="1"/>
  <c r="G124" i="158"/>
  <c r="F124" i="158" s="1"/>
  <c r="R123" i="158"/>
  <c r="Q123" i="158" s="1"/>
  <c r="M123" i="158"/>
  <c r="L123" i="158" s="1"/>
  <c r="G123" i="158"/>
  <c r="F123" i="158"/>
  <c r="R122" i="158"/>
  <c r="Q122" i="158" s="1"/>
  <c r="M122" i="158"/>
  <c r="L122" i="158" s="1"/>
  <c r="G122" i="158"/>
  <c r="F122" i="158" s="1"/>
  <c r="R121" i="158"/>
  <c r="Q121" i="158" s="1"/>
  <c r="M121" i="158"/>
  <c r="L121" i="158" s="1"/>
  <c r="G121" i="158"/>
  <c r="F121" i="158" s="1"/>
  <c r="R120" i="158"/>
  <c r="Q120" i="158" s="1"/>
  <c r="M120" i="158"/>
  <c r="L120" i="158" s="1"/>
  <c r="G120" i="158"/>
  <c r="F120" i="158" s="1"/>
  <c r="R119" i="158"/>
  <c r="Q119" i="158" s="1"/>
  <c r="M119" i="158"/>
  <c r="L119" i="158" s="1"/>
  <c r="G119" i="158"/>
  <c r="F119" i="158" s="1"/>
  <c r="R118" i="158"/>
  <c r="Q118" i="158" s="1"/>
  <c r="M118" i="158"/>
  <c r="L118" i="158" s="1"/>
  <c r="G118" i="158"/>
  <c r="F118" i="158" s="1"/>
  <c r="R117" i="158"/>
  <c r="Q117" i="158" s="1"/>
  <c r="M117" i="158"/>
  <c r="L117" i="158" s="1"/>
  <c r="G117" i="158"/>
  <c r="F117" i="158" s="1"/>
  <c r="R116" i="158"/>
  <c r="Q116" i="158" s="1"/>
  <c r="M116" i="158"/>
  <c r="L116" i="158" s="1"/>
  <c r="G116" i="158"/>
  <c r="F116" i="158" s="1"/>
  <c r="R115" i="158"/>
  <c r="Q115" i="158" s="1"/>
  <c r="M115" i="158"/>
  <c r="L115" i="158" s="1"/>
  <c r="G115" i="158"/>
  <c r="F115" i="158"/>
  <c r="R114" i="158"/>
  <c r="Q114" i="158" s="1"/>
  <c r="M114" i="158"/>
  <c r="L114" i="158"/>
  <c r="G114" i="158"/>
  <c r="F114" i="158" s="1"/>
  <c r="R113" i="158"/>
  <c r="Q113" i="158" s="1"/>
  <c r="M113" i="158"/>
  <c r="L113" i="158" s="1"/>
  <c r="G113" i="158"/>
  <c r="F113" i="158" s="1"/>
  <c r="R112" i="158"/>
  <c r="Q112" i="158" s="1"/>
  <c r="M112" i="158"/>
  <c r="L112" i="158" s="1"/>
  <c r="G112" i="158"/>
  <c r="F112" i="158" s="1"/>
  <c r="R111" i="158"/>
  <c r="Q111" i="158" s="1"/>
  <c r="M111" i="158"/>
  <c r="L111" i="158" s="1"/>
  <c r="G111" i="158"/>
  <c r="F111" i="158"/>
  <c r="R110" i="158"/>
  <c r="Q110" i="158" s="1"/>
  <c r="M110" i="158"/>
  <c r="L110" i="158"/>
  <c r="G110" i="158"/>
  <c r="F110" i="158" s="1"/>
  <c r="R109" i="158"/>
  <c r="Q109" i="158" s="1"/>
  <c r="M109" i="158"/>
  <c r="L109" i="158" s="1"/>
  <c r="G109" i="158"/>
  <c r="F109" i="158" s="1"/>
  <c r="R108" i="158"/>
  <c r="Q108" i="158" s="1"/>
  <c r="M108" i="158"/>
  <c r="L108" i="158" s="1"/>
  <c r="G108" i="158"/>
  <c r="F108" i="158" s="1"/>
  <c r="R107" i="158"/>
  <c r="Q107" i="158" s="1"/>
  <c r="M107" i="158"/>
  <c r="L107" i="158" s="1"/>
  <c r="G107" i="158"/>
  <c r="F107" i="158" s="1"/>
  <c r="A107" i="158"/>
  <c r="A108" i="158" s="1"/>
  <c r="A109" i="158" s="1"/>
  <c r="A110" i="158"/>
  <c r="A111" i="158" s="1"/>
  <c r="A112" i="158" s="1"/>
  <c r="A113" i="158" s="1"/>
  <c r="A114" i="158" s="1"/>
  <c r="A115" i="158" s="1"/>
  <c r="A116" i="158" s="1"/>
  <c r="A117" i="158" s="1"/>
  <c r="A118" i="158" s="1"/>
  <c r="A119" i="158" s="1"/>
  <c r="A120" i="158" s="1"/>
  <c r="A121" i="158" s="1"/>
  <c r="A122" i="158" s="1"/>
  <c r="A123" i="158" s="1"/>
  <c r="A124" i="158" s="1"/>
  <c r="R106" i="158"/>
  <c r="Q106" i="158" s="1"/>
  <c r="M106" i="158"/>
  <c r="L106" i="158" s="1"/>
  <c r="G106" i="158"/>
  <c r="F106" i="158"/>
  <c r="R103" i="158"/>
  <c r="Q103" i="158" s="1"/>
  <c r="M103" i="158"/>
  <c r="L103" i="158"/>
  <c r="G103" i="158"/>
  <c r="F103" i="158" s="1"/>
  <c r="R102" i="158"/>
  <c r="Q102" i="158" s="1"/>
  <c r="M102" i="158"/>
  <c r="L102" i="158" s="1"/>
  <c r="G102" i="158"/>
  <c r="F102" i="158" s="1"/>
  <c r="A102" i="158"/>
  <c r="A103" i="158" s="1"/>
  <c r="R101" i="158"/>
  <c r="Q101" i="158" s="1"/>
  <c r="M101" i="158"/>
  <c r="L101" i="158" s="1"/>
  <c r="G101" i="158"/>
  <c r="F101" i="158" s="1"/>
  <c r="R99" i="158"/>
  <c r="Q99" i="158" s="1"/>
  <c r="M99" i="158"/>
  <c r="L99" i="158" s="1"/>
  <c r="G99" i="158"/>
  <c r="F99" i="158" s="1"/>
  <c r="R98" i="158"/>
  <c r="Q98" i="158"/>
  <c r="M98" i="158"/>
  <c r="L98" i="158"/>
  <c r="G98" i="158"/>
  <c r="F98" i="158" s="1"/>
  <c r="R97" i="158"/>
  <c r="Q97" i="158" s="1"/>
  <c r="M97" i="158"/>
  <c r="L97" i="158" s="1"/>
  <c r="G97" i="158"/>
  <c r="F97" i="158" s="1"/>
  <c r="R96" i="158"/>
  <c r="Q96" i="158" s="1"/>
  <c r="M96" i="158"/>
  <c r="L96" i="158" s="1"/>
  <c r="G96" i="158"/>
  <c r="F96" i="158" s="1"/>
  <c r="R95" i="158"/>
  <c r="Q95" i="158" s="1"/>
  <c r="M95" i="158"/>
  <c r="L95" i="158" s="1"/>
  <c r="G95" i="158"/>
  <c r="F95" i="158" s="1"/>
  <c r="R94" i="158"/>
  <c r="Q94" i="158" s="1"/>
  <c r="M94" i="158"/>
  <c r="L94" i="158" s="1"/>
  <c r="G94" i="158"/>
  <c r="F94" i="158" s="1"/>
  <c r="R93" i="158"/>
  <c r="Q93" i="158" s="1"/>
  <c r="M93" i="158"/>
  <c r="L93" i="158" s="1"/>
  <c r="G93" i="158"/>
  <c r="F93" i="158" s="1"/>
  <c r="R92" i="158"/>
  <c r="Q92" i="158"/>
  <c r="M92" i="158"/>
  <c r="L92" i="158" s="1"/>
  <c r="G92" i="158"/>
  <c r="F92" i="158" s="1"/>
  <c r="R91" i="158"/>
  <c r="Q91" i="158" s="1"/>
  <c r="M91" i="158"/>
  <c r="L91" i="158"/>
  <c r="G91" i="158"/>
  <c r="F91" i="158" s="1"/>
  <c r="R90" i="158"/>
  <c r="Q90" i="158" s="1"/>
  <c r="M90" i="158"/>
  <c r="L90" i="158"/>
  <c r="G90" i="158"/>
  <c r="F90" i="158" s="1"/>
  <c r="R89" i="158"/>
  <c r="Q89" i="158" s="1"/>
  <c r="M89" i="158"/>
  <c r="L89" i="158"/>
  <c r="G89" i="158"/>
  <c r="F89" i="158" s="1"/>
  <c r="R88" i="158"/>
  <c r="Q88" i="158"/>
  <c r="M88" i="158"/>
  <c r="L88" i="158" s="1"/>
  <c r="G88" i="158"/>
  <c r="F88" i="158" s="1"/>
  <c r="R86" i="158"/>
  <c r="Q86" i="158" s="1"/>
  <c r="M86" i="158"/>
  <c r="L86" i="158" s="1"/>
  <c r="G86" i="158"/>
  <c r="F86" i="158" s="1"/>
  <c r="R84" i="158"/>
  <c r="Q84" i="158"/>
  <c r="M84" i="158"/>
  <c r="L84" i="158" s="1"/>
  <c r="G84" i="158"/>
  <c r="F84" i="158" s="1"/>
  <c r="R82" i="158"/>
  <c r="Q82" i="158" s="1"/>
  <c r="M82" i="158"/>
  <c r="L82" i="158" s="1"/>
  <c r="G82" i="158"/>
  <c r="F82" i="158" s="1"/>
  <c r="R80" i="158"/>
  <c r="Q80" i="158"/>
  <c r="M80" i="158"/>
  <c r="L80" i="158" s="1"/>
  <c r="G80" i="158"/>
  <c r="F80" i="158" s="1"/>
  <c r="R79" i="158"/>
  <c r="Q79" i="158" s="1"/>
  <c r="M79" i="158"/>
  <c r="L79" i="158"/>
  <c r="G79" i="158"/>
  <c r="F79" i="158" s="1"/>
  <c r="R78" i="158"/>
  <c r="Q78" i="158"/>
  <c r="M78" i="158"/>
  <c r="L78" i="158" s="1"/>
  <c r="G78" i="158"/>
  <c r="F78" i="158" s="1"/>
  <c r="R77" i="158"/>
  <c r="Q77" i="158" s="1"/>
  <c r="M77" i="158"/>
  <c r="L77" i="158"/>
  <c r="G77" i="158"/>
  <c r="F77" i="158" s="1"/>
  <c r="R76" i="158"/>
  <c r="Q76" i="158"/>
  <c r="M76" i="158"/>
  <c r="L76" i="158"/>
  <c r="G76" i="158"/>
  <c r="F76" i="158" s="1"/>
  <c r="R75" i="158"/>
  <c r="Q75" i="158" s="1"/>
  <c r="M75" i="158"/>
  <c r="L75" i="158" s="1"/>
  <c r="G75" i="158"/>
  <c r="F75" i="158" s="1"/>
  <c r="R74" i="158"/>
  <c r="Q74" i="158"/>
  <c r="M74" i="158"/>
  <c r="L74" i="158" s="1"/>
  <c r="G74" i="158"/>
  <c r="F74" i="158" s="1"/>
  <c r="R73" i="158"/>
  <c r="Q73" i="158" s="1"/>
  <c r="M73" i="158"/>
  <c r="L73" i="158"/>
  <c r="G73" i="158"/>
  <c r="F73" i="158" s="1"/>
  <c r="R72" i="158"/>
  <c r="Q72" i="158" s="1"/>
  <c r="M72" i="158"/>
  <c r="L72" i="158" s="1"/>
  <c r="G72" i="158"/>
  <c r="F72" i="158" s="1"/>
  <c r="R71" i="158"/>
  <c r="Q71" i="158" s="1"/>
  <c r="M71" i="158"/>
  <c r="L71" i="158" s="1"/>
  <c r="G71" i="158"/>
  <c r="F71" i="158" s="1"/>
  <c r="R70" i="158"/>
  <c r="Q70" i="158" s="1"/>
  <c r="M70" i="158"/>
  <c r="L70" i="158"/>
  <c r="G70" i="158"/>
  <c r="F70" i="158" s="1"/>
  <c r="R69" i="158"/>
  <c r="Q69" i="158" s="1"/>
  <c r="M69" i="158"/>
  <c r="L69" i="158"/>
  <c r="G69" i="158"/>
  <c r="F69" i="158" s="1"/>
  <c r="R68" i="158"/>
  <c r="Q68" i="158" s="1"/>
  <c r="M68" i="158"/>
  <c r="L68" i="158"/>
  <c r="G68" i="158"/>
  <c r="F68" i="158" s="1"/>
  <c r="R67" i="158"/>
  <c r="Q67" i="158" s="1"/>
  <c r="M67" i="158"/>
  <c r="L67" i="158" s="1"/>
  <c r="G67" i="158"/>
  <c r="F67" i="158" s="1"/>
  <c r="R65" i="158"/>
  <c r="Q65" i="158"/>
  <c r="M65" i="158"/>
  <c r="L65" i="158" s="1"/>
  <c r="G65" i="158"/>
  <c r="F65" i="158" s="1"/>
  <c r="R64" i="158"/>
  <c r="Q64" i="158" s="1"/>
  <c r="M64" i="158"/>
  <c r="L64" i="158"/>
  <c r="G64" i="158"/>
  <c r="F64" i="158" s="1"/>
  <c r="R63" i="158"/>
  <c r="Q63" i="158"/>
  <c r="M63" i="158"/>
  <c r="L63" i="158" s="1"/>
  <c r="G63" i="158"/>
  <c r="F63" i="158" s="1"/>
  <c r="R62" i="158"/>
  <c r="Q62" i="158" s="1"/>
  <c r="M62" i="158"/>
  <c r="L62" i="158" s="1"/>
  <c r="G62" i="158"/>
  <c r="F62" i="158" s="1"/>
  <c r="R61" i="158"/>
  <c r="Q61" i="158" s="1"/>
  <c r="M61" i="158"/>
  <c r="L61" i="158" s="1"/>
  <c r="G61" i="158"/>
  <c r="F61" i="158" s="1"/>
  <c r="R60" i="158"/>
  <c r="Q60" i="158" s="1"/>
  <c r="M60" i="158"/>
  <c r="L60" i="158" s="1"/>
  <c r="G60" i="158"/>
  <c r="F60" i="158" s="1"/>
  <c r="R59" i="158"/>
  <c r="Q59" i="158" s="1"/>
  <c r="M59" i="158"/>
  <c r="L59" i="158" s="1"/>
  <c r="G59" i="158"/>
  <c r="F59" i="158" s="1"/>
  <c r="R58" i="158"/>
  <c r="Q58" i="158" s="1"/>
  <c r="M58" i="158"/>
  <c r="L58" i="158"/>
  <c r="G58" i="158"/>
  <c r="F58" i="158" s="1"/>
  <c r="R57" i="158"/>
  <c r="Q57" i="158" s="1"/>
  <c r="M57" i="158"/>
  <c r="L57" i="158" s="1"/>
  <c r="G57" i="158"/>
  <c r="F57" i="158" s="1"/>
  <c r="R56" i="158"/>
  <c r="Q56" i="158" s="1"/>
  <c r="M56" i="158"/>
  <c r="L56" i="158" s="1"/>
  <c r="G56" i="158"/>
  <c r="F56" i="158" s="1"/>
  <c r="R55" i="158"/>
  <c r="Q55" i="158" s="1"/>
  <c r="M55" i="158"/>
  <c r="L55" i="158" s="1"/>
  <c r="G55" i="158"/>
  <c r="F55" i="158" s="1"/>
  <c r="R54" i="158"/>
  <c r="Q54" i="158" s="1"/>
  <c r="M54" i="158"/>
  <c r="L54" i="158" s="1"/>
  <c r="G54" i="158"/>
  <c r="F54" i="158" s="1"/>
  <c r="R53" i="158"/>
  <c r="Q53" i="158"/>
  <c r="M53" i="158"/>
  <c r="L53" i="158" s="1"/>
  <c r="G53" i="158"/>
  <c r="F53" i="158" s="1"/>
  <c r="R52" i="158"/>
  <c r="Q52" i="158" s="1"/>
  <c r="M52" i="158"/>
  <c r="L52" i="158"/>
  <c r="G52" i="158"/>
  <c r="F52" i="158" s="1"/>
  <c r="R51" i="158"/>
  <c r="Q51" i="158" s="1"/>
  <c r="M51" i="158"/>
  <c r="L51" i="158" s="1"/>
  <c r="G51" i="158"/>
  <c r="F51" i="158" s="1"/>
  <c r="R50" i="158"/>
  <c r="Q50" i="158" s="1"/>
  <c r="M50" i="158"/>
  <c r="L50" i="158"/>
  <c r="G50" i="158"/>
  <c r="F50" i="158" s="1"/>
  <c r="R49" i="158"/>
  <c r="Q49" i="158"/>
  <c r="M49" i="158"/>
  <c r="L49" i="158" s="1"/>
  <c r="G49" i="158"/>
  <c r="F49" i="158" s="1"/>
  <c r="R48" i="158"/>
  <c r="Q48" i="158" s="1"/>
  <c r="M48" i="158"/>
  <c r="L48" i="158" s="1"/>
  <c r="G48" i="158"/>
  <c r="F48" i="158" s="1"/>
  <c r="R46" i="158"/>
  <c r="Q46" i="158" s="1"/>
  <c r="M46" i="158"/>
  <c r="L46" i="158" s="1"/>
  <c r="G46" i="158"/>
  <c r="F46" i="158" s="1"/>
  <c r="R45" i="158"/>
  <c r="Q45" i="158" s="1"/>
  <c r="M45" i="158"/>
  <c r="L45" i="158" s="1"/>
  <c r="G45" i="158"/>
  <c r="F45" i="158" s="1"/>
  <c r="R44" i="158"/>
  <c r="Q44" i="158"/>
  <c r="M44" i="158"/>
  <c r="L44" i="158"/>
  <c r="G44" i="158"/>
  <c r="F44" i="158" s="1"/>
  <c r="R43" i="158"/>
  <c r="Q43" i="158" s="1"/>
  <c r="M43" i="158"/>
  <c r="L43" i="158" s="1"/>
  <c r="G43" i="158"/>
  <c r="F43" i="158" s="1"/>
  <c r="R42" i="158"/>
  <c r="Q42" i="158" s="1"/>
  <c r="M42" i="158"/>
  <c r="L42" i="158" s="1"/>
  <c r="G42" i="158"/>
  <c r="F42" i="158" s="1"/>
  <c r="R41" i="158"/>
  <c r="Q41" i="158" s="1"/>
  <c r="M41" i="158"/>
  <c r="L41" i="158" s="1"/>
  <c r="G41" i="158"/>
  <c r="F41" i="158" s="1"/>
  <c r="R40" i="158"/>
  <c r="Q40" i="158" s="1"/>
  <c r="M40" i="158"/>
  <c r="L40" i="158" s="1"/>
  <c r="G40" i="158"/>
  <c r="F40" i="158" s="1"/>
  <c r="A40" i="158"/>
  <c r="A41" i="158" s="1"/>
  <c r="A42" i="158" s="1"/>
  <c r="A43" i="158" s="1"/>
  <c r="A44" i="158" s="1"/>
  <c r="A45" i="158" s="1"/>
  <c r="A46" i="158" s="1"/>
  <c r="A48" i="158" s="1"/>
  <c r="A49" i="158" s="1"/>
  <c r="A50" i="158" s="1"/>
  <c r="A51" i="158" s="1"/>
  <c r="A52" i="158" s="1"/>
  <c r="A53" i="158" s="1"/>
  <c r="A54" i="158" s="1"/>
  <c r="A55" i="158" s="1"/>
  <c r="A56" i="158" s="1"/>
  <c r="A57" i="158" s="1"/>
  <c r="A58" i="158" s="1"/>
  <c r="A59" i="158" s="1"/>
  <c r="A60" i="158" s="1"/>
  <c r="A61" i="158" s="1"/>
  <c r="A62" i="158" s="1"/>
  <c r="A63" i="158" s="1"/>
  <c r="A64" i="158" s="1"/>
  <c r="A65" i="158" s="1"/>
  <c r="A67" i="158" s="1"/>
  <c r="A68" i="158" s="1"/>
  <c r="A69" i="158" s="1"/>
  <c r="A70" i="158" s="1"/>
  <c r="A71" i="158" s="1"/>
  <c r="A72" i="158" s="1"/>
  <c r="A73" i="158" s="1"/>
  <c r="A74" i="158" s="1"/>
  <c r="A75" i="158" s="1"/>
  <c r="A76" i="158" s="1"/>
  <c r="A77" i="158" s="1"/>
  <c r="A78" i="158" s="1"/>
  <c r="A79" i="158" s="1"/>
  <c r="A80" i="158" s="1"/>
  <c r="A82" i="158" s="1"/>
  <c r="A84" i="158" s="1"/>
  <c r="A86" i="158" s="1"/>
  <c r="A88" i="158" s="1"/>
  <c r="A89" i="158" s="1"/>
  <c r="A90" i="158" s="1"/>
  <c r="A91" i="158" s="1"/>
  <c r="A92" i="158" s="1"/>
  <c r="A93" i="158" s="1"/>
  <c r="A94" i="158" s="1"/>
  <c r="A95" i="158" s="1"/>
  <c r="A96" i="158" s="1"/>
  <c r="A97" i="158" s="1"/>
  <c r="A98" i="158" s="1"/>
  <c r="A99" i="158" s="1"/>
  <c r="R39" i="158"/>
  <c r="Q39" i="158" s="1"/>
  <c r="M39" i="158"/>
  <c r="L39" i="158"/>
  <c r="G39" i="158"/>
  <c r="F39" i="158" s="1"/>
  <c r="R37" i="158"/>
  <c r="Q37" i="158" s="1"/>
  <c r="M37" i="158"/>
  <c r="L37" i="158" s="1"/>
  <c r="G37" i="158"/>
  <c r="F37" i="158" s="1"/>
  <c r="R36" i="158"/>
  <c r="Q36" i="158" s="1"/>
  <c r="M36" i="158"/>
  <c r="L36" i="158"/>
  <c r="G36" i="158"/>
  <c r="F36" i="158"/>
  <c r="A36" i="158"/>
  <c r="A37" i="158" s="1"/>
  <c r="R34" i="158"/>
  <c r="Q34" i="158" s="1"/>
  <c r="M34" i="158"/>
  <c r="L34" i="158"/>
  <c r="G34" i="158"/>
  <c r="F34" i="158" s="1"/>
  <c r="R32" i="158"/>
  <c r="Q32" i="158" s="1"/>
  <c r="M32" i="158"/>
  <c r="L32" i="158"/>
  <c r="G32" i="158"/>
  <c r="F32" i="158"/>
  <c r="R31" i="158"/>
  <c r="Q31" i="158" s="1"/>
  <c r="M31" i="158"/>
  <c r="L31" i="158"/>
  <c r="G31" i="158"/>
  <c r="F31" i="158" s="1"/>
  <c r="R30" i="158"/>
  <c r="Q30" i="158"/>
  <c r="M30" i="158"/>
  <c r="L30" i="158" s="1"/>
  <c r="G30" i="158"/>
  <c r="F30" i="158"/>
  <c r="R29" i="158"/>
  <c r="Q29" i="158" s="1"/>
  <c r="M29" i="158"/>
  <c r="L29" i="158" s="1"/>
  <c r="G29" i="158"/>
  <c r="F29" i="158" s="1"/>
  <c r="R28" i="158"/>
  <c r="Q28" i="158" s="1"/>
  <c r="M28" i="158"/>
  <c r="L28" i="158"/>
  <c r="G28" i="158"/>
  <c r="F28" i="158" s="1"/>
  <c r="R27" i="158"/>
  <c r="Q27" i="158" s="1"/>
  <c r="M27" i="158"/>
  <c r="L27" i="158" s="1"/>
  <c r="G27" i="158"/>
  <c r="F27" i="158" s="1"/>
  <c r="R26" i="158"/>
  <c r="Q26" i="158"/>
  <c r="M26" i="158"/>
  <c r="L26" i="158" s="1"/>
  <c r="G26" i="158"/>
  <c r="F26" i="158"/>
  <c r="R25" i="158"/>
  <c r="Q25" i="158" s="1"/>
  <c r="M25" i="158"/>
  <c r="L25" i="158" s="1"/>
  <c r="G25" i="158"/>
  <c r="F25" i="158" s="1"/>
  <c r="R24" i="158"/>
  <c r="Q24" i="158"/>
  <c r="M24" i="158"/>
  <c r="L24" i="158"/>
  <c r="G24" i="158"/>
  <c r="F24" i="158" s="1"/>
  <c r="R23" i="158"/>
  <c r="Q23" i="158" s="1"/>
  <c r="M23" i="158"/>
  <c r="L23" i="158" s="1"/>
  <c r="G23" i="158"/>
  <c r="F23" i="158" s="1"/>
  <c r="R22" i="158"/>
  <c r="Q22" i="158"/>
  <c r="M22" i="158"/>
  <c r="L22" i="158"/>
  <c r="G22" i="158"/>
  <c r="F22" i="158"/>
  <c r="R21" i="158"/>
  <c r="Q21" i="158" s="1"/>
  <c r="M21" i="158"/>
  <c r="L21" i="158"/>
  <c r="G21" i="158"/>
  <c r="F21" i="158" s="1"/>
  <c r="R20" i="158"/>
  <c r="Q20" i="158" s="1"/>
  <c r="M20" i="158"/>
  <c r="L20" i="158"/>
  <c r="G20" i="158"/>
  <c r="F20" i="158"/>
  <c r="R19" i="158"/>
  <c r="Q19" i="158" s="1"/>
  <c r="M19" i="158"/>
  <c r="L19" i="158"/>
  <c r="G19" i="158"/>
  <c r="F19" i="158" s="1"/>
  <c r="R18" i="158"/>
  <c r="Q18" i="158"/>
  <c r="M18" i="158"/>
  <c r="L18" i="158" s="1"/>
  <c r="G18" i="158"/>
  <c r="F18" i="158"/>
  <c r="R17" i="158"/>
  <c r="Q17" i="158" s="1"/>
  <c r="M17" i="158"/>
  <c r="L17" i="158" s="1"/>
  <c r="G17" i="158"/>
  <c r="F17" i="158" s="1"/>
  <c r="R16" i="158"/>
  <c r="M16" i="158"/>
  <c r="L16" i="158" s="1"/>
  <c r="G16" i="158"/>
  <c r="F16" i="158" s="1"/>
  <c r="M15" i="158"/>
  <c r="L15" i="158" s="1"/>
  <c r="G15" i="158"/>
  <c r="F15" i="158" s="1"/>
  <c r="R14" i="158"/>
  <c r="Q14" i="158" s="1"/>
  <c r="M14" i="158"/>
  <c r="L14" i="158" s="1"/>
  <c r="G14" i="158"/>
  <c r="F14" i="158" s="1"/>
  <c r="R13" i="158"/>
  <c r="M13" i="158"/>
  <c r="G13" i="158"/>
  <c r="F13" i="158"/>
  <c r="A13" i="158"/>
  <c r="A14" i="158" s="1"/>
  <c r="A15" i="158" s="1"/>
  <c r="A16" i="158" s="1"/>
  <c r="A17" i="158" s="1"/>
  <c r="A18" i="158" s="1"/>
  <c r="A19" i="158" s="1"/>
  <c r="A20" i="158" s="1"/>
  <c r="A21" i="158" s="1"/>
  <c r="A22" i="158" s="1"/>
  <c r="A23" i="158" s="1"/>
  <c r="A24" i="158" s="1"/>
  <c r="A25" i="158" s="1"/>
  <c r="A26" i="158"/>
  <c r="A27" i="158" s="1"/>
  <c r="A28" i="158" s="1"/>
  <c r="A29" i="158" s="1"/>
  <c r="A30" i="158" s="1"/>
  <c r="A31" i="158" s="1"/>
  <c r="A32" i="158" s="1"/>
  <c r="R12" i="158"/>
  <c r="M12" i="158"/>
  <c r="L12" i="158" s="1"/>
  <c r="G12" i="158"/>
  <c r="F12" i="158"/>
  <c r="R136" i="170"/>
  <c r="O136" i="170"/>
  <c r="D51" i="149" s="1"/>
  <c r="M136" i="170"/>
  <c r="J136" i="170"/>
  <c r="D50" i="149" s="1"/>
  <c r="H136" i="170"/>
  <c r="Q135" i="170"/>
  <c r="P135" i="170" s="1"/>
  <c r="L135" i="170"/>
  <c r="K135" i="170" s="1"/>
  <c r="G135" i="170"/>
  <c r="F135" i="170"/>
  <c r="Q134" i="170"/>
  <c r="P134" i="170" s="1"/>
  <c r="L134" i="170"/>
  <c r="K134" i="170" s="1"/>
  <c r="G134" i="170"/>
  <c r="F134" i="170" s="1"/>
  <c r="Q133" i="170"/>
  <c r="P133" i="170"/>
  <c r="L133" i="170"/>
  <c r="K133" i="170" s="1"/>
  <c r="G133" i="170"/>
  <c r="F133" i="170" s="1"/>
  <c r="Q132" i="170"/>
  <c r="P132" i="170"/>
  <c r="L132" i="170"/>
  <c r="K132" i="170" s="1"/>
  <c r="G132" i="170"/>
  <c r="F132" i="170" s="1"/>
  <c r="Q131" i="170"/>
  <c r="P131" i="170" s="1"/>
  <c r="L131" i="170"/>
  <c r="K131" i="170"/>
  <c r="G131" i="170"/>
  <c r="F131" i="170" s="1"/>
  <c r="Q130" i="170"/>
  <c r="P130" i="170" s="1"/>
  <c r="L130" i="170"/>
  <c r="K130" i="170" s="1"/>
  <c r="G130" i="170"/>
  <c r="F130" i="170" s="1"/>
  <c r="Q129" i="170"/>
  <c r="P129" i="170" s="1"/>
  <c r="L129" i="170"/>
  <c r="K129" i="170" s="1"/>
  <c r="G129" i="170"/>
  <c r="F129" i="170"/>
  <c r="Q128" i="170"/>
  <c r="P128" i="170" s="1"/>
  <c r="L128" i="170"/>
  <c r="K128" i="170" s="1"/>
  <c r="G128" i="170"/>
  <c r="F128" i="170" s="1"/>
  <c r="Q127" i="170"/>
  <c r="P127" i="170"/>
  <c r="L127" i="170"/>
  <c r="K127" i="170" s="1"/>
  <c r="G127" i="170"/>
  <c r="F127" i="170" s="1"/>
  <c r="Q125" i="170"/>
  <c r="P125" i="170"/>
  <c r="L125" i="170"/>
  <c r="K125" i="170" s="1"/>
  <c r="G125" i="170"/>
  <c r="F125" i="170" s="1"/>
  <c r="Q124" i="170"/>
  <c r="P124" i="170" s="1"/>
  <c r="L124" i="170"/>
  <c r="K124" i="170"/>
  <c r="G124" i="170"/>
  <c r="F124" i="170" s="1"/>
  <c r="Q123" i="170"/>
  <c r="P123" i="170" s="1"/>
  <c r="L123" i="170"/>
  <c r="K123" i="170" s="1"/>
  <c r="G123" i="170"/>
  <c r="F123" i="170" s="1"/>
  <c r="Q122" i="170"/>
  <c r="P122" i="170" s="1"/>
  <c r="L122" i="170"/>
  <c r="K122" i="170" s="1"/>
  <c r="G122" i="170"/>
  <c r="F122" i="170"/>
  <c r="Q121" i="170"/>
  <c r="P121" i="170" s="1"/>
  <c r="L121" i="170"/>
  <c r="K121" i="170" s="1"/>
  <c r="G121" i="170"/>
  <c r="F121" i="170" s="1"/>
  <c r="Q120" i="170"/>
  <c r="P120" i="170"/>
  <c r="L120" i="170"/>
  <c r="K120" i="170" s="1"/>
  <c r="G120" i="170"/>
  <c r="F120" i="170" s="1"/>
  <c r="Q119" i="170"/>
  <c r="P119" i="170"/>
  <c r="L119" i="170"/>
  <c r="K119" i="170" s="1"/>
  <c r="G119" i="170"/>
  <c r="F119" i="170" s="1"/>
  <c r="Q118" i="170"/>
  <c r="P118" i="170" s="1"/>
  <c r="L118" i="170"/>
  <c r="K118" i="170"/>
  <c r="G118" i="170"/>
  <c r="F118" i="170" s="1"/>
  <c r="Q117" i="170"/>
  <c r="P117" i="170" s="1"/>
  <c r="L117" i="170"/>
  <c r="K117" i="170" s="1"/>
  <c r="G117" i="170"/>
  <c r="F117" i="170" s="1"/>
  <c r="Q116" i="170"/>
  <c r="P116" i="170" s="1"/>
  <c r="L116" i="170"/>
  <c r="K116" i="170" s="1"/>
  <c r="G116" i="170"/>
  <c r="F116" i="170"/>
  <c r="Q114" i="170"/>
  <c r="P114" i="170" s="1"/>
  <c r="L114" i="170"/>
  <c r="K114" i="170" s="1"/>
  <c r="G114" i="170"/>
  <c r="F114" i="170" s="1"/>
  <c r="Q113" i="170"/>
  <c r="P113" i="170"/>
  <c r="L113" i="170"/>
  <c r="K113" i="170" s="1"/>
  <c r="G113" i="170"/>
  <c r="F113" i="170" s="1"/>
  <c r="Q112" i="170"/>
  <c r="P112" i="170"/>
  <c r="L112" i="170"/>
  <c r="K112" i="170" s="1"/>
  <c r="G112" i="170"/>
  <c r="F112" i="170" s="1"/>
  <c r="Q111" i="170"/>
  <c r="P111" i="170" s="1"/>
  <c r="L111" i="170"/>
  <c r="K111" i="170"/>
  <c r="G111" i="170"/>
  <c r="F111" i="170" s="1"/>
  <c r="Q110" i="170"/>
  <c r="P110" i="170" s="1"/>
  <c r="L110" i="170"/>
  <c r="K110" i="170" s="1"/>
  <c r="G110" i="170"/>
  <c r="F110" i="170" s="1"/>
  <c r="Q109" i="170"/>
  <c r="P109" i="170" s="1"/>
  <c r="L109" i="170"/>
  <c r="K109" i="170" s="1"/>
  <c r="G109" i="170"/>
  <c r="F109" i="170"/>
  <c r="Q108" i="170"/>
  <c r="P108" i="170" s="1"/>
  <c r="L108" i="170"/>
  <c r="K108" i="170" s="1"/>
  <c r="G108" i="170"/>
  <c r="F108" i="170" s="1"/>
  <c r="Q107" i="170"/>
  <c r="P107" i="170"/>
  <c r="L107" i="170"/>
  <c r="K107" i="170" s="1"/>
  <c r="G107" i="170"/>
  <c r="F107" i="170" s="1"/>
  <c r="Q105" i="170"/>
  <c r="P105" i="170"/>
  <c r="L105" i="170"/>
  <c r="K105" i="170" s="1"/>
  <c r="G105" i="170"/>
  <c r="F105" i="170" s="1"/>
  <c r="Q104" i="170"/>
  <c r="P104" i="170" s="1"/>
  <c r="L104" i="170"/>
  <c r="K104" i="170"/>
  <c r="G104" i="170"/>
  <c r="F104" i="170" s="1"/>
  <c r="Q103" i="170"/>
  <c r="P103" i="170" s="1"/>
  <c r="L103" i="170"/>
  <c r="K103" i="170" s="1"/>
  <c r="G103" i="170"/>
  <c r="F103" i="170" s="1"/>
  <c r="Q102" i="170"/>
  <c r="P102" i="170" s="1"/>
  <c r="L102" i="170"/>
  <c r="K102" i="170" s="1"/>
  <c r="G102" i="170"/>
  <c r="F102" i="170"/>
  <c r="Q101" i="170"/>
  <c r="P101" i="170" s="1"/>
  <c r="L101" i="170"/>
  <c r="K101" i="170" s="1"/>
  <c r="G101" i="170"/>
  <c r="F101" i="170" s="1"/>
  <c r="Q100" i="170"/>
  <c r="P100" i="170"/>
  <c r="L100" i="170"/>
  <c r="K100" i="170" s="1"/>
  <c r="G100" i="170"/>
  <c r="F100" i="170" s="1"/>
  <c r="Q99" i="170"/>
  <c r="P99" i="170"/>
  <c r="L99" i="170"/>
  <c r="K99" i="170" s="1"/>
  <c r="G99" i="170"/>
  <c r="F99" i="170" s="1"/>
  <c r="Q98" i="170"/>
  <c r="P98" i="170" s="1"/>
  <c r="L98" i="170"/>
  <c r="K98" i="170"/>
  <c r="G98" i="170"/>
  <c r="F98" i="170" s="1"/>
  <c r="Q97" i="170"/>
  <c r="P97" i="170" s="1"/>
  <c r="L97" i="170"/>
  <c r="K97" i="170" s="1"/>
  <c r="G97" i="170"/>
  <c r="F97" i="170" s="1"/>
  <c r="Q96" i="170"/>
  <c r="P96" i="170" s="1"/>
  <c r="L96" i="170"/>
  <c r="K96" i="170" s="1"/>
  <c r="G96" i="170"/>
  <c r="F96" i="170"/>
  <c r="Q95" i="170"/>
  <c r="P95" i="170" s="1"/>
  <c r="L95" i="170"/>
  <c r="K95" i="170" s="1"/>
  <c r="G95" i="170"/>
  <c r="F95" i="170" s="1"/>
  <c r="Q94" i="170"/>
  <c r="P94" i="170"/>
  <c r="L94" i="170"/>
  <c r="K94" i="170" s="1"/>
  <c r="G94" i="170"/>
  <c r="F94" i="170" s="1"/>
  <c r="Q93" i="170"/>
  <c r="P93" i="170"/>
  <c r="L93" i="170"/>
  <c r="K93" i="170" s="1"/>
  <c r="G93" i="170"/>
  <c r="F93" i="170" s="1"/>
  <c r="Q92" i="170"/>
  <c r="P92" i="170" s="1"/>
  <c r="L92" i="170"/>
  <c r="K92" i="170"/>
  <c r="G92" i="170"/>
  <c r="F92" i="170" s="1"/>
  <c r="Q91" i="170"/>
  <c r="P91" i="170" s="1"/>
  <c r="L91" i="170"/>
  <c r="K91" i="170" s="1"/>
  <c r="G91" i="170"/>
  <c r="F91" i="170" s="1"/>
  <c r="Q90" i="170"/>
  <c r="P90" i="170" s="1"/>
  <c r="L90" i="170"/>
  <c r="K90" i="170" s="1"/>
  <c r="G90" i="170"/>
  <c r="F90" i="170"/>
  <c r="Q89" i="170"/>
  <c r="P89" i="170" s="1"/>
  <c r="L89" i="170"/>
  <c r="K89" i="170" s="1"/>
  <c r="G89" i="170"/>
  <c r="F89" i="170" s="1"/>
  <c r="Q88" i="170"/>
  <c r="P88" i="170"/>
  <c r="L88" i="170"/>
  <c r="K88" i="170" s="1"/>
  <c r="G88" i="170"/>
  <c r="F88" i="170" s="1"/>
  <c r="Q87" i="170"/>
  <c r="P87" i="170"/>
  <c r="L87" i="170"/>
  <c r="K87" i="170" s="1"/>
  <c r="G87" i="170"/>
  <c r="F87" i="170" s="1"/>
  <c r="Q84" i="170"/>
  <c r="P84" i="170" s="1"/>
  <c r="L84" i="170"/>
  <c r="K84" i="170"/>
  <c r="G84" i="170"/>
  <c r="F84" i="170" s="1"/>
  <c r="Q83" i="170"/>
  <c r="P83" i="170" s="1"/>
  <c r="L83" i="170"/>
  <c r="K83" i="170" s="1"/>
  <c r="G83" i="170"/>
  <c r="F83" i="170" s="1"/>
  <c r="A83" i="170"/>
  <c r="A84" i="170" s="1"/>
  <c r="Q82" i="170"/>
  <c r="P82" i="170" s="1"/>
  <c r="L82" i="170"/>
  <c r="K82" i="170"/>
  <c r="G82" i="170"/>
  <c r="F82" i="170" s="1"/>
  <c r="Q80" i="170"/>
  <c r="P80" i="170" s="1"/>
  <c r="L80" i="170"/>
  <c r="K80" i="170" s="1"/>
  <c r="G80" i="170"/>
  <c r="F80" i="170"/>
  <c r="Q79" i="170"/>
  <c r="P79" i="170" s="1"/>
  <c r="L79" i="170"/>
  <c r="K79" i="170" s="1"/>
  <c r="G79" i="170"/>
  <c r="F79" i="170"/>
  <c r="Q78" i="170"/>
  <c r="P78" i="170" s="1"/>
  <c r="L78" i="170"/>
  <c r="K78" i="170" s="1"/>
  <c r="G78" i="170"/>
  <c r="F78" i="170" s="1"/>
  <c r="Q77" i="170"/>
  <c r="P77" i="170"/>
  <c r="L77" i="170"/>
  <c r="K77" i="170" s="1"/>
  <c r="G77" i="170"/>
  <c r="F77" i="170" s="1"/>
  <c r="Q76" i="170"/>
  <c r="P76" i="170" s="1"/>
  <c r="L76" i="170"/>
  <c r="K76" i="170" s="1"/>
  <c r="G76" i="170"/>
  <c r="F76" i="170" s="1"/>
  <c r="Q75" i="170"/>
  <c r="P75" i="170" s="1"/>
  <c r="L75" i="170"/>
  <c r="K75" i="170"/>
  <c r="G75" i="170"/>
  <c r="F75" i="170" s="1"/>
  <c r="Q74" i="170"/>
  <c r="P74" i="170" s="1"/>
  <c r="L74" i="170"/>
  <c r="K74" i="170" s="1"/>
  <c r="G74" i="170"/>
  <c r="F74" i="170"/>
  <c r="Q73" i="170"/>
  <c r="P73" i="170" s="1"/>
  <c r="L73" i="170"/>
  <c r="K73" i="170" s="1"/>
  <c r="G73" i="170"/>
  <c r="F73" i="170"/>
  <c r="Q72" i="170"/>
  <c r="P72" i="170" s="1"/>
  <c r="L72" i="170"/>
  <c r="K72" i="170" s="1"/>
  <c r="G72" i="170"/>
  <c r="F72" i="170" s="1"/>
  <c r="Q71" i="170"/>
  <c r="P71" i="170"/>
  <c r="L71" i="170"/>
  <c r="K71" i="170" s="1"/>
  <c r="G71" i="170"/>
  <c r="F71" i="170" s="1"/>
  <c r="Q70" i="170"/>
  <c r="P70" i="170" s="1"/>
  <c r="L70" i="170"/>
  <c r="K70" i="170" s="1"/>
  <c r="G70" i="170"/>
  <c r="F70" i="170" s="1"/>
  <c r="Q68" i="170"/>
  <c r="P68" i="170" s="1"/>
  <c r="L68" i="170"/>
  <c r="K68" i="170"/>
  <c r="G68" i="170"/>
  <c r="F68" i="170" s="1"/>
  <c r="Q67" i="170"/>
  <c r="P67" i="170" s="1"/>
  <c r="L67" i="170"/>
  <c r="K67" i="170" s="1"/>
  <c r="G67" i="170"/>
  <c r="F67" i="170"/>
  <c r="Q66" i="170"/>
  <c r="P66" i="170" s="1"/>
  <c r="L66" i="170"/>
  <c r="K66" i="170" s="1"/>
  <c r="G66" i="170"/>
  <c r="F66" i="170"/>
  <c r="Q64" i="170"/>
  <c r="P64" i="170" s="1"/>
  <c r="L64" i="170"/>
  <c r="K64" i="170" s="1"/>
  <c r="G64" i="170"/>
  <c r="F64" i="170" s="1"/>
  <c r="Q63" i="170"/>
  <c r="P63" i="170"/>
  <c r="L63" i="170"/>
  <c r="K63" i="170" s="1"/>
  <c r="G63" i="170"/>
  <c r="F63" i="170" s="1"/>
  <c r="Q62" i="170"/>
  <c r="P62" i="170" s="1"/>
  <c r="L62" i="170"/>
  <c r="K62" i="170" s="1"/>
  <c r="G62" i="170"/>
  <c r="F62" i="170" s="1"/>
  <c r="Q61" i="170"/>
  <c r="P61" i="170" s="1"/>
  <c r="L61" i="170"/>
  <c r="K61" i="170"/>
  <c r="G61" i="170"/>
  <c r="F61" i="170" s="1"/>
  <c r="Q60" i="170"/>
  <c r="P60" i="170" s="1"/>
  <c r="L60" i="170"/>
  <c r="K60" i="170" s="1"/>
  <c r="G60" i="170"/>
  <c r="F60" i="170"/>
  <c r="Q59" i="170"/>
  <c r="P59" i="170" s="1"/>
  <c r="L59" i="170"/>
  <c r="K59" i="170" s="1"/>
  <c r="G59" i="170"/>
  <c r="F59" i="170"/>
  <c r="Q58" i="170"/>
  <c r="P58" i="170" s="1"/>
  <c r="L58" i="170"/>
  <c r="K58" i="170" s="1"/>
  <c r="G58" i="170"/>
  <c r="F58" i="170" s="1"/>
  <c r="Q57" i="170"/>
  <c r="P57" i="170"/>
  <c r="L57" i="170"/>
  <c r="K57" i="170" s="1"/>
  <c r="G57" i="170"/>
  <c r="F57" i="170" s="1"/>
  <c r="Q56" i="170"/>
  <c r="P56" i="170" s="1"/>
  <c r="L56" i="170"/>
  <c r="K56" i="170" s="1"/>
  <c r="G56" i="170"/>
  <c r="F56" i="170" s="1"/>
  <c r="Q55" i="170"/>
  <c r="P55" i="170" s="1"/>
  <c r="L55" i="170"/>
  <c r="K55" i="170"/>
  <c r="G55" i="170"/>
  <c r="F55" i="170" s="1"/>
  <c r="Q54" i="170"/>
  <c r="P54" i="170" s="1"/>
  <c r="L54" i="170"/>
  <c r="K54" i="170" s="1"/>
  <c r="G54" i="170"/>
  <c r="F54" i="170"/>
  <c r="Q53" i="170"/>
  <c r="P53" i="170" s="1"/>
  <c r="L53" i="170"/>
  <c r="K53" i="170" s="1"/>
  <c r="G53" i="170"/>
  <c r="F53" i="170"/>
  <c r="Q50" i="170"/>
  <c r="P50" i="170" s="1"/>
  <c r="L50" i="170"/>
  <c r="K50" i="170" s="1"/>
  <c r="G50" i="170"/>
  <c r="F50" i="170" s="1"/>
  <c r="Q49" i="170"/>
  <c r="P49" i="170"/>
  <c r="L49" i="170"/>
  <c r="K49" i="170" s="1"/>
  <c r="G49" i="170"/>
  <c r="F49" i="170" s="1"/>
  <c r="Q47" i="170"/>
  <c r="P47" i="170" s="1"/>
  <c r="L47" i="170"/>
  <c r="K47" i="170" s="1"/>
  <c r="G47" i="170"/>
  <c r="F47" i="170" s="1"/>
  <c r="Q45" i="170"/>
  <c r="P45" i="170" s="1"/>
  <c r="L45" i="170"/>
  <c r="K45" i="170"/>
  <c r="G45" i="170"/>
  <c r="F45" i="170" s="1"/>
  <c r="Q43" i="170"/>
  <c r="P43" i="170" s="1"/>
  <c r="L43" i="170"/>
  <c r="K43" i="170" s="1"/>
  <c r="G43" i="170"/>
  <c r="F43" i="170"/>
  <c r="F136" i="170" s="1"/>
  <c r="Q42" i="170"/>
  <c r="P42" i="170" s="1"/>
  <c r="L42" i="170"/>
  <c r="K42" i="170" s="1"/>
  <c r="G42" i="170"/>
  <c r="F42" i="170"/>
  <c r="Q40" i="170"/>
  <c r="P40" i="170" s="1"/>
  <c r="L40" i="170"/>
  <c r="K40" i="170" s="1"/>
  <c r="G40" i="170"/>
  <c r="F40" i="170" s="1"/>
  <c r="Q39" i="170"/>
  <c r="P39" i="170"/>
  <c r="L39" i="170"/>
  <c r="K39" i="170" s="1"/>
  <c r="G39" i="170"/>
  <c r="F39" i="170" s="1"/>
  <c r="Q38" i="170"/>
  <c r="P38" i="170" s="1"/>
  <c r="L38" i="170"/>
  <c r="K38" i="170" s="1"/>
  <c r="G38" i="170"/>
  <c r="F38" i="170" s="1"/>
  <c r="Q37" i="170"/>
  <c r="P37" i="170" s="1"/>
  <c r="L37" i="170"/>
  <c r="K37" i="170"/>
  <c r="G37" i="170"/>
  <c r="F37" i="170" s="1"/>
  <c r="Q36" i="170"/>
  <c r="P36" i="170" s="1"/>
  <c r="L36" i="170"/>
  <c r="K36" i="170" s="1"/>
  <c r="G36" i="170"/>
  <c r="F36" i="170"/>
  <c r="Q35" i="170"/>
  <c r="P35" i="170" s="1"/>
  <c r="L35" i="170"/>
  <c r="K35" i="170" s="1"/>
  <c r="G35" i="170"/>
  <c r="F35" i="170"/>
  <c r="Q34" i="170"/>
  <c r="P34" i="170" s="1"/>
  <c r="L34" i="170"/>
  <c r="K34" i="170" s="1"/>
  <c r="G34" i="170"/>
  <c r="F34" i="170" s="1"/>
  <c r="Q33" i="170"/>
  <c r="P33" i="170"/>
  <c r="L33" i="170"/>
  <c r="K33" i="170" s="1"/>
  <c r="G33" i="170"/>
  <c r="F33" i="170" s="1"/>
  <c r="Q32" i="170"/>
  <c r="P32" i="170" s="1"/>
  <c r="L32" i="170"/>
  <c r="K32" i="170" s="1"/>
  <c r="G32" i="170"/>
  <c r="F32" i="170" s="1"/>
  <c r="Q31" i="170"/>
  <c r="P31" i="170" s="1"/>
  <c r="L31" i="170"/>
  <c r="K31" i="170"/>
  <c r="G31" i="170"/>
  <c r="F31" i="170" s="1"/>
  <c r="Q30" i="170"/>
  <c r="P30" i="170" s="1"/>
  <c r="L30" i="170"/>
  <c r="K30" i="170" s="1"/>
  <c r="G30" i="170"/>
  <c r="F30" i="170"/>
  <c r="Q29" i="170"/>
  <c r="P29" i="170" s="1"/>
  <c r="L29" i="170"/>
  <c r="K29" i="170" s="1"/>
  <c r="G29" i="170"/>
  <c r="F29" i="170"/>
  <c r="Q28" i="170"/>
  <c r="P28" i="170" s="1"/>
  <c r="L28" i="170"/>
  <c r="K28" i="170" s="1"/>
  <c r="G28" i="170"/>
  <c r="F28" i="170" s="1"/>
  <c r="Q27" i="170"/>
  <c r="P27" i="170"/>
  <c r="L27" i="170"/>
  <c r="K27" i="170" s="1"/>
  <c r="G27" i="170"/>
  <c r="F27" i="170" s="1"/>
  <c r="Q26" i="170"/>
  <c r="P26" i="170" s="1"/>
  <c r="L26" i="170"/>
  <c r="K26" i="170"/>
  <c r="G26" i="170"/>
  <c r="F26" i="170" s="1"/>
  <c r="Q25" i="170"/>
  <c r="P25" i="170" s="1"/>
  <c r="L25" i="170"/>
  <c r="K25" i="170" s="1"/>
  <c r="G25" i="170"/>
  <c r="F25" i="170" s="1"/>
  <c r="Q24" i="170"/>
  <c r="P24" i="170"/>
  <c r="L24" i="170"/>
  <c r="K24" i="170"/>
  <c r="G24" i="170"/>
  <c r="F24" i="170" s="1"/>
  <c r="Q23" i="170"/>
  <c r="P23" i="170" s="1"/>
  <c r="L23" i="170"/>
  <c r="K23" i="170" s="1"/>
  <c r="G23" i="170"/>
  <c r="F23" i="170" s="1"/>
  <c r="L22" i="170"/>
  <c r="K22" i="170" s="1"/>
  <c r="G22" i="170"/>
  <c r="F22" i="170"/>
  <c r="L21" i="170"/>
  <c r="K21" i="170" s="1"/>
  <c r="G21" i="170"/>
  <c r="F21" i="170"/>
  <c r="L20" i="170"/>
  <c r="K20" i="170" s="1"/>
  <c r="G20" i="170"/>
  <c r="F20" i="170"/>
  <c r="L19" i="170"/>
  <c r="K19" i="170" s="1"/>
  <c r="G19" i="170"/>
  <c r="F19" i="170" s="1"/>
  <c r="L18" i="170"/>
  <c r="K18" i="170" s="1"/>
  <c r="G18" i="170"/>
  <c r="F18" i="170" s="1"/>
  <c r="A18" i="170"/>
  <c r="A19" i="170" s="1"/>
  <c r="A20" i="170" s="1"/>
  <c r="A21" i="170" s="1"/>
  <c r="A22" i="170" s="1"/>
  <c r="A23" i="170" s="1"/>
  <c r="A24" i="170" s="1"/>
  <c r="A25" i="170" s="1"/>
  <c r="A26" i="170"/>
  <c r="A27" i="170" s="1"/>
  <c r="A28" i="170" s="1"/>
  <c r="A29" i="170" s="1"/>
  <c r="A30" i="170" s="1"/>
  <c r="A31" i="170" s="1"/>
  <c r="A32" i="170" s="1"/>
  <c r="A33" i="170" s="1"/>
  <c r="A34" i="170" s="1"/>
  <c r="A35" i="170" s="1"/>
  <c r="A36" i="170" s="1"/>
  <c r="A37" i="170" s="1"/>
  <c r="A38" i="170" s="1"/>
  <c r="A39" i="170" s="1"/>
  <c r="A40" i="170" s="1"/>
  <c r="Q17" i="170"/>
  <c r="P17" i="170"/>
  <c r="L17" i="170"/>
  <c r="K17" i="170" s="1"/>
  <c r="G17" i="170"/>
  <c r="F17" i="170" s="1"/>
  <c r="L16" i="170"/>
  <c r="K16" i="170" s="1"/>
  <c r="G16" i="170"/>
  <c r="F16" i="170"/>
  <c r="Q15" i="170"/>
  <c r="P15" i="170"/>
  <c r="L15" i="170"/>
  <c r="K15" i="170"/>
  <c r="G15" i="170"/>
  <c r="F15" i="170"/>
  <c r="Q14" i="170"/>
  <c r="P14" i="170" s="1"/>
  <c r="L14" i="170"/>
  <c r="K14" i="170" s="1"/>
  <c r="G14" i="170"/>
  <c r="F14" i="170" s="1"/>
  <c r="Q13" i="170"/>
  <c r="P13" i="170"/>
  <c r="L13" i="170"/>
  <c r="K13" i="170"/>
  <c r="G13" i="170"/>
  <c r="F13" i="170"/>
  <c r="Q12" i="170"/>
  <c r="P12" i="170" s="1"/>
  <c r="L12" i="170"/>
  <c r="K12" i="170" s="1"/>
  <c r="G12" i="170"/>
  <c r="F12" i="170" s="1"/>
  <c r="D146" i="149"/>
  <c r="R117" i="168"/>
  <c r="O117" i="168"/>
  <c r="D43" i="154" s="1"/>
  <c r="M117" i="168"/>
  <c r="J117" i="168"/>
  <c r="D42" i="154" s="1"/>
  <c r="H117" i="168"/>
  <c r="E117" i="168"/>
  <c r="D41" i="154" s="1"/>
  <c r="Q116" i="168"/>
  <c r="P116" i="168" s="1"/>
  <c r="L116" i="168"/>
  <c r="K116" i="168" s="1"/>
  <c r="G116" i="168"/>
  <c r="F116" i="168"/>
  <c r="Q115" i="168"/>
  <c r="P115" i="168" s="1"/>
  <c r="L115" i="168"/>
  <c r="K115" i="168" s="1"/>
  <c r="G115" i="168"/>
  <c r="F115" i="168" s="1"/>
  <c r="Q114" i="168"/>
  <c r="P114" i="168" s="1"/>
  <c r="L114" i="168"/>
  <c r="K114" i="168" s="1"/>
  <c r="G114" i="168"/>
  <c r="F114" i="168" s="1"/>
  <c r="Q113" i="168"/>
  <c r="P113" i="168" s="1"/>
  <c r="L113" i="168"/>
  <c r="K113" i="168" s="1"/>
  <c r="G113" i="168"/>
  <c r="F113" i="168" s="1"/>
  <c r="Q112" i="168"/>
  <c r="P112" i="168" s="1"/>
  <c r="L112" i="168"/>
  <c r="K112" i="168" s="1"/>
  <c r="G112" i="168"/>
  <c r="F112" i="168" s="1"/>
  <c r="Q111" i="168"/>
  <c r="P111" i="168" s="1"/>
  <c r="L111" i="168"/>
  <c r="K111" i="168" s="1"/>
  <c r="G111" i="168"/>
  <c r="F111" i="168"/>
  <c r="Q110" i="168"/>
  <c r="P110" i="168" s="1"/>
  <c r="L110" i="168"/>
  <c r="K110" i="168" s="1"/>
  <c r="G110" i="168"/>
  <c r="F110" i="168" s="1"/>
  <c r="A110" i="168"/>
  <c r="A111" i="168" s="1"/>
  <c r="A112" i="168" s="1"/>
  <c r="A113" i="168" s="1"/>
  <c r="A114" i="168" s="1"/>
  <c r="A115" i="168" s="1"/>
  <c r="A116" i="168" s="1"/>
  <c r="Q109" i="168"/>
  <c r="P109" i="168"/>
  <c r="L109" i="168"/>
  <c r="K109" i="168" s="1"/>
  <c r="G109" i="168"/>
  <c r="F109" i="168" s="1"/>
  <c r="Q107" i="168"/>
  <c r="P107" i="168"/>
  <c r="L107" i="168"/>
  <c r="K107" i="168" s="1"/>
  <c r="G107" i="168"/>
  <c r="F107" i="168" s="1"/>
  <c r="Q106" i="168"/>
  <c r="P106" i="168" s="1"/>
  <c r="L106" i="168"/>
  <c r="K106" i="168" s="1"/>
  <c r="G106" i="168"/>
  <c r="F106" i="168" s="1"/>
  <c r="Q105" i="168"/>
  <c r="P105" i="168" s="1"/>
  <c r="L105" i="168"/>
  <c r="K105" i="168"/>
  <c r="G105" i="168"/>
  <c r="F105" i="168" s="1"/>
  <c r="Q104" i="168"/>
  <c r="P104" i="168" s="1"/>
  <c r="L104" i="168"/>
  <c r="K104" i="168" s="1"/>
  <c r="G104" i="168"/>
  <c r="F104" i="168"/>
  <c r="Q103" i="168"/>
  <c r="P103" i="168" s="1"/>
  <c r="L103" i="168"/>
  <c r="K103" i="168" s="1"/>
  <c r="G103" i="168"/>
  <c r="F103" i="168" s="1"/>
  <c r="Q102" i="168"/>
  <c r="P102" i="168" s="1"/>
  <c r="L102" i="168"/>
  <c r="K102" i="168" s="1"/>
  <c r="G102" i="168"/>
  <c r="F102" i="168"/>
  <c r="Q101" i="168"/>
  <c r="P101" i="168"/>
  <c r="L101" i="168"/>
  <c r="K101" i="168" s="1"/>
  <c r="G101" i="168"/>
  <c r="F101" i="168" s="1"/>
  <c r="Q100" i="168"/>
  <c r="P100" i="168" s="1"/>
  <c r="L100" i="168"/>
  <c r="K100" i="168" s="1"/>
  <c r="G100" i="168"/>
  <c r="F100" i="168"/>
  <c r="Q99" i="168"/>
  <c r="P99" i="168"/>
  <c r="L99" i="168"/>
  <c r="K99" i="168"/>
  <c r="G99" i="168"/>
  <c r="F99" i="168" s="1"/>
  <c r="Q97" i="168"/>
  <c r="P97" i="168"/>
  <c r="L97" i="168"/>
  <c r="K97" i="168" s="1"/>
  <c r="G97" i="168"/>
  <c r="F97" i="168" s="1"/>
  <c r="Q96" i="168"/>
  <c r="P96" i="168"/>
  <c r="L96" i="168"/>
  <c r="K96" i="168"/>
  <c r="G96" i="168"/>
  <c r="F96" i="168" s="1"/>
  <c r="Q95" i="168"/>
  <c r="P95" i="168"/>
  <c r="L95" i="168"/>
  <c r="K95" i="168" s="1"/>
  <c r="G95" i="168"/>
  <c r="F95" i="168" s="1"/>
  <c r="Q94" i="168"/>
  <c r="P94" i="168"/>
  <c r="L94" i="168"/>
  <c r="K94" i="168"/>
  <c r="G94" i="168"/>
  <c r="F94" i="168" s="1"/>
  <c r="Q93" i="168"/>
  <c r="P93" i="168" s="1"/>
  <c r="L93" i="168"/>
  <c r="K93" i="168" s="1"/>
  <c r="G93" i="168"/>
  <c r="F93" i="168" s="1"/>
  <c r="Q92" i="168"/>
  <c r="P92" i="168" s="1"/>
  <c r="L92" i="168"/>
  <c r="K92" i="168" s="1"/>
  <c r="G92" i="168"/>
  <c r="F92" i="168" s="1"/>
  <c r="Q91" i="168"/>
  <c r="P91" i="168" s="1"/>
  <c r="L91" i="168"/>
  <c r="K91" i="168" s="1"/>
  <c r="G91" i="168"/>
  <c r="F91" i="168"/>
  <c r="Q90" i="168"/>
  <c r="P90" i="168" s="1"/>
  <c r="L90" i="168"/>
  <c r="K90" i="168" s="1"/>
  <c r="G90" i="168"/>
  <c r="F90" i="168" s="1"/>
  <c r="Q88" i="168"/>
  <c r="P88" i="168"/>
  <c r="L88" i="168"/>
  <c r="K88" i="168" s="1"/>
  <c r="G88" i="168"/>
  <c r="F88" i="168"/>
  <c r="Q87" i="168"/>
  <c r="P87" i="168"/>
  <c r="L87" i="168"/>
  <c r="K87" i="168" s="1"/>
  <c r="G87" i="168"/>
  <c r="F87" i="168" s="1"/>
  <c r="Q86" i="168"/>
  <c r="P86" i="168"/>
  <c r="L86" i="168"/>
  <c r="K86" i="168" s="1"/>
  <c r="G86" i="168"/>
  <c r="F86" i="168" s="1"/>
  <c r="Q85" i="168"/>
  <c r="P85" i="168"/>
  <c r="L85" i="168"/>
  <c r="K85" i="168"/>
  <c r="G85" i="168"/>
  <c r="F85" i="168" s="1"/>
  <c r="Q84" i="168"/>
  <c r="P84" i="168"/>
  <c r="L84" i="168"/>
  <c r="K84" i="168" s="1"/>
  <c r="G84" i="168"/>
  <c r="F84" i="168" s="1"/>
  <c r="Q83" i="168"/>
  <c r="P83" i="168" s="1"/>
  <c r="L83" i="168"/>
  <c r="K83" i="168"/>
  <c r="G83" i="168"/>
  <c r="F83" i="168" s="1"/>
  <c r="Q82" i="168"/>
  <c r="P82" i="168" s="1"/>
  <c r="L82" i="168"/>
  <c r="K82" i="168" s="1"/>
  <c r="G82" i="168"/>
  <c r="F82" i="168" s="1"/>
  <c r="Q81" i="168"/>
  <c r="P81" i="168" s="1"/>
  <c r="L81" i="168"/>
  <c r="K81" i="168" s="1"/>
  <c r="G81" i="168"/>
  <c r="F81" i="168" s="1"/>
  <c r="Q80" i="168"/>
  <c r="P80" i="168" s="1"/>
  <c r="L80" i="168"/>
  <c r="K80" i="168" s="1"/>
  <c r="G80" i="168"/>
  <c r="F80" i="168" s="1"/>
  <c r="Q79" i="168"/>
  <c r="P79" i="168" s="1"/>
  <c r="L79" i="168"/>
  <c r="K79" i="168" s="1"/>
  <c r="G79" i="168"/>
  <c r="F79" i="168" s="1"/>
  <c r="Q78" i="168"/>
  <c r="P78" i="168" s="1"/>
  <c r="L78" i="168"/>
  <c r="K78" i="168" s="1"/>
  <c r="G78" i="168"/>
  <c r="F78" i="168"/>
  <c r="Q77" i="168"/>
  <c r="P77" i="168" s="1"/>
  <c r="L77" i="168"/>
  <c r="K77" i="168" s="1"/>
  <c r="G77" i="168"/>
  <c r="F77" i="168" s="1"/>
  <c r="Q76" i="168"/>
  <c r="P76" i="168"/>
  <c r="L76" i="168"/>
  <c r="K76" i="168" s="1"/>
  <c r="G76" i="168"/>
  <c r="F76" i="168" s="1"/>
  <c r="Q75" i="168"/>
  <c r="P75" i="168"/>
  <c r="L75" i="168"/>
  <c r="K75" i="168" s="1"/>
  <c r="G75" i="168"/>
  <c r="F75" i="168" s="1"/>
  <c r="Q74" i="168"/>
  <c r="P74" i="168"/>
  <c r="L74" i="168"/>
  <c r="K74" i="168" s="1"/>
  <c r="G74" i="168"/>
  <c r="F74" i="168"/>
  <c r="Q73" i="168"/>
  <c r="P73" i="168"/>
  <c r="L73" i="168"/>
  <c r="K73" i="168"/>
  <c r="G73" i="168"/>
  <c r="F73" i="168" s="1"/>
  <c r="Q72" i="168"/>
  <c r="P72" i="168"/>
  <c r="L72" i="168"/>
  <c r="K72" i="168" s="1"/>
  <c r="G72" i="168"/>
  <c r="F72" i="168" s="1"/>
  <c r="Q71" i="168"/>
  <c r="P71" i="168" s="1"/>
  <c r="L71" i="168"/>
  <c r="K71" i="168"/>
  <c r="G71" i="168"/>
  <c r="F71" i="168" s="1"/>
  <c r="Q70" i="168"/>
  <c r="P70" i="168" s="1"/>
  <c r="L70" i="168"/>
  <c r="K70" i="168" s="1"/>
  <c r="G70" i="168"/>
  <c r="F70" i="168" s="1"/>
  <c r="Q67" i="168"/>
  <c r="P67" i="168" s="1"/>
  <c r="L67" i="168"/>
  <c r="K67" i="168" s="1"/>
  <c r="G67" i="168"/>
  <c r="F67" i="168" s="1"/>
  <c r="Q66" i="168"/>
  <c r="P66" i="168" s="1"/>
  <c r="L66" i="168"/>
  <c r="K66" i="168" s="1"/>
  <c r="G66" i="168"/>
  <c r="F66" i="168" s="1"/>
  <c r="Q65" i="168"/>
  <c r="P65" i="168" s="1"/>
  <c r="L65" i="168"/>
  <c r="K65" i="168" s="1"/>
  <c r="G65" i="168"/>
  <c r="F65" i="168" s="1"/>
  <c r="Q63" i="168"/>
  <c r="P63" i="168" s="1"/>
  <c r="L63" i="168"/>
  <c r="K63" i="168" s="1"/>
  <c r="G63" i="168"/>
  <c r="F63" i="168"/>
  <c r="Q62" i="168"/>
  <c r="P62" i="168" s="1"/>
  <c r="L62" i="168"/>
  <c r="K62" i="168" s="1"/>
  <c r="G62" i="168"/>
  <c r="F62" i="168" s="1"/>
  <c r="Q61" i="168"/>
  <c r="P61" i="168"/>
  <c r="L61" i="168"/>
  <c r="K61" i="168" s="1"/>
  <c r="G61" i="168"/>
  <c r="F61" i="168" s="1"/>
  <c r="Q60" i="168"/>
  <c r="P60" i="168" s="1"/>
  <c r="L60" i="168"/>
  <c r="K60" i="168" s="1"/>
  <c r="G60" i="168"/>
  <c r="F60" i="168" s="1"/>
  <c r="Q59" i="168"/>
  <c r="P59" i="168"/>
  <c r="L59" i="168"/>
  <c r="K59" i="168" s="1"/>
  <c r="G59" i="168"/>
  <c r="F59" i="168"/>
  <c r="Q58" i="168"/>
  <c r="P58" i="168"/>
  <c r="L58" i="168"/>
  <c r="K58" i="168" s="1"/>
  <c r="G58" i="168"/>
  <c r="F58" i="168" s="1"/>
  <c r="Q57" i="168"/>
  <c r="P57" i="168"/>
  <c r="L57" i="168"/>
  <c r="K57" i="168" s="1"/>
  <c r="G57" i="168"/>
  <c r="F57" i="168" s="1"/>
  <c r="Q56" i="168"/>
  <c r="P56" i="168" s="1"/>
  <c r="L56" i="168"/>
  <c r="K56" i="168"/>
  <c r="G56" i="168"/>
  <c r="F56" i="168" s="1"/>
  <c r="Q53" i="168"/>
  <c r="P53" i="168" s="1"/>
  <c r="L53" i="168"/>
  <c r="K53" i="168" s="1"/>
  <c r="G53" i="168"/>
  <c r="F53" i="168" s="1"/>
  <c r="Q51" i="168"/>
  <c r="P51" i="168" s="1"/>
  <c r="L51" i="168"/>
  <c r="K51" i="168" s="1"/>
  <c r="G51" i="168"/>
  <c r="F51" i="168" s="1"/>
  <c r="Q50" i="168"/>
  <c r="P50" i="168" s="1"/>
  <c r="L50" i="168"/>
  <c r="K50" i="168" s="1"/>
  <c r="G50" i="168"/>
  <c r="F50" i="168" s="1"/>
  <c r="Q49" i="168"/>
  <c r="P49" i="168" s="1"/>
  <c r="L49" i="168"/>
  <c r="K49" i="168" s="1"/>
  <c r="G49" i="168"/>
  <c r="F49" i="168" s="1"/>
  <c r="Q48" i="168"/>
  <c r="P48" i="168" s="1"/>
  <c r="L48" i="168"/>
  <c r="K48" i="168" s="1"/>
  <c r="G48" i="168"/>
  <c r="F48" i="168" s="1"/>
  <c r="Q47" i="168"/>
  <c r="P47" i="168" s="1"/>
  <c r="L47" i="168"/>
  <c r="K47" i="168" s="1"/>
  <c r="G47" i="168"/>
  <c r="F47" i="168" s="1"/>
  <c r="Q46" i="168"/>
  <c r="P46" i="168" s="1"/>
  <c r="L46" i="168"/>
  <c r="K46" i="168" s="1"/>
  <c r="G46" i="168"/>
  <c r="F46" i="168" s="1"/>
  <c r="Q45" i="168"/>
  <c r="P45" i="168" s="1"/>
  <c r="L45" i="168"/>
  <c r="K45" i="168" s="1"/>
  <c r="G45" i="168"/>
  <c r="F45" i="168" s="1"/>
  <c r="Q44" i="168"/>
  <c r="P44" i="168"/>
  <c r="L44" i="168"/>
  <c r="K44" i="168" s="1"/>
  <c r="G44" i="168"/>
  <c r="F44" i="168" s="1"/>
  <c r="Q43" i="168"/>
  <c r="P43" i="168"/>
  <c r="L43" i="168"/>
  <c r="K43" i="168"/>
  <c r="G43" i="168"/>
  <c r="F43" i="168" s="1"/>
  <c r="Q42" i="168"/>
  <c r="P42" i="168" s="1"/>
  <c r="L42" i="168"/>
  <c r="K42" i="168" s="1"/>
  <c r="G42" i="168"/>
  <c r="F42" i="168" s="1"/>
  <c r="Q41" i="168"/>
  <c r="P41" i="168" s="1"/>
  <c r="L41" i="168"/>
  <c r="K41" i="168" s="1"/>
  <c r="G41" i="168"/>
  <c r="F41" i="168" s="1"/>
  <c r="Q40" i="168"/>
  <c r="P40" i="168" s="1"/>
  <c r="L40" i="168"/>
  <c r="K40" i="168" s="1"/>
  <c r="G40" i="168"/>
  <c r="F40" i="168" s="1"/>
  <c r="Q39" i="168"/>
  <c r="P39" i="168" s="1"/>
  <c r="L39" i="168"/>
  <c r="K39" i="168" s="1"/>
  <c r="G39" i="168"/>
  <c r="F39" i="168" s="1"/>
  <c r="Q38" i="168"/>
  <c r="P38" i="168" s="1"/>
  <c r="L38" i="168"/>
  <c r="K38" i="168" s="1"/>
  <c r="G38" i="168"/>
  <c r="F38" i="168" s="1"/>
  <c r="Q37" i="168"/>
  <c r="P37" i="168" s="1"/>
  <c r="L37" i="168"/>
  <c r="K37" i="168" s="1"/>
  <c r="G37" i="168"/>
  <c r="F37" i="168" s="1"/>
  <c r="Q36" i="168"/>
  <c r="P36" i="168" s="1"/>
  <c r="L36" i="168"/>
  <c r="K36" i="168" s="1"/>
  <c r="G36" i="168"/>
  <c r="F36" i="168"/>
  <c r="Q34" i="168"/>
  <c r="P34" i="168" s="1"/>
  <c r="L34" i="168"/>
  <c r="K34" i="168" s="1"/>
  <c r="G34" i="168"/>
  <c r="F34" i="168" s="1"/>
  <c r="Q33" i="168"/>
  <c r="P33" i="168"/>
  <c r="L33" i="168"/>
  <c r="K33" i="168" s="1"/>
  <c r="G33" i="168"/>
  <c r="F33" i="168"/>
  <c r="A33" i="168"/>
  <c r="A34" i="168"/>
  <c r="Q31" i="168"/>
  <c r="P31" i="168" s="1"/>
  <c r="L31" i="168"/>
  <c r="K31" i="168" s="1"/>
  <c r="G31" i="168"/>
  <c r="F31" i="168"/>
  <c r="Q29" i="168"/>
  <c r="P29" i="168" s="1"/>
  <c r="L29" i="168"/>
  <c r="K29" i="168"/>
  <c r="G29" i="168"/>
  <c r="F29" i="168"/>
  <c r="Q28" i="168"/>
  <c r="P28" i="168"/>
  <c r="L28" i="168"/>
  <c r="K28" i="168" s="1"/>
  <c r="G28" i="168"/>
  <c r="F28" i="168"/>
  <c r="Q27" i="168"/>
  <c r="P27" i="168" s="1"/>
  <c r="L27" i="168"/>
  <c r="K27" i="168" s="1"/>
  <c r="G27" i="168"/>
  <c r="F27" i="168" s="1"/>
  <c r="Q26" i="168"/>
  <c r="P26" i="168" s="1"/>
  <c r="L26" i="168"/>
  <c r="K26" i="168" s="1"/>
  <c r="G26" i="168"/>
  <c r="F26" i="168" s="1"/>
  <c r="Q25" i="168"/>
  <c r="P25" i="168" s="1"/>
  <c r="L25" i="168"/>
  <c r="K25" i="168" s="1"/>
  <c r="G25" i="168"/>
  <c r="F25" i="168" s="1"/>
  <c r="Q24" i="168"/>
  <c r="P24" i="168" s="1"/>
  <c r="L24" i="168"/>
  <c r="K24" i="168" s="1"/>
  <c r="G24" i="168"/>
  <c r="F24" i="168" s="1"/>
  <c r="Q23" i="168"/>
  <c r="P23" i="168" s="1"/>
  <c r="L23" i="168"/>
  <c r="K23" i="168" s="1"/>
  <c r="G23" i="168"/>
  <c r="F23" i="168" s="1"/>
  <c r="Q22" i="168"/>
  <c r="P22" i="168" s="1"/>
  <c r="L22" i="168"/>
  <c r="K22" i="168" s="1"/>
  <c r="G22" i="168"/>
  <c r="F22" i="168" s="1"/>
  <c r="Q21" i="168"/>
  <c r="P21" i="168" s="1"/>
  <c r="L21" i="168"/>
  <c r="K21" i="168" s="1"/>
  <c r="G21" i="168"/>
  <c r="F21" i="168" s="1"/>
  <c r="Q20" i="168"/>
  <c r="P20" i="168" s="1"/>
  <c r="L20" i="168"/>
  <c r="K20" i="168" s="1"/>
  <c r="G20" i="168"/>
  <c r="F20" i="168" s="1"/>
  <c r="Q19" i="168"/>
  <c r="P19" i="168" s="1"/>
  <c r="L19" i="168"/>
  <c r="K19" i="168"/>
  <c r="G19" i="168"/>
  <c r="F19" i="168"/>
  <c r="Q18" i="168"/>
  <c r="P18" i="168" s="1"/>
  <c r="L18" i="168"/>
  <c r="K18" i="168" s="1"/>
  <c r="G18" i="168"/>
  <c r="F18" i="168" s="1"/>
  <c r="Q17" i="168"/>
  <c r="P17" i="168" s="1"/>
  <c r="L17" i="168"/>
  <c r="K17" i="168" s="1"/>
  <c r="G17" i="168"/>
  <c r="F17" i="168" s="1"/>
  <c r="Q16" i="168"/>
  <c r="P16" i="168" s="1"/>
  <c r="L16" i="168"/>
  <c r="K16" i="168" s="1"/>
  <c r="G16" i="168"/>
  <c r="F16" i="168" s="1"/>
  <c r="Q15" i="168"/>
  <c r="P15" i="168" s="1"/>
  <c r="L15" i="168"/>
  <c r="K15" i="168" s="1"/>
  <c r="G15" i="168"/>
  <c r="F15" i="168" s="1"/>
  <c r="Q14" i="168"/>
  <c r="P14" i="168" s="1"/>
  <c r="L14" i="168"/>
  <c r="K14" i="168" s="1"/>
  <c r="G14" i="168"/>
  <c r="F14" i="168" s="1"/>
  <c r="Q13" i="168"/>
  <c r="P13" i="168" s="1"/>
  <c r="L13" i="168"/>
  <c r="K13" i="168" s="1"/>
  <c r="G13" i="168"/>
  <c r="F13" i="168" s="1"/>
  <c r="Q12" i="168"/>
  <c r="P12" i="168" s="1"/>
  <c r="L12" i="168"/>
  <c r="K12" i="168" s="1"/>
  <c r="G12" i="168"/>
  <c r="F12" i="168" s="1"/>
  <c r="B10" i="154"/>
  <c r="B11" i="154"/>
  <c r="B12" i="154"/>
  <c r="B13" i="154"/>
  <c r="B14" i="154"/>
  <c r="D121" i="154"/>
  <c r="D123" i="154"/>
  <c r="D170" i="154"/>
  <c r="B10" i="153"/>
  <c r="B11" i="153"/>
  <c r="B12" i="153"/>
  <c r="B13" i="153"/>
  <c r="B14" i="153"/>
  <c r="D51" i="153"/>
  <c r="D171" i="153"/>
  <c r="B10" i="149"/>
  <c r="B11" i="149"/>
  <c r="B12" i="149"/>
  <c r="B13" i="149"/>
  <c r="B14" i="149"/>
  <c r="G12" i="112"/>
  <c r="F12" i="112" s="1"/>
  <c r="L12" i="112"/>
  <c r="K12" i="112" s="1"/>
  <c r="Q12" i="112"/>
  <c r="P12" i="112"/>
  <c r="A13" i="112"/>
  <c r="A14" i="112" s="1"/>
  <c r="A15" i="112" s="1"/>
  <c r="A16" i="112" s="1"/>
  <c r="A17" i="112" s="1"/>
  <c r="A18" i="112" s="1"/>
  <c r="A19" i="112" s="1"/>
  <c r="A20" i="112" s="1"/>
  <c r="A21" i="112" s="1"/>
  <c r="A22" i="112" s="1"/>
  <c r="A23" i="112" s="1"/>
  <c r="A24" i="112" s="1"/>
  <c r="A25" i="112" s="1"/>
  <c r="A26" i="112" s="1"/>
  <c r="A27" i="112" s="1"/>
  <c r="A28" i="112" s="1"/>
  <c r="G13" i="112"/>
  <c r="F13" i="112" s="1"/>
  <c r="L13" i="112"/>
  <c r="K13" i="112" s="1"/>
  <c r="Q13" i="112"/>
  <c r="P13" i="112" s="1"/>
  <c r="G14" i="112"/>
  <c r="F14" i="112" s="1"/>
  <c r="L14" i="112"/>
  <c r="G15" i="112"/>
  <c r="F15" i="112" s="1"/>
  <c r="L15" i="112"/>
  <c r="K15" i="112" s="1"/>
  <c r="Q15" i="112"/>
  <c r="P15" i="112" s="1"/>
  <c r="G16" i="112"/>
  <c r="F16" i="112"/>
  <c r="L16" i="112"/>
  <c r="K16" i="112" s="1"/>
  <c r="Q16" i="112"/>
  <c r="P16" i="112" s="1"/>
  <c r="G17" i="112"/>
  <c r="F17" i="112" s="1"/>
  <c r="L17" i="112"/>
  <c r="K17" i="112" s="1"/>
  <c r="Q17" i="112"/>
  <c r="P17" i="112" s="1"/>
  <c r="G18" i="112"/>
  <c r="F18" i="112" s="1"/>
  <c r="L18" i="112"/>
  <c r="K18" i="112" s="1"/>
  <c r="Q18" i="112"/>
  <c r="P18" i="112" s="1"/>
  <c r="G19" i="112"/>
  <c r="F19" i="112" s="1"/>
  <c r="L19" i="112"/>
  <c r="K19" i="112" s="1"/>
  <c r="Q19" i="112"/>
  <c r="P19" i="112" s="1"/>
  <c r="G20" i="112"/>
  <c r="F20" i="112" s="1"/>
  <c r="L20" i="112"/>
  <c r="K20" i="112" s="1"/>
  <c r="Q20" i="112"/>
  <c r="P20" i="112" s="1"/>
  <c r="G21" i="112"/>
  <c r="F21" i="112" s="1"/>
  <c r="L21" i="112"/>
  <c r="K21" i="112"/>
  <c r="Q21" i="112"/>
  <c r="P21" i="112"/>
  <c r="G22" i="112"/>
  <c r="F22" i="112"/>
  <c r="L22" i="112"/>
  <c r="K22" i="112" s="1"/>
  <c r="Q22" i="112"/>
  <c r="P22" i="112" s="1"/>
  <c r="G23" i="112"/>
  <c r="F23" i="112"/>
  <c r="L23" i="112"/>
  <c r="K23" i="112" s="1"/>
  <c r="Q23" i="112"/>
  <c r="P23" i="112" s="1"/>
  <c r="G24" i="112"/>
  <c r="F24" i="112" s="1"/>
  <c r="L24" i="112"/>
  <c r="K24" i="112" s="1"/>
  <c r="Q24" i="112"/>
  <c r="P24" i="112" s="1"/>
  <c r="G25" i="112"/>
  <c r="F25" i="112" s="1"/>
  <c r="L25" i="112"/>
  <c r="K25" i="112"/>
  <c r="Q25" i="112"/>
  <c r="P25" i="112" s="1"/>
  <c r="G26" i="112"/>
  <c r="F26" i="112" s="1"/>
  <c r="L26" i="112"/>
  <c r="K26" i="112" s="1"/>
  <c r="Q26" i="112"/>
  <c r="P26" i="112" s="1"/>
  <c r="G27" i="112"/>
  <c r="F27" i="112" s="1"/>
  <c r="L27" i="112"/>
  <c r="K27" i="112"/>
  <c r="Q27" i="112"/>
  <c r="P27" i="112" s="1"/>
  <c r="G28" i="112"/>
  <c r="F28" i="112"/>
  <c r="L28" i="112"/>
  <c r="K28" i="112" s="1"/>
  <c r="Q28" i="112"/>
  <c r="P28" i="112" s="1"/>
  <c r="G30" i="112"/>
  <c r="F30" i="112"/>
  <c r="L30" i="112"/>
  <c r="K30" i="112" s="1"/>
  <c r="Q30" i="112"/>
  <c r="P30" i="112"/>
  <c r="A31" i="112"/>
  <c r="A32" i="112" s="1"/>
  <c r="A33" i="112" s="1"/>
  <c r="A34" i="112" s="1"/>
  <c r="A35" i="112" s="1"/>
  <c r="A36" i="112" s="1"/>
  <c r="A37" i="112" s="1"/>
  <c r="A38" i="112" s="1"/>
  <c r="A39" i="112" s="1"/>
  <c r="A40" i="112" s="1"/>
  <c r="A41" i="112" s="1"/>
  <c r="A42" i="112" s="1"/>
  <c r="A43" i="112" s="1"/>
  <c r="A44" i="112" s="1"/>
  <c r="A45" i="112" s="1"/>
  <c r="A46" i="112" s="1"/>
  <c r="A47" i="112" s="1"/>
  <c r="A48" i="112" s="1"/>
  <c r="A49" i="112" s="1"/>
  <c r="A50" i="112" s="1"/>
  <c r="A51" i="112" s="1"/>
  <c r="A52" i="112" s="1"/>
  <c r="A53" i="112" s="1"/>
  <c r="A54" i="112" s="1"/>
  <c r="A55" i="112" s="1"/>
  <c r="A56" i="112" s="1"/>
  <c r="A57" i="112" s="1"/>
  <c r="A58" i="112" s="1"/>
  <c r="A59" i="112" s="1"/>
  <c r="A60" i="112" s="1"/>
  <c r="A61" i="112" s="1"/>
  <c r="A62" i="112" s="1"/>
  <c r="A63" i="112" s="1"/>
  <c r="A64" i="112" s="1"/>
  <c r="A65" i="112" s="1"/>
  <c r="A66" i="112" s="1"/>
  <c r="A67" i="112" s="1"/>
  <c r="A68" i="112" s="1"/>
  <c r="A70" i="112" s="1"/>
  <c r="A71" i="112" s="1"/>
  <c r="A72" i="112" s="1"/>
  <c r="A73" i="112" s="1"/>
  <c r="A74" i="112" s="1"/>
  <c r="A75" i="112" s="1"/>
  <c r="A76" i="112" s="1"/>
  <c r="A77" i="112" s="1"/>
  <c r="A78" i="112" s="1"/>
  <c r="A79" i="112" s="1"/>
  <c r="A80" i="112" s="1"/>
  <c r="A81" i="112" s="1"/>
  <c r="A82" i="112" s="1"/>
  <c r="A83" i="112" s="1"/>
  <c r="A84" i="112" s="1"/>
  <c r="A85" i="112" s="1"/>
  <c r="A86" i="112" s="1"/>
  <c r="A87" i="112" s="1"/>
  <c r="A88" i="112" s="1"/>
  <c r="A89" i="112" s="1"/>
  <c r="A90" i="112" s="1"/>
  <c r="A91" i="112" s="1"/>
  <c r="A92" i="112" s="1"/>
  <c r="A93" i="112" s="1"/>
  <c r="A94" i="112" s="1"/>
  <c r="A95" i="112" s="1"/>
  <c r="A96" i="112" s="1"/>
  <c r="A97" i="112" s="1"/>
  <c r="A98" i="112" s="1"/>
  <c r="A99" i="112" s="1"/>
  <c r="A100" i="112" s="1"/>
  <c r="A101" i="112" s="1"/>
  <c r="A102" i="112" s="1"/>
  <c r="A103" i="112" s="1"/>
  <c r="G31" i="112"/>
  <c r="F31" i="112"/>
  <c r="L31" i="112"/>
  <c r="K31" i="112"/>
  <c r="Q31" i="112"/>
  <c r="P31" i="112" s="1"/>
  <c r="G32" i="112"/>
  <c r="F32" i="112" s="1"/>
  <c r="L32" i="112"/>
  <c r="K32" i="112"/>
  <c r="Q32" i="112"/>
  <c r="P32" i="112" s="1"/>
  <c r="G33" i="112"/>
  <c r="F33" i="112" s="1"/>
  <c r="L33" i="112"/>
  <c r="K33" i="112" s="1"/>
  <c r="Q33" i="112"/>
  <c r="P33" i="112" s="1"/>
  <c r="G34" i="112"/>
  <c r="F34" i="112" s="1"/>
  <c r="L34" i="112"/>
  <c r="K34" i="112" s="1"/>
  <c r="Q34" i="112"/>
  <c r="P34" i="112"/>
  <c r="G35" i="112"/>
  <c r="F35" i="112" s="1"/>
  <c r="L35" i="112"/>
  <c r="K35" i="112" s="1"/>
  <c r="Q35" i="112"/>
  <c r="P35" i="112" s="1"/>
  <c r="G36" i="112"/>
  <c r="F36" i="112"/>
  <c r="L36" i="112"/>
  <c r="K36" i="112" s="1"/>
  <c r="Q36" i="112"/>
  <c r="P36" i="112"/>
  <c r="G37" i="112"/>
  <c r="F37" i="112" s="1"/>
  <c r="L37" i="112"/>
  <c r="K37" i="112"/>
  <c r="Q37" i="112"/>
  <c r="P37" i="112" s="1"/>
  <c r="G38" i="112"/>
  <c r="F38" i="112" s="1"/>
  <c r="L38" i="112"/>
  <c r="K38" i="112" s="1"/>
  <c r="Q38" i="112"/>
  <c r="P38" i="112"/>
  <c r="G39" i="112"/>
  <c r="F39" i="112"/>
  <c r="L39" i="112"/>
  <c r="K39" i="112" s="1"/>
  <c r="Q39" i="112"/>
  <c r="P39" i="112" s="1"/>
  <c r="G40" i="112"/>
  <c r="F40" i="112" s="1"/>
  <c r="L40" i="112"/>
  <c r="K40" i="112" s="1"/>
  <c r="Q40" i="112"/>
  <c r="P40" i="112" s="1"/>
  <c r="G41" i="112"/>
  <c r="F41" i="112" s="1"/>
  <c r="L41" i="112"/>
  <c r="K41" i="112"/>
  <c r="Q41" i="112"/>
  <c r="P41" i="112" s="1"/>
  <c r="G42" i="112"/>
  <c r="F42" i="112"/>
  <c r="L42" i="112"/>
  <c r="K42" i="112"/>
  <c r="Q42" i="112"/>
  <c r="P42" i="112"/>
  <c r="G43" i="112"/>
  <c r="F43" i="112" s="1"/>
  <c r="L43" i="112"/>
  <c r="K43" i="112" s="1"/>
  <c r="Q43" i="112"/>
  <c r="P43" i="112" s="1"/>
  <c r="G44" i="112"/>
  <c r="F44" i="112" s="1"/>
  <c r="L44" i="112"/>
  <c r="K44" i="112"/>
  <c r="Q44" i="112"/>
  <c r="P44" i="112"/>
  <c r="G45" i="112"/>
  <c r="F45" i="112"/>
  <c r="L45" i="112"/>
  <c r="K45" i="112" s="1"/>
  <c r="Q45" i="112"/>
  <c r="P45" i="112" s="1"/>
  <c r="G46" i="112"/>
  <c r="F46" i="112"/>
  <c r="L46" i="112"/>
  <c r="K46" i="112" s="1"/>
  <c r="Q46" i="112"/>
  <c r="P46" i="112"/>
  <c r="G47" i="112"/>
  <c r="F47" i="112"/>
  <c r="L47" i="112"/>
  <c r="K47" i="112" s="1"/>
  <c r="Q47" i="112"/>
  <c r="P47" i="112" s="1"/>
  <c r="G48" i="112"/>
  <c r="F48" i="112" s="1"/>
  <c r="L48" i="112"/>
  <c r="K48" i="112"/>
  <c r="Q48" i="112"/>
  <c r="P48" i="112" s="1"/>
  <c r="G49" i="112"/>
  <c r="F49" i="112"/>
  <c r="L49" i="112"/>
  <c r="K49" i="112"/>
  <c r="Q49" i="112"/>
  <c r="P49" i="112" s="1"/>
  <c r="G50" i="112"/>
  <c r="F50" i="112"/>
  <c r="L50" i="112"/>
  <c r="K50" i="112" s="1"/>
  <c r="Q50" i="112"/>
  <c r="P50" i="112"/>
  <c r="G51" i="112"/>
  <c r="F51" i="112" s="1"/>
  <c r="L51" i="112"/>
  <c r="K51" i="112" s="1"/>
  <c r="Q51" i="112"/>
  <c r="P51" i="112" s="1"/>
  <c r="G52" i="112"/>
  <c r="F52" i="112"/>
  <c r="L52" i="112"/>
  <c r="K52" i="112" s="1"/>
  <c r="Q52" i="112"/>
  <c r="P52" i="112"/>
  <c r="G53" i="112"/>
  <c r="F53" i="112" s="1"/>
  <c r="L53" i="112"/>
  <c r="K53" i="112" s="1"/>
  <c r="Q53" i="112"/>
  <c r="P53" i="112" s="1"/>
  <c r="G54" i="112"/>
  <c r="F54" i="112"/>
  <c r="L54" i="112"/>
  <c r="K54" i="112"/>
  <c r="Q54" i="112"/>
  <c r="P54" i="112" s="1"/>
  <c r="G55" i="112"/>
  <c r="F55" i="112"/>
  <c r="L55" i="112"/>
  <c r="K55" i="112" s="1"/>
  <c r="Q55" i="112"/>
  <c r="P55" i="112" s="1"/>
  <c r="G56" i="112"/>
  <c r="F56" i="112" s="1"/>
  <c r="L56" i="112"/>
  <c r="K56" i="112" s="1"/>
  <c r="Q56" i="112"/>
  <c r="P56" i="112"/>
  <c r="G57" i="112"/>
  <c r="F57" i="112"/>
  <c r="L57" i="112"/>
  <c r="K57" i="112" s="1"/>
  <c r="Q57" i="112"/>
  <c r="P57" i="112" s="1"/>
  <c r="G58" i="112"/>
  <c r="F58" i="112" s="1"/>
  <c r="L58" i="112"/>
  <c r="K58" i="112" s="1"/>
  <c r="Q58" i="112"/>
  <c r="P58" i="112" s="1"/>
  <c r="G59" i="112"/>
  <c r="F59" i="112"/>
  <c r="L59" i="112"/>
  <c r="K59" i="112" s="1"/>
  <c r="Q59" i="112"/>
  <c r="P59" i="112" s="1"/>
  <c r="G60" i="112"/>
  <c r="F60" i="112" s="1"/>
  <c r="L60" i="112"/>
  <c r="K60" i="112"/>
  <c r="Q60" i="112"/>
  <c r="P60" i="112"/>
  <c r="G61" i="112"/>
  <c r="F61" i="112"/>
  <c r="L61" i="112"/>
  <c r="K61" i="112" s="1"/>
  <c r="Q61" i="112"/>
  <c r="P61" i="112" s="1"/>
  <c r="G62" i="112"/>
  <c r="F62" i="112"/>
  <c r="L62" i="112"/>
  <c r="K62" i="112" s="1"/>
  <c r="Q62" i="112"/>
  <c r="P62" i="112" s="1"/>
  <c r="G63" i="112"/>
  <c r="F63" i="112" s="1"/>
  <c r="L63" i="112"/>
  <c r="K63" i="112" s="1"/>
  <c r="Q63" i="112"/>
  <c r="P63" i="112" s="1"/>
  <c r="G64" i="112"/>
  <c r="F64" i="112"/>
  <c r="L64" i="112"/>
  <c r="K64" i="112"/>
  <c r="Q64" i="112"/>
  <c r="P64" i="112" s="1"/>
  <c r="G65" i="112"/>
  <c r="F65" i="112" s="1"/>
  <c r="L65" i="112"/>
  <c r="K65" i="112" s="1"/>
  <c r="Q65" i="112"/>
  <c r="P65" i="112" s="1"/>
  <c r="G66" i="112"/>
  <c r="F66" i="112" s="1"/>
  <c r="L66" i="112"/>
  <c r="K66" i="112"/>
  <c r="Q66" i="112"/>
  <c r="P66" i="112" s="1"/>
  <c r="G67" i="112"/>
  <c r="F67" i="112"/>
  <c r="L67" i="112"/>
  <c r="K67" i="112" s="1"/>
  <c r="Q67" i="112"/>
  <c r="P67" i="112" s="1"/>
  <c r="G68" i="112"/>
  <c r="F68" i="112"/>
  <c r="L68" i="112"/>
  <c r="K68" i="112" s="1"/>
  <c r="Q68" i="112"/>
  <c r="P68" i="112"/>
  <c r="G70" i="112"/>
  <c r="F70" i="112" s="1"/>
  <c r="L70" i="112"/>
  <c r="K70" i="112" s="1"/>
  <c r="Q70" i="112"/>
  <c r="P70" i="112" s="1"/>
  <c r="G71" i="112"/>
  <c r="F71" i="112"/>
  <c r="L71" i="112"/>
  <c r="K71" i="112"/>
  <c r="Q71" i="112"/>
  <c r="P71" i="112" s="1"/>
  <c r="G72" i="112"/>
  <c r="F72" i="112"/>
  <c r="L72" i="112"/>
  <c r="K72" i="112" s="1"/>
  <c r="Q72" i="112"/>
  <c r="P72" i="112" s="1"/>
  <c r="G73" i="112"/>
  <c r="F73" i="112" s="1"/>
  <c r="L73" i="112"/>
  <c r="K73" i="112"/>
  <c r="Q73" i="112"/>
  <c r="P73" i="112"/>
  <c r="G74" i="112"/>
  <c r="F74" i="112" s="1"/>
  <c r="L74" i="112"/>
  <c r="K74" i="112"/>
  <c r="Q74" i="112"/>
  <c r="P74" i="112" s="1"/>
  <c r="G75" i="112"/>
  <c r="F75" i="112" s="1"/>
  <c r="L75" i="112"/>
  <c r="K75" i="112" s="1"/>
  <c r="Q75" i="112"/>
  <c r="P75" i="112" s="1"/>
  <c r="G76" i="112"/>
  <c r="F76" i="112"/>
  <c r="L76" i="112"/>
  <c r="K76" i="112"/>
  <c r="Q76" i="112"/>
  <c r="P76" i="112" s="1"/>
  <c r="G77" i="112"/>
  <c r="F77" i="112" s="1"/>
  <c r="L77" i="112"/>
  <c r="K77" i="112" s="1"/>
  <c r="Q77" i="112"/>
  <c r="P77" i="112"/>
  <c r="G78" i="112"/>
  <c r="F78" i="112"/>
  <c r="L78" i="112"/>
  <c r="K78" i="112" s="1"/>
  <c r="Q78" i="112"/>
  <c r="P78" i="112" s="1"/>
  <c r="G79" i="112"/>
  <c r="F79" i="112"/>
  <c r="L79" i="112"/>
  <c r="K79" i="112" s="1"/>
  <c r="Q79" i="112"/>
  <c r="P79" i="112" s="1"/>
  <c r="G80" i="112"/>
  <c r="F80" i="112"/>
  <c r="L80" i="112"/>
  <c r="K80" i="112"/>
  <c r="Q80" i="112"/>
  <c r="P80" i="112" s="1"/>
  <c r="G81" i="112"/>
  <c r="F81" i="112" s="1"/>
  <c r="L81" i="112"/>
  <c r="K81" i="112"/>
  <c r="Q81" i="112"/>
  <c r="P81" i="112" s="1"/>
  <c r="G82" i="112"/>
  <c r="F82" i="112" s="1"/>
  <c r="L82" i="112"/>
  <c r="K82" i="112" s="1"/>
  <c r="Q82" i="112"/>
  <c r="P82" i="112" s="1"/>
  <c r="G83" i="112"/>
  <c r="F83" i="112"/>
  <c r="L83" i="112"/>
  <c r="K83" i="112" s="1"/>
  <c r="Q83" i="112"/>
  <c r="P83" i="112"/>
  <c r="G84" i="112"/>
  <c r="F84" i="112" s="1"/>
  <c r="L84" i="112"/>
  <c r="K84" i="112" s="1"/>
  <c r="Q84" i="112"/>
  <c r="P84" i="112" s="1"/>
  <c r="G85" i="112"/>
  <c r="F85" i="112"/>
  <c r="L85" i="112"/>
  <c r="K85" i="112" s="1"/>
  <c r="Q85" i="112"/>
  <c r="P85" i="112"/>
  <c r="G86" i="112"/>
  <c r="F86" i="112" s="1"/>
  <c r="L86" i="112"/>
  <c r="K86" i="112" s="1"/>
  <c r="Q86" i="112"/>
  <c r="P86" i="112" s="1"/>
  <c r="G87" i="112"/>
  <c r="F87" i="112" s="1"/>
  <c r="L87" i="112"/>
  <c r="K87" i="112"/>
  <c r="Q87" i="112"/>
  <c r="P87" i="112"/>
  <c r="G88" i="112"/>
  <c r="F88" i="112"/>
  <c r="L88" i="112"/>
  <c r="K88" i="112" s="1"/>
  <c r="Q88" i="112"/>
  <c r="P88" i="112" s="1"/>
  <c r="G89" i="112"/>
  <c r="F89" i="112"/>
  <c r="L89" i="112"/>
  <c r="K89" i="112" s="1"/>
  <c r="Q89" i="112"/>
  <c r="P89" i="112" s="1"/>
  <c r="G90" i="112"/>
  <c r="F90" i="112"/>
  <c r="L90" i="112"/>
  <c r="K90" i="112" s="1"/>
  <c r="Q90" i="112"/>
  <c r="P90" i="112" s="1"/>
  <c r="G91" i="112"/>
  <c r="F91" i="112" s="1"/>
  <c r="L91" i="112"/>
  <c r="K91" i="112"/>
  <c r="Q91" i="112"/>
  <c r="P91" i="112"/>
  <c r="G92" i="112"/>
  <c r="F92" i="112" s="1"/>
  <c r="L92" i="112"/>
  <c r="K92" i="112" s="1"/>
  <c r="Q92" i="112"/>
  <c r="P92" i="112" s="1"/>
  <c r="G93" i="112"/>
  <c r="F93" i="112" s="1"/>
  <c r="L93" i="112"/>
  <c r="K93" i="112" s="1"/>
  <c r="Q93" i="112"/>
  <c r="P93" i="112"/>
  <c r="G94" i="112"/>
  <c r="F94" i="112"/>
  <c r="L94" i="112"/>
  <c r="K94" i="112" s="1"/>
  <c r="Q94" i="112"/>
  <c r="P94" i="112" s="1"/>
  <c r="G95" i="112"/>
  <c r="F95" i="112"/>
  <c r="L95" i="112"/>
  <c r="K95" i="112" s="1"/>
  <c r="Q95" i="112"/>
  <c r="P95" i="112" s="1"/>
  <c r="G96" i="112"/>
  <c r="F96" i="112"/>
  <c r="L96" i="112"/>
  <c r="K96" i="112" s="1"/>
  <c r="Q96" i="112"/>
  <c r="P96" i="112" s="1"/>
  <c r="G97" i="112"/>
  <c r="F97" i="112" s="1"/>
  <c r="L97" i="112"/>
  <c r="K97" i="112"/>
  <c r="Q97" i="112"/>
  <c r="P97" i="112" s="1"/>
  <c r="G98" i="112"/>
  <c r="F98" i="112" s="1"/>
  <c r="L98" i="112"/>
  <c r="K98" i="112"/>
  <c r="Q98" i="112"/>
  <c r="P98" i="112" s="1"/>
  <c r="G99" i="112"/>
  <c r="F99" i="112"/>
  <c r="L99" i="112"/>
  <c r="K99" i="112"/>
  <c r="Q99" i="112"/>
  <c r="P99" i="112" s="1"/>
  <c r="G100" i="112"/>
  <c r="F100" i="112" s="1"/>
  <c r="L100" i="112"/>
  <c r="K100" i="112"/>
  <c r="Q100" i="112"/>
  <c r="P100" i="112" s="1"/>
  <c r="G101" i="112"/>
  <c r="F101" i="112"/>
  <c r="L101" i="112"/>
  <c r="K101" i="112" s="1"/>
  <c r="Q101" i="112"/>
  <c r="P101" i="112"/>
  <c r="G102" i="112"/>
  <c r="F102" i="112" s="1"/>
  <c r="L102" i="112"/>
  <c r="K102" i="112" s="1"/>
  <c r="Q102" i="112"/>
  <c r="P102" i="112" s="1"/>
  <c r="G103" i="112"/>
  <c r="F103" i="112"/>
  <c r="L103" i="112"/>
  <c r="K103" i="112"/>
  <c r="Q103" i="112"/>
  <c r="P103" i="112" s="1"/>
  <c r="G105" i="112"/>
  <c r="F105" i="112"/>
  <c r="L105" i="112"/>
  <c r="K105" i="112" s="1"/>
  <c r="Q105" i="112"/>
  <c r="P105" i="112" s="1"/>
  <c r="A106" i="112"/>
  <c r="A107" i="112"/>
  <c r="G106" i="112"/>
  <c r="F106" i="112" s="1"/>
  <c r="L106" i="112"/>
  <c r="K106" i="112" s="1"/>
  <c r="Q106" i="112"/>
  <c r="P106" i="112"/>
  <c r="G107" i="112"/>
  <c r="F107" i="112" s="1"/>
  <c r="L107" i="112"/>
  <c r="K107" i="112" s="1"/>
  <c r="Q107" i="112"/>
  <c r="P107" i="112"/>
  <c r="G110" i="112"/>
  <c r="F110" i="112"/>
  <c r="L110" i="112"/>
  <c r="K110" i="112" s="1"/>
  <c r="Q110" i="112"/>
  <c r="P110" i="112"/>
  <c r="A111" i="112"/>
  <c r="A112" i="112"/>
  <c r="A113" i="112" s="1"/>
  <c r="A114" i="112" s="1"/>
  <c r="A115" i="112" s="1"/>
  <c r="A116" i="112" s="1"/>
  <c r="A117" i="112" s="1"/>
  <c r="A118" i="112" s="1"/>
  <c r="A119" i="112" s="1"/>
  <c r="A120" i="112" s="1"/>
  <c r="A121" i="112" s="1"/>
  <c r="A122" i="112" s="1"/>
  <c r="A123" i="112" s="1"/>
  <c r="A124" i="112" s="1"/>
  <c r="A125" i="112" s="1"/>
  <c r="A126" i="112" s="1"/>
  <c r="A127" i="112" s="1"/>
  <c r="A128" i="112" s="1"/>
  <c r="G111" i="112"/>
  <c r="F111" i="112" s="1"/>
  <c r="L111" i="112"/>
  <c r="K111" i="112"/>
  <c r="Q111" i="112"/>
  <c r="P111" i="112"/>
  <c r="G112" i="112"/>
  <c r="F112" i="112" s="1"/>
  <c r="L112" i="112"/>
  <c r="K112" i="112" s="1"/>
  <c r="Q112" i="112"/>
  <c r="P112" i="112"/>
  <c r="G113" i="112"/>
  <c r="F113" i="112"/>
  <c r="L113" i="112"/>
  <c r="K113" i="112" s="1"/>
  <c r="Q113" i="112"/>
  <c r="P113" i="112"/>
  <c r="G114" i="112"/>
  <c r="F114" i="112"/>
  <c r="L114" i="112"/>
  <c r="K114" i="112" s="1"/>
  <c r="Q114" i="112"/>
  <c r="P114" i="112" s="1"/>
  <c r="G115" i="112"/>
  <c r="F115" i="112" s="1"/>
  <c r="L115" i="112"/>
  <c r="K115" i="112"/>
  <c r="Q115" i="112"/>
  <c r="P115" i="112" s="1"/>
  <c r="G116" i="112"/>
  <c r="F116" i="112" s="1"/>
  <c r="L116" i="112"/>
  <c r="K116" i="112" s="1"/>
  <c r="Q116" i="112"/>
  <c r="P116" i="112" s="1"/>
  <c r="G117" i="112"/>
  <c r="F117" i="112" s="1"/>
  <c r="L117" i="112"/>
  <c r="K117" i="112" s="1"/>
  <c r="Q117" i="112"/>
  <c r="P117" i="112" s="1"/>
  <c r="G118" i="112"/>
  <c r="F118" i="112"/>
  <c r="L118" i="112"/>
  <c r="K118" i="112" s="1"/>
  <c r="Q118" i="112"/>
  <c r="P118" i="112"/>
  <c r="G119" i="112"/>
  <c r="F119" i="112"/>
  <c r="L119" i="112"/>
  <c r="K119" i="112"/>
  <c r="Q119" i="112"/>
  <c r="P119" i="112" s="1"/>
  <c r="G120" i="112"/>
  <c r="F120" i="112" s="1"/>
  <c r="L120" i="112"/>
  <c r="K120" i="112" s="1"/>
  <c r="Q120" i="112"/>
  <c r="P120" i="112" s="1"/>
  <c r="G121" i="112"/>
  <c r="F121" i="112" s="1"/>
  <c r="L121" i="112"/>
  <c r="K121" i="112" s="1"/>
  <c r="Q121" i="112"/>
  <c r="P121" i="112" s="1"/>
  <c r="G122" i="112"/>
  <c r="F122" i="112" s="1"/>
  <c r="L122" i="112"/>
  <c r="K122" i="112" s="1"/>
  <c r="Q122" i="112"/>
  <c r="P122" i="112" s="1"/>
  <c r="G123" i="112"/>
  <c r="F123" i="112" s="1"/>
  <c r="L123" i="112"/>
  <c r="K123" i="112"/>
  <c r="Q123" i="112"/>
  <c r="P123" i="112" s="1"/>
  <c r="G124" i="112"/>
  <c r="F124" i="112" s="1"/>
  <c r="L124" i="112"/>
  <c r="K124" i="112" s="1"/>
  <c r="Q124" i="112"/>
  <c r="P124" i="112" s="1"/>
  <c r="G125" i="112"/>
  <c r="F125" i="112" s="1"/>
  <c r="L125" i="112"/>
  <c r="K125" i="112" s="1"/>
  <c r="Q125" i="112"/>
  <c r="P125" i="112" s="1"/>
  <c r="G126" i="112"/>
  <c r="F126" i="112" s="1"/>
  <c r="L126" i="112"/>
  <c r="K126" i="112" s="1"/>
  <c r="Q126" i="112"/>
  <c r="P126" i="112" s="1"/>
  <c r="G127" i="112"/>
  <c r="F127" i="112" s="1"/>
  <c r="L127" i="112"/>
  <c r="K127" i="112"/>
  <c r="Q127" i="112"/>
  <c r="P127" i="112"/>
  <c r="G128" i="112"/>
  <c r="F128" i="112" s="1"/>
  <c r="L128" i="112"/>
  <c r="K128" i="112" s="1"/>
  <c r="Q128" i="112"/>
  <c r="P128" i="112" s="1"/>
  <c r="G130" i="112"/>
  <c r="F130" i="112" s="1"/>
  <c r="L130" i="112"/>
  <c r="K130" i="112" s="1"/>
  <c r="Q130" i="112"/>
  <c r="P130" i="112"/>
  <c r="G131" i="112"/>
  <c r="F131" i="112" s="1"/>
  <c r="L131" i="112"/>
  <c r="K131" i="112" s="1"/>
  <c r="Q131" i="112"/>
  <c r="P131" i="112" s="1"/>
  <c r="A132" i="112"/>
  <c r="A133" i="112" s="1"/>
  <c r="A134" i="112" s="1"/>
  <c r="A135" i="112" s="1"/>
  <c r="A136" i="112" s="1"/>
  <c r="A137" i="112" s="1"/>
  <c r="G132" i="112"/>
  <c r="F132" i="112"/>
  <c r="L132" i="112"/>
  <c r="K132" i="112" s="1"/>
  <c r="Q132" i="112"/>
  <c r="P132" i="112"/>
  <c r="G133" i="112"/>
  <c r="F133" i="112"/>
  <c r="L133" i="112"/>
  <c r="K133" i="112" s="1"/>
  <c r="Q133" i="112"/>
  <c r="P133" i="112" s="1"/>
  <c r="G134" i="112"/>
  <c r="F134" i="112" s="1"/>
  <c r="L134" i="112"/>
  <c r="K134" i="112" s="1"/>
  <c r="Q134" i="112"/>
  <c r="P134" i="112"/>
  <c r="G135" i="112"/>
  <c r="F135" i="112" s="1"/>
  <c r="L135" i="112"/>
  <c r="K135" i="112"/>
  <c r="Q135" i="112"/>
  <c r="P135" i="112"/>
  <c r="G136" i="112"/>
  <c r="F136" i="112" s="1"/>
  <c r="L136" i="112"/>
  <c r="K136" i="112" s="1"/>
  <c r="Q136" i="112"/>
  <c r="P136" i="112"/>
  <c r="G137" i="112"/>
  <c r="F137" i="112" s="1"/>
  <c r="L137" i="112"/>
  <c r="K137" i="112" s="1"/>
  <c r="Q137" i="112"/>
  <c r="P137" i="112"/>
  <c r="G139" i="112"/>
  <c r="F139" i="112" s="1"/>
  <c r="L139" i="112"/>
  <c r="K139" i="112" s="1"/>
  <c r="Q139" i="112"/>
  <c r="P139" i="112" s="1"/>
  <c r="A140" i="112"/>
  <c r="A141" i="112" s="1"/>
  <c r="A142" i="112" s="1"/>
  <c r="A143" i="112" s="1"/>
  <c r="A144" i="112" s="1"/>
  <c r="A145" i="112" s="1"/>
  <c r="A146" i="112" s="1"/>
  <c r="A147" i="112" s="1"/>
  <c r="G140" i="112"/>
  <c r="F140" i="112" s="1"/>
  <c r="L140" i="112"/>
  <c r="K140" i="112" s="1"/>
  <c r="Q140" i="112"/>
  <c r="P140" i="112" s="1"/>
  <c r="G141" i="112"/>
  <c r="F141" i="112"/>
  <c r="L141" i="112"/>
  <c r="K141" i="112" s="1"/>
  <c r="Q141" i="112"/>
  <c r="P141" i="112" s="1"/>
  <c r="G142" i="112"/>
  <c r="F142" i="112" s="1"/>
  <c r="L142" i="112"/>
  <c r="K142" i="112"/>
  <c r="Q142" i="112"/>
  <c r="P142" i="112" s="1"/>
  <c r="G143" i="112"/>
  <c r="F143" i="112" s="1"/>
  <c r="L143" i="112"/>
  <c r="K143" i="112" s="1"/>
  <c r="Q143" i="112"/>
  <c r="P143" i="112" s="1"/>
  <c r="G144" i="112"/>
  <c r="F144" i="112" s="1"/>
  <c r="L144" i="112"/>
  <c r="K144" i="112"/>
  <c r="Q144" i="112"/>
  <c r="P144" i="112" s="1"/>
  <c r="G145" i="112"/>
  <c r="F145" i="112" s="1"/>
  <c r="L145" i="112"/>
  <c r="K145" i="112" s="1"/>
  <c r="Q145" i="112"/>
  <c r="P145" i="112" s="1"/>
  <c r="G146" i="112"/>
  <c r="F146" i="112" s="1"/>
  <c r="L146" i="112"/>
  <c r="K146" i="112" s="1"/>
  <c r="Q146" i="112"/>
  <c r="P146" i="112" s="1"/>
  <c r="G147" i="112"/>
  <c r="F147" i="112" s="1"/>
  <c r="L147" i="112"/>
  <c r="K147" i="112" s="1"/>
  <c r="Q147" i="112"/>
  <c r="P147" i="112" s="1"/>
  <c r="G149" i="112"/>
  <c r="F149" i="112" s="1"/>
  <c r="L149" i="112"/>
  <c r="K149" i="112" s="1"/>
  <c r="Q149" i="112"/>
  <c r="P149" i="112" s="1"/>
  <c r="A150" i="112"/>
  <c r="A151" i="112"/>
  <c r="A152" i="112" s="1"/>
  <c r="A153" i="112" s="1"/>
  <c r="A154" i="112" s="1"/>
  <c r="A155" i="112" s="1"/>
  <c r="A156" i="112" s="1"/>
  <c r="G150" i="112"/>
  <c r="F150" i="112" s="1"/>
  <c r="L150" i="112"/>
  <c r="K150" i="112" s="1"/>
  <c r="Q150" i="112"/>
  <c r="P150" i="112" s="1"/>
  <c r="G151" i="112"/>
  <c r="F151" i="112"/>
  <c r="L151" i="112"/>
  <c r="K151" i="112" s="1"/>
  <c r="Q151" i="112"/>
  <c r="P151" i="112" s="1"/>
  <c r="G152" i="112"/>
  <c r="F152" i="112"/>
  <c r="L152" i="112"/>
  <c r="K152" i="112" s="1"/>
  <c r="Q152" i="112"/>
  <c r="P152" i="112" s="1"/>
  <c r="G153" i="112"/>
  <c r="F153" i="112" s="1"/>
  <c r="L153" i="112"/>
  <c r="K153" i="112" s="1"/>
  <c r="Q153" i="112"/>
  <c r="P153" i="112"/>
  <c r="G154" i="112"/>
  <c r="F154" i="112"/>
  <c r="L154" i="112"/>
  <c r="K154" i="112" s="1"/>
  <c r="Q154" i="112"/>
  <c r="P154" i="112" s="1"/>
  <c r="G155" i="112"/>
  <c r="F155" i="112" s="1"/>
  <c r="L155" i="112"/>
  <c r="K155" i="112" s="1"/>
  <c r="Q155" i="112"/>
  <c r="P155" i="112" s="1"/>
  <c r="G156" i="112"/>
  <c r="F156" i="112" s="1"/>
  <c r="L156" i="112"/>
  <c r="K156" i="112" s="1"/>
  <c r="Q156" i="112"/>
  <c r="P156" i="112" s="1"/>
  <c r="G158" i="112"/>
  <c r="F158" i="112" s="1"/>
  <c r="L158" i="112"/>
  <c r="K158" i="112" s="1"/>
  <c r="Q158" i="112"/>
  <c r="P158" i="112" s="1"/>
  <c r="A159" i="112"/>
  <c r="A160" i="112" s="1"/>
  <c r="A161" i="112" s="1"/>
  <c r="G159" i="112"/>
  <c r="F159" i="112" s="1"/>
  <c r="L159" i="112"/>
  <c r="K159" i="112" s="1"/>
  <c r="Q159" i="112"/>
  <c r="P159" i="112" s="1"/>
  <c r="G160" i="112"/>
  <c r="F160" i="112" s="1"/>
  <c r="L160" i="112"/>
  <c r="K160" i="112" s="1"/>
  <c r="Q160" i="112"/>
  <c r="P160" i="112" s="1"/>
  <c r="G161" i="112"/>
  <c r="F161" i="112" s="1"/>
  <c r="L161" i="112"/>
  <c r="K161" i="112"/>
  <c r="Q161" i="112"/>
  <c r="P161" i="112" s="1"/>
  <c r="H162" i="112"/>
  <c r="J162" i="112"/>
  <c r="D58" i="149"/>
  <c r="M162" i="112"/>
  <c r="O162" i="112"/>
  <c r="D59" i="149" s="1"/>
  <c r="R162" i="112"/>
  <c r="G12" i="105"/>
  <c r="F12" i="105" s="1"/>
  <c r="L12" i="105"/>
  <c r="K12" i="105" s="1"/>
  <c r="Q12" i="105"/>
  <c r="L13" i="105"/>
  <c r="K13" i="105"/>
  <c r="Q13" i="105"/>
  <c r="G14" i="105"/>
  <c r="F14" i="105" s="1"/>
  <c r="L14" i="105"/>
  <c r="K14" i="105" s="1"/>
  <c r="Q14" i="105"/>
  <c r="P14" i="105" s="1"/>
  <c r="G15" i="105"/>
  <c r="F15" i="105" s="1"/>
  <c r="L15" i="105"/>
  <c r="K15" i="105" s="1"/>
  <c r="Q15" i="105"/>
  <c r="P15" i="105"/>
  <c r="G16" i="105"/>
  <c r="F16" i="105"/>
  <c r="L16" i="105"/>
  <c r="K16" i="105" s="1"/>
  <c r="Q16" i="105"/>
  <c r="P16" i="105" s="1"/>
  <c r="G17" i="105"/>
  <c r="F17" i="105" s="1"/>
  <c r="L17" i="105"/>
  <c r="K17" i="105"/>
  <c r="Q17" i="105"/>
  <c r="P17" i="105"/>
  <c r="G18" i="105"/>
  <c r="F18" i="105" s="1"/>
  <c r="L18" i="105"/>
  <c r="K18" i="105" s="1"/>
  <c r="Q18" i="105"/>
  <c r="P18" i="105" s="1"/>
  <c r="G19" i="105"/>
  <c r="F19" i="105" s="1"/>
  <c r="L19" i="105"/>
  <c r="K19" i="105"/>
  <c r="Q19" i="105"/>
  <c r="P19" i="105" s="1"/>
  <c r="G20" i="105"/>
  <c r="F20" i="105" s="1"/>
  <c r="L20" i="105"/>
  <c r="K20" i="105" s="1"/>
  <c r="Q20" i="105"/>
  <c r="P20" i="105" s="1"/>
  <c r="G21" i="105"/>
  <c r="F21" i="105" s="1"/>
  <c r="L21" i="105"/>
  <c r="K21" i="105" s="1"/>
  <c r="Q21" i="105"/>
  <c r="P21" i="105" s="1"/>
  <c r="G22" i="105"/>
  <c r="F22" i="105"/>
  <c r="L22" i="105"/>
  <c r="K22" i="105" s="1"/>
  <c r="Q22" i="105"/>
  <c r="P22" i="105" s="1"/>
  <c r="G23" i="105"/>
  <c r="F23" i="105" s="1"/>
  <c r="L23" i="105"/>
  <c r="K23" i="105" s="1"/>
  <c r="Q23" i="105"/>
  <c r="P23" i="105"/>
  <c r="G24" i="105"/>
  <c r="F24" i="105"/>
  <c r="L24" i="105"/>
  <c r="K24" i="105" s="1"/>
  <c r="Q24" i="105"/>
  <c r="P24" i="105" s="1"/>
  <c r="G25" i="105"/>
  <c r="F25" i="105" s="1"/>
  <c r="L25" i="105"/>
  <c r="K25" i="105"/>
  <c r="Q25" i="105"/>
  <c r="P25" i="105"/>
  <c r="G26" i="105"/>
  <c r="F26" i="105" s="1"/>
  <c r="L26" i="105"/>
  <c r="K26" i="105" s="1"/>
  <c r="Q26" i="105"/>
  <c r="P26" i="105" s="1"/>
  <c r="L27" i="105"/>
  <c r="K27" i="105"/>
  <c r="Q27" i="105"/>
  <c r="P27" i="105" s="1"/>
  <c r="L28" i="105"/>
  <c r="K28" i="105" s="1"/>
  <c r="Q28" i="105"/>
  <c r="P28" i="105" s="1"/>
  <c r="L29" i="105"/>
  <c r="K29" i="105" s="1"/>
  <c r="Q29" i="105"/>
  <c r="P29" i="105" s="1"/>
  <c r="D33" i="153"/>
  <c r="H30" i="105"/>
  <c r="J30" i="105"/>
  <c r="D34" i="153" s="1"/>
  <c r="M30" i="105"/>
  <c r="O30" i="105"/>
  <c r="D35" i="153"/>
  <c r="R30" i="105"/>
  <c r="G12" i="104"/>
  <c r="L12" i="104"/>
  <c r="K12" i="104" s="1"/>
  <c r="Q12" i="104"/>
  <c r="P12" i="104" s="1"/>
  <c r="G13" i="104"/>
  <c r="L13" i="104"/>
  <c r="K13" i="104" s="1"/>
  <c r="Q13" i="104"/>
  <c r="P13" i="104"/>
  <c r="G14" i="104"/>
  <c r="F14" i="104"/>
  <c r="L14" i="104"/>
  <c r="K14" i="104" s="1"/>
  <c r="Q14" i="104"/>
  <c r="P14" i="104" s="1"/>
  <c r="G15" i="104"/>
  <c r="F15" i="104" s="1"/>
  <c r="L15" i="104"/>
  <c r="K15" i="104" s="1"/>
  <c r="Q15" i="104"/>
  <c r="P15" i="104"/>
  <c r="G16" i="104"/>
  <c r="F16" i="104"/>
  <c r="L16" i="104"/>
  <c r="K16" i="104" s="1"/>
  <c r="Q16" i="104"/>
  <c r="P16" i="104" s="1"/>
  <c r="G17" i="104"/>
  <c r="F17" i="104" s="1"/>
  <c r="L17" i="104"/>
  <c r="K17" i="104" s="1"/>
  <c r="Q17" i="104"/>
  <c r="P17" i="104" s="1"/>
  <c r="G18" i="104"/>
  <c r="F18" i="104" s="1"/>
  <c r="L18" i="104"/>
  <c r="K18" i="104" s="1"/>
  <c r="Q18" i="104"/>
  <c r="P18" i="104" s="1"/>
  <c r="G19" i="104"/>
  <c r="F19" i="104"/>
  <c r="L19" i="104"/>
  <c r="K19" i="104" s="1"/>
  <c r="Q19" i="104"/>
  <c r="P19" i="104" s="1"/>
  <c r="G20" i="104"/>
  <c r="F20" i="104" s="1"/>
  <c r="L20" i="104"/>
  <c r="K20" i="104" s="1"/>
  <c r="Q20" i="104"/>
  <c r="P20" i="104" s="1"/>
  <c r="G21" i="104"/>
  <c r="F21" i="104"/>
  <c r="L21" i="104"/>
  <c r="K21" i="104" s="1"/>
  <c r="Q21" i="104"/>
  <c r="P21" i="104"/>
  <c r="G22" i="104"/>
  <c r="F22" i="104"/>
  <c r="L22" i="104"/>
  <c r="K22" i="104" s="1"/>
  <c r="Q22" i="104"/>
  <c r="P22" i="104" s="1"/>
  <c r="G23" i="104"/>
  <c r="F23" i="104" s="1"/>
  <c r="L23" i="104"/>
  <c r="K23" i="104" s="1"/>
  <c r="Q23" i="104"/>
  <c r="P23" i="104"/>
  <c r="G24" i="104"/>
  <c r="F24" i="104"/>
  <c r="L24" i="104"/>
  <c r="K24" i="104" s="1"/>
  <c r="Q24" i="104"/>
  <c r="P24" i="104" s="1"/>
  <c r="G25" i="104"/>
  <c r="F25" i="104" s="1"/>
  <c r="L25" i="104"/>
  <c r="K25" i="104" s="1"/>
  <c r="Q25" i="104"/>
  <c r="P25" i="104" s="1"/>
  <c r="G26" i="104"/>
  <c r="F26" i="104" s="1"/>
  <c r="L26" i="104"/>
  <c r="K26" i="104" s="1"/>
  <c r="Q26" i="104"/>
  <c r="P26" i="104" s="1"/>
  <c r="G27" i="104"/>
  <c r="F27" i="104"/>
  <c r="L27" i="104"/>
  <c r="K27" i="104" s="1"/>
  <c r="Q27" i="104"/>
  <c r="P27" i="104" s="1"/>
  <c r="G28" i="104"/>
  <c r="F28" i="104" s="1"/>
  <c r="L28" i="104"/>
  <c r="K28" i="104" s="1"/>
  <c r="Q28" i="104"/>
  <c r="P28" i="104" s="1"/>
  <c r="G29" i="104"/>
  <c r="F29" i="104"/>
  <c r="L29" i="104"/>
  <c r="K29" i="104" s="1"/>
  <c r="Q29" i="104"/>
  <c r="P29" i="104"/>
  <c r="H30" i="104"/>
  <c r="J30" i="104"/>
  <c r="D34" i="149" s="1"/>
  <c r="M30" i="104"/>
  <c r="O30" i="104"/>
  <c r="D35" i="154" s="1"/>
  <c r="R30" i="104"/>
  <c r="G12" i="100"/>
  <c r="F12" i="100" s="1"/>
  <c r="L12" i="100"/>
  <c r="K12" i="100" s="1"/>
  <c r="G13" i="100"/>
  <c r="L13" i="100"/>
  <c r="K13" i="100" s="1"/>
  <c r="Q13" i="100"/>
  <c r="P13" i="100" s="1"/>
  <c r="G14" i="100"/>
  <c r="F14" i="100" s="1"/>
  <c r="L14" i="100"/>
  <c r="K14" i="100" s="1"/>
  <c r="Q14" i="100"/>
  <c r="P14" i="100" s="1"/>
  <c r="G15" i="100"/>
  <c r="F15" i="100" s="1"/>
  <c r="L15" i="100"/>
  <c r="K15" i="100" s="1"/>
  <c r="Q15" i="100"/>
  <c r="P15" i="100" s="1"/>
  <c r="G16" i="100"/>
  <c r="F16" i="100"/>
  <c r="L16" i="100"/>
  <c r="K16" i="100" s="1"/>
  <c r="Q16" i="100"/>
  <c r="P16" i="100" s="1"/>
  <c r="G17" i="100"/>
  <c r="F17" i="100" s="1"/>
  <c r="L17" i="100"/>
  <c r="K17" i="100" s="1"/>
  <c r="Q17" i="100"/>
  <c r="P17" i="100"/>
  <c r="G18" i="100"/>
  <c r="F18" i="100"/>
  <c r="L18" i="100"/>
  <c r="K18" i="100" s="1"/>
  <c r="Q18" i="100"/>
  <c r="P18" i="100" s="1"/>
  <c r="G19" i="100"/>
  <c r="F19" i="100" s="1"/>
  <c r="L19" i="100"/>
  <c r="K19" i="100"/>
  <c r="Q19" i="100"/>
  <c r="P19" i="100"/>
  <c r="G20" i="100"/>
  <c r="F20" i="100" s="1"/>
  <c r="L20" i="100"/>
  <c r="K20" i="100" s="1"/>
  <c r="Q20" i="100"/>
  <c r="P20" i="100" s="1"/>
  <c r="G22" i="100"/>
  <c r="F22" i="100" s="1"/>
  <c r="L22" i="100"/>
  <c r="K22" i="100" s="1"/>
  <c r="Q22" i="100"/>
  <c r="P22" i="100" s="1"/>
  <c r="G23" i="100"/>
  <c r="F23" i="100" s="1"/>
  <c r="L23" i="100"/>
  <c r="K23" i="100" s="1"/>
  <c r="Q23" i="100"/>
  <c r="P23" i="100" s="1"/>
  <c r="G24" i="100"/>
  <c r="F24" i="100" s="1"/>
  <c r="L24" i="100"/>
  <c r="K24" i="100" s="1"/>
  <c r="Q24" i="100"/>
  <c r="P24" i="100" s="1"/>
  <c r="G25" i="100"/>
  <c r="F25" i="100" s="1"/>
  <c r="L25" i="100"/>
  <c r="K25" i="100" s="1"/>
  <c r="Q25" i="100"/>
  <c r="P25" i="100" s="1"/>
  <c r="G26" i="100"/>
  <c r="F26" i="100" s="1"/>
  <c r="L26" i="100"/>
  <c r="K26" i="100" s="1"/>
  <c r="Q26" i="100"/>
  <c r="P26" i="100"/>
  <c r="G27" i="100"/>
  <c r="F27" i="100"/>
  <c r="L27" i="100"/>
  <c r="K27" i="100" s="1"/>
  <c r="Q27" i="100"/>
  <c r="P27" i="100" s="1"/>
  <c r="G28" i="100"/>
  <c r="F28" i="100" s="1"/>
  <c r="L28" i="100"/>
  <c r="K28" i="100"/>
  <c r="Q28" i="100"/>
  <c r="P28" i="100"/>
  <c r="G29" i="100"/>
  <c r="F29" i="100" s="1"/>
  <c r="L29" i="100"/>
  <c r="K29" i="100" s="1"/>
  <c r="Q29" i="100"/>
  <c r="P29" i="100" s="1"/>
  <c r="G30" i="100"/>
  <c r="F30" i="100" s="1"/>
  <c r="L30" i="100"/>
  <c r="K30" i="100"/>
  <c r="Q30" i="100"/>
  <c r="P30" i="100" s="1"/>
  <c r="G31" i="100"/>
  <c r="F31" i="100" s="1"/>
  <c r="L31" i="100"/>
  <c r="K31" i="100" s="1"/>
  <c r="Q31" i="100"/>
  <c r="P31" i="100" s="1"/>
  <c r="G32" i="100"/>
  <c r="F32" i="100" s="1"/>
  <c r="L32" i="100"/>
  <c r="K32" i="100" s="1"/>
  <c r="Q32" i="100"/>
  <c r="P32" i="100" s="1"/>
  <c r="G33" i="100"/>
  <c r="F33" i="100" s="1"/>
  <c r="L33" i="100"/>
  <c r="K33" i="100" s="1"/>
  <c r="Q33" i="100"/>
  <c r="P33" i="100" s="1"/>
  <c r="G34" i="100"/>
  <c r="F34" i="100" s="1"/>
  <c r="L34" i="100"/>
  <c r="K34" i="100" s="1"/>
  <c r="Q34" i="100"/>
  <c r="P34" i="100"/>
  <c r="G35" i="100"/>
  <c r="F35" i="100"/>
  <c r="L35" i="100"/>
  <c r="K35" i="100" s="1"/>
  <c r="Q35" i="100"/>
  <c r="P35" i="100" s="1"/>
  <c r="G36" i="100"/>
  <c r="F36" i="100" s="1"/>
  <c r="L36" i="100"/>
  <c r="K36" i="100"/>
  <c r="Q36" i="100"/>
  <c r="P36" i="100"/>
  <c r="G37" i="100"/>
  <c r="F37" i="100" s="1"/>
  <c r="L37" i="100"/>
  <c r="K37" i="100" s="1"/>
  <c r="Q37" i="100"/>
  <c r="P37" i="100" s="1"/>
  <c r="G38" i="100"/>
  <c r="F38" i="100" s="1"/>
  <c r="L38" i="100"/>
  <c r="K38" i="100" s="1"/>
  <c r="Q38" i="100"/>
  <c r="P38" i="100" s="1"/>
  <c r="G39" i="100"/>
  <c r="F39" i="100" s="1"/>
  <c r="L39" i="100"/>
  <c r="K39" i="100" s="1"/>
  <c r="Q39" i="100"/>
  <c r="P39" i="100" s="1"/>
  <c r="G40" i="100"/>
  <c r="F40" i="100" s="1"/>
  <c r="L40" i="100"/>
  <c r="K40" i="100" s="1"/>
  <c r="Q40" i="100"/>
  <c r="P40" i="100" s="1"/>
  <c r="G41" i="100"/>
  <c r="F41" i="100" s="1"/>
  <c r="L41" i="100"/>
  <c r="K41" i="100" s="1"/>
  <c r="Q41" i="100"/>
  <c r="P41" i="100" s="1"/>
  <c r="G42" i="100"/>
  <c r="F42" i="100" s="1"/>
  <c r="L42" i="100"/>
  <c r="K42" i="100" s="1"/>
  <c r="Q42" i="100"/>
  <c r="P42" i="100"/>
  <c r="G43" i="100"/>
  <c r="F43" i="100"/>
  <c r="L43" i="100"/>
  <c r="K43" i="100" s="1"/>
  <c r="Q43" i="100"/>
  <c r="P43" i="100" s="1"/>
  <c r="G44" i="100"/>
  <c r="F44" i="100" s="1"/>
  <c r="L44" i="100"/>
  <c r="K44" i="100"/>
  <c r="Q44" i="100"/>
  <c r="P44" i="100"/>
  <c r="G45" i="100"/>
  <c r="F45" i="100" s="1"/>
  <c r="L45" i="100"/>
  <c r="K45" i="100" s="1"/>
  <c r="Q45" i="100"/>
  <c r="P45" i="100" s="1"/>
  <c r="G46" i="100"/>
  <c r="F46" i="100" s="1"/>
  <c r="L46" i="100"/>
  <c r="K46" i="100"/>
  <c r="Q46" i="100"/>
  <c r="P46" i="100" s="1"/>
  <c r="G47" i="100"/>
  <c r="F47" i="100" s="1"/>
  <c r="L47" i="100"/>
  <c r="K47" i="100" s="1"/>
  <c r="Q47" i="100"/>
  <c r="P47" i="100" s="1"/>
  <c r="G48" i="100"/>
  <c r="F48" i="100" s="1"/>
  <c r="L48" i="100"/>
  <c r="K48" i="100" s="1"/>
  <c r="Q48" i="100"/>
  <c r="P48" i="100" s="1"/>
  <c r="G49" i="100"/>
  <c r="F49" i="100" s="1"/>
  <c r="L49" i="100"/>
  <c r="K49" i="100" s="1"/>
  <c r="Q49" i="100"/>
  <c r="P49" i="100" s="1"/>
  <c r="G50" i="100"/>
  <c r="F50" i="100" s="1"/>
  <c r="L50" i="100"/>
  <c r="K50" i="100" s="1"/>
  <c r="Q50" i="100"/>
  <c r="P50" i="100"/>
  <c r="G51" i="100"/>
  <c r="F51" i="100"/>
  <c r="L51" i="100"/>
  <c r="K51" i="100" s="1"/>
  <c r="Q51" i="100"/>
  <c r="P51" i="100" s="1"/>
  <c r="G52" i="100"/>
  <c r="F52" i="100" s="1"/>
  <c r="L52" i="100"/>
  <c r="K52" i="100"/>
  <c r="Q52" i="100"/>
  <c r="P52" i="100"/>
  <c r="G53" i="100"/>
  <c r="F53" i="100" s="1"/>
  <c r="L53" i="100"/>
  <c r="K53" i="100" s="1"/>
  <c r="Q53" i="100"/>
  <c r="P53" i="100" s="1"/>
  <c r="G54" i="100"/>
  <c r="F54" i="100" s="1"/>
  <c r="L54" i="100"/>
  <c r="K54" i="100"/>
  <c r="Q54" i="100"/>
  <c r="P54" i="100" s="1"/>
  <c r="G55" i="100"/>
  <c r="F55" i="100" s="1"/>
  <c r="L55" i="100"/>
  <c r="K55" i="100" s="1"/>
  <c r="Q55" i="100"/>
  <c r="P55" i="100" s="1"/>
  <c r="G56" i="100"/>
  <c r="F56" i="100" s="1"/>
  <c r="L56" i="100"/>
  <c r="K56" i="100"/>
  <c r="Q56" i="100"/>
  <c r="P56" i="100"/>
  <c r="G57" i="100"/>
  <c r="F57" i="100" s="1"/>
  <c r="L57" i="100"/>
  <c r="K57" i="100" s="1"/>
  <c r="Q57" i="100"/>
  <c r="P57" i="100" s="1"/>
  <c r="G58" i="100"/>
  <c r="F58" i="100" s="1"/>
  <c r="L58" i="100"/>
  <c r="K58" i="100" s="1"/>
  <c r="Q58" i="100"/>
  <c r="P58" i="100" s="1"/>
  <c r="G59" i="100"/>
  <c r="F59" i="100" s="1"/>
  <c r="L59" i="100"/>
  <c r="K59" i="100" s="1"/>
  <c r="Q59" i="100"/>
  <c r="P59" i="100" s="1"/>
  <c r="G60" i="100"/>
  <c r="F60" i="100" s="1"/>
  <c r="L60" i="100"/>
  <c r="K60" i="100" s="1"/>
  <c r="Q60" i="100"/>
  <c r="P60" i="100" s="1"/>
  <c r="G61" i="100"/>
  <c r="F61" i="100" s="1"/>
  <c r="L61" i="100"/>
  <c r="K61" i="100" s="1"/>
  <c r="Q61" i="100"/>
  <c r="P61" i="100" s="1"/>
  <c r="G62" i="100"/>
  <c r="F62" i="100" s="1"/>
  <c r="L62" i="100"/>
  <c r="K62" i="100"/>
  <c r="Q62" i="100"/>
  <c r="P62" i="100"/>
  <c r="G63" i="100"/>
  <c r="F63" i="100" s="1"/>
  <c r="L63" i="100"/>
  <c r="K63" i="100" s="1"/>
  <c r="Q63" i="100"/>
  <c r="P63" i="100" s="1"/>
  <c r="G64" i="100"/>
  <c r="F64" i="100" s="1"/>
  <c r="L64" i="100"/>
  <c r="K64" i="100" s="1"/>
  <c r="Q64" i="100"/>
  <c r="P64" i="100" s="1"/>
  <c r="G65" i="100"/>
  <c r="F65" i="100" s="1"/>
  <c r="L65" i="100"/>
  <c r="K65" i="100" s="1"/>
  <c r="Q65" i="100"/>
  <c r="P65" i="100" s="1"/>
  <c r="G66" i="100"/>
  <c r="F66" i="100" s="1"/>
  <c r="L66" i="100"/>
  <c r="K66" i="100" s="1"/>
  <c r="Q66" i="100"/>
  <c r="P66" i="100" s="1"/>
  <c r="G67" i="100"/>
  <c r="F67" i="100" s="1"/>
  <c r="L67" i="100"/>
  <c r="K67" i="100" s="1"/>
  <c r="Q67" i="100"/>
  <c r="P67" i="100" s="1"/>
  <c r="G68" i="100"/>
  <c r="F68" i="100" s="1"/>
  <c r="L68" i="100"/>
  <c r="K68" i="100"/>
  <c r="Q68" i="100"/>
  <c r="P68" i="100"/>
  <c r="G69" i="100"/>
  <c r="F69" i="100" s="1"/>
  <c r="L69" i="100"/>
  <c r="K69" i="100" s="1"/>
  <c r="Q69" i="100"/>
  <c r="P69" i="100" s="1"/>
  <c r="G70" i="100"/>
  <c r="F70" i="100" s="1"/>
  <c r="L70" i="100"/>
  <c r="K70" i="100" s="1"/>
  <c r="Q70" i="100"/>
  <c r="P70" i="100" s="1"/>
  <c r="G71" i="100"/>
  <c r="F71" i="100" s="1"/>
  <c r="L71" i="100"/>
  <c r="K71" i="100" s="1"/>
  <c r="Q71" i="100"/>
  <c r="P71" i="100" s="1"/>
  <c r="G72" i="100"/>
  <c r="F72" i="100" s="1"/>
  <c r="L72" i="100"/>
  <c r="K72" i="100" s="1"/>
  <c r="Q72" i="100"/>
  <c r="P72" i="100" s="1"/>
  <c r="G73" i="100"/>
  <c r="F73" i="100" s="1"/>
  <c r="L73" i="100"/>
  <c r="K73" i="100" s="1"/>
  <c r="Q73" i="100"/>
  <c r="P73" i="100" s="1"/>
  <c r="G74" i="100"/>
  <c r="F74" i="100" s="1"/>
  <c r="L74" i="100"/>
  <c r="K74" i="100"/>
  <c r="Q74" i="100"/>
  <c r="P74" i="100"/>
  <c r="G75" i="100"/>
  <c r="F75" i="100" s="1"/>
  <c r="L75" i="100"/>
  <c r="K75" i="100" s="1"/>
  <c r="Q75" i="100"/>
  <c r="P75" i="100" s="1"/>
  <c r="G76" i="100"/>
  <c r="F76" i="100" s="1"/>
  <c r="L76" i="100"/>
  <c r="K76" i="100" s="1"/>
  <c r="Q76" i="100"/>
  <c r="P76" i="100" s="1"/>
  <c r="G77" i="100"/>
  <c r="F77" i="100" s="1"/>
  <c r="L77" i="100"/>
  <c r="K77" i="100" s="1"/>
  <c r="Q77" i="100"/>
  <c r="P77" i="100" s="1"/>
  <c r="G78" i="100"/>
  <c r="F78" i="100" s="1"/>
  <c r="L78" i="100"/>
  <c r="K78" i="100"/>
  <c r="Q78" i="100"/>
  <c r="P78" i="100" s="1"/>
  <c r="G79" i="100"/>
  <c r="F79" i="100" s="1"/>
  <c r="L79" i="100"/>
  <c r="K79" i="100" s="1"/>
  <c r="Q79" i="100"/>
  <c r="P79" i="100" s="1"/>
  <c r="G80" i="100"/>
  <c r="F80" i="100" s="1"/>
  <c r="L80" i="100"/>
  <c r="K80" i="100"/>
  <c r="Q80" i="100"/>
  <c r="P80" i="100"/>
  <c r="G81" i="100"/>
  <c r="F81" i="100" s="1"/>
  <c r="L81" i="100"/>
  <c r="K81" i="100" s="1"/>
  <c r="Q81" i="100"/>
  <c r="P81" i="100" s="1"/>
  <c r="G82" i="100"/>
  <c r="F82" i="100" s="1"/>
  <c r="L82" i="100"/>
  <c r="K82" i="100" s="1"/>
  <c r="Q82" i="100"/>
  <c r="P82" i="100" s="1"/>
  <c r="G83" i="100"/>
  <c r="F83" i="100" s="1"/>
  <c r="L83" i="100"/>
  <c r="K83" i="100" s="1"/>
  <c r="Q83" i="100"/>
  <c r="P83" i="100" s="1"/>
  <c r="G84" i="100"/>
  <c r="F84" i="100" s="1"/>
  <c r="L84" i="100"/>
  <c r="K84" i="100" s="1"/>
  <c r="Q84" i="100"/>
  <c r="P84" i="100" s="1"/>
  <c r="G85" i="100"/>
  <c r="F85" i="100" s="1"/>
  <c r="L85" i="100"/>
  <c r="K85" i="100" s="1"/>
  <c r="Q85" i="100"/>
  <c r="P85" i="100" s="1"/>
  <c r="G86" i="100"/>
  <c r="F86" i="100" s="1"/>
  <c r="L86" i="100"/>
  <c r="K86" i="100"/>
  <c r="Q86" i="100"/>
  <c r="P86" i="100"/>
  <c r="G87" i="100"/>
  <c r="F87" i="100" s="1"/>
  <c r="L87" i="100"/>
  <c r="K87" i="100" s="1"/>
  <c r="Q87" i="100"/>
  <c r="P87" i="100" s="1"/>
  <c r="E88" i="100"/>
  <c r="D25" i="153" s="1"/>
  <c r="H88" i="100"/>
  <c r="J88" i="100"/>
  <c r="D26" i="153" s="1"/>
  <c r="M88" i="100"/>
  <c r="O88" i="100"/>
  <c r="D27" i="153" s="1"/>
  <c r="R88" i="100"/>
  <c r="G12" i="99"/>
  <c r="F12" i="99" s="1"/>
  <c r="L12" i="99"/>
  <c r="A13" i="99"/>
  <c r="A14" i="99" s="1"/>
  <c r="A15" i="99" s="1"/>
  <c r="A16" i="99" s="1"/>
  <c r="A17" i="99" s="1"/>
  <c r="A18" i="99" s="1"/>
  <c r="A19" i="99" s="1"/>
  <c r="A20" i="99" s="1"/>
  <c r="G13" i="99"/>
  <c r="F13" i="99" s="1"/>
  <c r="L13" i="99"/>
  <c r="K13" i="99"/>
  <c r="Q13" i="99"/>
  <c r="P13" i="99"/>
  <c r="G14" i="99"/>
  <c r="F14" i="99" s="1"/>
  <c r="L14" i="99"/>
  <c r="K14" i="99" s="1"/>
  <c r="Q14" i="99"/>
  <c r="G15" i="99"/>
  <c r="F15" i="99" s="1"/>
  <c r="L15" i="99"/>
  <c r="K15" i="99" s="1"/>
  <c r="Q15" i="99"/>
  <c r="G16" i="99"/>
  <c r="F16" i="99"/>
  <c r="L16" i="99"/>
  <c r="K16" i="99"/>
  <c r="Q16" i="99"/>
  <c r="P16" i="99" s="1"/>
  <c r="G17" i="99"/>
  <c r="F17" i="99" s="1"/>
  <c r="L17" i="99"/>
  <c r="K17" i="99" s="1"/>
  <c r="Q17" i="99"/>
  <c r="P17" i="99" s="1"/>
  <c r="G18" i="99"/>
  <c r="F18" i="99" s="1"/>
  <c r="L18" i="99"/>
  <c r="K18" i="99" s="1"/>
  <c r="Q18" i="99"/>
  <c r="P18" i="99" s="1"/>
  <c r="G19" i="99"/>
  <c r="F19" i="99" s="1"/>
  <c r="L19" i="99"/>
  <c r="K19" i="99" s="1"/>
  <c r="Q19" i="99"/>
  <c r="P19" i="99" s="1"/>
  <c r="G20" i="99"/>
  <c r="F20" i="99"/>
  <c r="L20" i="99"/>
  <c r="K20" i="99" s="1"/>
  <c r="Q20" i="99"/>
  <c r="P20" i="99" s="1"/>
  <c r="G22" i="99"/>
  <c r="F22" i="99" s="1"/>
  <c r="L22" i="99"/>
  <c r="K22" i="99" s="1"/>
  <c r="Q22" i="99"/>
  <c r="P22" i="99" s="1"/>
  <c r="A23" i="99"/>
  <c r="A24" i="99" s="1"/>
  <c r="A25" i="99" s="1"/>
  <c r="A26" i="99" s="1"/>
  <c r="A27" i="99" s="1"/>
  <c r="A28" i="99" s="1"/>
  <c r="A29" i="99" s="1"/>
  <c r="A30" i="99" s="1"/>
  <c r="A31" i="99" s="1"/>
  <c r="A32" i="99" s="1"/>
  <c r="A33" i="99" s="1"/>
  <c r="A34" i="99" s="1"/>
  <c r="A35" i="99" s="1"/>
  <c r="A36" i="99" s="1"/>
  <c r="A37" i="99" s="1"/>
  <c r="A38" i="99" s="1"/>
  <c r="A39" i="99" s="1"/>
  <c r="A40" i="99" s="1"/>
  <c r="A41" i="99" s="1"/>
  <c r="A42" i="99" s="1"/>
  <c r="A43" i="99" s="1"/>
  <c r="A44" i="99" s="1"/>
  <c r="A45" i="99" s="1"/>
  <c r="A46" i="99" s="1"/>
  <c r="A47" i="99" s="1"/>
  <c r="A48" i="99" s="1"/>
  <c r="A49" i="99" s="1"/>
  <c r="A50" i="99" s="1"/>
  <c r="A51" i="99" s="1"/>
  <c r="A52" i="99" s="1"/>
  <c r="A53" i="99" s="1"/>
  <c r="A54" i="99" s="1"/>
  <c r="A55" i="99" s="1"/>
  <c r="A56" i="99" s="1"/>
  <c r="A57" i="99" s="1"/>
  <c r="A58" i="99" s="1"/>
  <c r="A59" i="99" s="1"/>
  <c r="A60" i="99" s="1"/>
  <c r="A61" i="99" s="1"/>
  <c r="A62" i="99" s="1"/>
  <c r="A63" i="99" s="1"/>
  <c r="A64" i="99" s="1"/>
  <c r="A65" i="99" s="1"/>
  <c r="A66" i="99" s="1"/>
  <c r="A67" i="99" s="1"/>
  <c r="A68" i="99" s="1"/>
  <c r="A69" i="99" s="1"/>
  <c r="A70" i="99" s="1"/>
  <c r="A71" i="99" s="1"/>
  <c r="A72" i="99" s="1"/>
  <c r="A73" i="99" s="1"/>
  <c r="A74" i="99" s="1"/>
  <c r="A75" i="99" s="1"/>
  <c r="A76" i="99" s="1"/>
  <c r="A77" i="99" s="1"/>
  <c r="A78" i="99" s="1"/>
  <c r="A79" i="99" s="1"/>
  <c r="A80" i="99" s="1"/>
  <c r="A81" i="99" s="1"/>
  <c r="A82" i="99" s="1"/>
  <c r="A83" i="99" s="1"/>
  <c r="A84" i="99" s="1"/>
  <c r="A85" i="99" s="1"/>
  <c r="A86" i="99" s="1"/>
  <c r="A88" i="99" s="1"/>
  <c r="A89" i="99" s="1"/>
  <c r="A90" i="99" s="1"/>
  <c r="A91" i="99" s="1"/>
  <c r="G23" i="99"/>
  <c r="F23" i="99" s="1"/>
  <c r="L23" i="99"/>
  <c r="K23" i="99" s="1"/>
  <c r="Q23" i="99"/>
  <c r="P23" i="99"/>
  <c r="G24" i="99"/>
  <c r="F24" i="99" s="1"/>
  <c r="L24" i="99"/>
  <c r="K24" i="99" s="1"/>
  <c r="Q24" i="99"/>
  <c r="P24" i="99" s="1"/>
  <c r="G25" i="99"/>
  <c r="F25" i="99" s="1"/>
  <c r="L25" i="99"/>
  <c r="K25" i="99" s="1"/>
  <c r="Q25" i="99"/>
  <c r="P25" i="99" s="1"/>
  <c r="G26" i="99"/>
  <c r="F26" i="99"/>
  <c r="L26" i="99"/>
  <c r="K26" i="99" s="1"/>
  <c r="Q26" i="99"/>
  <c r="P26" i="99" s="1"/>
  <c r="G27" i="99"/>
  <c r="F27" i="99" s="1"/>
  <c r="L27" i="99"/>
  <c r="K27" i="99" s="1"/>
  <c r="Q27" i="99"/>
  <c r="P27" i="99" s="1"/>
  <c r="G28" i="99"/>
  <c r="F28" i="99" s="1"/>
  <c r="L28" i="99"/>
  <c r="K28" i="99" s="1"/>
  <c r="Q28" i="99"/>
  <c r="P28" i="99" s="1"/>
  <c r="G29" i="99"/>
  <c r="F29" i="99" s="1"/>
  <c r="L29" i="99"/>
  <c r="K29" i="99" s="1"/>
  <c r="Q29" i="99"/>
  <c r="P29" i="99"/>
  <c r="G30" i="99"/>
  <c r="F30" i="99" s="1"/>
  <c r="L30" i="99"/>
  <c r="K30" i="99" s="1"/>
  <c r="Q30" i="99"/>
  <c r="P30" i="99" s="1"/>
  <c r="G31" i="99"/>
  <c r="F31" i="99" s="1"/>
  <c r="L31" i="99"/>
  <c r="K31" i="99" s="1"/>
  <c r="Q31" i="99"/>
  <c r="P31" i="99" s="1"/>
  <c r="G32" i="99"/>
  <c r="F32" i="99"/>
  <c r="L32" i="99"/>
  <c r="K32" i="99" s="1"/>
  <c r="Q32" i="99"/>
  <c r="P32" i="99" s="1"/>
  <c r="G33" i="99"/>
  <c r="F33" i="99" s="1"/>
  <c r="L33" i="99"/>
  <c r="K33" i="99" s="1"/>
  <c r="Q33" i="99"/>
  <c r="P33" i="99" s="1"/>
  <c r="G34" i="99"/>
  <c r="F34" i="99" s="1"/>
  <c r="L34" i="99"/>
  <c r="K34" i="99" s="1"/>
  <c r="Q34" i="99"/>
  <c r="P34" i="99" s="1"/>
  <c r="G35" i="99"/>
  <c r="F35" i="99" s="1"/>
  <c r="L35" i="99"/>
  <c r="K35" i="99" s="1"/>
  <c r="Q35" i="99"/>
  <c r="P35" i="99"/>
  <c r="G36" i="99"/>
  <c r="F36" i="99" s="1"/>
  <c r="L36" i="99"/>
  <c r="K36" i="99" s="1"/>
  <c r="Q36" i="99"/>
  <c r="P36" i="99" s="1"/>
  <c r="G37" i="99"/>
  <c r="F37" i="99" s="1"/>
  <c r="L37" i="99"/>
  <c r="K37" i="99" s="1"/>
  <c r="Q37" i="99"/>
  <c r="P37" i="99" s="1"/>
  <c r="G38" i="99"/>
  <c r="F38" i="99"/>
  <c r="L38" i="99"/>
  <c r="K38" i="99" s="1"/>
  <c r="Q38" i="99"/>
  <c r="P38" i="99" s="1"/>
  <c r="G39" i="99"/>
  <c r="F39" i="99" s="1"/>
  <c r="L39" i="99"/>
  <c r="K39" i="99" s="1"/>
  <c r="Q39" i="99"/>
  <c r="P39" i="99" s="1"/>
  <c r="G40" i="99"/>
  <c r="F40" i="99" s="1"/>
  <c r="L40" i="99"/>
  <c r="K40" i="99" s="1"/>
  <c r="Q40" i="99"/>
  <c r="P40" i="99" s="1"/>
  <c r="G41" i="99"/>
  <c r="F41" i="99" s="1"/>
  <c r="L41" i="99"/>
  <c r="K41" i="99" s="1"/>
  <c r="Q41" i="99"/>
  <c r="P41" i="99"/>
  <c r="G42" i="99"/>
  <c r="F42" i="99" s="1"/>
  <c r="L42" i="99"/>
  <c r="K42" i="99" s="1"/>
  <c r="Q42" i="99"/>
  <c r="P42" i="99" s="1"/>
  <c r="G43" i="99"/>
  <c r="F43" i="99" s="1"/>
  <c r="L43" i="99"/>
  <c r="K43" i="99" s="1"/>
  <c r="Q43" i="99"/>
  <c r="P43" i="99" s="1"/>
  <c r="G44" i="99"/>
  <c r="F44" i="99"/>
  <c r="L44" i="99"/>
  <c r="K44" i="99" s="1"/>
  <c r="Q44" i="99"/>
  <c r="P44" i="99" s="1"/>
  <c r="G45" i="99"/>
  <c r="F45" i="99" s="1"/>
  <c r="L45" i="99"/>
  <c r="K45" i="99" s="1"/>
  <c r="Q45" i="99"/>
  <c r="P45" i="99" s="1"/>
  <c r="G46" i="99"/>
  <c r="F46" i="99" s="1"/>
  <c r="L46" i="99"/>
  <c r="K46" i="99" s="1"/>
  <c r="Q46" i="99"/>
  <c r="P46" i="99" s="1"/>
  <c r="G47" i="99"/>
  <c r="F47" i="99" s="1"/>
  <c r="L47" i="99"/>
  <c r="K47" i="99" s="1"/>
  <c r="Q47" i="99"/>
  <c r="P47" i="99"/>
  <c r="G48" i="99"/>
  <c r="F48" i="99" s="1"/>
  <c r="L48" i="99"/>
  <c r="K48" i="99" s="1"/>
  <c r="Q48" i="99"/>
  <c r="P48" i="99" s="1"/>
  <c r="G49" i="99"/>
  <c r="F49" i="99" s="1"/>
  <c r="L49" i="99"/>
  <c r="K49" i="99" s="1"/>
  <c r="Q49" i="99"/>
  <c r="P49" i="99" s="1"/>
  <c r="G50" i="99"/>
  <c r="F50" i="99"/>
  <c r="L50" i="99"/>
  <c r="K50" i="99" s="1"/>
  <c r="Q50" i="99"/>
  <c r="P50" i="99" s="1"/>
  <c r="G51" i="99"/>
  <c r="F51" i="99" s="1"/>
  <c r="L51" i="99"/>
  <c r="K51" i="99" s="1"/>
  <c r="Q51" i="99"/>
  <c r="P51" i="99" s="1"/>
  <c r="G52" i="99"/>
  <c r="F52" i="99" s="1"/>
  <c r="L52" i="99"/>
  <c r="K52" i="99" s="1"/>
  <c r="Q52" i="99"/>
  <c r="P52" i="99" s="1"/>
  <c r="G53" i="99"/>
  <c r="F53" i="99" s="1"/>
  <c r="L53" i="99"/>
  <c r="K53" i="99" s="1"/>
  <c r="Q53" i="99"/>
  <c r="P53" i="99"/>
  <c r="G54" i="99"/>
  <c r="F54" i="99" s="1"/>
  <c r="L54" i="99"/>
  <c r="K54" i="99" s="1"/>
  <c r="Q54" i="99"/>
  <c r="P54" i="99" s="1"/>
  <c r="G55" i="99"/>
  <c r="F55" i="99" s="1"/>
  <c r="L55" i="99"/>
  <c r="K55" i="99" s="1"/>
  <c r="Q55" i="99"/>
  <c r="P55" i="99" s="1"/>
  <c r="G56" i="99"/>
  <c r="F56" i="99"/>
  <c r="L56" i="99"/>
  <c r="K56" i="99" s="1"/>
  <c r="Q56" i="99"/>
  <c r="P56" i="99" s="1"/>
  <c r="G57" i="99"/>
  <c r="F57" i="99" s="1"/>
  <c r="L57" i="99"/>
  <c r="K57" i="99" s="1"/>
  <c r="Q57" i="99"/>
  <c r="P57" i="99" s="1"/>
  <c r="G58" i="99"/>
  <c r="F58" i="99" s="1"/>
  <c r="L58" i="99"/>
  <c r="K58" i="99" s="1"/>
  <c r="Q58" i="99"/>
  <c r="P58" i="99" s="1"/>
  <c r="G59" i="99"/>
  <c r="F59" i="99" s="1"/>
  <c r="L59" i="99"/>
  <c r="K59" i="99" s="1"/>
  <c r="Q59" i="99"/>
  <c r="P59" i="99"/>
  <c r="G60" i="99"/>
  <c r="F60" i="99" s="1"/>
  <c r="L60" i="99"/>
  <c r="K60" i="99" s="1"/>
  <c r="Q60" i="99"/>
  <c r="P60" i="99" s="1"/>
  <c r="G61" i="99"/>
  <c r="F61" i="99" s="1"/>
  <c r="L61" i="99"/>
  <c r="K61" i="99" s="1"/>
  <c r="Q61" i="99"/>
  <c r="P61" i="99" s="1"/>
  <c r="G62" i="99"/>
  <c r="F62" i="99"/>
  <c r="L62" i="99"/>
  <c r="K62" i="99" s="1"/>
  <c r="Q62" i="99"/>
  <c r="P62" i="99" s="1"/>
  <c r="G63" i="99"/>
  <c r="F63" i="99" s="1"/>
  <c r="L63" i="99"/>
  <c r="K63" i="99" s="1"/>
  <c r="Q63" i="99"/>
  <c r="P63" i="99" s="1"/>
  <c r="G64" i="99"/>
  <c r="F64" i="99" s="1"/>
  <c r="L64" i="99"/>
  <c r="K64" i="99" s="1"/>
  <c r="Q64" i="99"/>
  <c r="P64" i="99" s="1"/>
  <c r="G65" i="99"/>
  <c r="F65" i="99" s="1"/>
  <c r="L65" i="99"/>
  <c r="K65" i="99" s="1"/>
  <c r="Q65" i="99"/>
  <c r="P65" i="99"/>
  <c r="G66" i="99"/>
  <c r="F66" i="99" s="1"/>
  <c r="L66" i="99"/>
  <c r="K66" i="99" s="1"/>
  <c r="Q66" i="99"/>
  <c r="P66" i="99" s="1"/>
  <c r="G67" i="99"/>
  <c r="F67" i="99" s="1"/>
  <c r="L67" i="99"/>
  <c r="K67" i="99" s="1"/>
  <c r="Q67" i="99"/>
  <c r="P67" i="99" s="1"/>
  <c r="G68" i="99"/>
  <c r="F68" i="99"/>
  <c r="L68" i="99"/>
  <c r="K68" i="99" s="1"/>
  <c r="Q68" i="99"/>
  <c r="P68" i="99" s="1"/>
  <c r="G69" i="99"/>
  <c r="F69" i="99" s="1"/>
  <c r="L69" i="99"/>
  <c r="K69" i="99" s="1"/>
  <c r="Q69" i="99"/>
  <c r="P69" i="99" s="1"/>
  <c r="G70" i="99"/>
  <c r="F70" i="99" s="1"/>
  <c r="L70" i="99"/>
  <c r="K70" i="99" s="1"/>
  <c r="Q70" i="99"/>
  <c r="P70" i="99" s="1"/>
  <c r="G71" i="99"/>
  <c r="F71" i="99" s="1"/>
  <c r="L71" i="99"/>
  <c r="K71" i="99" s="1"/>
  <c r="Q71" i="99"/>
  <c r="P71" i="99"/>
  <c r="G72" i="99"/>
  <c r="F72" i="99" s="1"/>
  <c r="L72" i="99"/>
  <c r="K72" i="99" s="1"/>
  <c r="Q72" i="99"/>
  <c r="P72" i="99" s="1"/>
  <c r="G73" i="99"/>
  <c r="F73" i="99" s="1"/>
  <c r="L73" i="99"/>
  <c r="K73" i="99" s="1"/>
  <c r="Q73" i="99"/>
  <c r="P73" i="99" s="1"/>
  <c r="G74" i="99"/>
  <c r="F74" i="99"/>
  <c r="L74" i="99"/>
  <c r="K74" i="99" s="1"/>
  <c r="Q74" i="99"/>
  <c r="P74" i="99" s="1"/>
  <c r="G75" i="99"/>
  <c r="F75" i="99" s="1"/>
  <c r="L75" i="99"/>
  <c r="K75" i="99" s="1"/>
  <c r="Q75" i="99"/>
  <c r="P75" i="99" s="1"/>
  <c r="G76" i="99"/>
  <c r="F76" i="99" s="1"/>
  <c r="L76" i="99"/>
  <c r="K76" i="99" s="1"/>
  <c r="Q76" i="99"/>
  <c r="P76" i="99" s="1"/>
  <c r="G77" i="99"/>
  <c r="F77" i="99" s="1"/>
  <c r="L77" i="99"/>
  <c r="K77" i="99" s="1"/>
  <c r="Q77" i="99"/>
  <c r="P77" i="99"/>
  <c r="G78" i="99"/>
  <c r="F78" i="99" s="1"/>
  <c r="L78" i="99"/>
  <c r="K78" i="99" s="1"/>
  <c r="Q78" i="99"/>
  <c r="P78" i="99" s="1"/>
  <c r="G79" i="99"/>
  <c r="F79" i="99" s="1"/>
  <c r="L79" i="99"/>
  <c r="K79" i="99" s="1"/>
  <c r="Q79" i="99"/>
  <c r="P79" i="99" s="1"/>
  <c r="G80" i="99"/>
  <c r="F80" i="99"/>
  <c r="L80" i="99"/>
  <c r="K80" i="99" s="1"/>
  <c r="Q80" i="99"/>
  <c r="P80" i="99" s="1"/>
  <c r="G81" i="99"/>
  <c r="F81" i="99" s="1"/>
  <c r="L81" i="99"/>
  <c r="K81" i="99" s="1"/>
  <c r="Q81" i="99"/>
  <c r="P81" i="99" s="1"/>
  <c r="G82" i="99"/>
  <c r="F82" i="99" s="1"/>
  <c r="L82" i="99"/>
  <c r="K82" i="99" s="1"/>
  <c r="Q82" i="99"/>
  <c r="P82" i="99" s="1"/>
  <c r="G83" i="99"/>
  <c r="F83" i="99" s="1"/>
  <c r="L83" i="99"/>
  <c r="K83" i="99" s="1"/>
  <c r="Q83" i="99"/>
  <c r="P83" i="99"/>
  <c r="G84" i="99"/>
  <c r="F84" i="99" s="1"/>
  <c r="L84" i="99"/>
  <c r="K84" i="99" s="1"/>
  <c r="Q84" i="99"/>
  <c r="P84" i="99" s="1"/>
  <c r="G85" i="99"/>
  <c r="F85" i="99" s="1"/>
  <c r="L85" i="99"/>
  <c r="K85" i="99" s="1"/>
  <c r="Q85" i="99"/>
  <c r="P85" i="99" s="1"/>
  <c r="G86" i="99"/>
  <c r="F86" i="99"/>
  <c r="L86" i="99"/>
  <c r="K86" i="99" s="1"/>
  <c r="Q86" i="99"/>
  <c r="P86" i="99" s="1"/>
  <c r="G88" i="99"/>
  <c r="F88" i="99" s="1"/>
  <c r="L88" i="99"/>
  <c r="K88" i="99" s="1"/>
  <c r="Q88" i="99"/>
  <c r="P88" i="99" s="1"/>
  <c r="G89" i="99"/>
  <c r="F89" i="99" s="1"/>
  <c r="L89" i="99"/>
  <c r="K89" i="99" s="1"/>
  <c r="Q89" i="99"/>
  <c r="P89" i="99" s="1"/>
  <c r="G90" i="99"/>
  <c r="F90" i="99" s="1"/>
  <c r="L90" i="99"/>
  <c r="K90" i="99" s="1"/>
  <c r="Q90" i="99"/>
  <c r="P90" i="99"/>
  <c r="G91" i="99"/>
  <c r="F91" i="99" s="1"/>
  <c r="L91" i="99"/>
  <c r="K91" i="99" s="1"/>
  <c r="Q91" i="99"/>
  <c r="P91" i="99" s="1"/>
  <c r="H92" i="99"/>
  <c r="J92" i="99"/>
  <c r="D26" i="149" s="1"/>
  <c r="D28" i="149" s="1"/>
  <c r="M92" i="99"/>
  <c r="O92" i="99"/>
  <c r="D27" i="149"/>
  <c r="R92" i="99"/>
  <c r="F12" i="142"/>
  <c r="F75" i="162"/>
  <c r="P14" i="166"/>
  <c r="L31" i="107"/>
  <c r="Q15" i="139"/>
  <c r="B123" i="154" s="1"/>
  <c r="P13" i="139"/>
  <c r="P15" i="139" s="1"/>
  <c r="K15" i="162"/>
  <c r="K132" i="162" s="1"/>
  <c r="F13" i="126"/>
  <c r="F13" i="104"/>
  <c r="K13" i="135"/>
  <c r="F16" i="106"/>
  <c r="P14" i="146"/>
  <c r="P72" i="162"/>
  <c r="P12" i="138"/>
  <c r="K15" i="138"/>
  <c r="F13" i="160"/>
  <c r="D178" i="153"/>
  <c r="D171" i="154"/>
  <c r="D170" i="153"/>
  <c r="D163" i="153"/>
  <c r="D179" i="149"/>
  <c r="D146" i="153"/>
  <c r="D147" i="149"/>
  <c r="Q19" i="135"/>
  <c r="D81" i="149"/>
  <c r="D83" i="153"/>
  <c r="D73" i="153"/>
  <c r="D74" i="149"/>
  <c r="P41" i="111"/>
  <c r="P146" i="113"/>
  <c r="D145" i="154"/>
  <c r="D169" i="149"/>
  <c r="D129" i="154"/>
  <c r="F31" i="140"/>
  <c r="D122" i="153"/>
  <c r="D114" i="154"/>
  <c r="D137" i="149"/>
  <c r="D140" i="149" s="1"/>
  <c r="D97" i="154"/>
  <c r="D105" i="153"/>
  <c r="D89" i="154"/>
  <c r="D113" i="149"/>
  <c r="D116" i="149" s="1"/>
  <c r="D97" i="149"/>
  <c r="D100" i="149" s="1"/>
  <c r="G132" i="162"/>
  <c r="B97" i="149" s="1"/>
  <c r="D185" i="153"/>
  <c r="D107" i="153"/>
  <c r="P12" i="115"/>
  <c r="P20" i="115" s="1"/>
  <c r="P13" i="138"/>
  <c r="K14" i="139"/>
  <c r="K15" i="139" s="1"/>
  <c r="L15" i="139"/>
  <c r="B122" i="154" s="1"/>
  <c r="B146" i="149"/>
  <c r="F12" i="160"/>
  <c r="D145" i="149"/>
  <c r="D148" i="149" s="1"/>
  <c r="D129" i="153"/>
  <c r="F41" i="169"/>
  <c r="K14" i="147"/>
  <c r="K12" i="166"/>
  <c r="K41" i="166" s="1"/>
  <c r="K14" i="161"/>
  <c r="K76" i="162"/>
  <c r="F18" i="166"/>
  <c r="F41" i="166" s="1"/>
  <c r="K17" i="146"/>
  <c r="G20" i="115"/>
  <c r="B153" i="154" s="1"/>
  <c r="K15" i="135"/>
  <c r="L16" i="140"/>
  <c r="L32" i="140" s="1"/>
  <c r="D147" i="153"/>
  <c r="D163" i="149"/>
  <c r="D164" i="149" s="1"/>
  <c r="D106" i="153"/>
  <c r="D108" i="153" s="1"/>
  <c r="P12" i="111"/>
  <c r="P42" i="111" s="1"/>
  <c r="D66" i="149"/>
  <c r="D186" i="153"/>
  <c r="D98" i="149"/>
  <c r="F12" i="138"/>
  <c r="D123" i="153"/>
  <c r="D139" i="149"/>
  <c r="D195" i="149"/>
  <c r="D169" i="153"/>
  <c r="D161" i="154"/>
  <c r="D164" i="154" s="1"/>
  <c r="D177" i="149"/>
  <c r="D161" i="153"/>
  <c r="Q31" i="107"/>
  <c r="B163" i="149" s="1"/>
  <c r="D161" i="149"/>
  <c r="D138" i="154"/>
  <c r="P656" i="163"/>
  <c r="B123" i="149"/>
  <c r="B107" i="153"/>
  <c r="B99" i="154"/>
  <c r="F13" i="142"/>
  <c r="F14" i="169"/>
  <c r="F136" i="169" s="1"/>
  <c r="Q12" i="158"/>
  <c r="K15" i="166"/>
  <c r="F12" i="104"/>
  <c r="B147" i="153"/>
  <c r="K14" i="112"/>
  <c r="F24" i="126"/>
  <c r="G95" i="126"/>
  <c r="B89" i="149" s="1"/>
  <c r="K13" i="125"/>
  <c r="D98" i="153"/>
  <c r="D114" i="149"/>
  <c r="D90" i="154"/>
  <c r="D99" i="154"/>
  <c r="D123" i="149"/>
  <c r="L41" i="166"/>
  <c r="G22" i="147"/>
  <c r="B169" i="149" s="1"/>
  <c r="Q132" i="162"/>
  <c r="K12" i="146"/>
  <c r="K22" i="146" s="1"/>
  <c r="L22" i="146"/>
  <c r="B194" i="149" s="1"/>
  <c r="D162" i="153"/>
  <c r="D178" i="149"/>
  <c r="G94" i="125"/>
  <c r="B81" i="149" s="1"/>
  <c r="L42" i="111"/>
  <c r="B66" i="153" s="1"/>
  <c r="G41" i="166"/>
  <c r="B185" i="149"/>
  <c r="B188" i="149" s="1"/>
  <c r="L20" i="115"/>
  <c r="B178" i="149" s="1"/>
  <c r="D187" i="153"/>
  <c r="K13" i="147"/>
  <c r="K22" i="147" s="1"/>
  <c r="L22" i="147"/>
  <c r="B146" i="154"/>
  <c r="G22" i="146"/>
  <c r="F13" i="146"/>
  <c r="F22" i="146"/>
  <c r="K40" i="162"/>
  <c r="L132" i="162"/>
  <c r="B98" i="149" s="1"/>
  <c r="Q22" i="147"/>
  <c r="B171" i="149" s="1"/>
  <c r="Q20" i="115"/>
  <c r="B179" i="149" s="1"/>
  <c r="L18" i="138"/>
  <c r="B122" i="153" s="1"/>
  <c r="F31" i="107"/>
  <c r="K31" i="107"/>
  <c r="L105" i="160"/>
  <c r="B50" i="153" s="1"/>
  <c r="G31" i="107"/>
  <c r="B137" i="154" s="1"/>
  <c r="Q13" i="158"/>
  <c r="Q22" i="146"/>
  <c r="B195" i="149" s="1"/>
  <c r="B177" i="149"/>
  <c r="D82" i="153"/>
  <c r="D84" i="153" s="1"/>
  <c r="D82" i="149"/>
  <c r="D84" i="149" s="1"/>
  <c r="K12" i="135"/>
  <c r="L107" i="161"/>
  <c r="B74" i="153" s="1"/>
  <c r="F20" i="115"/>
  <c r="F132" i="162"/>
  <c r="D177" i="153"/>
  <c r="D169" i="154"/>
  <c r="D172" i="154"/>
  <c r="D193" i="149"/>
  <c r="P12" i="147"/>
  <c r="P22" i="147" s="1"/>
  <c r="G42" i="111"/>
  <c r="B65" i="149" s="1"/>
  <c r="D154" i="154"/>
  <c r="D156" i="154" s="1"/>
  <c r="B130" i="153"/>
  <c r="Q41" i="166"/>
  <c r="B163" i="154" s="1"/>
  <c r="P13" i="105"/>
  <c r="D75" i="154"/>
  <c r="D76" i="154" s="1"/>
  <c r="P12" i="125"/>
  <c r="P19" i="135"/>
  <c r="G107" i="161"/>
  <c r="B73" i="149" s="1"/>
  <c r="D186" i="149"/>
  <c r="D162" i="154"/>
  <c r="K12" i="138"/>
  <c r="K18" i="138" s="1"/>
  <c r="D122" i="154"/>
  <c r="D124" i="154" s="1"/>
  <c r="D130" i="153"/>
  <c r="Q97" i="101"/>
  <c r="B27" i="154"/>
  <c r="D33" i="149"/>
  <c r="P18" i="138"/>
  <c r="F13" i="138"/>
  <c r="F18" i="138" s="1"/>
  <c r="G18" i="138"/>
  <c r="B121" i="153" s="1"/>
  <c r="D75" i="153"/>
  <c r="D76" i="153" s="1"/>
  <c r="G19" i="135"/>
  <c r="Q18" i="138"/>
  <c r="B123" i="153" s="1"/>
  <c r="B171" i="154"/>
  <c r="B177" i="153"/>
  <c r="B169" i="154"/>
  <c r="B193" i="149"/>
  <c r="B65" i="154"/>
  <c r="B138" i="149"/>
  <c r="B74" i="154"/>
  <c r="B170" i="149"/>
  <c r="B154" i="153"/>
  <c r="B169" i="153"/>
  <c r="B161" i="154"/>
  <c r="B186" i="149"/>
  <c r="B170" i="153"/>
  <c r="B162" i="154"/>
  <c r="D76" i="149"/>
  <c r="Q107" i="161"/>
  <c r="B75" i="153" s="1"/>
  <c r="D65" i="149"/>
  <c r="D68" i="153"/>
  <c r="G125" i="110"/>
  <c r="B49" i="154" s="1"/>
  <c r="Q125" i="110"/>
  <c r="B51" i="154" s="1"/>
  <c r="G105" i="160"/>
  <c r="B49" i="153" s="1"/>
  <c r="B52" i="153" s="1"/>
  <c r="L97" i="101"/>
  <c r="B26" i="154" s="1"/>
  <c r="D28" i="154"/>
  <c r="K97" i="101"/>
  <c r="P97" i="101"/>
  <c r="D171" i="149"/>
  <c r="D147" i="154"/>
  <c r="D148" i="154" s="1"/>
  <c r="D170" i="149"/>
  <c r="D139" i="153"/>
  <c r="D140" i="153" s="1"/>
  <c r="D153" i="149"/>
  <c r="D107" i="149"/>
  <c r="D83" i="154"/>
  <c r="D82" i="154"/>
  <c r="D84" i="154" s="1"/>
  <c r="L147" i="113"/>
  <c r="B58" i="154" s="1"/>
  <c r="Q147" i="113"/>
  <c r="B59" i="154" s="1"/>
  <c r="P13" i="113"/>
  <c r="K147" i="113"/>
  <c r="F15" i="113"/>
  <c r="F147" i="113" s="1"/>
  <c r="G147" i="113"/>
  <c r="B57" i="154"/>
  <c r="G131" i="114"/>
  <c r="B57" i="153" s="1"/>
  <c r="D60" i="153"/>
  <c r="K131" i="114"/>
  <c r="F131" i="114"/>
  <c r="P131" i="114"/>
  <c r="L131" i="114"/>
  <c r="B58" i="153" s="1"/>
  <c r="K125" i="110"/>
  <c r="P125" i="110"/>
  <c r="L125" i="110"/>
  <c r="B50" i="154" s="1"/>
  <c r="F125" i="110"/>
  <c r="D52" i="154"/>
  <c r="D52" i="153"/>
  <c r="K105" i="160"/>
  <c r="Q105" i="160"/>
  <c r="B51" i="153" s="1"/>
  <c r="P41" i="160"/>
  <c r="P105" i="160" s="1"/>
  <c r="D52" i="149"/>
  <c r="D44" i="153"/>
  <c r="K136" i="169"/>
  <c r="Q136" i="169"/>
  <c r="B43" i="153" s="1"/>
  <c r="L136" i="169"/>
  <c r="B42" i="153" s="1"/>
  <c r="D44" i="149"/>
  <c r="L13" i="158"/>
  <c r="L153" i="158" s="1"/>
  <c r="Q16" i="158"/>
  <c r="D180" i="153"/>
  <c r="D130" i="154"/>
  <c r="D154" i="149"/>
  <c r="Q32" i="140"/>
  <c r="R32" i="140"/>
  <c r="B139" i="153" s="1"/>
  <c r="M32" i="140"/>
  <c r="B130" i="154" s="1"/>
  <c r="D99" i="153"/>
  <c r="D100" i="153" s="1"/>
  <c r="D91" i="154"/>
  <c r="D92" i="154" s="1"/>
  <c r="Q103" i="106"/>
  <c r="B91" i="154" s="1"/>
  <c r="K103" i="106"/>
  <c r="D106" i="149"/>
  <c r="D89" i="153"/>
  <c r="D92" i="153" s="1"/>
  <c r="D105" i="149"/>
  <c r="P65" i="142"/>
  <c r="Q65" i="142"/>
  <c r="B83" i="154" s="1"/>
  <c r="G97" i="101"/>
  <c r="B25" i="154" s="1"/>
  <c r="B28" i="154" s="1"/>
  <c r="B99" i="149"/>
  <c r="B75" i="154"/>
  <c r="F14" i="142"/>
  <c r="G65" i="142"/>
  <c r="L65" i="142"/>
  <c r="B90" i="153" s="1"/>
  <c r="B99" i="153"/>
  <c r="L103" i="106"/>
  <c r="B114" i="149" s="1"/>
  <c r="Q136" i="170"/>
  <c r="B51" i="149" s="1"/>
  <c r="B186" i="153"/>
  <c r="B171" i="153"/>
  <c r="B187" i="153"/>
  <c r="B178" i="153"/>
  <c r="G136" i="169"/>
  <c r="B41" i="153"/>
  <c r="P14" i="99"/>
  <c r="F94" i="125"/>
  <c r="P17" i="126"/>
  <c r="P95" i="126" s="1"/>
  <c r="Q95" i="126"/>
  <c r="B91" i="149" s="1"/>
  <c r="B187" i="149"/>
  <c r="B162" i="149"/>
  <c r="B146" i="153"/>
  <c r="F153" i="158"/>
  <c r="K12" i="126"/>
  <c r="M153" i="158"/>
  <c r="B42" i="149" s="1"/>
  <c r="G153" i="158"/>
  <c r="B41" i="149" s="1"/>
  <c r="G136" i="170"/>
  <c r="B49" i="149" s="1"/>
  <c r="Q42" i="111"/>
  <c r="B67" i="149" s="1"/>
  <c r="B161" i="149"/>
  <c r="B164" i="149" s="1"/>
  <c r="B145" i="153"/>
  <c r="B138" i="154"/>
  <c r="L30" i="104"/>
  <c r="B34" i="154" s="1"/>
  <c r="K14" i="125"/>
  <c r="P17" i="125"/>
  <c r="P94" i="125" s="1"/>
  <c r="K16" i="135"/>
  <c r="L19" i="135"/>
  <c r="B122" i="149" s="1"/>
  <c r="B161" i="153"/>
  <c r="F107" i="161"/>
  <c r="P107" i="161"/>
  <c r="P41" i="166"/>
  <c r="F22" i="147"/>
  <c r="F12" i="139"/>
  <c r="F15" i="139" s="1"/>
  <c r="G15" i="139"/>
  <c r="B145" i="149" s="1"/>
  <c r="K20" i="115"/>
  <c r="P136" i="169"/>
  <c r="K107" i="161"/>
  <c r="Q131" i="114"/>
  <c r="B59" i="153" s="1"/>
  <c r="P22" i="146"/>
  <c r="F32" i="140"/>
  <c r="P31" i="107"/>
  <c r="G32" i="140"/>
  <c r="B129" i="154" s="1"/>
  <c r="F42" i="111"/>
  <c r="P132" i="162"/>
  <c r="B121" i="154"/>
  <c r="B124" i="154" s="1"/>
  <c r="B129" i="153"/>
  <c r="B98" i="154"/>
  <c r="B105" i="149"/>
  <c r="B81" i="154"/>
  <c r="B89" i="153"/>
  <c r="K11" i="157"/>
  <c r="F12" i="157"/>
  <c r="D20" i="149"/>
  <c r="D131" i="149" l="1"/>
  <c r="D107" i="154"/>
  <c r="D179" i="154" s="1"/>
  <c r="D115" i="153"/>
  <c r="D195" i="153" s="1"/>
  <c r="D130" i="149"/>
  <c r="D202" i="149" s="1"/>
  <c r="D106" i="154"/>
  <c r="D114" i="153"/>
  <c r="D194" i="153" s="1"/>
  <c r="D129" i="149"/>
  <c r="D201" i="149" s="1"/>
  <c r="D105" i="154"/>
  <c r="D113" i="153"/>
  <c r="L1240" i="163"/>
  <c r="G1240" i="163"/>
  <c r="K1240" i="163"/>
  <c r="F1240" i="163"/>
  <c r="B73" i="153"/>
  <c r="B76" i="153" s="1"/>
  <c r="B77" i="153" s="1"/>
  <c r="P89" i="157"/>
  <c r="D20" i="153"/>
  <c r="Q87" i="157"/>
  <c r="B19" i="149" s="1"/>
  <c r="K18" i="157"/>
  <c r="K87" i="157" s="1"/>
  <c r="K62" i="157"/>
  <c r="K88" i="157" s="1"/>
  <c r="Q88" i="157"/>
  <c r="B19" i="153" s="1"/>
  <c r="P95" i="157"/>
  <c r="G95" i="157"/>
  <c r="G87" i="157"/>
  <c r="B17" i="149" s="1"/>
  <c r="B20" i="149" s="1"/>
  <c r="B21" i="149" s="1"/>
  <c r="C87" i="157" s="1"/>
  <c r="G89" i="157"/>
  <c r="B17" i="154" s="1"/>
  <c r="B20" i="154" s="1"/>
  <c r="B21" i="154" s="1"/>
  <c r="C89" i="157" s="1"/>
  <c r="Q95" i="157"/>
  <c r="L89" i="157"/>
  <c r="B18" i="154" s="1"/>
  <c r="P88" i="157"/>
  <c r="Q89" i="157"/>
  <c r="B19" i="154" s="1"/>
  <c r="G88" i="157"/>
  <c r="B17" i="153" s="1"/>
  <c r="L87" i="157"/>
  <c r="B18" i="149" s="1"/>
  <c r="F95" i="157"/>
  <c r="D44" i="154"/>
  <c r="K117" i="168"/>
  <c r="G117" i="168"/>
  <c r="B41" i="154" s="1"/>
  <c r="B44" i="154" s="1"/>
  <c r="B45" i="154" s="1"/>
  <c r="C118" i="168" s="1"/>
  <c r="Q117" i="168"/>
  <c r="B43" i="154" s="1"/>
  <c r="L117" i="168"/>
  <c r="B42" i="154" s="1"/>
  <c r="P117" i="168"/>
  <c r="F30" i="104"/>
  <c r="B73" i="154"/>
  <c r="B76" i="154" s="1"/>
  <c r="L30" i="105"/>
  <c r="B34" i="153" s="1"/>
  <c r="B29" i="154"/>
  <c r="C99" i="101" s="1"/>
  <c r="B90" i="154"/>
  <c r="B153" i="149"/>
  <c r="B140" i="154"/>
  <c r="D156" i="149"/>
  <c r="B65" i="153"/>
  <c r="D172" i="153"/>
  <c r="B165" i="149"/>
  <c r="C33" i="107" s="1"/>
  <c r="D34" i="154"/>
  <c r="D36" i="154" s="1"/>
  <c r="F88" i="157"/>
  <c r="B98" i="153"/>
  <c r="B137" i="153"/>
  <c r="B124" i="149"/>
  <c r="Q88" i="100"/>
  <c r="B27" i="153" s="1"/>
  <c r="G103" i="106"/>
  <c r="B113" i="149" s="1"/>
  <c r="B116" i="149" s="1"/>
  <c r="B117" i="149" s="1"/>
  <c r="B107" i="149"/>
  <c r="D108" i="149"/>
  <c r="B52" i="154"/>
  <c r="B53" i="154" s="1"/>
  <c r="C127" i="110" s="1"/>
  <c r="B97" i="154"/>
  <c r="Q1240" i="163"/>
  <c r="B139" i="154"/>
  <c r="D36" i="153"/>
  <c r="D196" i="149"/>
  <c r="D67" i="154"/>
  <c r="K19" i="135"/>
  <c r="B148" i="153"/>
  <c r="L95" i="126"/>
  <c r="B147" i="154"/>
  <c r="L136" i="170"/>
  <c r="B50" i="149" s="1"/>
  <c r="B52" i="149" s="1"/>
  <c r="B53" i="149" s="1"/>
  <c r="C138" i="170" s="1"/>
  <c r="D172" i="149"/>
  <c r="B105" i="153"/>
  <c r="B179" i="153"/>
  <c r="B180" i="153" s="1"/>
  <c r="B181" i="153" s="1"/>
  <c r="B77" i="154"/>
  <c r="D124" i="153"/>
  <c r="B108" i="149"/>
  <c r="B44" i="153"/>
  <c r="B45" i="153" s="1"/>
  <c r="C137" i="169" s="1"/>
  <c r="B67" i="154"/>
  <c r="Q94" i="125"/>
  <c r="B83" i="149" s="1"/>
  <c r="K95" i="126"/>
  <c r="D65" i="154"/>
  <c r="B60" i="153"/>
  <c r="B61" i="153" s="1"/>
  <c r="C133" i="114" s="1"/>
  <c r="P147" i="113"/>
  <c r="B153" i="153"/>
  <c r="D35" i="149"/>
  <c r="D36" i="149" s="1"/>
  <c r="F105" i="160"/>
  <c r="B106" i="149"/>
  <c r="B162" i="153"/>
  <c r="B164" i="153" s="1"/>
  <c r="B165" i="153" s="1"/>
  <c r="Q92" i="99"/>
  <c r="B27" i="149" s="1"/>
  <c r="B172" i="153"/>
  <c r="B67" i="153"/>
  <c r="B68" i="153" s="1"/>
  <c r="B69" i="153" s="1"/>
  <c r="B82" i="154"/>
  <c r="L94" i="125"/>
  <c r="B66" i="149"/>
  <c r="G30" i="104"/>
  <c r="Q30" i="104"/>
  <c r="B35" i="154" s="1"/>
  <c r="F65" i="142"/>
  <c r="B170" i="154"/>
  <c r="B172" i="154" s="1"/>
  <c r="B173" i="154" s="1"/>
  <c r="L88" i="100"/>
  <c r="B26" i="153" s="1"/>
  <c r="G88" i="100"/>
  <c r="B25" i="153" s="1"/>
  <c r="B154" i="154"/>
  <c r="B156" i="154" s="1"/>
  <c r="B157" i="154" s="1"/>
  <c r="G92" i="99"/>
  <c r="B25" i="149" s="1"/>
  <c r="B163" i="153"/>
  <c r="D132" i="153"/>
  <c r="D180" i="149"/>
  <c r="L92" i="99"/>
  <c r="B26" i="149" s="1"/>
  <c r="K88" i="100"/>
  <c r="P30" i="104"/>
  <c r="F89" i="157"/>
  <c r="F87" i="157"/>
  <c r="B185" i="153"/>
  <c r="B188" i="153" s="1"/>
  <c r="B155" i="154"/>
  <c r="B125" i="154"/>
  <c r="Q153" i="158"/>
  <c r="G30" i="105"/>
  <c r="B33" i="153" s="1"/>
  <c r="B100" i="154"/>
  <c r="B115" i="154"/>
  <c r="D188" i="153"/>
  <c r="B189" i="153" s="1"/>
  <c r="B196" i="149"/>
  <c r="B197" i="149" s="1"/>
  <c r="C24" i="146" s="1"/>
  <c r="D164" i="153"/>
  <c r="Q30" i="105"/>
  <c r="B35" i="153" s="1"/>
  <c r="D154" i="153"/>
  <c r="D156" i="153" s="1"/>
  <c r="D155" i="149"/>
  <c r="D131" i="154"/>
  <c r="D132" i="154" s="1"/>
  <c r="D67" i="149"/>
  <c r="D68" i="149" s="1"/>
  <c r="B69" i="149" s="1"/>
  <c r="C43" i="111" s="1"/>
  <c r="F92" i="99"/>
  <c r="K30" i="104"/>
  <c r="B36" i="153"/>
  <c r="P162" i="112"/>
  <c r="B53" i="153"/>
  <c r="C107" i="160" s="1"/>
  <c r="B164" i="154"/>
  <c r="P88" i="100"/>
  <c r="K30" i="105"/>
  <c r="F162" i="112"/>
  <c r="K162" i="112"/>
  <c r="B84" i="154"/>
  <c r="B85" i="154" s="1"/>
  <c r="B20" i="153"/>
  <c r="B21" i="153" s="1"/>
  <c r="C88" i="157" s="1"/>
  <c r="B60" i="154"/>
  <c r="B61" i="154" s="1"/>
  <c r="C148" i="113" s="1"/>
  <c r="B68" i="149"/>
  <c r="B180" i="149"/>
  <c r="B181" i="149" s="1"/>
  <c r="C22" i="115" s="1"/>
  <c r="B165" i="154"/>
  <c r="B100" i="149"/>
  <c r="B101" i="149" s="1"/>
  <c r="C134" i="162" s="1"/>
  <c r="B124" i="153"/>
  <c r="B172" i="149"/>
  <c r="B173" i="149" s="1"/>
  <c r="C24" i="147" s="1"/>
  <c r="D28" i="153"/>
  <c r="B125" i="153"/>
  <c r="Q162" i="112"/>
  <c r="B59" i="149" s="1"/>
  <c r="B138" i="153"/>
  <c r="B140" i="153" s="1"/>
  <c r="B141" i="153" s="1"/>
  <c r="B74" i="149"/>
  <c r="F103" i="106"/>
  <c r="B34" i="149"/>
  <c r="G162" i="112"/>
  <c r="B57" i="149" s="1"/>
  <c r="L162" i="112"/>
  <c r="B58" i="149" s="1"/>
  <c r="B106" i="153"/>
  <c r="B108" i="153" s="1"/>
  <c r="B109" i="153" s="1"/>
  <c r="B35" i="149"/>
  <c r="B154" i="149"/>
  <c r="B156" i="149" s="1"/>
  <c r="B157" i="149" s="1"/>
  <c r="C34" i="140" s="1"/>
  <c r="B131" i="154"/>
  <c r="B132" i="154" s="1"/>
  <c r="B145" i="154"/>
  <c r="B148" i="154" s="1"/>
  <c r="B149" i="154" s="1"/>
  <c r="B113" i="154"/>
  <c r="B155" i="153"/>
  <c r="D100" i="154"/>
  <c r="B101" i="154" s="1"/>
  <c r="P15" i="99"/>
  <c r="P92" i="99" s="1"/>
  <c r="F13" i="100"/>
  <c r="F88" i="100" s="1"/>
  <c r="B91" i="153"/>
  <c r="B92" i="153" s="1"/>
  <c r="B93" i="153" s="1"/>
  <c r="B75" i="149"/>
  <c r="B81" i="153"/>
  <c r="B137" i="149"/>
  <c r="F30" i="105"/>
  <c r="B131" i="153"/>
  <c r="B132" i="153" s="1"/>
  <c r="B133" i="153" s="1"/>
  <c r="P12" i="105"/>
  <c r="P30" i="105" s="1"/>
  <c r="B115" i="149"/>
  <c r="B147" i="149"/>
  <c r="B148" i="149" s="1"/>
  <c r="B149" i="149" s="1"/>
  <c r="C17" i="139" s="1"/>
  <c r="B155" i="149"/>
  <c r="R153" i="158"/>
  <c r="B43" i="149" s="1"/>
  <c r="B44" i="149" s="1"/>
  <c r="B45" i="149" s="1"/>
  <c r="C154" i="158" s="1"/>
  <c r="K12" i="99"/>
  <c r="K92" i="99" s="1"/>
  <c r="B139" i="149"/>
  <c r="B114" i="154"/>
  <c r="F117" i="168"/>
  <c r="K136" i="170"/>
  <c r="P136" i="170"/>
  <c r="F95" i="126"/>
  <c r="P103" i="106"/>
  <c r="K65" i="142"/>
  <c r="D92" i="149"/>
  <c r="P1240" i="163"/>
  <c r="F19" i="135"/>
  <c r="D124" i="149"/>
  <c r="B125" i="149" s="1"/>
  <c r="C21" i="135" s="1"/>
  <c r="D187" i="149"/>
  <c r="D188" i="149" s="1"/>
  <c r="B189" i="149" s="1"/>
  <c r="C43" i="166" s="1"/>
  <c r="F97" i="101"/>
  <c r="D137" i="154"/>
  <c r="D140" i="154" s="1"/>
  <c r="B141" i="154" s="1"/>
  <c r="D145" i="153"/>
  <c r="D148" i="153" s="1"/>
  <c r="B149" i="153" s="1"/>
  <c r="D60" i="149"/>
  <c r="K42" i="111"/>
  <c r="D113" i="154"/>
  <c r="B131" i="149" l="1"/>
  <c r="B203" i="149" s="1"/>
  <c r="B107" i="154"/>
  <c r="B179" i="154" s="1"/>
  <c r="B115" i="153"/>
  <c r="D108" i="154"/>
  <c r="D132" i="149"/>
  <c r="B130" i="149"/>
  <c r="B106" i="154"/>
  <c r="B114" i="153"/>
  <c r="B194" i="153" s="1"/>
  <c r="D116" i="153"/>
  <c r="B129" i="149"/>
  <c r="B201" i="149" s="1"/>
  <c r="B105" i="154"/>
  <c r="B177" i="154" s="1"/>
  <c r="B113" i="153"/>
  <c r="B76" i="149"/>
  <c r="B77" i="149" s="1"/>
  <c r="C108" i="161" s="1"/>
  <c r="B83" i="153"/>
  <c r="B37" i="153"/>
  <c r="C32" i="105" s="1"/>
  <c r="K95" i="157"/>
  <c r="K89" i="157"/>
  <c r="B133" i="154"/>
  <c r="B33" i="154"/>
  <c r="B36" i="154" s="1"/>
  <c r="B37" i="154" s="1"/>
  <c r="B33" i="149"/>
  <c r="B36" i="149"/>
  <c r="B37" i="149" s="1"/>
  <c r="C32" i="104" s="1"/>
  <c r="B82" i="153"/>
  <c r="B84" i="153" s="1"/>
  <c r="B85" i="153" s="1"/>
  <c r="B82" i="149"/>
  <c r="B84" i="149" s="1"/>
  <c r="B85" i="149" s="1"/>
  <c r="C95" i="125" s="1"/>
  <c r="B29" i="153"/>
  <c r="C90" i="100" s="1"/>
  <c r="B97" i="153"/>
  <c r="B100" i="153" s="1"/>
  <c r="B101" i="153" s="1"/>
  <c r="C104" i="106" s="1"/>
  <c r="B28" i="149"/>
  <c r="B29" i="149" s="1"/>
  <c r="C93" i="99" s="1"/>
  <c r="B89" i="154"/>
  <c r="B92" i="154" s="1"/>
  <c r="B93" i="154" s="1"/>
  <c r="B116" i="154"/>
  <c r="B28" i="153"/>
  <c r="D66" i="154"/>
  <c r="B90" i="149"/>
  <c r="B92" i="149" s="1"/>
  <c r="B93" i="149" s="1"/>
  <c r="C96" i="126" s="1"/>
  <c r="B66" i="154"/>
  <c r="B68" i="154" s="1"/>
  <c r="B173" i="153"/>
  <c r="B109" i="149"/>
  <c r="C66" i="142" s="1"/>
  <c r="D203" i="149"/>
  <c r="D204" i="149" s="1"/>
  <c r="B140" i="149"/>
  <c r="B141" i="149" s="1"/>
  <c r="C20" i="138" s="1"/>
  <c r="B156" i="153"/>
  <c r="B157" i="153" s="1"/>
  <c r="B60" i="149"/>
  <c r="B61" i="149" s="1"/>
  <c r="C164" i="112" s="1"/>
  <c r="D116" i="154"/>
  <c r="B117" i="154" s="1"/>
  <c r="D177" i="154"/>
  <c r="D193" i="153"/>
  <c r="D196" i="153" s="1"/>
  <c r="B195" i="153" l="1"/>
  <c r="B132" i="149"/>
  <c r="B133" i="149" s="1"/>
  <c r="D1242" i="163" s="1"/>
  <c r="B202" i="149"/>
  <c r="B204" i="149" s="1"/>
  <c r="B205" i="149" s="1"/>
  <c r="B116" i="153"/>
  <c r="B117" i="153" s="1"/>
  <c r="B108" i="154"/>
  <c r="B109" i="154" s="1"/>
  <c r="B193" i="153"/>
  <c r="D68" i="154"/>
  <c r="B69" i="154" s="1"/>
  <c r="D178" i="154"/>
  <c r="D180" i="154" s="1"/>
  <c r="B178" i="154"/>
  <c r="B180" i="154" s="1"/>
  <c r="B196" i="153" l="1"/>
  <c r="B197" i="153" s="1"/>
  <c r="B181" i="154"/>
</calcChain>
</file>

<file path=xl/sharedStrings.xml><?xml version="1.0" encoding="utf-8"?>
<sst xmlns="http://schemas.openxmlformats.org/spreadsheetml/2006/main" count="19470" uniqueCount="7377">
  <si>
    <t>Evidencia Documental</t>
  </si>
  <si>
    <t>Evidencia Observacional</t>
  </si>
  <si>
    <t>Puntaje</t>
  </si>
  <si>
    <t>Criterios a evaluar DOCUMENTAL</t>
  </si>
  <si>
    <t>Criterios a evaluar PROCESO</t>
  </si>
  <si>
    <t>Criterios a evaluar ESTRUCTURA</t>
  </si>
  <si>
    <t xml:space="preserve">Concepto </t>
  </si>
  <si>
    <t>Normatividad aplicable</t>
  </si>
  <si>
    <t>DIRECCIÓN GENERAL DE CALIDAD Y EDUCACIÓN EN SALUD</t>
  </si>
  <si>
    <t>NA</t>
  </si>
  <si>
    <t xml:space="preserve">Instrumental </t>
  </si>
  <si>
    <t>NORMA Oficial Mexicana NOM-035-SSA3-2012, En materia de información en salud.</t>
  </si>
  <si>
    <t>Interculturalidad</t>
  </si>
  <si>
    <t>Artículos 47 y 200 BIS de la LGS y el numeral 5 Generalidades, NOM-016-SSA3-2012, numerales 5.1.1, 5.1.2.</t>
  </si>
  <si>
    <t>Artículos 47 y 200 BIS de la LGS y el numeral 5 Generalidades, NOM-016-SSA3-2012, numerales 5.1.1.</t>
  </si>
  <si>
    <t>Control de los Residuos Peligrosos Biológico Infecciosos (R.P.B.I.)</t>
  </si>
  <si>
    <t>Señalización del área</t>
  </si>
  <si>
    <t>Sistema de información para vacunación.</t>
  </si>
  <si>
    <t xml:space="preserve">Biológico </t>
  </si>
  <si>
    <t>Refrigerador de 10 a 18 pies cúbicos (una sola puerta)</t>
  </si>
  <si>
    <t>Manual de Vacunación 2008 - 2009. Secretaría de Salud</t>
  </si>
  <si>
    <t>Mobiliario</t>
  </si>
  <si>
    <t>Título, Establecimientos, Capítulo I, Disposiciones comunes RIS 102 Fracción V y el numeral 5. Obligaciones del patrón, 5.10 y 5.11 de la NOM-025-STPS-2008.</t>
  </si>
  <si>
    <t>NOM-003-SEGOB-2011. Numeral 5. Obligaciones del patrón. 5.8 y Capítulo 11, 11.1 al 11.5 de la NOM-002-STPS-2010.</t>
  </si>
  <si>
    <t>Prevención y detección temprana de adicciones (Consejería)</t>
  </si>
  <si>
    <t>Rehabilitación de fracturas</t>
  </si>
  <si>
    <t>Diagnóstico y tratamiento de trastornos de ansiedad (ansiedad generalizada, trastornos de pánico, reacción de estrés, trastornos de adaptación, trastornos de estrés postraumático y trastornos adaptativos)</t>
  </si>
  <si>
    <t>Diagnóstico y tratamiento de osteoporosis.</t>
  </si>
  <si>
    <t>Diagnóstico y tratamiento de hipotiroidismo</t>
  </si>
  <si>
    <t>Diagnóstico y tratamiento de crisis tirotóxica</t>
  </si>
  <si>
    <t>Diagnóstico y tratamiento de laringotraqueitis aguda</t>
  </si>
  <si>
    <t>Diagnóstico y tratamiento de secuelas de desnutrición</t>
  </si>
  <si>
    <t>Diagnóstico y tratamiento de desnutrición severa tipo Kwashiorkor</t>
  </si>
  <si>
    <t>Diagnóstico y tratamiento de lesiones escamosas intraepiteliales de alto grado</t>
  </si>
  <si>
    <t>Diagnóstico y tratamiento de uretritis y síndrome uretral</t>
  </si>
  <si>
    <t>Diagnóstico y tratamiento de endometriosis</t>
  </si>
  <si>
    <t>Diagnóstico y tratamiento de vaginitis subaguda y crónica</t>
  </si>
  <si>
    <t>Diagnóstico y tratamiento de hiperplasia endometrial</t>
  </si>
  <si>
    <t>Diagnóstico y tratamiento trastornos benignos de la mama</t>
  </si>
  <si>
    <t>Diagnóstico y tratamiento del climaterio y menopausia</t>
  </si>
  <si>
    <t>Diagnóstico y tratamiento de autismo y síndrome de Asperger</t>
  </si>
  <si>
    <t>Diagnóstico y tratamiento por déficit de atención con componente hiperactivo</t>
  </si>
  <si>
    <t>Apéndice Normativo "A" 1.3.2, 1.3.3, 1.3.4, 1.3.5, 1.3.6, 1.3.7, 1.3.8, 1.3.9, 1.3.10, 1.3.11, 1.3.12 de la NOM-005-SSA3-2010.</t>
  </si>
  <si>
    <t xml:space="preserve">Numeral 6 Manejo de Residuos Peligrosos Biológico Infecciosos, 6.7 Programa de Contingencias de la NOM-087-SEMARNAT-SSA1-2002, Artículo 8 del Reglamento en materia de RPBI de la Ley General del Equilibrio Ecológico y la Protección al Ambiente. </t>
  </si>
  <si>
    <t>Sala de espera</t>
  </si>
  <si>
    <t>Consultorio médico</t>
  </si>
  <si>
    <t>Sanitarios de pacientes</t>
  </si>
  <si>
    <t>Condiciones Generales</t>
  </si>
  <si>
    <t>NOM-003-SEGOB-2011, Numeral 5 Obligaciones del patrón, 5.8 y Capítulo 11, 11.1 al 11.5 de la NOM-002-STPS-2010.</t>
  </si>
  <si>
    <t>Personal de inhaloterapia</t>
  </si>
  <si>
    <t>Termos 9 L</t>
  </si>
  <si>
    <t>Diagnóstico y tratamiento del Síndrome Diarreico agudo.</t>
  </si>
  <si>
    <t>Diagnóstico y tratamiento de gonorrea</t>
  </si>
  <si>
    <t>Diagnóstico y tratamiento de tricomoniasis</t>
  </si>
  <si>
    <t>Diagnóstico y tratamiento de sífilis precoz y tardía</t>
  </si>
  <si>
    <t>Diagnóstico y tratamiento de cistitis</t>
  </si>
  <si>
    <t>Diagnóstico y tratamiento de vaginitis aguda</t>
  </si>
  <si>
    <t>Diagnóstico y tratamiento de vulvitis aguda</t>
  </si>
  <si>
    <t>Diagnóstico y tratamiento de chancro blando</t>
  </si>
  <si>
    <t>Diagnóstico y tratamiento de herpes genital</t>
  </si>
  <si>
    <t>Diagnóstico y tratamiento de infección aguda por virus de la Hepatitis A y B</t>
  </si>
  <si>
    <t>Diagnóstico y tratamiento de gastritis aguda, duodenitis y dispepsia</t>
  </si>
  <si>
    <t>Diagnóstico y tratamiento de síndrome de intestino irritable</t>
  </si>
  <si>
    <t>Diagnóstico y tratamiento de prediabetes y diabetes mellitus tipo 2</t>
  </si>
  <si>
    <t>Diagnóstico y tratamiento de hipertensión arterial</t>
  </si>
  <si>
    <t>Diagnóstico y tratamiento de lumbalgia</t>
  </si>
  <si>
    <t>Diagnóstico y tratamiento de dislipidemia</t>
  </si>
  <si>
    <t>Diagnóstico y tratamiento de hipertiroidismo</t>
  </si>
  <si>
    <t>Diagnóstico y tratamiento de diabetes mellitus tipo 1</t>
  </si>
  <si>
    <t>Diagnóstico y tratamiento de insuficiencia cardiaca</t>
  </si>
  <si>
    <t>Diagnóstico y tratamiento de Anemia Ferropriva y por deficiencia de Vitamina B12</t>
  </si>
  <si>
    <t>Consultorio de medicina preventiva</t>
  </si>
  <si>
    <t>Puesto de vacunación fijo</t>
  </si>
  <si>
    <t>Diagnóstico y tratamiento del Síndrome Diarreico agudo</t>
  </si>
  <si>
    <t>Atención prenatal en el embarazo</t>
  </si>
  <si>
    <t>Método de planificación familiar temporal con anticonceptivos hormonales</t>
  </si>
  <si>
    <t>Consejo y asesoramiento general sobre anticoncepción mediante el uso del condón</t>
  </si>
  <si>
    <t>Diagnóstico y tratamiento de dismenorrea primaria</t>
  </si>
  <si>
    <t>Diagnóstico y tratamiento de desnutrición, leve, moderada y severa</t>
  </si>
  <si>
    <t>Diagnóstico y tratamiento de desnutrición severa tipo marasmo</t>
  </si>
  <si>
    <t>Diagnóstico y tratamiento de otitis media supurativa</t>
  </si>
  <si>
    <t>Diagnóstico y tratamiento de sinusitis aguda</t>
  </si>
  <si>
    <t>Diagnóstico y tratamiento de psoriasis</t>
  </si>
  <si>
    <t>Diagnóstico y tratamiento de esofagitis por reflujo</t>
  </si>
  <si>
    <t>Diagnóstico y tratamiento de úlcera gástrica y péptica crónica no perforada</t>
  </si>
  <si>
    <t>Diagnóstico y tratamiento de diabetes mellitus tipo I</t>
  </si>
  <si>
    <t>Diagnóstico y tratamiento de artritis reumatoide</t>
  </si>
  <si>
    <t>Diagnóstico y tratamiento de trastornos afectivos (depresión, trastornos afectivos de tipo bipolar, trastornos afectivos persistentes)</t>
  </si>
  <si>
    <t>Diagnóstico y tratamiento conservador de luxación congénita de cadera</t>
  </si>
  <si>
    <t>Sistema de información para vacunación</t>
  </si>
  <si>
    <t>NOM 005-SSA3-2010. El numeral 5. Generalidades, 5.7 y 6. Especificaciones:  6.1.3. 2 y 6.1.3.3 de la</t>
  </si>
  <si>
    <t>Diagnóstico y tratamiento de anemia ferropriva y por deficiencia de vitamina B12</t>
  </si>
  <si>
    <t>Diagnóstico y tratamiento de Sarampión, Rubeola, y Parotiditis</t>
  </si>
  <si>
    <t>Diagnóstico y tratamiento de Varicela</t>
  </si>
  <si>
    <t>Diagnóstico y tratamiento de faringoamigdalitis aguda</t>
  </si>
  <si>
    <t>Diagnóstico y tratamiento de tosferina</t>
  </si>
  <si>
    <t>Diagnóstico y tratamiento de otitis media no supurativa</t>
  </si>
  <si>
    <t>Diagnóstico y tratamiento de conjuntivitis</t>
  </si>
  <si>
    <t>Diagnóstico y tratamiento de rinitis alérgica y vasomotora</t>
  </si>
  <si>
    <t>Diagnóstico y tratamiento de fiebre paratifoidea y otras salmonelosis</t>
  </si>
  <si>
    <t>Diagnóstico y tratamiento de fiebre tifoidea</t>
  </si>
  <si>
    <t>Diagnóstico y tratamiento de herpes zoster</t>
  </si>
  <si>
    <t xml:space="preserve"> Diagnóstico y tratamiento de candidiasis  oral</t>
  </si>
  <si>
    <t>Diagnóstico y tratamiento de Amibiasis</t>
  </si>
  <si>
    <t>Diagnóstico y tratamiento de ascariasis</t>
  </si>
  <si>
    <t>Diagnóstico y tratamiento de enterobiasis</t>
  </si>
  <si>
    <t>Diagnóstico y tratamiento de escabiosis</t>
  </si>
  <si>
    <t>Diagnóstico y tratamiento de erisipela y celulitis</t>
  </si>
  <si>
    <t xml:space="preserve"> Manejo ambulatorio de cuidados paliativos y dolor crónico</t>
  </si>
  <si>
    <t>Área para estudios por Ultrasonografía</t>
  </si>
  <si>
    <t>Área de consola de control</t>
  </si>
  <si>
    <t>NOM-087-ECOL-SSA1-2002, en su numeral 4 y 6</t>
  </si>
  <si>
    <t>Numerales 5.2.8, 5.2.9, 5.2.10, de la NOM-229-SSA1-2002. Salud ambiental, Requisitos técnicos para las instalaciones, responsabilidades sanitarias, especificaciones técnicas para los equipos y protección radiológica en establecimientos de Diagnóstico médico con Rx. 5.1.10 de la NOM-016-SSA3-2012, Que establece las características mínimas de infraestructura y equipamiento de hospitales y consultorios de atención médica especializada.</t>
  </si>
  <si>
    <t>Autorizaciones Sanitarias</t>
  </si>
  <si>
    <t>Numeral 6. Responsabilidades sanitarias, 6.4 Obligaciones generales, 6.4.1,   6.3.2.2  de la NOM-229-SSA1-2002, y los numerales 5, 5.1, 5.1.1,  5.1.2.2, 5.1.2,  5.1.2.3,  de la NOM-016-SSA3-2012, Que establece las características mínimas de infraestructura y equipamiento de hospitales y consultorios de atención médica especializada.</t>
  </si>
  <si>
    <t>Organización y funcionamiento</t>
  </si>
  <si>
    <t>Laboratorio para el desarrollo de los procesos técnicos</t>
  </si>
  <si>
    <t>Fotografía y microfotografía</t>
  </si>
  <si>
    <t>Administración, recepción, registro de especímenes y entrega de resultados</t>
  </si>
  <si>
    <t>NOM-001-SEDE-2012, artículo 517, en su numeral 517-30</t>
  </si>
  <si>
    <t>Requisitos generales</t>
  </si>
  <si>
    <t xml:space="preserve">LGS, en su artículo 200 bis. RLGSMPSAM, en su artículo 220, 221, 222, 143, 145. </t>
  </si>
  <si>
    <t>Diagnóstico y tratamiento de esguince de tobillo y pie</t>
  </si>
  <si>
    <t>Diagnóstico y tratamiento conservador de esguince de rodilla</t>
  </si>
  <si>
    <t>Diagnóstico y tratamiento de esguince de muñeca y mano</t>
  </si>
  <si>
    <t>Diagnóstico y tratamiento de esguince de codo</t>
  </si>
  <si>
    <t>Diagnóstico y tratamiento de esguince de hombro</t>
  </si>
  <si>
    <t>Diagnóstico y tratamiento de esguince cervical</t>
  </si>
  <si>
    <t>Manejo en urgencias de quemaduras de primer grado</t>
  </si>
  <si>
    <t>Diagnóstico y tratamiento del traumatismo craneoencefálico leve</t>
  </si>
  <si>
    <t>Curación y suturas de lesiones traumáticas de tejidos blandos</t>
  </si>
  <si>
    <t>Extracción de cuerpos extraños</t>
  </si>
  <si>
    <t xml:space="preserve">Manejo de mordedura y prevención de rabia en humanos
</t>
  </si>
  <si>
    <t>Diagnóstico y tratamiento de intoxicación aguda alimentaria</t>
  </si>
  <si>
    <t>Diagnóstico y tratamiento de picaduras de abeja, araña y otros artrópodos</t>
  </si>
  <si>
    <t>Diagnóstico y tratamiento de picadura de alacrán</t>
  </si>
  <si>
    <t>Diagnóstico y tratamiento del envenenamiento por mordedura de serpiente</t>
  </si>
  <si>
    <t>Diagnóstico y tratamiento del envenenamiento por monóxido de carbono</t>
  </si>
  <si>
    <t>Diagnóstico y tratamiento del envenenamiento por insecticidas organofosforados y carbamatos</t>
  </si>
  <si>
    <t>Diagnóstico y tratamiento del envenenamiento por metanol</t>
  </si>
  <si>
    <t>Diagnóstico y tratamiento del envenenamiento por salicilatos</t>
  </si>
  <si>
    <t>Diagnóstico y tratamiento del envenenamiento por álcalis, cáusticos y sustancias alcalinas similares</t>
  </si>
  <si>
    <t>Diagnóstico y tratamiento del envenenamiento por fenotiazinas</t>
  </si>
  <si>
    <t xml:space="preserve">
Atención en urgencias por intoxicación aguda, uso nocivo y estado de abstinencia de sustancias adictivas
</t>
  </si>
  <si>
    <t>Diagnóstico y tratamiento de angina de pecho</t>
  </si>
  <si>
    <t>Diagnóstico y tratamiento del síndrome hiperglucémico hiperosmolar no cetósico</t>
  </si>
  <si>
    <t>Diagnóstico y tratamiento de la cetoacidosis diabética</t>
  </si>
  <si>
    <t>Estabilización en urgencias por crisis hipertensiva</t>
  </si>
  <si>
    <t>Estabilización en urgencias</t>
  </si>
  <si>
    <t xml:space="preserve">NOM-027-SSA3-2013, en su numeral 6. NOM-045-SSA2-2005, en su numeral 10.6.7 </t>
  </si>
  <si>
    <t>Sala de choque</t>
  </si>
  <si>
    <t>Sala de curaciones</t>
  </si>
  <si>
    <t>Central de enfermería</t>
  </si>
  <si>
    <t>Observación</t>
  </si>
  <si>
    <t>Consultorios o cubículos para valoración y determinación de prioridades de atención</t>
  </si>
  <si>
    <t>NOM-027-SSA3-2013, en su numeral 5.3 y 6.2.1. Lineamiento técnico. Triage obstétrico 2016. Centro Nacional de Equidad y Género y Salud Reproductiva.</t>
  </si>
  <si>
    <t>No aplica</t>
  </si>
  <si>
    <t>NOM-027-SSA3-2013, en su numeral 7. NOM-016-SSA3-2012, en su numeral 6.6.9.1.2.5</t>
  </si>
  <si>
    <t xml:space="preserve">NOM-027-SSA3-2013, en su numeral 7. NOM-016-SSA3-2012, en su numeral 6.6.9.1.2.2 </t>
  </si>
  <si>
    <t>NOM-027-SSA3-2013, en su numeral 7. NOM-016-SSA3-2012, en su numeral 6.6.9.1.2.1</t>
  </si>
  <si>
    <t xml:space="preserve">NOM-030-SSA3-2013, en su numeral 6.2.1. NOM-016-SSA3-2012, en su numeral 6.6.9.1.1.  </t>
  </si>
  <si>
    <t>Áreas requeridas</t>
  </si>
  <si>
    <t>NOM-027-SSA3-2013, en su numeral 7. NOM-016-SSA3-2012, en su numeral 6.6.9.1.1</t>
  </si>
  <si>
    <t>NOM-027-SSA3-2013, en su numeral 7.5</t>
  </si>
  <si>
    <t>Triage obstétrico</t>
  </si>
  <si>
    <t>Lineamiento técnico. Triage obstétrico 2016. Centro Nacional de Equidad y Género y Salud Reproductiva.</t>
  </si>
  <si>
    <t>NOM-027-SSA3-2013, en su numeral 1.7.1 NOM-016-SSA3-2012, en su numeral 6.6.9.1.1</t>
  </si>
  <si>
    <t xml:space="preserve">NOM-007-SSA2-2016, en su numeral 5.5.20.3, 5.5.20.4, 5.7.4 </t>
  </si>
  <si>
    <t xml:space="preserve"> Atención a la persona recién nacida</t>
  </si>
  <si>
    <t>Recuperación</t>
  </si>
  <si>
    <t>Expulsión</t>
  </si>
  <si>
    <t>Labor</t>
  </si>
  <si>
    <t xml:space="preserve">Diagnóstico y tratamiento quirúrgico de cataratas </t>
  </si>
  <si>
    <t>Diagnóstico y tratamiento de arritmias cardiacas</t>
  </si>
  <si>
    <t xml:space="preserve">Artroplastia total de rodilla </t>
  </si>
  <si>
    <t>Tratamiento artroscópico de las lesiones de la rodilla</t>
  </si>
  <si>
    <t xml:space="preserve">Reducción quirúrgica de fractura de tobillo y pie </t>
  </si>
  <si>
    <t xml:space="preserve">Reducción quirúrgica de fractura de tibia y peroné </t>
  </si>
  <si>
    <t xml:space="preserve">Reducción quirúrgica de fractura de fémur </t>
  </si>
  <si>
    <t xml:space="preserve">Reducción quirúrgica de fractura de cadera </t>
  </si>
  <si>
    <t xml:space="preserve">Reducción quirúrgica de fractura de mano </t>
  </si>
  <si>
    <t xml:space="preserve">Reducción quirúrgica de fractura de cúbito y radio </t>
  </si>
  <si>
    <t xml:space="preserve">Reducción quirúrgica de fractura de húmero  </t>
  </si>
  <si>
    <t>Reducción quirúrgica de fractura de clavícula</t>
  </si>
  <si>
    <t>Safenectomía</t>
  </si>
  <si>
    <t xml:space="preserve">Tratamiento quirúrgico de pie equino en niños </t>
  </si>
  <si>
    <t>Tratamiento quirúrgico de luxación congénita de cadera</t>
  </si>
  <si>
    <t xml:space="preserve">Disección radical de cuello </t>
  </si>
  <si>
    <t xml:space="preserve">Colocación y retiro de diversos catéteres </t>
  </si>
  <si>
    <t xml:space="preserve">Tratamiento quirúrgico de hidrocefalia </t>
  </si>
  <si>
    <t>Tratamiento quirúrgico de pterigión</t>
  </si>
  <si>
    <t xml:space="preserve">Tratamiento quirúrgico de glaucoma </t>
  </si>
  <si>
    <t xml:space="preserve">Cirugía de acortamiento muscular para estrabismo </t>
  </si>
  <si>
    <t>Reparación de labio hendido con o sin paladar hendido</t>
  </si>
  <si>
    <t>Tratamiento quirúrgico de papiloma  faríngeo  (incluye papiloma laríngeo)</t>
  </si>
  <si>
    <t xml:space="preserve">Amigdalectomía con o sin adenoidectomía </t>
  </si>
  <si>
    <t xml:space="preserve">Extirpación de tumor benigno en tejidos blandos </t>
  </si>
  <si>
    <t xml:space="preserve">Diagnóstico y tratamiento de hiperplasia de la próstata </t>
  </si>
  <si>
    <t>Orquidopexia</t>
  </si>
  <si>
    <t>Circuncisión</t>
  </si>
  <si>
    <t>Método definitivo de planificación familiar hombres (vasectomía)</t>
  </si>
  <si>
    <t xml:space="preserve">Diagnóstico y tratamiento de hernia ventral </t>
  </si>
  <si>
    <t xml:space="preserve">Diagnóstico y tratamiento de hernia umbilical </t>
  </si>
  <si>
    <t xml:space="preserve">Diagnóstico y tratamiento de hernia inguinal </t>
  </si>
  <si>
    <t xml:space="preserve">Diagnóstico y tratamiento de hernia crural </t>
  </si>
  <si>
    <t xml:space="preserve">Diagnóstico y tratamiento de hipertrofia congénita del píloro </t>
  </si>
  <si>
    <t xml:space="preserve">Diagnóstico y tratamiento de hernia hiatal </t>
  </si>
  <si>
    <t xml:space="preserve">Diagnóstico y tratamiento de enfermedad hemorroidal </t>
  </si>
  <si>
    <t xml:space="preserve">Diagnóstico y tratamiento de fístula  y/o la fisura anal
</t>
  </si>
  <si>
    <t xml:space="preserve">Diagnóstico y tratamiento del absceso perirrectal </t>
  </si>
  <si>
    <t xml:space="preserve">Diagnóstico y tratamiento del vólvulo 
</t>
  </si>
  <si>
    <t>Diagnóstico y tratamiento de enfermedad diverticular</t>
  </si>
  <si>
    <t>Esplenectomía</t>
  </si>
  <si>
    <t>Diagnóstico y tratamiento de apendicitis</t>
  </si>
  <si>
    <t>Laparotomía Exploradora</t>
  </si>
  <si>
    <t>Área gris</t>
  </si>
  <si>
    <t>NOM-016-SSA3-2012, en su numeral 6.6.1, 6.6.1.1, 6.6.1.1.1,6.6.1.1.2, 6.6.1.1.4, 6.6.2.2, 6.6.2.2.5, 6.6.2.2.5.1, 6.6.2.2.5.2, 6.6.2.2.6, 6.6.2.2.7 y en su apéndice H, G. NOM-045-SSA2-2005, en su numeral 10.6.4, 10.6, 10.6.6, 10.6.7, 3.1.13.1.</t>
  </si>
  <si>
    <t>Pasillo de circulación blanca</t>
  </si>
  <si>
    <t>Vestidores</t>
  </si>
  <si>
    <t xml:space="preserve">NOM-016-SSA3-2012, en su numeral 6.6.2.2 </t>
  </si>
  <si>
    <t xml:space="preserve">NOM-016-SSA3-2012, en su numeral 6.6.2.2. NOM-045-SSA2-2005, en su numeral 3.1.13.1 </t>
  </si>
  <si>
    <t>NOM-001-SEDE-2012, artículo 517, en su numeral  517-2, 517-30</t>
  </si>
  <si>
    <t>Reducción de luxaciones bajo anestesia por manipulación</t>
  </si>
  <si>
    <t>Toracotomía, pleurotomía y drenaje de tórax</t>
  </si>
  <si>
    <t>Colocación y retiro de diversos catéteres</t>
  </si>
  <si>
    <t>Diagnóstico y tratamiento de hernia ventral</t>
  </si>
  <si>
    <t>Diagnóstico y tratamiento de hernia umbilical</t>
  </si>
  <si>
    <t>Diagnóstico y tratamiento de hernia inguinal</t>
  </si>
  <si>
    <t>Diagnóstico y tratamiento de hernia crural</t>
  </si>
  <si>
    <t>Diagnóstico y tratamiento de hipertrofia congénita del píloro</t>
  </si>
  <si>
    <t>Diagnóstico y tratamiento de hernia hiatal</t>
  </si>
  <si>
    <t>Laparotomía exploradora</t>
  </si>
  <si>
    <t>Diagnóstico y tratamiento de colecistitis y colelitiasis</t>
  </si>
  <si>
    <t>NOM-087-ECOL-SSA1-2002, en su numeral 4 y 6. NOM-017-SSA2-1994, Para la vigilancia epidemiológica. NOM-045-SSA2-2005, Para la vigilancia epidemiológica, prevención y control de las infecciones nosocomiales.</t>
  </si>
  <si>
    <t>Códigos ético conductuales</t>
  </si>
  <si>
    <t xml:space="preserve">Página web CONAMED 2015, Comisión Nacional de Protección Social en Salud 2015. </t>
  </si>
  <si>
    <t>INDICAS</t>
  </si>
  <si>
    <t>Aval ciudadano</t>
  </si>
  <si>
    <t>No aplica.</t>
  </si>
  <si>
    <t>Cisternas</t>
  </si>
  <si>
    <t>NOM-016-SSA3-2012, en su numeral J3</t>
  </si>
  <si>
    <t xml:space="preserve">NOM-045-SSA2-2005, en su numeral 10.6.6 </t>
  </si>
  <si>
    <t>NOM-016-SSA3-2012, en su numeral 4.8, 4.14, 5.1.10, 6.6.3 y en su apéndice J. NOM-045-SSA2-2005, en su numeral 3.1.13.2</t>
  </si>
  <si>
    <t>Expediente clínico</t>
  </si>
  <si>
    <t xml:space="preserve">NOM-025-SSA3-2013, en su numeral 5.3.2.2 </t>
  </si>
  <si>
    <t>Áreas de trabajo administrativo para el personal médico y de enfermería</t>
  </si>
  <si>
    <t>NOM-025-SSA3-2013, en su numeral 5.2.15</t>
  </si>
  <si>
    <t xml:space="preserve">NOM-025-SSA3-2013, en su numeral 5.3.1.5 </t>
  </si>
  <si>
    <t>Lavado de instrumental</t>
  </si>
  <si>
    <t xml:space="preserve">NOM-025-SSA3-2013, en su numeral 5.2.16. NOM-016-SSA3-2012, en su numeral 6.6.6.10 </t>
  </si>
  <si>
    <t>Almacén de equipo rodable</t>
  </si>
  <si>
    <t xml:space="preserve">NOM-025-SSA3-2013, en su numeral 5.2.19 </t>
  </si>
  <si>
    <t>Nutrición parenteral  y enteral (propio o subrogado)</t>
  </si>
  <si>
    <t xml:space="preserve">NOM-045-SSA2-2005, en su numeral 10.6.3.13 ,10.6.3.14, 10.6.3.15 </t>
  </si>
  <si>
    <t xml:space="preserve">Área de preparación de mezclas de soluciones y medicamentos </t>
  </si>
  <si>
    <t>NOM-045-SSA2-2005, en su numeral 10.6.3.4, 10.6.3.6, 10.6.3.7, 10.6.3.11, 10.6.3.12</t>
  </si>
  <si>
    <t>NOM-025-SSA3-2013, en su apéndice C. NOM-045-SSA2-2005, en su numeral  10.6.6, 10.6.6.4</t>
  </si>
  <si>
    <t>Central de Enfermeras</t>
  </si>
  <si>
    <t xml:space="preserve">NOM-025-SSA3-2013, en su numeral 3.2, 5.2.9, 5.2.10. NOM-016-SSA3-2012, en su numeral 6.6.1, 6.6.1.1, 6.6.1.1.1, 6.6.1.1.2, 6.6.1.1.4 , apéndice G. NOM-045-SSA2-2005, en su numeral  10.6.6, 10.6.7 </t>
  </si>
  <si>
    <t>Cubículos o módulos para la atención</t>
  </si>
  <si>
    <t xml:space="preserve">NOM-025-SSA3-2013, en su numeral 5.2.3, 5.2.4, 5.2.5, 5.2.6, 5.2.7, 5.2.8 y apéndice A. NOM-045-SSA2-2005, en su numeral 10.6.1.2, 10.6.3.1, 10.6.4.2, 10.6.4.4, 10.6.7.4, 10.6.7.6. NOM-016-SSA3-2012, en su numeral 6.6.6.8. </t>
  </si>
  <si>
    <t>NOM-025-SSA3-2013, en su numeral 5.3.1.6</t>
  </si>
  <si>
    <t xml:space="preserve">NOM-025-SSA3-2013, en su numeral 5.2.1.2, 5.2.1.2.1, 5.2.2. NOM-016-SSA3-2012, en su numeral 4.14. NOM-045-SSA2-2005, en su numeral 10.6.1.2 </t>
  </si>
  <si>
    <t xml:space="preserve">NOM-016-SSA3-2012, en su numeral 6.6.6.8 </t>
  </si>
  <si>
    <t xml:space="preserve">NOM-016-SSA3-2012, en su numeral 4.12. NOM-025-SSA3-2013, en su numeral 5.2.20 </t>
  </si>
  <si>
    <t>NOM-025-SSA3-2013, en su numeral 5.2.21. NOM-002-STPS-2010, en su numeral 7.17. NOM-030-SSA3-2013, en su numeral 6.4.1.1, 6.4.6, 6.8</t>
  </si>
  <si>
    <t>NOM-025-SSA3-2013, en su numeral 5.2.1.1</t>
  </si>
  <si>
    <t xml:space="preserve">NOM-025-SSA3-2013, en su numeral 5.2.3, 5.2.4, 5.2.5, 5.2.6, 5.2.7, 5.2.8, 6.3.1.5, 6.3.1.6, 6.3.1.7, 6.3.1.8 y apéndice C. NOM-045-SSA2-2005, en su numeral 10.6.1.2, 10.6.3.1, 10.6.4.2, 10.6.4.4, 10.6.7.4, 10.6.7.6, 10.6.7.7. NOM-016-SSA3-2012, en su numeral 6.6.6.8. </t>
  </si>
  <si>
    <t>NOM-025-SSA3-2013, en su numeral 5.3.1.7</t>
  </si>
  <si>
    <t xml:space="preserve">NOM-016-SSA3-2012, en su numeral 6.6.8.1.1 y apéndice normativo P.2.1 </t>
  </si>
  <si>
    <t>NOM-025-SSA3-2013, en su numeral 5.2.1.1. Modelos de recursos para la planeación de unidades médicas de la SSA 2010. Manual de Organización de la Dirección Médica del INPER.</t>
  </si>
  <si>
    <t>NOM-016-SSA3-2012, en su numeral 4.12, 5.1.10, 6.6.2.2.9. NOM-045-SSA2-2005, en su numeral 10.6.7.1, 10.6.7.2. NOM-025-SSA3-2013, en su numeral 5.2.12, 5.2.12.1, 6.3.1.9.</t>
  </si>
  <si>
    <t xml:space="preserve">NOM-045-SSA2-2005, en su numeral 10.6.3.15 </t>
  </si>
  <si>
    <t xml:space="preserve">NOM-016-SSA3-2012, en su numeral 4.12, 5.1.10, 6.6.2.2.9. NOM-045-SSA2-2005, en su numeral 10.6.7.1, 10.6.7.2. NOM-025-SSA3-2013, en su numeral 5.2.12, 5.2.12.1, 6.3.1.9. </t>
  </si>
  <si>
    <t>Tabla de reanimación (Por lo menos 50 x 60 x 1.0 cm).</t>
  </si>
  <si>
    <t>Coloide solución inyectable      500 ml.</t>
  </si>
  <si>
    <t>Solución glucosada inyectable al 5% 250 ml.</t>
  </si>
  <si>
    <t>Solución de cloruro de sodio inyectable al 0.9% 500 ml.</t>
  </si>
  <si>
    <t>Solución Hartmann inyectable 500 ml.</t>
  </si>
  <si>
    <t>Puntas nasales.</t>
  </si>
  <si>
    <t>Extensión para oxígeno.</t>
  </si>
  <si>
    <t>Mascarilla laríngea (1.0,1.5, 2.0,2.5,3.0,4.0). En UCIN solo número 1 y 1.5.</t>
  </si>
  <si>
    <t>Mascarillas: neonatales (prematuro, término), 2, 3.</t>
  </si>
  <si>
    <t>Bolsa autoinflable para reanimación neonatal, pediátrica y adulto.</t>
  </si>
  <si>
    <t>Guantes.</t>
  </si>
  <si>
    <t>Hojas curvas: 1, 2, 3, 4.</t>
  </si>
  <si>
    <t>Hojas rectas: 0, 1, 2.</t>
  </si>
  <si>
    <t>Mango de laringoscopio.</t>
  </si>
  <si>
    <t>Cánulas de Guedel: 3, 4, 5.</t>
  </si>
  <si>
    <t>Lidocaína con atomizador manual al 10%.</t>
  </si>
  <si>
    <t>Guía metálica para cánulas endotraqueales (adulto y pediátrico).</t>
  </si>
  <si>
    <t>Aguja intraósea (14,16,18).</t>
  </si>
  <si>
    <t>Catéter umbilical.</t>
  </si>
  <si>
    <t>Cánulas endotraqueales: N° 2.5, 3.0, 3.5, 4.0, 4.5, 5.0, 6.5, 7.0, 7.5, 8.0, 8.5, 9.0, 9.5 mm. En caso de neonatos: 2.5 a 4.5 mm.</t>
  </si>
  <si>
    <t>Equipo de venoclisis con normogotero.</t>
  </si>
  <si>
    <t>Equipo de venoclisis con microgotero.</t>
  </si>
  <si>
    <t>Agujas hipodérmicas.</t>
  </si>
  <si>
    <t>Jeringas de 5, 10, 20  ml.</t>
  </si>
  <si>
    <t>Sonda de aspiración.</t>
  </si>
  <si>
    <t>Llave de tres vías.</t>
  </si>
  <si>
    <t>Catéter para vena periférica (17,18, 20, 22, 24 fr)</t>
  </si>
  <si>
    <t>Catéter venoso central (4-7 fr)</t>
  </si>
  <si>
    <t>Parches para electrodo (adulto, pediátricos, neonatales).</t>
  </si>
  <si>
    <t>Lidocaína solución inyectable al 2%.</t>
  </si>
  <si>
    <t>Sulfato de Magnesio solución inyectable 1g / 10 ml.</t>
  </si>
  <si>
    <t>Glucosa solución inyectable al 50% (adultos y pediatría) 10% (neonatología).</t>
  </si>
  <si>
    <t>Gluconato de Calcio solución inyectable al 10%.</t>
  </si>
  <si>
    <t>Vecuronio solución inyectable 4 mg/ml.</t>
  </si>
  <si>
    <t>Bicarbonato de sodio solución inyectable al 7.5% (0.75 g).</t>
  </si>
  <si>
    <t>Atropina solución inyectable 1 mg /1 ml.</t>
  </si>
  <si>
    <t xml:space="preserve">Amiodarona solución inyectable 150 mg / 3 ml. </t>
  </si>
  <si>
    <t>Adrenalina (epinefrina) solución inyectable 1 mg / 1 ml.</t>
  </si>
  <si>
    <t>Adenosina solución inyectable 6 mg/2 ml.</t>
  </si>
  <si>
    <t>Agua inyectable.</t>
  </si>
  <si>
    <t>Existencia de casos. Existencia de protocolo específico de atención y programa de , diagnóstico , tratamiento hospitalario de hemorragia digestiva.</t>
  </si>
  <si>
    <t>Existencia de casos. Existencia de protocolo específico de atención y programa de , diagnóstico , tratamiento de dengue hemorrágico y otras complicaciones por flavivirus.</t>
  </si>
  <si>
    <t>Existencia de casos. Existencia de protocolo específico de atención y programa de , diagnóstico , tratamiento y apoyo de casos de retención aguda de orina.</t>
  </si>
  <si>
    <t>Existencia de casos. Existencia de protocolo específico de atención y programa de , diagnóstico , tratamiento y apoyo de casos de enfermedad pélvica inflamatoria.</t>
  </si>
  <si>
    <t>Cuarto de aseo</t>
  </si>
  <si>
    <t xml:space="preserve">Los numerales 4.11.  de la NOM-016-SSA3-2012. Establece las características mínimas de infraestructura y equipamiento de hospitales y consultorios de atención médica especializada.  </t>
  </si>
  <si>
    <t>Cuarto séptico</t>
  </si>
  <si>
    <t xml:space="preserve">Los numerales 4.12.  de la NOM-016-SSA3-2012. Establece las características mínimas de infraestructura y equipamiento de hospitales y consultorios de atención médica especializada.  </t>
  </si>
  <si>
    <t>Sanitario para el personal</t>
  </si>
  <si>
    <t xml:space="preserve">numeral 6.6.7.1  de la NOM-016-SSA3-2012. Establece las características mínimas de infraestructura y equipamiento de hospitales y consultorios de atención médica especializada.       </t>
  </si>
  <si>
    <t>Oficina de trabajo médico</t>
  </si>
  <si>
    <t xml:space="preserve">Atención de pacientes  </t>
  </si>
  <si>
    <t>Esperado</t>
  </si>
  <si>
    <t>Alcanzado</t>
  </si>
  <si>
    <t>GPC-SSA-226-09-Ey R. NOM-045-SSA2-2005 en su numeral 10.6.4</t>
  </si>
  <si>
    <t>NOM-007-SSA2-2016, en su numeral 5.7. NOM-045-SSA2-2005 en su numeral 10.6.7.7, NOM-016-SSA3-2012, en su numeral 4.27, 6.6.4.1 y en su apéndice K</t>
  </si>
  <si>
    <t>Verificar que cuente con mueble con cerradura para guarda de medicamentos controlados que requieran refrigeración.</t>
  </si>
  <si>
    <t>LGS en su artículo 240. NOM-220-SSA1-2012, Instalación y operación de la farmacovigilancia. SICAD COFEPRIS, en su numeral, 2.2.2.</t>
  </si>
  <si>
    <t>Verificar que cuente con área específica para cada medicamento controlado en el equipo de refrigeración.</t>
  </si>
  <si>
    <t>Numeral 5. Disposiciones generales aplicables a los establecimientos para la atención médica hospitalaria 5.1 Los establecimientos para la atención médica hospitalaria deberán: 5.1.10 de la NOM-016-SSA3-2012.</t>
  </si>
  <si>
    <t>Equipo</t>
  </si>
  <si>
    <t>Numeral 6.7 Servicios generales, NOM-016-SSA3-2012 numeral 6.7.1.1. Numeral 5. Disposiciones generales aplicables a los establecimientos para la atención médica hospitalaria 5.1 Los establecimientos para la atención médica hospitalaria deberán: 5.1.10 de la NOM-016-SSA3-2012.</t>
  </si>
  <si>
    <t>6.7 Servicios generales, 6.7.1. 6.7.1.1 y 6.7.1.2 de la NOM-016-SSA3-2012.</t>
  </si>
  <si>
    <t xml:space="preserve">Verificar sistema de abasto. </t>
  </si>
  <si>
    <t>Verificar existencia, vigencia, suficiencia y estado de conservación.</t>
  </si>
  <si>
    <t>010.000.4114.00</t>
  </si>
  <si>
    <t>010.000.4111.00</t>
  </si>
  <si>
    <t>010.000.0593.00</t>
  </si>
  <si>
    <t>010.000.0592.00</t>
  </si>
  <si>
    <t>010.000.0570.00</t>
  </si>
  <si>
    <t>010.000.4201.00</t>
  </si>
  <si>
    <t>010.000.2116.00</t>
  </si>
  <si>
    <t>010.000.1542.00</t>
  </si>
  <si>
    <t>010.000.1552.00</t>
  </si>
  <si>
    <t>010.000.1551.00</t>
  </si>
  <si>
    <t>040.000.1544.00</t>
  </si>
  <si>
    <t>010.000.1541.00</t>
  </si>
  <si>
    <t>010.000.3629.00</t>
  </si>
  <si>
    <t>010.000.3616.00</t>
  </si>
  <si>
    <t>010.000.3664.00</t>
  </si>
  <si>
    <t>010.000.3661.00</t>
  </si>
  <si>
    <t>010.000.3607.00</t>
  </si>
  <si>
    <t>010.000.3606.00</t>
  </si>
  <si>
    <t>010.000.3625.00</t>
  </si>
  <si>
    <t>010.000.3605.00</t>
  </si>
  <si>
    <t>010.000.3604.00</t>
  </si>
  <si>
    <t>010.000.3620.00</t>
  </si>
  <si>
    <t>010.000.3617.00</t>
  </si>
  <si>
    <t>010.000.3623.00</t>
  </si>
  <si>
    <t>010.000.3622.00</t>
  </si>
  <si>
    <t>010.000.0641.00</t>
  </si>
  <si>
    <t>010.000.3626.00</t>
  </si>
  <si>
    <t>010.000.3609.00</t>
  </si>
  <si>
    <t>010.000.3608.00</t>
  </si>
  <si>
    <t>010.000.0524.00</t>
  </si>
  <si>
    <t>010.000.3619.00</t>
  </si>
  <si>
    <t>010.000.3618.00</t>
  </si>
  <si>
    <t>010.000.0254.00</t>
  </si>
  <si>
    <t>010.000.0252.00</t>
  </si>
  <si>
    <t>010.000.4059.00</t>
  </si>
  <si>
    <t>010.000.4061.00</t>
  </si>
  <si>
    <t>010.000.0901.00</t>
  </si>
  <si>
    <t>010.000.4217.00</t>
  </si>
  <si>
    <t>010.000.1732.01</t>
  </si>
  <si>
    <t>010.000.1242.00</t>
  </si>
  <si>
    <t>010.000.1243.00</t>
  </si>
  <si>
    <t>010.000.1241.00</t>
  </si>
  <si>
    <t>010.000.2247.00</t>
  </si>
  <si>
    <t>010.000.0291.00</t>
  </si>
  <si>
    <t>040.000.4472.01</t>
  </si>
  <si>
    <t>040.000.4471.01</t>
  </si>
  <si>
    <t>040.000.4470.01</t>
  </si>
  <si>
    <t>040.000.5351.00</t>
  </si>
  <si>
    <t>010.000.3309.00</t>
  </si>
  <si>
    <t>010.000.3308.00</t>
  </si>
  <si>
    <t>010.000.3307.00</t>
  </si>
  <si>
    <t>010.000.4356.01</t>
  </si>
  <si>
    <t>010.000.4359.00</t>
  </si>
  <si>
    <t>010.000.2463.00</t>
  </si>
  <si>
    <t>010.000.2462.00</t>
  </si>
  <si>
    <t>010.000.0904.00</t>
  </si>
  <si>
    <t>010.000.2872.00</t>
  </si>
  <si>
    <t>010.000.2893.00</t>
  </si>
  <si>
    <t>010.000.2814.00</t>
  </si>
  <si>
    <t>010.000.2899.00</t>
  </si>
  <si>
    <t>010.000.2172.00</t>
  </si>
  <si>
    <t>010.000.1272.00</t>
  </si>
  <si>
    <t>010.000.1271.00</t>
  </si>
  <si>
    <t>060.040.8058</t>
  </si>
  <si>
    <t>060.040.8041</t>
  </si>
  <si>
    <t>010.000.4504.00</t>
  </si>
  <si>
    <t>010.000.4515.00</t>
  </si>
  <si>
    <t>010.000.4514.00</t>
  </si>
  <si>
    <t>010.000.3461.00</t>
  </si>
  <si>
    <t>010.000.1591.00</t>
  </si>
  <si>
    <t>010.000.1096.00</t>
  </si>
  <si>
    <t>010.000.1007.00</t>
  </si>
  <si>
    <t>010.000.4024.05</t>
  </si>
  <si>
    <t>010.000.4152.01</t>
  </si>
  <si>
    <t>010.000.5165.00</t>
  </si>
  <si>
    <t>010.000.5621.00</t>
  </si>
  <si>
    <t>010.000.4148.00</t>
  </si>
  <si>
    <t>010.000.4162.00</t>
  </si>
  <si>
    <t>010.000.1050.01</t>
  </si>
  <si>
    <t>010.000.1050.00</t>
  </si>
  <si>
    <t>010.000.1051.01</t>
  </si>
  <si>
    <t>010.000.1051.00</t>
  </si>
  <si>
    <t>010.000.4158.01</t>
  </si>
  <si>
    <t>010.000.4158.00</t>
  </si>
  <si>
    <t>020.000.3849.00</t>
  </si>
  <si>
    <t>020.000.3850.00</t>
  </si>
  <si>
    <t>020.000.3847.00</t>
  </si>
  <si>
    <t>010.000.0614.00</t>
  </si>
  <si>
    <t>010.000.0615.00</t>
  </si>
  <si>
    <t>010.000.5099.00</t>
  </si>
  <si>
    <t>010.000.0473.00</t>
  </si>
  <si>
    <t>010.000.0472.00</t>
  </si>
  <si>
    <t>010.000.2841.00</t>
  </si>
  <si>
    <t>010.000.3433.00</t>
  </si>
  <si>
    <t>010.000.0476.00</t>
  </si>
  <si>
    <t>010.000.0474.00</t>
  </si>
  <si>
    <t>010.000.0813.00</t>
  </si>
  <si>
    <t>010.000.2508.00</t>
  </si>
  <si>
    <t>010.000.0477.00</t>
  </si>
  <si>
    <t>010.000.3432.00</t>
  </si>
  <si>
    <t>010.000.4241.00</t>
  </si>
  <si>
    <t>010.000.2119.00</t>
  </si>
  <si>
    <t>010.000.2141.00</t>
  </si>
  <si>
    <t>010.000.0865.00</t>
  </si>
  <si>
    <t>010.000.2306.00</t>
  </si>
  <si>
    <t>010.000.2301.00</t>
  </si>
  <si>
    <t>010.000.2307.00</t>
  </si>
  <si>
    <t>010.000.2308.00</t>
  </si>
  <si>
    <t>010.000.2304.01</t>
  </si>
  <si>
    <t>010.000.2304.00</t>
  </si>
  <si>
    <t>010.000.2156.00</t>
  </si>
  <si>
    <t>010.000.0561.00</t>
  </si>
  <si>
    <t>010.000.2302.00</t>
  </si>
  <si>
    <t>010.000.0432.00</t>
  </si>
  <si>
    <t>010.000.0437.00</t>
  </si>
  <si>
    <t>010.000.0443.00</t>
  </si>
  <si>
    <t>010.000.0429.00</t>
  </si>
  <si>
    <t>010.000.0439.00</t>
  </si>
  <si>
    <t>010.000.0431.00</t>
  </si>
  <si>
    <t>010.000.2188.00</t>
  </si>
  <si>
    <t>010.000.2162.00</t>
  </si>
  <si>
    <t>010.000.2187.00</t>
  </si>
  <si>
    <t>010.000.2263.00</t>
  </si>
  <si>
    <t>010.000.2262.00</t>
  </si>
  <si>
    <t>010.000.0426.00</t>
  </si>
  <si>
    <t>040.000.4060.00</t>
  </si>
  <si>
    <t>040.000.4057.00</t>
  </si>
  <si>
    <t>040.000.2108.00</t>
  </si>
  <si>
    <t>040.000.5478.00</t>
  </si>
  <si>
    <t>040.000.3215.00</t>
  </si>
  <si>
    <t>040.000.0202.00</t>
  </si>
  <si>
    <t>040.000.2612.00</t>
  </si>
  <si>
    <t>040.000.2613.00</t>
  </si>
  <si>
    <t>040.000.2500.00</t>
  </si>
  <si>
    <t>040.000.2499.00</t>
  </si>
  <si>
    <t>010.000.1098.00</t>
  </si>
  <si>
    <t>020.000.3835.00</t>
  </si>
  <si>
    <t>010.000.1703.00</t>
  </si>
  <si>
    <t>010.000.1704.00</t>
  </si>
  <si>
    <t>030.000.0011.00</t>
  </si>
  <si>
    <t>030.000.0003.00</t>
  </si>
  <si>
    <t>010.000.4376.00</t>
  </si>
  <si>
    <t>010.000.1701.00</t>
  </si>
  <si>
    <t>010.000.1702.00</t>
  </si>
  <si>
    <t>010.000.2739.00</t>
  </si>
  <si>
    <t>010.000.2714.00</t>
  </si>
  <si>
    <t>010.000.1006.00</t>
  </si>
  <si>
    <t>010.000.1711.00</t>
  </si>
  <si>
    <t>010.000.1706.01</t>
  </si>
  <si>
    <t>010.000.1706.00</t>
  </si>
  <si>
    <t>010.000.0804.00</t>
  </si>
  <si>
    <t>010.000.4372.01</t>
  </si>
  <si>
    <t>010.000.2830.00</t>
  </si>
  <si>
    <t>010.000.4264.00</t>
  </si>
  <si>
    <t>010.000.4263.00</t>
  </si>
  <si>
    <t>010.000.2126.00</t>
  </si>
  <si>
    <t>010.000.3111.00</t>
  </si>
  <si>
    <t>010.000.3112.00</t>
  </si>
  <si>
    <t>010.000.1022.00</t>
  </si>
  <si>
    <t>010.000.4126.00</t>
  </si>
  <si>
    <t>010.000.0822.00</t>
  </si>
  <si>
    <t>010.000.5484.00</t>
  </si>
  <si>
    <t>010.000.5483.00</t>
  </si>
  <si>
    <t>040.000.3258.00</t>
  </si>
  <si>
    <t>040.000.3268.00</t>
  </si>
  <si>
    <t>040.000.3262.00</t>
  </si>
  <si>
    <t>010.000.5489.00</t>
  </si>
  <si>
    <t>010.000.5494.00</t>
  </si>
  <si>
    <t>010.000.5486.01</t>
  </si>
  <si>
    <t>010.000.5485.01</t>
  </si>
  <si>
    <t>040.000.3251.00</t>
  </si>
  <si>
    <t>040.000.4481.00</t>
  </si>
  <si>
    <t>040.000.3253.00</t>
  </si>
  <si>
    <t>040.000.3259.01</t>
  </si>
  <si>
    <t>010.000.4492.00</t>
  </si>
  <si>
    <t>010.000.4490.00</t>
  </si>
  <si>
    <t>010.000.0871.00</t>
  </si>
  <si>
    <t>040.000.2651.00</t>
  </si>
  <si>
    <t>040.000.2654.00</t>
  </si>
  <si>
    <t>040.000.2652.00</t>
  </si>
  <si>
    <t>040.000.2653.00</t>
  </si>
  <si>
    <t>010.000.2040.00</t>
  </si>
  <si>
    <t>010.000.2519.00</t>
  </si>
  <si>
    <t>010.000.1344.00</t>
  </si>
  <si>
    <t>010.000.1345.00</t>
  </si>
  <si>
    <t>010.000.4163.00</t>
  </si>
  <si>
    <t>010.000.1095.00</t>
  </si>
  <si>
    <t>010.000.4167.00</t>
  </si>
  <si>
    <t>010.000.4164.00</t>
  </si>
  <si>
    <t>010.000.4161.00</t>
  </si>
  <si>
    <t>040.000.3255.00</t>
  </si>
  <si>
    <t>010.000.1363.00</t>
  </si>
  <si>
    <t>010.000.1364.00</t>
  </si>
  <si>
    <t>010.000.2144.00</t>
  </si>
  <si>
    <t>010.000.2145.00</t>
  </si>
  <si>
    <t>010.000.0405.00</t>
  </si>
  <si>
    <t>010.000.0406.00</t>
  </si>
  <si>
    <t>010.000.5079.00</t>
  </si>
  <si>
    <t>010.000.0402.00</t>
  </si>
  <si>
    <t>010.000.5451.00</t>
  </si>
  <si>
    <t>010.000.0598.00</t>
  </si>
  <si>
    <t>010.000.0596.00</t>
  </si>
  <si>
    <t>010.000.2542.00</t>
  </si>
  <si>
    <t>010.000.2540.00</t>
  </si>
  <si>
    <t>010.000.0539.00</t>
  </si>
  <si>
    <t>010.000.0530.00</t>
  </si>
  <si>
    <t>010.000.0569.00</t>
  </si>
  <si>
    <t>010.000.0599.00</t>
  </si>
  <si>
    <t>010.000.0597.00</t>
  </si>
  <si>
    <t>010.000.0572.00</t>
  </si>
  <si>
    <t>010.000.0566.00</t>
  </si>
  <si>
    <t>010.000.2520.00</t>
  </si>
  <si>
    <t>010.000.4096.00</t>
  </si>
  <si>
    <t>010.000.4095.00</t>
  </si>
  <si>
    <t>010.000.5104.00</t>
  </si>
  <si>
    <t>010.000.2101.00</t>
  </si>
  <si>
    <t>010.000.0574.00</t>
  </si>
  <si>
    <t>010.000.2111.01</t>
  </si>
  <si>
    <t>010.000.3409.00</t>
  </si>
  <si>
    <t>010.000.3451.00</t>
  </si>
  <si>
    <t>010.000.2503.00</t>
  </si>
  <si>
    <t>010.000.1093.00</t>
  </si>
  <si>
    <t>010.000.4418.00</t>
  </si>
  <si>
    <t>010.000.2858.00</t>
  </si>
  <si>
    <t>010.000.2851.00</t>
  </si>
  <si>
    <t>010.000.4420.00</t>
  </si>
  <si>
    <t>010.000.1562.00</t>
  </si>
  <si>
    <t>010.000.4260.00</t>
  </si>
  <si>
    <t>010.000.1566.00</t>
  </si>
  <si>
    <t>010.000.0891.00</t>
  </si>
  <si>
    <t>010.000.2018.00</t>
  </si>
  <si>
    <t>010.000.2024.00</t>
  </si>
  <si>
    <t>010.000.2012.00</t>
  </si>
  <si>
    <t>010.000.1207.00</t>
  </si>
  <si>
    <t>010.000.1206.00</t>
  </si>
  <si>
    <t>010.000.2630.00</t>
  </si>
  <si>
    <t>010.000.5359.00</t>
  </si>
  <si>
    <t>010.000.2622.00</t>
  </si>
  <si>
    <t>010.000.2623.00</t>
  </si>
  <si>
    <t>010.000.5365.00</t>
  </si>
  <si>
    <t>010.000.5363.00</t>
  </si>
  <si>
    <t>010.000.5662.00</t>
  </si>
  <si>
    <t>010.000.5661.00</t>
  </si>
  <si>
    <t>010.000.5660.00</t>
  </si>
  <si>
    <t>010.000.5664.00</t>
  </si>
  <si>
    <t>040.000.2601.00</t>
  </si>
  <si>
    <t>040.000.2619.00</t>
  </si>
  <si>
    <t>010.000.0525.00</t>
  </si>
  <si>
    <t>010.000.2624.00</t>
  </si>
  <si>
    <t>040.000.2608.00</t>
  </si>
  <si>
    <t>040.000.2609.00</t>
  </si>
  <si>
    <t>010.000.2620.00</t>
  </si>
  <si>
    <t>010.000.4184.00</t>
  </si>
  <si>
    <t>010.000.4488.00</t>
  </si>
  <si>
    <t>040.000.4484.00</t>
  </si>
  <si>
    <t>010.000.5481.00</t>
  </si>
  <si>
    <t>040.000.3302.00</t>
  </si>
  <si>
    <t>010.000.4483.01</t>
  </si>
  <si>
    <t>010.000.4485.00</t>
  </si>
  <si>
    <t>010.000.5487.01</t>
  </si>
  <si>
    <t>010.000.5487.00</t>
  </si>
  <si>
    <t>040.000.3305.00</t>
  </si>
  <si>
    <t>010.000.3515.00</t>
  </si>
  <si>
    <t>010.000.3503.00</t>
  </si>
  <si>
    <t>010.000.3511.00</t>
  </si>
  <si>
    <t>010.000.3509.00</t>
  </si>
  <si>
    <t>010.000.3044.00</t>
  </si>
  <si>
    <t>010.000.3045.00</t>
  </si>
  <si>
    <t>010.000.3507.00</t>
  </si>
  <si>
    <t>010.000.2208.00</t>
  </si>
  <si>
    <t>010.000.4526.00</t>
  </si>
  <si>
    <t>010.000.2210.00</t>
  </si>
  <si>
    <t>010.000.3510.00</t>
  </si>
  <si>
    <t>010.000.3508.00</t>
  </si>
  <si>
    <t>010.000.0204.00</t>
  </si>
  <si>
    <t>010.000.0623.00</t>
  </si>
  <si>
    <t>010.000.4223.00</t>
  </si>
  <si>
    <t>010.000.4222.00</t>
  </si>
  <si>
    <t>010.000.2155.00</t>
  </si>
  <si>
    <t>010.000.0622.00</t>
  </si>
  <si>
    <t>010.000.0621.00</t>
  </si>
  <si>
    <t>010.000.4242.00</t>
  </si>
  <si>
    <t>010.000.4224.00</t>
  </si>
  <si>
    <t>010.000.2154.00</t>
  </si>
  <si>
    <t>010.000.0624.01</t>
  </si>
  <si>
    <t>010.000.4251.00</t>
  </si>
  <si>
    <t>010.000.1904.00</t>
  </si>
  <si>
    <t>010.000.1903.00</t>
  </si>
  <si>
    <t>010.000.5255.00</t>
  </si>
  <si>
    <t>010.000.2410.00</t>
  </si>
  <si>
    <t>010.000.2186.00</t>
  </si>
  <si>
    <t>010.000.4592.00</t>
  </si>
  <si>
    <t>010.000.5302.00</t>
  </si>
  <si>
    <t>010.000.1911.00</t>
  </si>
  <si>
    <t>010.000.1308.01</t>
  </si>
  <si>
    <t>010.000.1310.00</t>
  </si>
  <si>
    <t>010.000.1311.00</t>
  </si>
  <si>
    <t>010.000.1561.00</t>
  </si>
  <si>
    <t>010.000.1309.00</t>
  </si>
  <si>
    <t>010.000.5292.00</t>
  </si>
  <si>
    <t>010.000.4290.00</t>
  </si>
  <si>
    <t>010.000.4300.00</t>
  </si>
  <si>
    <t>010.000.4249.00</t>
  </si>
  <si>
    <t>010.000.2418.00</t>
  </si>
  <si>
    <t>010.000.2417.00</t>
  </si>
  <si>
    <t>010.000.2404.00</t>
  </si>
  <si>
    <t>010.000.5265.00</t>
  </si>
  <si>
    <t>010.000.1955.00</t>
  </si>
  <si>
    <t>010.000.1954.00</t>
  </si>
  <si>
    <t>010.000.2405.00</t>
  </si>
  <si>
    <t>010.000.2403.00</t>
  </si>
  <si>
    <t>010.000.1941.00</t>
  </si>
  <si>
    <t>010.000.1940.00</t>
  </si>
  <si>
    <t>010.000.1927.00</t>
  </si>
  <si>
    <t>010.000.1928.00</t>
  </si>
  <si>
    <t>010.000.1926.00</t>
  </si>
  <si>
    <t>010.000.2822.00</t>
  </si>
  <si>
    <t>010.000.2821.00</t>
  </si>
  <si>
    <t>010.000.1973.00</t>
  </si>
  <si>
    <t>010.000.2133.00</t>
  </si>
  <si>
    <t>010.000.1976.00</t>
  </si>
  <si>
    <t>010.000.2132.00</t>
  </si>
  <si>
    <t>010.000.4258.00</t>
  </si>
  <si>
    <t>010.000.4255.00</t>
  </si>
  <si>
    <t>010.000.4259.00</t>
  </si>
  <si>
    <t>010.000.1937.00</t>
  </si>
  <si>
    <t>010.000.1935.00</t>
  </si>
  <si>
    <t>010.000.5295.01</t>
  </si>
  <si>
    <t>010.000.5295.00</t>
  </si>
  <si>
    <t>010.000.5284.00</t>
  </si>
  <si>
    <t>010.000.5256.00</t>
  </si>
  <si>
    <t>010.000.1939.00</t>
  </si>
  <si>
    <t>010.000.1925.00</t>
  </si>
  <si>
    <t>010.000.1933.00</t>
  </si>
  <si>
    <t>010.000.1921.00</t>
  </si>
  <si>
    <t>010.000.1969.01</t>
  </si>
  <si>
    <t>010.000.1931.00</t>
  </si>
  <si>
    <t>010.000.2127.00</t>
  </si>
  <si>
    <t>010.000.2128.01</t>
  </si>
  <si>
    <t>010.000.2128.00</t>
  </si>
  <si>
    <t>010.000.2230.01</t>
  </si>
  <si>
    <t>010.000.1957.00</t>
  </si>
  <si>
    <t>010.000.1956.01</t>
  </si>
  <si>
    <t>010.000.1956.00</t>
  </si>
  <si>
    <t>010.000.0502.00</t>
  </si>
  <si>
    <t>010.000.0504.00</t>
  </si>
  <si>
    <t>010.000.0503.00</t>
  </si>
  <si>
    <t>010.000.4110.00</t>
  </si>
  <si>
    <t>010.000.4107.00</t>
  </si>
  <si>
    <t>010.000.5309.02</t>
  </si>
  <si>
    <t>010.000.5309.01</t>
  </si>
  <si>
    <t>010.000.5309.00</t>
  </si>
  <si>
    <t>010.000.5319.00</t>
  </si>
  <si>
    <t>010.000.5552.01</t>
  </si>
  <si>
    <t>010.000.5552.00</t>
  </si>
  <si>
    <t>010.000.5551.00</t>
  </si>
  <si>
    <t>010.000.5935.00</t>
  </si>
  <si>
    <t>010.000.4246.01</t>
  </si>
  <si>
    <t>010.000.0101.00</t>
  </si>
  <si>
    <t>010.000.5176.00</t>
  </si>
  <si>
    <t>010.000.5186.02</t>
  </si>
  <si>
    <t>010.000.5186.01</t>
  </si>
  <si>
    <t>010.000.5186.00</t>
  </si>
  <si>
    <t>010.000.5187.00</t>
  </si>
  <si>
    <t>010.000.1223.00</t>
  </si>
  <si>
    <t>010.000.1224.00</t>
  </si>
  <si>
    <t>040.000.0302.00</t>
  </si>
  <si>
    <t>040.000.4054.00</t>
  </si>
  <si>
    <t>040.000.0221.00</t>
  </si>
  <si>
    <t>010.000.4407.00</t>
  </si>
  <si>
    <t>010.000.0233.00</t>
  </si>
  <si>
    <t>010.000.0269.00</t>
  </si>
  <si>
    <t>010.000.0246.00</t>
  </si>
  <si>
    <t>010.000.0267.00</t>
  </si>
  <si>
    <t>010.000.0265.00</t>
  </si>
  <si>
    <t>010.000.0262.00</t>
  </si>
  <si>
    <t>010.000.0261.00</t>
  </si>
  <si>
    <t>010.000.0264.00</t>
  </si>
  <si>
    <t>040.000.0226.00</t>
  </si>
  <si>
    <t>040.000.0242.00</t>
  </si>
  <si>
    <t>040.000.0243.00</t>
  </si>
  <si>
    <t>010.000.0247.00</t>
  </si>
  <si>
    <t>010.000.0234.00</t>
  </si>
  <si>
    <t>010.000.4055.00</t>
  </si>
  <si>
    <t>010.000.0271.00</t>
  </si>
  <si>
    <t>040.000.2096.00</t>
  </si>
  <si>
    <t>040.000.2106.00</t>
  </si>
  <si>
    <t>040.000.4032.00</t>
  </si>
  <si>
    <t>040.000.4033.00</t>
  </si>
  <si>
    <t>040.000.4029.00</t>
  </si>
  <si>
    <t>040.000.2099.00</t>
  </si>
  <si>
    <t>040.000.2100.01</t>
  </si>
  <si>
    <t>040.000.4026.00</t>
  </si>
  <si>
    <t>040.000.2098.00</t>
  </si>
  <si>
    <t>040.000.2097.00</t>
  </si>
  <si>
    <t>010.000.0104.00</t>
  </si>
  <si>
    <t>010.000.0514.02</t>
  </si>
  <si>
    <t>010.000.0106.00</t>
  </si>
  <si>
    <t>010.000.5721.00</t>
  </si>
  <si>
    <t>010.000.5720.00</t>
  </si>
  <si>
    <t>010.000.0105.00</t>
  </si>
  <si>
    <t>010.000.3407.00</t>
  </si>
  <si>
    <t>010.000.3419.00</t>
  </si>
  <si>
    <t>010.000.0109.00</t>
  </si>
  <si>
    <t>010.000.0108.00</t>
  </si>
  <si>
    <t>010.000.3422.00</t>
  </si>
  <si>
    <t>010.000.2504.00</t>
  </si>
  <si>
    <t>010.000.3412.01</t>
  </si>
  <si>
    <t>010.000.3413.00</t>
  </si>
  <si>
    <t>010.000.3417.00</t>
  </si>
  <si>
    <t>010.000.5501.00</t>
  </si>
  <si>
    <t>010.000.4028.00</t>
  </si>
  <si>
    <t>010.000.5505.00</t>
  </si>
  <si>
    <t>010.000.0103.00</t>
  </si>
  <si>
    <t>010.000.2242.00</t>
  </si>
  <si>
    <t>010.000.0611.00</t>
  </si>
  <si>
    <t>Consultorio psicología</t>
  </si>
  <si>
    <t>Numeral 6. Especificaciones, 6.1.4. Consultorio de psicología, 6.1.4.1. NOM-005-SSA3-2010.</t>
  </si>
  <si>
    <t>Título, Establecimientos, Capítulo I, Disposiciones comunes, RIS 102 Fracción V y el numeral 5. Obligaciones del patrón, 5.10 y 5.11 de la NOM-025-STPS-2008.</t>
  </si>
  <si>
    <t xml:space="preserve">Extracción de tercer molar </t>
  </si>
  <si>
    <t>Terapia pulpar</t>
  </si>
  <si>
    <t>Extracción de dientes erupcionados y restos radiculares</t>
  </si>
  <si>
    <t>Diagnóstico y tratamiento de focos infecciosos bacterianos agudos en la cavidad bucal</t>
  </si>
  <si>
    <t>Restauraciones dentales con amalgama, ionómero de vidrio y resina, por caries o fractura de los dientes</t>
  </si>
  <si>
    <t xml:space="preserve">Aplicación de sellador de fosetas y fisuras dentales </t>
  </si>
  <si>
    <t>Prevención de caries dental</t>
  </si>
  <si>
    <t>Consentimiento bajo información</t>
  </si>
  <si>
    <t>NOM-004-SSA3-2012 y el numeral 9. Expediente clínico de la NOM-013-SSA2-2006.</t>
  </si>
  <si>
    <t>Verificar la existencia de la Historia clínica estomatológica, odontograma, notas de evolución, de interconsulta y de referencia en su caso, en el expediente clínico.</t>
  </si>
  <si>
    <t>Expediente Clínico</t>
  </si>
  <si>
    <t>Medidas de barrera</t>
  </si>
  <si>
    <t>El numeral 8. Medidas básicas de prevención de riesgos de la NOM-013-SSA2-2006.</t>
  </si>
  <si>
    <t xml:space="preserve">Insumos y materiales </t>
  </si>
  <si>
    <t xml:space="preserve">Numeral 6. Manejo de Residuos Peligrosos Biológico Infecciosos, 6.7 Programa de Contingencias de la NOM-087-SEMARNAT-SSA1-2002, Artículo 8 del Reglamento en materia de RPBI de la Ley General del Equilibrio Ecológico y la Protección al Ambiente. </t>
  </si>
  <si>
    <t>Red fría</t>
  </si>
  <si>
    <t>Productos obtenidos en los servicios de sangre</t>
  </si>
  <si>
    <t xml:space="preserve">Manuales </t>
  </si>
  <si>
    <t>NOM-002-STPS-2010. Numeral 5. Obligaciones del patrón, 5.8 y Capítulo 11, 11.1 al 11.5 y NOM 016-SSA3-2012. Numeral 5. Disposiciones generales aplicables a los establecimientos para la atención médica hospitalaria, 5.1.10 Contar con la señalización y la NOM-003-SEGOB-2011.</t>
  </si>
  <si>
    <t>Convenios</t>
  </si>
  <si>
    <t>Equipo para contingencias</t>
  </si>
  <si>
    <t xml:space="preserve">Infraestructura </t>
  </si>
  <si>
    <t xml:space="preserve">NOM 016-SSA3-2012. Que establece las características mínimas de infraestructura y equipamiento de hospitales y consultorios de atención médica especializada.  Numerales 6; 6.5; 6.5.1.1.4; 5.5. </t>
  </si>
  <si>
    <t>Control de los Residuos Peligrosos Biológico-Infecciosos (R.P.B.I.)</t>
  </si>
  <si>
    <t>Almacén</t>
  </si>
  <si>
    <t xml:space="preserve">NORMA Oficial Mexicana NOM-016-SSA3-2012, Que establece las características mínimas de infraestructura y equipamiento de hospitales y consultorios de atención médica especializada. Numeral 5.  5.1; 5.1.6; 6.5; 6.5.1; 6.5.1.1.3.  </t>
  </si>
  <si>
    <t>NORMA Oficial Mexicana NOM-007-SSA3-2011, Para la organización y funcionamiento de los laboratorios clínicos. Numeral 5.2.8.</t>
  </si>
  <si>
    <t>Lineamientos Interculturales para el personal de los Servicios de Salud  DGPLADES 2015.</t>
  </si>
  <si>
    <t>Lineamientos Interculturales para el personal de los Servicios de Salud DGPLADES 2015.</t>
  </si>
  <si>
    <t>Verificar la existencia de los lineamientos  Interculturales para el personal de los Servicios de Salud.</t>
  </si>
  <si>
    <t>RECURSO HUMANO HOSPITAL GENERAL</t>
  </si>
  <si>
    <t>RECURSO HUMANO HOSPITAL MATERNO INFANTIL</t>
  </si>
  <si>
    <t>RECURSO HUMANO HOSPITAL PEDIÁTRICO</t>
  </si>
  <si>
    <t>RECURSO HUMANO COMPLEMENTARIO SEGUNDO NIVEL</t>
  </si>
  <si>
    <t>CARRO ROJO</t>
  </si>
  <si>
    <t xml:space="preserve">Insumos de Carro Rojo </t>
  </si>
  <si>
    <t xml:space="preserve">Primer Cajón </t>
  </si>
  <si>
    <t xml:space="preserve">Segundo Cajón </t>
  </si>
  <si>
    <t xml:space="preserve">Tercer Cajón </t>
  </si>
  <si>
    <t xml:space="preserve">Cuarto Cajón </t>
  </si>
  <si>
    <t>Cuidados Intermedios</t>
  </si>
  <si>
    <t>SERVICIOS GENERALES</t>
  </si>
  <si>
    <t xml:space="preserve">Capacitación </t>
  </si>
  <si>
    <t xml:space="preserve"> NOM-016-SSA3-2012, en su numeral 6.8.3 </t>
  </si>
  <si>
    <t xml:space="preserve">Bibliohemeroteca </t>
  </si>
  <si>
    <t xml:space="preserve">El artículo 59 del RLGSMPSAM;  los numerales 5.1.7, 5.1.8 y 5.1.10 de la NOM-016-SSA3-2012, en su numeral 6.8.3 </t>
  </si>
  <si>
    <t>Unidad radiológica para localización anatómica</t>
  </si>
  <si>
    <t>Analizador de hematología básico</t>
  </si>
  <si>
    <t>Analizador de tiempos de coagulación en sangre entera</t>
  </si>
  <si>
    <t>Medidor de glucosa</t>
  </si>
  <si>
    <t>Detector de latido fetal</t>
  </si>
  <si>
    <t>Esterilizador de vapor</t>
  </si>
  <si>
    <t>Refrigerador de farmacia</t>
  </si>
  <si>
    <t>Rayos X dental</t>
  </si>
  <si>
    <t>Unidad dental</t>
  </si>
  <si>
    <t>Mesa de exploración general o ginecológica</t>
  </si>
  <si>
    <t>Estuche de diagnóstico</t>
  </si>
  <si>
    <t>Estetoscopio biauricular</t>
  </si>
  <si>
    <t>Esfigmomanómetro (aneroide o electrónico)</t>
  </si>
  <si>
    <t>EQUIPAMIENTO / SINERHIAS</t>
  </si>
  <si>
    <t>Total - Personal de Psicología</t>
  </si>
  <si>
    <t>Total - Químicos</t>
  </si>
  <si>
    <t>Total - Radiología</t>
  </si>
  <si>
    <t>Total - Enfermeras en otras actividades</t>
  </si>
  <si>
    <t>Total - Enfermeras en contacto con el paciente</t>
  </si>
  <si>
    <t>Total - Médicos en otras actividades</t>
  </si>
  <si>
    <t>RECURSOS HUMANOS EN SALUD/SINERHIAS</t>
  </si>
  <si>
    <t>Cuenta con área de Dirección</t>
  </si>
  <si>
    <t>Cuenta con área de Farmacia</t>
  </si>
  <si>
    <t>Unidad Toco Quirúrgica</t>
  </si>
  <si>
    <t>Número de Quirófanos</t>
  </si>
  <si>
    <t>Cuenta con Central de Esterilización y Equipo</t>
  </si>
  <si>
    <t>Cuenta con área de Laboratorio Clínico</t>
  </si>
  <si>
    <t>Cuenta con área de Imagenología</t>
  </si>
  <si>
    <t>Número de Consultorios de Estomatología</t>
  </si>
  <si>
    <t>Número de Consultorios de Medicina General</t>
  </si>
  <si>
    <t>Número de Baños para pacientes</t>
  </si>
  <si>
    <t>Número de Baños para el personal</t>
  </si>
  <si>
    <t>INFRAESTRUCTURA FÍSICA/ SINERHIAS</t>
  </si>
  <si>
    <t>Fecha de la visita</t>
  </si>
  <si>
    <t>Nombre del responsable de la evaluación</t>
  </si>
  <si>
    <t>El establecimiento se encuentra en zona indígena</t>
  </si>
  <si>
    <t>Nombre del Director o Responsable del Establecimiento</t>
  </si>
  <si>
    <t>Domicilio</t>
  </si>
  <si>
    <t>Tipología SINERHIAS</t>
  </si>
  <si>
    <t>Jurisdicción Sanitaria / Delegación / Municipio</t>
  </si>
  <si>
    <t>Entidad</t>
  </si>
  <si>
    <t>DATOS GENERALES DEL ESTABLECIMIENTO CÁTALOGO CLUES</t>
  </si>
  <si>
    <t>Seguridad del Paciente</t>
  </si>
  <si>
    <t xml:space="preserve">Verificar que el establecimiento cuente con un procedimiento documentado para la seguridad en el proceso de medicación Acción Esencial 3 (A, B, C, D, E, F, G, H, I) definido y aplicado al Establecimiento  </t>
  </si>
  <si>
    <t xml:space="preserve">Verificar que el establecimiento cuente con un procedimiento documentado para la comunicación efectiva Acción Esencial 2 (D, E) y 3B definido y aplicado al Establecimiento  </t>
  </si>
  <si>
    <t xml:space="preserve">Verificar que el área cuente con un procedimiento documentado para la seguridad en los procedimientos Acción Esencial 4B. </t>
  </si>
  <si>
    <t xml:space="preserve">Verificar que el área cuente con un procedimiento documentado para la seguridad en el proceso de medicación Acción Esencial 3A, 3C, 3D, 3E, 3F. </t>
  </si>
  <si>
    <t>Verificar los registros de notificación de eventos adversos relacionados con la medicación.</t>
  </si>
  <si>
    <t>Verificar que se tenga acceso al procedimiento documentado para la identificación del paciente Acción Esencial 1 (A, B, C, D).</t>
  </si>
  <si>
    <t xml:space="preserve">Verificar que: 1 se cuenta con elementos para la identificación (tarjeta de cabecera o pie de cama o brazalete o pulsera) 2. Verificar la identificación del paciente en soluciones intravenosas y dispositivos 3. Verificar en los registros del área (nota de primera vez y notas de atención subsecuente, consentimientos informados, hojas diarias) cuenten con los dos identificadores. </t>
  </si>
  <si>
    <t xml:space="preserve">Verificar que el área cuente con un procedimiento documentado para la comunicación efectiva Acción Esencial 2 (B, C, D, F, G) definido y aplicado al Establecimiento  </t>
  </si>
  <si>
    <t xml:space="preserve">Verificar que el área cuente con un procedimiento documentado para la seguridad en los procedimientos: Acción Esencial 4B definido y aplicado al establecimiento  </t>
  </si>
  <si>
    <t>Verificar que se tenga acceso al procedimiento documentado para la identificación del paciente Acción Esencial 1 (A, B, D).</t>
  </si>
  <si>
    <t xml:space="preserve">Verificar que el área cuente con un procedimiento documentado para la comunicación efectiva Acción Esencial 2 (A, B, C, D, F, G) definido y aplicado al Establecimiento  </t>
  </si>
  <si>
    <t xml:space="preserve">Verificar que: 1 se cuenta con elementos para la identificación (brazalete o pulsera) 2. Verificar la identificación del paciente en soluciones intravenosas y dispositivos 3. Verificar en los registros del área (nota de primera vez y notas de atención subsecuente, consentimientos informados, hojas diarias) cuenten con los dos identificadores. </t>
  </si>
  <si>
    <t xml:space="preserve">Verificar que el área cuente con un procedimiento documentado para la seguridad en los procedimientos: Acción Esencial 4A definido y aplicado al establecimiento  </t>
  </si>
  <si>
    <t>NOM-025-SSA3-2013, en su numeral 5.2.21. NOM-002-STPS-2010, en su numeral 7.17. NOM-030-SSA3-2013, en su numeral 6.4.1.1, 6.4.6, 6.8 Acuerdo CSG 60/06.03.17 por el que el Consejo de Salubridad General, declara la obligatoriedad de la implementación de las “Acciones Esenciales para la Seguridad del Paciente”, en todos los establecimientos de atención médica del Sistema Nacional de Salud. Acción Esencial 5B</t>
  </si>
  <si>
    <t>Crecimiento y Desarrollo</t>
  </si>
  <si>
    <t xml:space="preserve">1. Acreditación 2. Supervisión  3. Reacreditación </t>
  </si>
  <si>
    <t>INHALOTERAPIA  HG - HMI - HP</t>
  </si>
  <si>
    <t>Núm.</t>
  </si>
  <si>
    <t>Clave</t>
  </si>
  <si>
    <t>Nombre</t>
  </si>
  <si>
    <t xml:space="preserve"> ESTOMATOLOGÍA  HG- HMI-HP</t>
  </si>
  <si>
    <t>Cuenta con refrigerador para guarda de biológico</t>
  </si>
  <si>
    <t>Licencia Sanitaria</t>
  </si>
  <si>
    <t>Licencia y Responsable Sanitario Rayos X</t>
  </si>
  <si>
    <t>Método de planificación familiar temporal con dispositivo intrauterino</t>
  </si>
  <si>
    <t>Diagnóstico y tratamiento de trastornos psicóticos (esquizofrenia, psicóticos y esquizotípico)</t>
  </si>
  <si>
    <t>Diagnóstico y tratamiento de Dengue clásico (y otras fiebres producidas por Flavivirus y Arbovirus)</t>
  </si>
  <si>
    <t>Diagnóstico y tratamiento del asma y sus exacerbaciones en menores de 18 años</t>
  </si>
  <si>
    <t>Diagnóstico y tratamiento por deficiencia de vitamina A</t>
  </si>
  <si>
    <t>Diagnóstico y tratamiento de rinofaringitis aguda</t>
  </si>
  <si>
    <t>Diagnóstico y tratamiento farmacológico de esquistosomiasis</t>
  </si>
  <si>
    <t xml:space="preserve"> Diagnóstico y tratamiento farmacológico de estrongiloidiasis</t>
  </si>
  <si>
    <t>Diagnóstico y tratamiento farmacológico de filariasis</t>
  </si>
  <si>
    <t>Diagnóstico y tratamiento farmacológico de giardiasis</t>
  </si>
  <si>
    <t>Diagnóstico y tratamiento farmacológico de teniasis</t>
  </si>
  <si>
    <t>Diagnóstico y tratamiento farmacológico de tricuriasis</t>
  </si>
  <si>
    <t xml:space="preserve"> Diagnóstico y tratamiento farmacológico de triquinosis</t>
  </si>
  <si>
    <t>Diagnóstico y tratamiento farmacológico de brucelosis</t>
  </si>
  <si>
    <t>Diagnóstico y tratamiento de micosis superficiales (excepto onicomicosis)</t>
  </si>
  <si>
    <t>Diagnóstico y tratamiento de anquilostomiasis y necatoriasis</t>
  </si>
  <si>
    <t>Diagnóstico y tratamiento de pediculosis y  phthiriasis</t>
  </si>
  <si>
    <t>Verificar: Cuarto séptico cercano al área, con tarja, mesa de trabajo y repisas de acero inoxidable para el almacenamiento de utensilios varios, Área de lavado de instrumental, con agua corriente, tarja y área de secado.</t>
  </si>
  <si>
    <t xml:space="preserve">Verificar que: 1. se cuente con una bitácora específica para el registro de órdenes verbales y/o telefónicas, 2. se conoce y sigue el procedimiento establecido de Escuchar-Repetir-Confirmar-Transcribir, la comunicación durante la transferencia, referencia, contra referencia y egreso.  </t>
  </si>
  <si>
    <t>Área de hidratación</t>
  </si>
  <si>
    <t xml:space="preserve">Diagnóstico  y tratamiento  quirúrgico de isquemia e infarto intestinal
</t>
  </si>
  <si>
    <t xml:space="preserve">Diagnóstico y tratamiento de colecistitis y colelitiasis </t>
  </si>
  <si>
    <t xml:space="preserve">Extirpación de lesión cancerosa de piel (no incluye melanoma) </t>
  </si>
  <si>
    <t xml:space="preserve">Cirugía de alargamiento muscular para estrabismo </t>
  </si>
  <si>
    <t>Tratamiento de quiste sinovial y ganglio</t>
  </si>
  <si>
    <t>Diagnóstico  y tratamiento de obstrucción intestinal e íleo</t>
  </si>
  <si>
    <t xml:space="preserve">Diagnóstico y tratamiento quirúrgico de perforación gástrico y/o intestinal </t>
  </si>
  <si>
    <t xml:space="preserve">Amputación de miembro inferior secundaria a pie diabético </t>
  </si>
  <si>
    <t xml:space="preserve">Verificar que: 1. se cuente con una bitácora específica para el registro de órdenes verbales y/o telefónicas, 2. se conoce y sigue el procedimiento establecido de Escuchar-Escribir-Leer-Confirmar-Transcribir durante la emisión-recepción de órdenes verbales y/o telefónicas, 3. se conozca y aplique la técnica SAER durante la transferencia de pacientes. </t>
  </si>
  <si>
    <t>Acciones Esenciales para la Seguridad del Paciente</t>
  </si>
  <si>
    <t>Área de archivo de protocolos, guarda de laminillas, informes de resultados y bloques de parafina</t>
  </si>
  <si>
    <t>Numeral 6. Especificaciones, 6.1.4. Consultorio de psicología, 6.1.4.2  Apéndice Normativo “C” 3. Equipamiento para el consultorio de Psicología 3.1. Mobiliario, 3.1.1 al 3.1.6.  de la NOM-005-SSA3-2010.</t>
  </si>
  <si>
    <t>Lavandería (propio o subrogado)</t>
  </si>
  <si>
    <t xml:space="preserve">El Apéndices P y N  y   los numerales  6.6.7 y 6.6.7.1 al 6.6.8.1.3  Los numerales, 6.6.7.2, 6.6.7.3, 6.6.7.4, 6.6.7.5, 6.6.7.6, 6.6.7.7, 6.6.7.8, 6.6.8, 6.6.8.1, 6.6.8.1.1, 6.6.8.1.2, 6.6.8.1.3 de la NOM-016-SSA3-2012. Establece las características mínimas de infraestructura y equipamiento de hospitales y consultorios de atención médica especializada.  Acuerdo CSG 60/06.03.17 por el que el Consejo de Salubridad General, declara la obligatoriedad de la implementación de las “Acciones Esenciales para la Seguridad del Paciente”, en todos los establecimientos de atención médica del Sistema Nacional de Salud. Acción Esencial 5B             </t>
  </si>
  <si>
    <t xml:space="preserve">Acuerdo CSG 60/06.03.17 por el que el Consejo de Salubridad General, declara la obligatoriedad de la implementación de las “Acciones Esenciales para la Seguridad del Paciente”, en todos los establecimientos de atención médica del Sistema Nacional de Salud </t>
  </si>
  <si>
    <t xml:space="preserve">Acciones Esenciales para la Seguridad del Paciente </t>
  </si>
  <si>
    <t>Criterios a evaluar  DOCUMENTAL</t>
  </si>
  <si>
    <t>Auxiliares de Diagnóstico</t>
  </si>
  <si>
    <t>NOM-016-SSA3-2012, en su numeral 4.4, 6.6.2.2.1, 6.6.2.2.2</t>
  </si>
  <si>
    <t>NOM-016-SSA3-2012, en su numeral NOM-001-SEDE-2012, artículo 517, en su numeral  517-2, 517-30, 517-31, 517-33,  517-42, 517-44.</t>
  </si>
  <si>
    <t xml:space="preserve">NOM-016-SSA3-2012, en su numeral 4.12 Y 6.6.2.2.9
</t>
  </si>
  <si>
    <t xml:space="preserve">NOM-087-SEMARNAT-SSA1-2002, en su numeral 3.9, 4 y 6, NOM-016-SSA3-2012 en su numeral 5.1.2.4, Guía para el manejo de los residuos peligrosos biológico infecciosos en unidades de salud. Primera impresión: 2003.  </t>
  </si>
  <si>
    <t xml:space="preserve">
NOM-016-SSA3-2012, en su numeral 6.6.1, 6.6.1.1, 6.6.1.1.1,6.6.1.1.2, 6.6.1.1.4, 6.6.2.2, 6.6.2.2.5, 6.6.2.2.5.1, 6.6.2.2.5.2, 6.6.2.2.6, 6.6.2.2.7 y en su apéndice H, G. NOM-045-SSA2-2005, en su numeral 10.6.4, 10.6, 10.6.6, 10.6.7, 3.1.13.1. NOM-006-SSA3-2011, en su numeral 7.2, 7.3, Apéndice A, A.3 (Normativo) y 12. Nom-004-SSA3-21-012</t>
  </si>
  <si>
    <t>CRITERIOS MAYORES PARA HOSPITAL GENERAL</t>
  </si>
  <si>
    <t>Médico Especialista en Anestesiología</t>
  </si>
  <si>
    <t>Médico Especialista en Urgencias</t>
  </si>
  <si>
    <t>CRITERIOS MAYORES PARA HOSPITAL MATERNO INFANTIL</t>
  </si>
  <si>
    <t>Diagnóstico y tratamiento quirúrgico de los condilomas</t>
  </si>
  <si>
    <t>Diagnóstico y tratamiento de quistes de ovario</t>
  </si>
  <si>
    <t>Diagnóstico y tratamiento de torsión de anexos</t>
  </si>
  <si>
    <t xml:space="preserve">Diagnóstico y tratamiento quirúrgico de enfermedad trofoblástica </t>
  </si>
  <si>
    <t xml:space="preserve">Diagnóstico y tratamiento quirúrgico del embarazo ectópico </t>
  </si>
  <si>
    <t xml:space="preserve">Diagnóstico y tratamiento del aborto incompleto (no incluye interrupción
legal del embarazo) </t>
  </si>
  <si>
    <t xml:space="preserve">Atención de cesárea y del puerperio quirúrgico 
</t>
  </si>
  <si>
    <t xml:space="preserve"> Ablación endometrial </t>
  </si>
  <si>
    <t>Tratamiento laparoscópico de la endometriosis</t>
  </si>
  <si>
    <t xml:space="preserve">Histerectomía abdominal y vaginal 455
</t>
  </si>
  <si>
    <t xml:space="preserve">Diagnóstico y tratamiento del prolapso genital femenino
(colpoperineoplastía )
</t>
  </si>
  <si>
    <t>Diagnóstico y tratamiento de miomatosis uterina</t>
  </si>
  <si>
    <t>Diagnóstico y tratamiento quirúrgico de enfermedad trofoblástica</t>
  </si>
  <si>
    <t>Diagnóstico y tratamiento quirúrgico del embarazo ectópico</t>
  </si>
  <si>
    <t>Diagnóstico y tratamiento del aborto incompleto (no incluye interrupción
legal del embarazo)</t>
  </si>
  <si>
    <t>Personal médico de Urgencias
(Criterio Mayor)</t>
  </si>
  <si>
    <r>
      <t xml:space="preserve">Comités técnicos intrahospitalarios </t>
    </r>
    <r>
      <rPr>
        <b/>
        <u/>
        <sz val="10"/>
        <color indexed="51"/>
        <rFont val="Soberana Sans"/>
        <family val="3"/>
      </rPr>
      <t/>
    </r>
  </si>
  <si>
    <t>1.  No aplica</t>
  </si>
  <si>
    <t>Clínica de catéteres</t>
  </si>
  <si>
    <t>Verificar: 1. Que existan los insumos requeridos para el ABC de la reanimación cardiorespiratoria. ( Ver desglose) 2. Que la caducidad del material y medicamentos este vigente. 3. Que los insumos sean suficientes para la atención. 4. Que el personal conozca el manejo del monitor desfibrilador y las maniobras de reanimación cardiorespiratoria. 5. Que estén identificados los medicamos de alto riesgo y electrolitos.</t>
  </si>
  <si>
    <t xml:space="preserve"> No aplica</t>
  </si>
  <si>
    <t xml:space="preserve"> No aplica.</t>
  </si>
  <si>
    <t>ACUERDO por el que se declara la obligatoriedad de la implementación, para todos los integrantes del Sistema Nacional de Salud, del documento denominado Acciones Esenciales para la Seguridad del Paciente. DOF 08/09/17.</t>
  </si>
  <si>
    <t>Diagnóstico y tratamiento de escarlatina</t>
  </si>
  <si>
    <t xml:space="preserve">Diagnóstico Situacional                        </t>
  </si>
  <si>
    <t>ACUERDO por el que se declara la obligatoriedad de la implementación, para todos los integrantes del Sistema Nacional de Salud, del documento denominado Acciones Esenciales para la Seguridad del Paciente. DOF 08/09/17. AESP 5B</t>
  </si>
  <si>
    <t xml:space="preserve"> Verificar la existencia de al menos un buzón de atención del SUG en el área de mayor circulación de usuarios de la unidad de salud, con imagen institucional acorde al lineamiento vigente.</t>
  </si>
  <si>
    <t>Lineamientos para la elaboración de un diagnóstico situacional</t>
  </si>
  <si>
    <t>ACUERDO por el que se declara la obligatoriedad de la implementación, para todos los integrantes del Sistema Nacional de Salud, del documento denominado Acciones Esenciales para la Seguridad del Paciente. DOF 08/09/17. AESP 1</t>
  </si>
  <si>
    <t xml:space="preserve">ACUERDO por el que se declara la obligatoriedad de la implementación, para todos los integrantes del Sistema Nacional de Salud, del documento denominado Acciones Esenciales para la Seguridad del Paciente. DOF 08/09/17. AESP 5B             </t>
  </si>
  <si>
    <t xml:space="preserve">Los numerales 5.1.10, 5.1.13.1, 6.6, 6.6.1 ; 6.6.1.1; 6.6.7.4 
6.6.1.1.1; 6.6.1.1.2; 6.6.1.1.3; 
6.6.1.1.4;  y El Apéndice G de la NOM-016-SSA3-2012. Establece las características mínimas de infraestructura y equipamiento de hospitales y consultorios de atención médica especializada. NOM-016-SSA3-2012, en su numeral 4.13 ACUERDO por el que se declara la obligatoriedad de la implementación, para todos los integrantes del Sistema Nacional de Salud, del documento denominado Acciones Esenciales para la Seguridad del Paciente. DOF 08/09/17. AESP 5B             </t>
  </si>
  <si>
    <t>NOM-016-SSA3-2012, en su numeral 1.5.1.10, 6.6.9.1.1, 6.6.9.1.2.10, 6.6.9.1.2.11, 6.6.9.1.2.12. NOM-002-STPS-2010, en su numeral 7.17. NOM-003-SEGOB-2011, en su numeral 5. NOM-030-SSA3-2013, en su numeral 6.4.1.1, 6.4.6,  6.8. NOM-027-SSA3-2013, en su numeral 5.5. NOM-045-SSA2-2005, en su numeral  10.6.7.5 ACUERDO por el que se declara la obligatoriedad de la implementación, para todos los integrantes del Sistema Nacional de Salud, del documento denominado Acciones Esenciales para la Seguridad del Paciente. DOF 08/09/17.  AESP 5B y 6C.</t>
  </si>
  <si>
    <t>NOM-016-SSA3-2012, en su numeral 4.8, 4.14. NOM-045-SSA2-2005, en su numeral 10.6.1, 10.6.1.2 
ACUERDO por el que se declara la obligatoriedad de la implementación, para todos los integrantes del Sistema Nacional de Salud, del documento denominado Acciones Esenciales para la Seguridad del Paciente. DOF 08/09/17. AESP 5B</t>
  </si>
  <si>
    <t xml:space="preserve">NOM-016-SSA3-2012, en su numeral 6.6.2.2, 6.6.2.2.3 y en su apéndice H. NOM-045-SSA2-2005, en su numeral 3.1.13.1 ACUERDO por el que se declara la obligatoriedad de la implementación, para todos los integrantes del Sistema Nacional de Salud, del documento denominado Acciones Esenciales para la Seguridad del Paciente. DOF 08/09/17. AESP 5B </t>
  </si>
  <si>
    <t>ACUERDO por el que se declara la obligatoriedad de la implementación, para todos los integrantes del Sistema Nacional de Salud, del documento denominado Acciones Esenciales para la Seguridad del Paciente. DOF 08/09/17. AESP</t>
  </si>
  <si>
    <t>NOM-045-SSA2-2005, en su numeral 10.6.7, 10.6.7.2 
Ambientes Especiales Articulo 517. ACUERDO por el que se declara la obligatoriedad de la implementación, para todos los integrantes del Sistema Nacional de Salud, del documento denominado Acciones Esenciales para la Seguridad del Paciente. DOF 08/09/17. AESP</t>
  </si>
  <si>
    <t xml:space="preserve">NOM-016-SSA3-2012, en su numeral 4.12, 5.1.10, 6.6.2.2.9. NOM-045-SSA2-2005, en su numeral 10.6.7.1, 10.6.7.2. NOM-025-SSA3-2013, en su numeral 5.2.12, 5.2.12.1 ACUERDO por el que se declara la obligatoriedad de la implementación, para todos los integrantes del Sistema Nacional de Salud, del documento denominado Acciones Esenciales para la Seguridad del Paciente. DOF 08/09/17. AESP 6C </t>
  </si>
  <si>
    <t>NOM-025-SSA3-2013, en su numeral 5.2.21. NOM-002-STPS-2010, en su numeral 7.17. NOM-030-SSA3-2013, en su numeral 6.4.1.1, 6.4.6, 6.8 ACUERDO por el que se declara la obligatoriedad de la implementación, para todos los integrantes del Sistema Nacional de Salud, del documento denominado Acciones Esenciales para la Seguridad del Paciente. DOF 08/09/17. AESP  5B</t>
  </si>
  <si>
    <t xml:space="preserve">NOM-025-SSA3-2013, en su numeral 3.2, 5.2.9, 5.2.10. NOM-016-SSA3-2012, en su numeral 6.6.1, 6.6.1.1, 6.6.1.1.1, 6.6.1.1.2, 6.6.1.1.4 , apéndice G. NOM-045-SSA2-2005, en su numeral  10.6.6, 10.6.7 ACUERDO por el que se declara la obligatoriedad de la implementación, para todos los integrantes del Sistema Nacional de Salud, del documento denominado Acciones Esenciales para la Seguridad del Paciente. DOF 08/09/17. AESP  2A </t>
  </si>
  <si>
    <t xml:space="preserve">NOM-045-SSA2-2005, en su numeral 10.6.3.4, 10.6.3.6, 10.6.3.7, 10.6.3.11, 10.6.3.12 
ACUERDO por el que se declara la obligatoriedad de la implementación, para todos los integrantes del Sistema Nacional de Salud, del documento denominado Acciones Esenciales para la Seguridad del Paciente. DOF 08/09/17. AESP  3E </t>
  </si>
  <si>
    <t>NOM-045-SSA2-2005, en su numeral 10.6.3.13 ,10.6.3.14, 10.6.3.15 
ACUERDO por el que se declara la obligatoriedad de la implementación, para todos los integrantes del Sistema Nacional de Salud, del documento denominado Acciones Esenciales para la Seguridad del Paciente. DOF 08/09/17. AESP  3F</t>
  </si>
  <si>
    <t xml:space="preserve">ACUERDO por el que se declara la obligatoriedad de la implementación, para todos los integrantes del Sistema Nacional de Salud, del documento denominado Acciones Esenciales para la Seguridad del Paciente. DOF 08/09/17. AESP </t>
  </si>
  <si>
    <t xml:space="preserve">Numerales, 13.1; 13.2; 13.2.1;  13.2.2; 13.3; 13.3.10 de la NOM-229-SSA1-2002. Salud ambiental, Requisitos técnicos para las instalaciones, responsabilidades sanitarias, especificaciones técnicas para los equipos y protección radiológica en establecimientos de Diagnóstico médico con Rx. Y Apéndice E (Normativo) de la  NOM-016-SSA3-2012, Que establece las características mínimas de infraestructura y equipamiento de hospitales y consultorios de atención médica especializada.  </t>
  </si>
  <si>
    <t>ACUERDO por el que se declara la obligatoriedad de la implementación, para todos los integrantes del Sistema Nacional de Salud, del documento denominado Acciones Esenciales para la Seguridad del Paciente. DOF 08/09/17. AESP 1A, 4A</t>
  </si>
  <si>
    <t>Requisitos Generales</t>
  </si>
  <si>
    <t>Salud e Higiene Personal</t>
  </si>
  <si>
    <t>Instalaciones y Áreas</t>
  </si>
  <si>
    <t>Equipos y Utensilios</t>
  </si>
  <si>
    <t>Servicios</t>
  </si>
  <si>
    <t>Áreas Requeridas</t>
  </si>
  <si>
    <t>Almacenamiento</t>
  </si>
  <si>
    <t>Control de Operaciones</t>
  </si>
  <si>
    <t>Control de Materias Primas</t>
  </si>
  <si>
    <t>Control del Envasado</t>
  </si>
  <si>
    <t xml:space="preserve">Control de Agua </t>
  </si>
  <si>
    <t>Control de Plagas</t>
  </si>
  <si>
    <t>Capacitación</t>
  </si>
  <si>
    <t>Instalaciones de Servicios</t>
  </si>
  <si>
    <t>Control de la Temperatura</t>
  </si>
  <si>
    <t>Control de la Manipulación</t>
  </si>
  <si>
    <t>NOM-251-SSA1-2009, en su numeral 7.4.2</t>
  </si>
  <si>
    <t>Limpieza</t>
  </si>
  <si>
    <t xml:space="preserve"> Reparación uterina</t>
  </si>
  <si>
    <t>Método definitivo de planificación familiar de la mujer (oclusión tubaria bilateral)</t>
  </si>
  <si>
    <t>Autoclave dental de vapor autogenerado</t>
  </si>
  <si>
    <t>Numeral 6. Manejo de Residuos Peligrosos Biológico Infecciosos, 6.7 Programa de Contingencias de la NOM-087-SEMARNAT-SSA1-2002, Artículo 8 del Reglamento en materia de RPBI de la Ley General del Equilibrio Ecológico y la Protección al Ambiente. Guía de cumplimiento de la norma oficial mexicana. Apartado 5, 5.1, (NOM-087-SEMARNAT-SSA1-2002).</t>
  </si>
  <si>
    <t>Equipo  Médico</t>
  </si>
  <si>
    <t xml:space="preserve">Monitor-Desfibrilador Marcapaso con paletas para adulto y pediátricas. </t>
  </si>
  <si>
    <t>Catéter para vena periférica (18, 20, 22, 24 fr)</t>
  </si>
  <si>
    <t xml:space="preserve">Mascarilla laríngea (1.0,1.5, 2.0,2.5,3.0,4.0). </t>
  </si>
  <si>
    <t xml:space="preserve">Verificar el Acta de instalación del Aval Ciudadano. </t>
  </si>
  <si>
    <t>Hospital Amigo del Niño y la Niña</t>
  </si>
  <si>
    <t>Verificar existencia de estrategias para fomentar los cuidados paliativos en paciente pediátrico</t>
  </si>
  <si>
    <t>Verificar 1. Cronograma de aperturas de buzón del SUG y notificación  correspondiente a los participantes.
2. Minutas de apertura del buzón del SUG, con apego a las fechas establecidas en el cronograma y firma de todos los actores.</t>
  </si>
  <si>
    <t>Diagnóstico y tratamiento médico del  sobrepeso y obesidad  exógena</t>
  </si>
  <si>
    <t>Diagnóstico y tratamiento ambulatorio de epilepsia y crisis convulsivas</t>
  </si>
  <si>
    <t>Verificar que el área cuente con un procedimiento documentado para la comunicación efectiva Acción Esencial 2 (A,B, E) definido y aplicado.</t>
  </si>
  <si>
    <t>4.2 Cumplimiento de la Regulación.</t>
  </si>
  <si>
    <t>2.- Liderazgo
4.- Planeación
6.- Desarrollo y Satisfacción del Personal</t>
  </si>
  <si>
    <t xml:space="preserve">
2.3 Metas y objetivos claros.
4.1 Planeación estratégica
6.1 Evaluación del desempeño.
6.2 Identificación y desarrollo del talento.
6.3 Satisfacción del personal.</t>
  </si>
  <si>
    <t>4.2 Cumplimiento de la Regulación.
5.1 Responsabilidad pública.</t>
  </si>
  <si>
    <t>6.1 Evaluación del desempeño.</t>
  </si>
  <si>
    <t>6.1 Evaluación del desempeño.
6.2 Identificación y desarrollo del talento.</t>
  </si>
  <si>
    <t>3.1 Alineación de la información estratégica.</t>
  </si>
  <si>
    <t xml:space="preserve">1.3 Experiencia de la persona en la Organización. 
1.4 Oferta de servicios.
</t>
  </si>
  <si>
    <t>1.2 Comunicación con las personas, comunidad y población.</t>
  </si>
  <si>
    <t xml:space="preserve">1.2 Comunicación con las personas, comunidad y población.
3.2 Análisis e interpretación de la información.
3.3 Protección de la información.
</t>
  </si>
  <si>
    <t xml:space="preserve">2.3 Metas y objetivos claros. </t>
  </si>
  <si>
    <t xml:space="preserve">1.2 Comunicación con las personas, comunidad y población.
1.3 Experiencia de la persona en la Organización. 
</t>
  </si>
  <si>
    <t xml:space="preserve">1.2 Comunicación con las personas, comunidad y población.
1.3 Experiencia de la persona en la Organización. 
7.1 Administración de procesos estratégicos.
7.4 Gestión del riesgo en la atención. </t>
  </si>
  <si>
    <t>4. Planeación          5 Responsabilidad Social</t>
  </si>
  <si>
    <t>5.3 Hospital Seguro</t>
  </si>
  <si>
    <t>4.1 Planeación estratégica.
4.2 Cumplimiento de la Regulación.
5.3 Hospital Seguro
7.2 Administración de procesos de apoyo integral.</t>
  </si>
  <si>
    <t>Acciones preventivas para mujeres de 20 a 59 años</t>
  </si>
  <si>
    <t>Verificar existencia de casos en el diagnóstico de salud o Sistema de Información en Salud mensual o anual y hojas diarias.</t>
  </si>
  <si>
    <t>Diagnóstico y tratamiento de sarampión, rubeola, parotiditis.</t>
  </si>
  <si>
    <t>Diagnóstico y tratamiento de varicela</t>
  </si>
  <si>
    <t>Diagnóstico y tratamiento de rinofaringitis</t>
  </si>
  <si>
    <t>Diagnóstico y tratamiento de candidiasis oral</t>
  </si>
  <si>
    <t>Diagnóstico y tratamiento de dermatitis alérgica y de contacto</t>
  </si>
  <si>
    <t>Diagnóstico y tratamiento de dermatitis atópica</t>
  </si>
  <si>
    <t>Diagnóstico y tratamiento de dermatitis de contacto por irritantes</t>
  </si>
  <si>
    <t>Diagnóstico y tratamiento de dermatitis del pañal</t>
  </si>
  <si>
    <t>Diagnóstico y tratamiento de dermatitis exfoliativa</t>
  </si>
  <si>
    <t xml:space="preserve">Diagnóstico y tratamiento de dermatitis seborreica </t>
  </si>
  <si>
    <t xml:space="preserve">1.- Atención centrada en las Personas / Comunidad / Población 
3.-Información, concimiento, innovación y tecnología.
4.- Planeación
7.- Mejora de Procesos 
</t>
  </si>
  <si>
    <t>1.4 Oferta de servicios.
3.4 Información en salud de referencia.
4.1 Planeación estratégica.
4.2 Cumplimiento de la Regulación.
7.1 Administración de procesos estratégicos.
 7.2 Administración de procesos de apoyo integral.</t>
  </si>
  <si>
    <t>Ley General de Salud, Título Octavo BIS, de los Cuidados Paliativos a los Enfermos en Situación Terminal, Capitulo III de los derechos, facultades y obligaciones de los médicos y personal sanitario. ACUERDO por el que el Consejo de Salubridad General declara la Obligatoriedad de los Esquemas de Manejo Integral de Cuidados Paliativos, así como los procesos señalados en la Guía del Manejo Integral de Cuidados Paliativos. NORMA Oficial Mexicana NOM-011-SSA3-2014, Criterios para la atención de enfermos en situación terminal a través de cuidados paliativos</t>
  </si>
  <si>
    <t xml:space="preserve">Verificar que: 1. se realiza la doble verificación en la preparación y administración de medicamentos de alto riesgo (insulinas). </t>
  </si>
  <si>
    <t xml:space="preserve">4 Planeación
7 Mejora de Procesos </t>
  </si>
  <si>
    <t xml:space="preserve">4.2 Cumplimiento de la Regulación  
4.3 Planeación operativa
7.2 Administración de procesos de apoyo integral </t>
  </si>
  <si>
    <t xml:space="preserve"> 4.2 Cumplimiento de la Regulación 
4.3 Planeación operativa
7.2 Administración de procesos de apoyo integral </t>
  </si>
  <si>
    <t xml:space="preserve">4.-Planeación
7.-Mejora de Procesos </t>
  </si>
  <si>
    <t xml:space="preserve">4.2 Cumplimiento de la Regulación 
4.3 Planeación operativa 
7.2 Administración de procesos de apoyo integral </t>
  </si>
  <si>
    <t>7.- Mejora de Procesos</t>
  </si>
  <si>
    <t xml:space="preserve">4.- Planeación 
7.- Mejora de procesos
</t>
  </si>
  <si>
    <t>4.1 Planeación estratégica.
7.2 Administración de procesos de apoyo integral.</t>
  </si>
  <si>
    <t xml:space="preserve">Cánulas endotraqueales: N° 2.5, 3.0, 3.5, 4.0, 4.5, 5.0, 6.5, 7.0, 7.5, 8.0, 8.5, 9.0, 9.5 mm. </t>
  </si>
  <si>
    <t>Bolsa autoinflable para reanimación pediátrica y adulto.</t>
  </si>
  <si>
    <t>Hojas rectas: 1, 2.</t>
  </si>
  <si>
    <t>Parches para electrodo (adulto, pediátricos).</t>
  </si>
  <si>
    <t>4.1 Planeación estratégica.
4.2 Cumplimiento de la Regulación.
7.2 Administración de procesos de apoyo integral.</t>
  </si>
  <si>
    <t xml:space="preserve">4.- Planeación 
5.- Responsabailidad social 7.- Mejora de procesos
</t>
  </si>
  <si>
    <t xml:space="preserve">4. Planeación 
5. Responsabilidad Social </t>
  </si>
  <si>
    <t xml:space="preserve">4.1 Planeación Estratégica 
4.3 Planeación Operativa 
5.3 Hospital Seguro </t>
  </si>
  <si>
    <t xml:space="preserve">4. Planeación </t>
  </si>
  <si>
    <t xml:space="preserve">4.1 Planeación Estratégica 
4.3 Planeación Operativa 
</t>
  </si>
  <si>
    <t xml:space="preserve">4. Planeación 
7. Mejora de Procesos </t>
  </si>
  <si>
    <t xml:space="preserve">4.1 Planeación Estratégica 
4.3 Planeación Operativa
7.4 Gestión del riesgo en la atención 
</t>
  </si>
  <si>
    <t xml:space="preserve">4.1 Planeación Estratégica 
4.3 Planeación Operativa 
7.4 Gestión del riesgo en la atención </t>
  </si>
  <si>
    <t xml:space="preserve">4. Planeación 
5. Responsabilidad Social 
7. Mejora de Procesos </t>
  </si>
  <si>
    <t xml:space="preserve">4.1 Planeación Estratégica 
4.3 Planeación Operativa
5.1 Promoción de la cultura de calidad 
7.4 Gestión del riesgo en la atención 
</t>
  </si>
  <si>
    <t xml:space="preserve">4. Planeación 
</t>
  </si>
  <si>
    <t xml:space="preserve">4.1 Planeación Estratégica 
4.3 Planeación Operativa
</t>
  </si>
  <si>
    <t xml:space="preserve">3. Información, conocimiento, innovación y tecnología </t>
  </si>
  <si>
    <t xml:space="preserve">3.4 Información en salud de referencia </t>
  </si>
  <si>
    <t xml:space="preserve">5. Responsabilidad Social </t>
  </si>
  <si>
    <t>5.1 Responsabilidad pública</t>
  </si>
  <si>
    <t xml:space="preserve">5.3 Hospital Seguro </t>
  </si>
  <si>
    <t xml:space="preserve">1. Comunicación con las personas, comunidad y población 4.1 Planeación Estratégica 
4.3 Planeación Operativa 
</t>
  </si>
  <si>
    <t xml:space="preserve">4.1 Planeación Estratégica 
4.3 Planeación Operativa
5.1 Responsabilidad pública 
7.4 Gestión del riesgo en la atención 
</t>
  </si>
  <si>
    <t xml:space="preserve">4. Planeación 
6. Desarrollo y Satisfacción del Personal </t>
  </si>
  <si>
    <t>Manual de Vacunación 2008-2009.
ACUERDO por el que se declara la obligatoriedad de la implementación, para todos los integrantes del Sistema Nacional de Salud, del documento denominado Acciones Esenciales para la Seguridad del Paciente. DOF 08/09/17. AESP 1A y 1B</t>
  </si>
  <si>
    <t>Programas Académico y Operativo</t>
  </si>
  <si>
    <t>Reglamento de Médicos Residentes</t>
  </si>
  <si>
    <t xml:space="preserve">Glucosa solución inyectable al 50% (adultos y pediatría) </t>
  </si>
  <si>
    <t xml:space="preserve">Mascarilla laríngea  2.0,2.5,3.0,4.0). </t>
  </si>
  <si>
    <t>Parches para electrodo (adulto, neonatales).</t>
  </si>
  <si>
    <t>Bolsa autoinflable para reanimación neonatal y adulto.</t>
  </si>
  <si>
    <t>Guía metálica para cánulas endotraqueales (adulto).</t>
  </si>
  <si>
    <t>Parches para electrodo neonatales</t>
  </si>
  <si>
    <t>Cánulas endotraqueales: N° 1.0, 1.5, 2.0 y 2.5 mm</t>
  </si>
  <si>
    <t>Aguja intraósea (14,).</t>
  </si>
  <si>
    <t>Bolsa autoinflable para reanimación neonatal</t>
  </si>
  <si>
    <t>Diazepam solución inyectable 10 mg / 2 ml o Midazolam solución inyectable 5 mg / ml</t>
  </si>
  <si>
    <t xml:space="preserve">1.- Atención centrada en las Personas / Comunidad / Población 
 3.- Información, conocimiento, innovación y tecnología.
4.- Planeación
7.- Mejora de Procesos 
</t>
  </si>
  <si>
    <t xml:space="preserve">4.- Planeación 
5.- Responsabilidad social 
7.- Mejora de procesos
</t>
  </si>
  <si>
    <t xml:space="preserve">Diagnóstico y tratamiento de infecciones de chlamydia. (Incluye tracoma) </t>
  </si>
  <si>
    <t xml:space="preserve">1.- Atención centrada en las Personas / Comunidad / Población 
3.-Información, conocimiento, innovación y tecnología.
4.- Planeación
7.- Mejora de Procesos 
</t>
  </si>
  <si>
    <t xml:space="preserve">5.1 Responsabilidad pública
7.2 Administración de procesos de apoyo integral </t>
  </si>
  <si>
    <t xml:space="preserve">5.3 Hospital Seguro
7.2 Administración de procesos de apoyo integral </t>
  </si>
  <si>
    <t xml:space="preserve">3.2 análisis e interpretación de la información 
3.3 protección de la información </t>
  </si>
  <si>
    <t xml:space="preserve">1. Personas, Comunidad y población 
4. Planeación </t>
  </si>
  <si>
    <t>NOM-016-SSA3-2012, en su numeral 6.6.10.1, en su apéndice R. NOM-045-SSA2-2005, en su numeral 10.6.4.2 ,10.6.4, 10.6.4.4, 10.6.6.5, 10.6.6, 10.6.7. Programa Médico Arquitectónico para el diseño de Hospitales  2015 DGPLADES-OMS-OPS.  Guía de Equipamiento CENETEC.</t>
  </si>
  <si>
    <t>Verificar existencia de casos con factores de riesgo.</t>
  </si>
  <si>
    <t>Personal Técnico o Profesional en Imagenología</t>
  </si>
  <si>
    <t xml:space="preserve">Médico Especialista en Pediatría </t>
  </si>
  <si>
    <t xml:space="preserve">Verificar que se cuenta con equipamiento mínimo indispensable para el traslado intrahospitalario de pacientes en estado crítico: Mascarilla válvula balón para presión positiva, fuente portátil de oxígeno, monitor de traslado, sistema de oxígenación o ventilación, camilla con barandales de traslado de paciente </t>
  </si>
  <si>
    <t>NOM-006-SSA3-2011, en su apéndice C</t>
  </si>
  <si>
    <t>Médico Especialista en Gineco-Obstetricia</t>
  </si>
  <si>
    <t>Diazepam solución inyectable 10 mg / 2 ml Midazolam solución inyectable 5 mg / ml</t>
  </si>
  <si>
    <t>Catéter umbilical en caso de atender urgencias neonatales</t>
  </si>
  <si>
    <t>El evaluador deberá:</t>
  </si>
  <si>
    <t>Normatividad
Aplicable</t>
  </si>
  <si>
    <t>HOJA DE RESULTADOS</t>
  </si>
  <si>
    <t>Nombre del establecimiento</t>
  </si>
  <si>
    <t>CLUES</t>
  </si>
  <si>
    <t>Tipo de criterio</t>
  </si>
  <si>
    <t>Puntaje esperado</t>
  </si>
  <si>
    <t>Puntaje alcanzado</t>
  </si>
  <si>
    <t>Estructura</t>
  </si>
  <si>
    <t>Proceso</t>
  </si>
  <si>
    <t>Evidencia documental</t>
  </si>
  <si>
    <t>Total</t>
  </si>
  <si>
    <t>CALIFICACIÓN GLOBAL</t>
  </si>
  <si>
    <t xml:space="preserve">NOMBRE Y FIRMA DEL COORDINADOR DE LA VISITA DE EVALUACIÓN  </t>
  </si>
  <si>
    <t>CONSULTA EXTERNA HG</t>
  </si>
  <si>
    <t>HOSPITALIZACION HG</t>
  </si>
  <si>
    <t>HOSPITALIZACION HP</t>
  </si>
  <si>
    <t>URGENCIAS HG</t>
  </si>
  <si>
    <t>UNIDAD QUIRÚRGICA HG</t>
  </si>
  <si>
    <t>CONSULTA EXTERNA HMI</t>
  </si>
  <si>
    <t>HOSPITALIZACION HMI</t>
  </si>
  <si>
    <t>URGENCIAS HMI</t>
  </si>
  <si>
    <t>UNIDAD QUIRÚRGICA HMI</t>
  </si>
  <si>
    <t>CONSULTA EXTERNA HP</t>
  </si>
  <si>
    <t>UNIDAD QUIRÚRGICA HP</t>
  </si>
  <si>
    <t>CALIFICACIÓN CONSULTA EXTERNA HG</t>
  </si>
  <si>
    <t>CALIFICACIÓN CONSULTA EXTERNA HMI</t>
  </si>
  <si>
    <t>CALIFICACIÓN CONSULTA EXTERNA HP</t>
  </si>
  <si>
    <t>CALIFICACIÓN MED PREVENTIVA HG, HP</t>
  </si>
  <si>
    <t>CALIFICACIÓN MED PREVENTIVA HMI</t>
  </si>
  <si>
    <t>CALIFICACIÓN URGENCIAS HG</t>
  </si>
  <si>
    <t>CALIFICACIÓN URGENCIAS HMI</t>
  </si>
  <si>
    <t>CALIFICACIÓN TOCOCIRUGÍA HG, HMI</t>
  </si>
  <si>
    <t>CALIFICACIÓN UCIA HG, HMI</t>
  </si>
  <si>
    <t>CALIFICACIÓN UCIN HG, HMI, HP</t>
  </si>
  <si>
    <t>CALIFICACIÓN LABORATORIO Y BS HG, HMI, HP</t>
  </si>
  <si>
    <t>CALIFICACIÓN IMAGENOLOGIA HG, HMI Y HP</t>
  </si>
  <si>
    <t>CALIFICACIÓN FARMACIA HG,HMI Y HP</t>
  </si>
  <si>
    <t>CALIFICACIÓN FARMACIA HG</t>
  </si>
  <si>
    <t>CALIFICACIÓN PSICOLOGÍA HG, HMI, HP</t>
  </si>
  <si>
    <t>CALIFICACIÓN TRABAJO SOCIAL HG, HMI, HP</t>
  </si>
  <si>
    <t>CALIFICACIÓN ESTOMATOLOGIA HG, HMI, HP</t>
  </si>
  <si>
    <t>CALIFICACIÓN ENSEÑANZA HG, HMI, HP</t>
  </si>
  <si>
    <t>CALIFICACIÓN INHALOTERAPIA HG, HMI Y HP</t>
  </si>
  <si>
    <t>CALIFICACIÓN NUTRICIÓN HG, HMI Y HP</t>
  </si>
  <si>
    <t>CALIFICACIÓN SERVICIOS GENERALES</t>
  </si>
  <si>
    <t>UTIP HG, HP</t>
  </si>
  <si>
    <t>Calificación</t>
  </si>
  <si>
    <t>Verificar que cuente con documento oficial.</t>
  </si>
  <si>
    <t>Verificar ausencia o presencia de fugas de agua, aire, gases.</t>
  </si>
  <si>
    <t>Verificar existencia de los extintores en áreas estratégicas de acuerdo a lo normado.</t>
  </si>
  <si>
    <t xml:space="preserve">Verificar existencia de un almacén para guarda de sustancias, materiales y reactivos.  </t>
  </si>
  <si>
    <t>Verificar autoclave, canastilla para transportar material, de acuerdo con el tipo de material de que se trate, cubeta, cesto o soporte para la bolsa de residuos peligrosos biológico-infecciosos, mueble para guarda de materiales, equipo o instrumentos esterilizados, mesa de trabajo, repisas, tarja.</t>
  </si>
  <si>
    <t>Verificar que cuente con dispositivos para el lavado de manos y cara, en particular para los ojos en situaciones de emergencia.</t>
  </si>
  <si>
    <t>Verificar bitácora de limpieza firmada con firmas correspondientes.</t>
  </si>
  <si>
    <t>Verificar que cuente con equipos automatizados.</t>
  </si>
  <si>
    <t>Verificar que exista un área de parasitología que cuente con: mesa de trabajo, equipo o su equivalente tecnológico, asa de alambre, centrífuga, mechero de metal inoxidable con quemador de alta temperatura provisto con regulador de llama, soporte y rejilla.</t>
  </si>
  <si>
    <t>Verificar existencia del área de registro.</t>
  </si>
  <si>
    <t>Verificar bitácora de mantenimiento preventivo y correctivo de mobiliario.</t>
  </si>
  <si>
    <t>Verificar bitácora de control de aseo y limpieza del área firmada por el jefe de turno o supervisor.</t>
  </si>
  <si>
    <t>Verificar documentos de evaluación de la calidad interna y externa.</t>
  </si>
  <si>
    <t>Verificar que el área específica cuente con: canastilla para transportar material, de acuerdo con el tipo de material de que se trate, mesa de trabajo, repisas, tarja.</t>
  </si>
  <si>
    <t>Verificar que se cuente con manuales del servicio actualizados con el presente año lectivo.</t>
  </si>
  <si>
    <t>Verificar existencia de un programa de control interno y externo de la calidad.</t>
  </si>
  <si>
    <t>Verifica que los formatos específicos del establecimiento se encuentren con registros.</t>
  </si>
  <si>
    <t xml:space="preserve">Verificar que el área se encuentre limpia. </t>
  </si>
  <si>
    <t>Verificar que las instalaciones hidrosanitarias funcionen.</t>
  </si>
  <si>
    <t>Verificar que el equipo funcione y se encuentre en buenas condiciones.</t>
  </si>
  <si>
    <t>Verificar limpieza y buenas condiciones del área.</t>
  </si>
  <si>
    <t xml:space="preserve">Verificar que los documentos y manuales se conozcan por el personal operativo. </t>
  </si>
  <si>
    <t xml:space="preserve">Verificar existencia de convenios. </t>
  </si>
  <si>
    <t xml:space="preserve">Verificar que exista señalización informativa y de emergencia para protección civil y delimitación del punto de reunión. </t>
  </si>
  <si>
    <t>Verificar existencia y funcionalidad de los extintores en el área de trabajo.</t>
  </si>
  <si>
    <t>Verificar existencia de condiciones de seguridad.</t>
  </si>
  <si>
    <t>Verificar existencia de manuales de procedimientos normalizados de operación (PNO).</t>
  </si>
  <si>
    <t>Verificar existencia de instructivos para el uso y cuidados del equipamiento e instrumental, guías para el buen uso clínico de la sangre, procedimientos normalizados para gammaglobulina anti-D.</t>
  </si>
  <si>
    <t>Verificar capacidad para obtener sangre y sus derivados en el área de fraccionamiento.</t>
  </si>
  <si>
    <t>Verificar existencia de laboratorio de inmunohematología, área de refrigeración, área de congelación, recepción y suministro de productos.</t>
  </si>
  <si>
    <t>Verificar que se cuenta con refrigeradores, congeladores, cámaras frías, agitadores de plaquetas destinados al almacenamiento de las unidades de sangre y componentes sanguíneos, o bien, los refrigeradores o congeladores de laboratorio para la conservación de reactivos o muestras.</t>
  </si>
  <si>
    <t>Verificar que la licencia sanitaria se encuentre colocada en lugar visible al público y que esté vigente y actualizado.</t>
  </si>
  <si>
    <t>Verificar que el documento cuente con las características requeridas, exhibido en lugar visible del servicio y que esté vigente y actualizado.</t>
  </si>
  <si>
    <t>Verificar documento oficial.</t>
  </si>
  <si>
    <t>Verificar listado de productos obtenidos en el sangrado.</t>
  </si>
  <si>
    <t>Verificar bitácoras de limpieza y de mantenimiento.</t>
  </si>
  <si>
    <t>Verificar que se encuentren funcionando y en buenas condiciones.</t>
  </si>
  <si>
    <t>Verificar existencia de formato oficial.</t>
  </si>
  <si>
    <t>Verificar existencia de documento oficial.</t>
  </si>
  <si>
    <t>Verificar rótulos con las leyendas correspondientes en las áreas correspondientes.</t>
  </si>
  <si>
    <t>Verificar existencia de almacenamiento temporal en la instalación generadora.</t>
  </si>
  <si>
    <t xml:space="preserve">Verificar bitácora de limpieza firmada por supervisor o jefe de servicio. </t>
  </si>
  <si>
    <t xml:space="preserve">Revisar en el área su funcionamiento a través del equipo conectado a los contactos diferenciados en color naranja. </t>
  </si>
  <si>
    <t>Verificar existencia y ubicación del área de consola de control.</t>
  </si>
  <si>
    <t>Verificar que exista el siguiente equipo: lámpara de luz intensa, negatoscopio.</t>
  </si>
  <si>
    <t>Verificar que exista el siguiente equipo completo de ultrasonido con unidad de registro de imágenes.</t>
  </si>
  <si>
    <t>Verificar que cuenten con los documentos correspondientes al servicio.</t>
  </si>
  <si>
    <t xml:space="preserve">Verificar que existan los elementos del programa de garantía de calidad. </t>
  </si>
  <si>
    <t>Verificar que se cuente con los equipos de radiografía convencional, equipos de tomografía computarizada, equipos de mamografía, equipos de proceso de revelado, luz de seguridad, negatoscopios y monitores para observación de imagen.</t>
  </si>
  <si>
    <t>Verificar que exista acceso a un vestidor con sanitario con dimensiones necesarias para la colocación del mobiliario.</t>
  </si>
  <si>
    <t>Verificar que las condiciones físicas del mobiliario sean adecuadas.</t>
  </si>
  <si>
    <t>Verificar que cuenten con los requisitos de funcionamiento de los equipos y que estos estén funcionando.</t>
  </si>
  <si>
    <t>Verificar existencia de resultados de estudios de gabinete.</t>
  </si>
  <si>
    <t xml:space="preserve">Verificar registro de medicamentos resguardados en el área y en el refrigerador. </t>
  </si>
  <si>
    <t>010.000.0801.00</t>
  </si>
  <si>
    <t>ACICLOVIR</t>
  </si>
  <si>
    <t xml:space="preserve">Atención de Pacientes  </t>
  </si>
  <si>
    <t>Cuarto de Aseo</t>
  </si>
  <si>
    <t>Atención del Recién Nacido</t>
  </si>
  <si>
    <t>Diagnóstico de Ictericia Neonatal</t>
  </si>
  <si>
    <t>Diagnóstico y Tratamiento de Pielonefritis</t>
  </si>
  <si>
    <t>Diagnóstico y Tratamiento de Bronquiolitis</t>
  </si>
  <si>
    <t>Diagnóstico y Tratamiento de Bronquitis Aguda</t>
  </si>
  <si>
    <t>Diagnóstico y Tratamiento de Meningitis y Meningoencefalitis Agudas</t>
  </si>
  <si>
    <t>Diagnóstico y Tratamiento de Mastoiditis</t>
  </si>
  <si>
    <t>Diagnóstico y Tratamiento de Osteomielitis</t>
  </si>
  <si>
    <t>Diagnóstico y Tratamiento de Absceso Hepático Amebiano</t>
  </si>
  <si>
    <t>Diagnóstico y Tratamiento de Litiasis Renal y Ureteral</t>
  </si>
  <si>
    <t>Diagnóstico y Tratamiento de Litiasis de Vías Urinarias Inferiores</t>
  </si>
  <si>
    <t>Diagnóstico y Tratamiento del Síndrome Escrotal Agudo</t>
  </si>
  <si>
    <t>Diagnóstico y Tratamiento de Traumatismo Craneoencefálico Moderado</t>
  </si>
  <si>
    <t>Diagnóstico y Tratamiento Hospitalario del Estatus Epiléptico y Crisis Convulsivas de Difícil Control</t>
  </si>
  <si>
    <t>Diagnóstico y Tratamiento de Insuficiencia Cardiaca Aguda y del Edema Agudo Pulmonar</t>
  </si>
  <si>
    <t>Diagnóstico y Tratamiento de Hemorragia Digestiva</t>
  </si>
  <si>
    <t>Diagnóstico y Tratamiento de Enfermedad Pélvica Inflamatoria</t>
  </si>
  <si>
    <t>Diagnóstico y Tratamiento de Retención Aguda de Orina</t>
  </si>
  <si>
    <t>Diagnóstico y Tratamiento de dengue Hemorrágico (y Otras Complicaciones Por Flavivirus)</t>
  </si>
  <si>
    <t>Sanitarios para el personal</t>
  </si>
  <si>
    <t>Tratamiento Hospitalario de Hipertensión Arterial</t>
  </si>
  <si>
    <t>Diagnóstico y Tratamiento de Amenaza de Aborto</t>
  </si>
  <si>
    <t>Atención del Parto y Puerperio Fisiológico</t>
  </si>
  <si>
    <t>Diagnóstico y Tratamiento de Pelviperitonitis</t>
  </si>
  <si>
    <t>Diagnóstico y Tratamiento de Endometritis Puerperal</t>
  </si>
  <si>
    <t>Diagnóstico y Tratamiento de Choque Séptico Puerperal</t>
  </si>
  <si>
    <t>Diagnóstico y Tratamiento de Eclampsia</t>
  </si>
  <si>
    <t>Diagnóstico y Tratamiento de Hemorragia Obstétrica Puerperal (Incluye Choque Hipovolémico)</t>
  </si>
  <si>
    <t>Diagnóstico y Tratamiento del Síndrome de Hellp</t>
  </si>
  <si>
    <t>Diagnóstico y Tratamiento de Corioamnioítis</t>
  </si>
  <si>
    <t>Diagnóstico y Tratamiento de Embolia Obstétrica</t>
  </si>
  <si>
    <t>Diagnóstico y Tratamiento de Diabetes Gestacional</t>
  </si>
  <si>
    <t>Diagnóstico y Tratamiento del Recién Nacido Pretérmino con Hipotermia</t>
  </si>
  <si>
    <t>Diagnóstico y Tratamiento del Pretérmino con bajo peso al nacer</t>
  </si>
  <si>
    <t>Diagnóstico y Tratamiento de Preeclampsia leve y moderada</t>
  </si>
  <si>
    <t>Diagnóstico y Tratamiento de Hemorragia por Placenta Previa y desprendimiento Prematuro de Placenta Normoinserta</t>
  </si>
  <si>
    <t>Diagnóstico y Tratamiento de Hipertensión Inducida y/o Preexistente en el Embarazo</t>
  </si>
  <si>
    <t>Diagnóstico y Tratamiento de Trombosis Venosa Profunda en el Embarazo y Puerperio</t>
  </si>
  <si>
    <t>Tanque de oxígeno con regulador y manómetro</t>
  </si>
  <si>
    <t>Verificar existencia, que se encuentre lleno y con fecha de última recarga de oxígeno y fecha de vencimiento o caducidad</t>
  </si>
  <si>
    <t>Verificar existencia y que se encuentre en buenas condiciones</t>
  </si>
  <si>
    <t>Equimo Médico y lementos complementarios</t>
  </si>
  <si>
    <t>Entidad Federativa</t>
  </si>
  <si>
    <t xml:space="preserve">Tipología SINERHIAS : a) Hospital General b) Especializado </t>
  </si>
  <si>
    <t xml:space="preserve">Cédula de evaluación específica con base a los servicios que se otorgan:  a) Hospital General, b) Hospital Materno Infantil, c) Hospital Pediátrico </t>
  </si>
  <si>
    <t>Detección temprana de adicciones (Consejería)</t>
  </si>
  <si>
    <t xml:space="preserve">Cuarto  Cajón </t>
  </si>
  <si>
    <t>Dopamina solución inyectable 200 mg / 5 ml. *</t>
  </si>
  <si>
    <t>Esmolol solución inyectable 2.5 g / 10 ml *</t>
  </si>
  <si>
    <t>Hidrocortisona solución inyectable 100 mg.*</t>
  </si>
  <si>
    <t>Metilprednisolona solución inyectable 40 mg. *</t>
  </si>
  <si>
    <t>Nitroglicerina solución intravenosa 50 mg /10 ml *</t>
  </si>
  <si>
    <t>Nitroprusiato de sodio solución inyectable 50 mg*</t>
  </si>
  <si>
    <t xml:space="preserve">Dobutamina solución inyectable 250 mg.  * </t>
  </si>
  <si>
    <t xml:space="preserve">Tratamiento Hospitalario de Hipertensión Arterial </t>
  </si>
  <si>
    <t>Verificar en el expediente clínico, proceso de control y seguimiento de actividades de diagnóstico, tratamiento o referencia y servicios de apoyo con registros en nota médica y reporte en el sistema de información SINBA.</t>
  </si>
  <si>
    <t xml:space="preserve">Verificar en el expediente clínico, proceso de control y seguimiento de actividades de diagnóstico, tratamiento o referencia y servicios de apoyo con registros en nota médica y reporte en el sistema de información SINBA. </t>
  </si>
  <si>
    <t>NOM-004-SSA3-2012 Del expediente clínico.
GPC-IMSS-263-10-EyR Diagnóstico y tratamiento del prolapso de la pared vaginal anterior (cistocele) e incontinencia urinaria de esfuerzo.  Prolapso genital femenino CIE-10 N81. Reparación de cistocele y rectocele CIE-9-MC 70.5. Reparación de cistocele CIE-9-MC 70.51. Reparación de rectocele CIE-9-MC 70.52. Otra reparación de vagina CIE-9-MC 70.79. Intervención 252 Sistema Nacional de información Básica en Materia de Salud DOF 5/SEP/2012. NOM-035-SSA3-2012 en Materia de Información de Salud.</t>
  </si>
  <si>
    <t>Analgesia</t>
  </si>
  <si>
    <t>Anestesia</t>
  </si>
  <si>
    <t>Cardiología</t>
  </si>
  <si>
    <t>Dermatología</t>
  </si>
  <si>
    <t>Endocrinología y Metabolismo</t>
  </si>
  <si>
    <t>Enfermedades Infecciosas y Parasitarias</t>
  </si>
  <si>
    <t>Enfermedades Inmunoalérgicas</t>
  </si>
  <si>
    <t>Gastroenterología</t>
  </si>
  <si>
    <t>Gineco-obstetricia</t>
  </si>
  <si>
    <t>Hematología</t>
  </si>
  <si>
    <t>Intoxicaciones</t>
  </si>
  <si>
    <t>Nefrología y Urología</t>
  </si>
  <si>
    <t>Neumología</t>
  </si>
  <si>
    <t>Neurología</t>
  </si>
  <si>
    <t>Nutriología</t>
  </si>
  <si>
    <t>Oftalmología</t>
  </si>
  <si>
    <t>Otorrinolaringología</t>
  </si>
  <si>
    <t>Planificación Familiar</t>
  </si>
  <si>
    <t>Psiquiatría</t>
  </si>
  <si>
    <t>Reumatología y Traumatología</t>
  </si>
  <si>
    <t>Soluciones Electrolíticas y Sustitutos del Plasma</t>
  </si>
  <si>
    <t>Odontología</t>
  </si>
  <si>
    <t>NOM-004-SSA3-2012. Expediente Clínico. NOM-014-SSA2-1994. NOM-017-SSA2-2012. Para la vigilancia epidemiológica. MODIFICACION a la Norma Oficial Mexicana NOM-014-SSA2-1994, Para la prevención, detección, diagnóstico, tratamiento, control y vigilancia epidemiológica del cáncer cérvico uterino. GPC IMSS 333 09 Diagnóstico y tratamiento del cáncer cérvico uterino en segundo y tercer nivel de atención.  Displasia cervical leve CIE-10 N87.0. Displasia cervical moderada CIE-10 N87.1. Procedimientos diagnósticos sobre el cuello uterino CIE-9-MC 67.1. Conización CIE-9-MC 67.2X. Destrucción de lesión del cuello uterino por cauterización CIE-9-MC 67.32. Destrucción de lesión del cuello uterino por criocirugía CIE-9-MC 67.33.  Otra excisión o destrucción de lesión o tejido del cuello uterino CIE-9-MC 67.39. Intervención 103. Sistema Nacional de información Básica en Materia de Salud DOF 5/SEP/2012. NOM-035-SSA3-2012 en Materia de Información de Salud.</t>
  </si>
  <si>
    <t>Diagnóstico y tratamiento de lesiones escamosas intraepiteliales de  grados bajo y moderado</t>
  </si>
  <si>
    <t xml:space="preserve">Diagnóstico y tratamiento médico del   sobrepeso y obesidad exógena </t>
  </si>
  <si>
    <t>Diagnóstico y tratamiento farmacológico de equinococosis</t>
  </si>
  <si>
    <t xml:space="preserve"> Guia de equipamiento para carros rojos de CENETEC 2016
</t>
  </si>
  <si>
    <t>Guia de equipamiento para carros rojos de CENETEC 2016, NOM-006-SSA3-2011, en su apéndice A</t>
  </si>
  <si>
    <t xml:space="preserve">
Guia de equipamiento para carros rojos de CENETEC 2016, NOM-006-SSA3-2011, en su apéndice A</t>
  </si>
  <si>
    <t>NOM-004-SSA3-2012 Del expediente clínico.
GPC-ISSSTE-660-13-EyR Diagnóstico y tratamiento de la condilomatosis anal en pacientes pediátricos y adultos en los tres niveles de atención. GPC-ISSSTE-658-13-EyR Tratamiento del condiloma acuminado en mujeres en edad reproductiva en los tres niveles de atención.  CIE-10 A63.0 Verrugas (venéreas) anogenitales. CIE-9-MC 27.49 Otra excisión de boca. CIE-9-MC 49.39 Otra extirpación local o eliminación (destrucción) de lesión o de tejido del ano. CIE-9-MC 64.2X Excisión local o destrucción de lesión de pene. CIE-9-MC 67.33 Destrucción de lesión del cuello uterino por criocirugía. CIE-9-MC 67.39 Otra excisión o destrucción de lesión o tejido del cuello uterino. CIE-9-MC 70.33 Excisión o destrucción de lesión de vagina. CIE-9-MC 71.9X Otras operaciones sobre los órganos genitales  femeninos. Intervención 239. Sistema Nacional de información Básica en Materia de Salud DOF 5/SEP/2012. NOM-035-SSA3-2012 en Materia de Información de Salud.</t>
  </si>
  <si>
    <t>NOM-004-SSA3-2012 Del expediente clínico.
GPC-SSA-293-10-EyR Diagnóstico y tratamiento del síndrome de ovarios poliquísticos.  Síndrome de ovario poliquístico CIE-10 E28.2. Quiste folicular del ovario CIE-10 N83.0. Quiste del cuerpo amarillo
CIE-10 N83.1. Otros quistes ováricos y los no
especificados CIE-10 N83.2. Ooforotomía CIE-9-MC 65. Escisión local o destrucción de lesión o tejido de ovario CIE-9-MC 65.2. Ooforectomía unilateral CIE-9-MC 65.3. Ooforectomía bilateral CIE-9-MC 65.5. Intervención 240. Sistema Nacional de información Básica en Materia de Salud DOF 5/SEP/2012. NOM-035-SSA3-2012 en Materia de Información de Salud.</t>
  </si>
  <si>
    <t>NOM-004-SSA3-2012 Del expediente clínico. Torsión de ovario, pedículo de ovario y trompa de
Falopio CIE-10 N83.5. Ooforotomía laparoscópica CIE-9-MC 65.01. Otra ooforotomía
CIE-9-MC 65.09. Ooforectomía unilateral laparoscópica CIE-9-MC 65.31. Otra ooforectomía unilateral CIE-9-MC 65.39. Salpingooforectomía unilateral CIE-9-MC 65.4. Ooforectomía bilateral CIE-9-MC 65.5. Salpingooforectomía bilateral CIE-9-MC 65.6. Liberación de torsión de ovario CIE-9-MC 65.95. Salpingotomía y salpingotomía  CIE-9-MC 66. Intervención 241. Sistema Nacional de información Básica en Materia de Salud DOF 5/SEP/2012. NOM-035-SSA3-2012 en Materia de Información de Salud.</t>
  </si>
  <si>
    <t>NOM-004-SSA3-2012 Del expediente clínico.  NOM-005-SSA2-1993 De los servicios de planificación familiar. GPC-SSA-347-09-EyR Consulta y asesoría médica de la oclusión tubárica bilateral. GPC-SS-756-15-EyR Intervenciones de enfermería para la promoción de la planificación familiar en hombres y
mujeres en edad fértil de 12 a 49 años en los tres niveles de atención.  Esterilización CIE-10 Z30.2. Otra destrucción u oclusión bilateral de las trompas de Falopio CIE-9-MC 66.3. Intervención 242. Sistema Nacional de información Básica en Materia de Salud DOF 5/SEP/2012. NOM-035-SSA3-2012 en Materia de Información de Salud.</t>
  </si>
  <si>
    <t>NOM-004-SSA3-2012 Del expediente clínico.
GPC-SS-228-09-EyR Diagnóstico y tratamiento de la enfermedad trofoblástica gestacional. Mola hidatiforme CIE-10 O01. Dilatación y legrado del útero CIE-9-MC 69. Otro legrado por aspiración del útero CIE-9-MC 69.59. Intervención 243 Sistema Nacional de información Básica en Materia de Salud DOF 5/SEP/2012. NOM-035-SSA3-2012 en Materia de Información de Salud.</t>
  </si>
  <si>
    <t>NOM-004-SSA3-2012 Del expediente clínico.             NOM-007-SSA2-1993 Para la vigilancia epidemiológica.GPC-ISSSTE-681-13-EyR Diagnóstico y tratamiento del embarazo ectópico en mujeres de edad reproductiva en segundo y tercer nivel de atención. GPC-IMSS-182-09-EyR Diagnóstico y tratamiento de embarazo tubario  Embarazo ectópico. CIE-10 O00. Ooforectomía unilateral CIE-9-MC 65.3. Salpingooforectomía unilateral CIE-9-MC 65.4.
Salpingectomía unilateral total CIE-9-MC 66.4X.. Intervención 244. Sistema Nacional de información Básica en Materia de Salud DOF 5/SEP/2012. NOM-035-SSA3-2012 en Materia de Información de Salud.</t>
  </si>
  <si>
    <t>NOM-004-SSA3-2012  Del expediente clínico.                  NOM-007-SSA2-1993 Para la vigilancia epidemiológica.GPC-IMSS-088-08-EyR Diagnóstico y tratamiento del aborto espontáneo y manejo inicial del aborto recurrente   Aborto retenido CIE-10 O02.1. Aborto espontáneo CIE-10 O03. Aborto médico CIE-10 O04. Otro aborto CIE-10 O05. Aborto no especificado CIE-10 O06. Dilatación y legrado después de parto o aborto CIE-9-MC 69.02. Legrado por aspiración del útero después de parto o aborto CIE-9-MC 69.52. Intervención 245. Sistema Nacional de información Básica en Materia de Salud DOF 5/SEP/2012. NOM-035-SSA3-2012 en Materia de Información de Salud.</t>
  </si>
  <si>
    <t>NOM-004-SSA3-2012 Del expediente clínico.
GPC-IMSS-605-13-EyR Parto después de una cesárea. GPC-IMSS-048-08-EyR Realización de operación cesárea   Parto único por cesárea CIE-10 O82. Parto múltiple, todos por cesárea CIE-10 O84.2. Cesárea clásica CIE-9-MC 74.0X. Cesárea clásica baja CIE-9-MC 74.1X. Intervención 246. Sistema Nacional de información Básica en Materia de Salud DOF 5/SEP/2012. NOM-035-SSA3-2012 en Materia de Información de Salud.</t>
  </si>
  <si>
    <t>NOM-004-SSA3-2012 Del expediente clínico.
GPC-IMSS-322-10-EyR Diagnóstico y tratamiento de la hemorragia uterina disfuncional.  Hiperplasia de glándula del endometrio CIE-10 N85.0. Hiperplasia adenomatosa del endometrio CIE-10 N85.1. Biopsia cerrada de útero CIE-9-MC 68.16. Ablación endometrial CIE-9-MC 68.23. Intervención 248. Sistema Nacional de información Básica en Materia de Salud DOF 5/SEP/2012. NOM-035-SSA3-2012 en Materia de Información de Salud.</t>
  </si>
  <si>
    <t>NOM-004-SSA3-2012 Del expediente clínico.
GPC-SS-207-09-EyR Diagnóstico y tratamiento de la endometriosis.  Endometriosis CIE-10 N80. Laparoscopia CIE-9-MC 54.21. Intervención 249. Sistema Nacional de información Básica en Materia de Salud DOF 5/SEP/2012. NOM-035-SSA3-2012 en Materia de Información de Salud.</t>
  </si>
  <si>
    <t>NOM-004-SSA3-2012 Del expediente clínico.
GPC-IMSS-082-08-EyR Diagnóstico y tratamiento de miomatosis uterina. Leiomioma del útero CIE-10 D25. Otra excisión o destrucción de lesión del útero CIE-9-MC 68.29. Intervención 250. Sistema Nacional de información Básica en Materia de Salud DOF 5/SEP/2012. NOM-035-SSA3-2012 en Materia de Información de Salud.</t>
  </si>
  <si>
    <t>NOM-004-SSA3-2012 Del expediente clínico
GPC-SSA-295-10-EyR Indicaciones y contraindicaciones de la histerectomía en el segundo nivel de atención.  Histerectomía subtotal abdominal CIE-9-MC 68.3. Histerectomía total abdominal CIE-9-MC 68.4. CIE-9-MC 68.5 Histerectomía vaginal. Intervención 251. Sistema Nacional de información Básica en Materia de Salud DOF 5/SEP/2012. NOM-035-SSA3-2012 en Materia de Información de Salud.</t>
  </si>
  <si>
    <t xml:space="preserve">
Guia de equipamiento para carros rojos de CENETEC 2016</t>
  </si>
  <si>
    <t xml:space="preserve">Lineamiento para el uso de la herramienta Sistema Unificado de Gestión (SUG) Atención y Orientación al Usuario de los Servicios de Salud. </t>
  </si>
  <si>
    <t xml:space="preserve">Verificar la existencia de recurso humano para garantizar la prestación de los servicios de atención médica. </t>
  </si>
  <si>
    <t>Personal Médico de Medicina del Enfermo Pediátrico en Estado Crítico adscrito a la Unidad de Terapia Intensiva Pediátrica (Criterio Mayor)</t>
  </si>
  <si>
    <t xml:space="preserve">Verificar la existencia de recurso humano para garantizar la prestación de los servicios de atención médica.  </t>
  </si>
  <si>
    <t xml:space="preserve">SUG </t>
  </si>
  <si>
    <r>
      <t xml:space="preserve">Verificar  existencia del diagnóstico situacional. </t>
    </r>
    <r>
      <rPr>
        <b/>
        <u/>
        <sz val="10"/>
        <color indexed="10"/>
        <rFont val="Soberana Sans"/>
        <family val="3"/>
      </rPr>
      <t/>
    </r>
  </si>
  <si>
    <t>Verificar la documentación de las acciones administrativas.</t>
  </si>
  <si>
    <t>Cuidados Paliativos</t>
  </si>
  <si>
    <t>Verificar indicadores para la atención médica efectiva en segundo nivel.</t>
  </si>
  <si>
    <t>Verificar indicadores para el uso de indicadores para la organización de los servicios de urgencias.</t>
  </si>
  <si>
    <t>Verificar indicadores para trato digno en consulta externa de segundo nivel.</t>
  </si>
  <si>
    <t>Verificar indicadores para trato digno en urgencias.</t>
  </si>
  <si>
    <t>Verificar indicadores para la atención de enfermería hospitalización.</t>
  </si>
  <si>
    <t>Verificar Indicadores para la prevención de Infecciones Asociadas a la Atención Médica (IAAS).</t>
  </si>
  <si>
    <t>Verificar existencia física de códigos éticos conductuales en las áreas de circulación del establecimiento.</t>
  </si>
  <si>
    <t xml:space="preserve"> Verificar documento oficial. </t>
  </si>
  <si>
    <t xml:space="preserve"> verificar documento oficial. </t>
  </si>
  <si>
    <t>Verificar evidencia de los mecanismos de difusión y conocimiento al personal de salud de la unidad de los Lineamientos Interculturales para el personal de los Servicios de Salud.</t>
  </si>
  <si>
    <t>Verificar evidencia de estrategias de difusión al interior del establecimiento de salud para promover el Sistema Unificado de Gestión (SUG): cartel, volante, etc.</t>
  </si>
  <si>
    <t>CALIFICACIÓN GOBIERNO HG</t>
  </si>
  <si>
    <t>CALIFICACIÓN GOBIERNO HMI</t>
  </si>
  <si>
    <t>CALIFICACIÓN GOBIERNO HP</t>
  </si>
  <si>
    <t>Residuos Peligrosos Biológico Infecciosos</t>
  </si>
  <si>
    <t>Manejo de Residuos Peligrosos Biológico Infecciosos</t>
  </si>
  <si>
    <t xml:space="preserve">No aplica </t>
  </si>
  <si>
    <t>Requisitos generales CRITERIO MAYOR</t>
  </si>
  <si>
    <t>Verificar bitácora de mantenimiento preventivo y correctivo de la estructura.</t>
  </si>
  <si>
    <t xml:space="preserve">Verificar: 1. Bitácora de control del carro para el manejo del paro cardiorespiratorio firmada por el responsable de turno. 2. Registro histórico del abastecimiento oportuno y completo del contenido del carro para para el manejo del paro cardiorespiratorio. 3. Registro de la prueba del trazo isoeléctrico semanalmente. 4. Bitácora de mantenimiento del monitor-desfibrilador.  5. Protocolo de manejo de los medicamentos de alto riesgo y electrolíticos. </t>
  </si>
  <si>
    <t>Verificar: 1. Identificación del inventario del equipo médico 2. Bitácora de mantenimiento preventivo y correctivo del equipo médico</t>
  </si>
  <si>
    <t>Área blanca (Criterio Mayor)</t>
  </si>
  <si>
    <t xml:space="preserve">Verificar:  1. Identificación del inventario del equipo médico 2. Bitácora de mantenimiento preventivo y correctivo del equipo médico 3. Informe de calibración del equipo médico presentando los certificados vigentes de los instrumentos de prueba que a su vez deberán estar calibrados con trazabilidad a patrones nacionales. De conformidad con lo establecido por la Secretaría de Economía a través de la Dirección General de Normatividad así como por el Centro Nacional de Metrología.  </t>
  </si>
  <si>
    <t>Verificar  manual de procedimientos.</t>
  </si>
  <si>
    <t>MEDICINA PREVENTIVA HMI</t>
  </si>
  <si>
    <t>HOSPITALIZACIÓN HMI</t>
  </si>
  <si>
    <t>UNIDAD DE CUIDADOS INTENSIVOS ADULTOS HG-HMI</t>
  </si>
  <si>
    <t xml:space="preserve">UNIDAD DE CUIDADOS INTENSIVOS PEDIÁTRICOS  HG-HMI </t>
  </si>
  <si>
    <t>IMAGENOLOGIA HG-HMI-HP</t>
  </si>
  <si>
    <t xml:space="preserve">FARMACIA   HG- HMI - HP </t>
  </si>
  <si>
    <t>PSICOLOGÍA  HG-HMI-HP</t>
  </si>
  <si>
    <t>TRABAJO SOCIAL HG-HMI-HP</t>
  </si>
  <si>
    <t>ANATOMÍA PATOLÓGICA  HG-HMI-HP</t>
  </si>
  <si>
    <t>ENSEÑANZA HG-HMI-HP</t>
  </si>
  <si>
    <t>DIETOLOGÍA HG-HMI-HP</t>
  </si>
  <si>
    <t>SERVICIOS GENERALES HG-HMI-HP</t>
  </si>
  <si>
    <t xml:space="preserve">Verificar expediente clínico.
</t>
  </si>
  <si>
    <t xml:space="preserve">Verificar :1. Bitácora de control del carro para el manejo del paro cardiorespiratorio firmada por el responsable de turno. 2. Registro histórico del abastecimiento oportuno y completo del contenido del carro para para el manejo del paro cardiorespiratorio. 3. Registro de la prueba del trazo isoeléctrico semanalmente. 4. Bitácora de mantenimiento del monitor-desfibrilador.  5. Protocolo de manejo de los medicamentos de alto riesgo y electrolíticos. </t>
  </si>
  <si>
    <t>TOCOQUIRÚRGICA HG-HMI</t>
  </si>
  <si>
    <t>Verificar: Verificar diagnóstico actualizado.</t>
  </si>
  <si>
    <t xml:space="preserve">Verificar: 1. Inventario del equipo médico. 2. Bitácora de mantenimiento preventivo y correctivo del equipo médico 3. Informe de calibración de las básculas, termómetro digital y esfigmomanómetro, presentando los certificados vigentes de los instrumentos de prueba que a su vez deberán estar calibrados con trazabilidad a patrones nacionales. De conformidad con lo establecido por la Secretaría de Economía a través de la Dirección General de Normatividad así como por el Centro Nacional de Metrología.  </t>
  </si>
  <si>
    <t xml:space="preserve">Verificar:  1. Bitácora de control del carro para el manejo del paro cardiorespiratorio firmada por el responsable de turno. 2. Registro histórico del abastecimiento oportuno y completo del contenido del carro para para el manejo del paro cardiorespiratorio. 3. Registro de la prueba del trazo isoeléctrico semanalmente. 4. Bitácora de mantenimiento del monitor-desfibrilador.  5. Protocolo de manejo de los medicamentos de alto riesgo y electrolíticos. </t>
  </si>
  <si>
    <t>Verificar bitácoras de mantenimiento preventivo-correctivo.</t>
  </si>
  <si>
    <t>Verificar:   1. Identificación del inventario del equipo médico 2. Bitácora de mantenimiento preventivo y correctivo del equipo médico</t>
  </si>
  <si>
    <t>Verificar bitácora de mantenimiento preventivo y correctivo.</t>
  </si>
  <si>
    <t>Verificar resguardo del instrumental.</t>
  </si>
  <si>
    <t>Verificar: 1. Que el establecimiento cuenta con el registro de datos  ante los sistemas oficiales de Información: SINAIS, Padrón de profesionales y SINERHIAS.</t>
  </si>
  <si>
    <t>Verificar: 1. Que el comité esté funcionando conforme a los lineamientos.</t>
  </si>
  <si>
    <t>Verificar: 1. Que se cuenta con el manual de INDICAS (cuadernillo). 2. Calendario de mediciones. 3. Tamaño de la muestra de acuerdo a la tabla para poblaciones finitas. 4. Capacitación periódica para los evaluadores.</t>
  </si>
  <si>
    <t>Verificar: 1. Que se realizan las encuestas o mediciones de oportunidad en la atención, satisfacción por la información proporciona por el médico, satisfacción por el surtimiento de medicamentos, trato recibido del personal de la unidad médica.</t>
  </si>
  <si>
    <t>Verificar: 1. Que se realicen las encuestas o mediciones de satisfacción por la oportunidad en la atención, satisfacción por la información proporcionada por el médico, satisfacción por el trato recibido.</t>
  </si>
  <si>
    <t>Verificar: 1. Que se realicen las encuestas o mediciones de diferimiento quirúrgico en cirugía general, tasa de cesáreas, tasa de Infecciones nosocomiales.</t>
  </si>
  <si>
    <t>Verificar: 1. Que se realicen las encuestas o mediciones de ministración de medicamentos vía oral, prevención de infección nosocomial en vías urinarias, prevención de caídas a pacientes hospitalizados, vigilancia y control de venoclisis, prevención de ulceras por presión a pacientes hospitalizados.</t>
  </si>
  <si>
    <t xml:space="preserve">Verificar: 1. Que se realicen las encuestas o mediciones de tasa de neumonías nosocomiales asociadas a ventilación mecánica, tasa de infección de vías urinarias asociada a uso de sonda vesical, tasa de bacteriemias asociadas a uso de catéter venoso central, tasa de infección de sitio quirúrgico. 
</t>
  </si>
  <si>
    <t>Verificar: 1. Que el personal responsable del establecimiento difunda a los usuarios y prestadores de servicios la Carta de Derechos Generales de los Pacientes, la Carta de Derechos de los Beneficiarios del Sistema de Protección Social en Salud, la Carta de los Derechos  de los Médicos, el Código de Ética para el personal del Enfermería y el Código de Bioética para el personal de salud.</t>
  </si>
  <si>
    <t>Verificar: 1. Registros de supervisión de seguimiento 2. Constancias de capacitación o listas de asistencia.</t>
  </si>
  <si>
    <t xml:space="preserve">Verificar: 1. Registros de supervisión de seguimiento 2. Constancias de capacitación o listas de asistencia. </t>
  </si>
  <si>
    <t xml:space="preserve">Verificar: 1. Existencia de la lista de verificación para la Seguridad de la Cirugía en el Expediente clínico del paciente, 2. Registros de supervisión de seguimiento 3. Constancias de capacitación o listas de asistencia. </t>
  </si>
  <si>
    <t>Verificar: 1. Registros de supervisión de seguimiento, llenado de la Bitácora específica de registro para órdenes verbales y/o telefónicas o registro en el Expediente clínico del paciente 2. Constancias de capacitación o listas de asistencia.</t>
  </si>
  <si>
    <t xml:space="preserve">Verificar: 1. Formatos siguientes: SEMARNAT-07-001 Autorización para la recolección y transporte de RPBI, SEMARNAT-07-04 Aviso de inscripción como empresa generadora de RPBI, SEMARNARNAT-07-005 Reporte anual de RPBI, SEMARNAT-07-009, manifiesto de entrega transporte y recepción, SEMARNAT07-10 Autorización para el almacenamiento. 2. Bitácora de recolección. 3. Bitácora de mantenimiento para almacén temporal y registro de calibración de la báscula. </t>
  </si>
  <si>
    <t>Verificar registro histórico de tableros SUG y evidencia de Formatos  de notificación personal a los usuarios si es el caso.</t>
  </si>
  <si>
    <t>Verificar: 1. Que los datos estén concentrados en los Formatos establecidos. 2. Reporte de las mediciones en el Sistema INDICAS II.</t>
  </si>
  <si>
    <t xml:space="preserve">Verificar: 1. Que el personal se encuentre en su área de trabajo en el turno correspondiente,  portando uniforme y gafete, desarrollando las actividades correspondientes a su formación y perfil. 2. Que corresponda el registro de entrada y salida con el horario en Plantilla de personal. 3. Cumplir con las capacitaciones de los Programas establecidos  y las específicas de acuerdo a su competencia. </t>
  </si>
  <si>
    <t xml:space="preserve">Verificar: 1. Que el personal se encuentre en su área de trabajo en el turno correspondiente,  portando uniforme y gafete, desarrollando las actividades correspondientes a su formación y perfil. 2. Que corresponda el registro de entrada y salida con el horario en Plantilla de personal. 3. Cumplir con las capacitaciones de los Programas establecidos  y las específicas de acuerdo a su competencia </t>
  </si>
  <si>
    <t>Verificar: 1. Que el personal se encuentre en su área de trabajo en el turno correspondiente,  portando uniforme y gafete, desarrollando las actividades correspondientes a su formación y perfil. 2. Que corresponda el registro de entrada y salida con el horario en Plantilla de personal. 3. Cumplir con las capacitaciones de los Programas establecidos.</t>
  </si>
  <si>
    <t>Verificar: 1. Que el establecimiento cuente con: el registro y  la autorización de la SEMARNAT, responsable, Programa de capacitación a todo el personal generador y recolector de RPBI, la elaboración del Programa de contingencias, Bitácoras  de recolección, contrato de prestación del servicio, Registros de la calibración de la báscula.</t>
  </si>
  <si>
    <t xml:space="preserve">Verificar la generación de Reportes de seguimiento y resolución de solicitudes, a través del uso de la herramienta en línea del SUG o en papel. </t>
  </si>
  <si>
    <t>Verificar:  1. Reporte cuatrimestral. 2. Evidencia de las acciones para mejorar el cumplimiento de los indicadores. 3. Difusión de los resultados al personal del hospital.</t>
  </si>
  <si>
    <t>Verificar: 1. Que cuente con sanitarios para usuarios y personal de salud separados por genero(deberá disponer de un inodoro para uso de personas con discapacidad). 2. Que cuente con bote para basura (preferentemente de pedal o campana). 3. Carteles de higiene de manos.</t>
  </si>
  <si>
    <t xml:space="preserve">Verificar: 1. Que los sanitarios sean independientes para hombres y mujeres (deberá disponer de un inodoro para uso de personas con discapacidad). 2. Que cuente con bote para basura (preferentemente de pedal o campana). 3. Que cuente con papel de baño, lavabo, jabón (líquido o gel), toallas desechables. </t>
  </si>
  <si>
    <t xml:space="preserve">Verificar: 1. Existencia de un Programa para la Gestión del Equipo y Tecnología Biomédica 2. Que el equipo médico se encuentre funcionando y en buenas condiciones. </t>
  </si>
  <si>
    <t>Verificar: 1. Bitácora de aseo actualizada firmada por el jefe de servicio o supervisor. 2. Bitácora de mantenimiento de la infraestructura.</t>
  </si>
  <si>
    <t>Criterios a evaluar Proceso</t>
  </si>
  <si>
    <t>4.1 Planeación estratégica.
4.2 Cumplimiento de la Regulación.
5.3 Hospital Seguro
7.2 Administración de Procesos de apoyo integral.</t>
  </si>
  <si>
    <t>3.4 Información en salud de referencia.
4.1 Planeación estratégica.
4.2 Cumplimiento de la Regulación.
7.1 Administración de Procesos estratégicos.
 7.2 Administración de Procesos de apoyo integral.</t>
  </si>
  <si>
    <t>1.4 Oferta de servicios.3.4 Información en salud de referencia.
4.1 Planeación estratégica.
4.2 Cumplimiento de la Regulación.
7.1 Administración de Procesos estratégicos.
 7.2 Administración de Procesos de apoyo integral.</t>
  </si>
  <si>
    <t>Verificar: 1. Proceso de atención de la patología. 2. Registro en las notas médicas. 3. Reporte en el sistema de información SINBA.</t>
  </si>
  <si>
    <t xml:space="preserve">Verificar: 1. Proceso de atención médica. 2. Registro en las notas médicas. 3. Reporte en el sistema de información SINBA. </t>
  </si>
  <si>
    <t xml:space="preserve">Verificar: 1. Proceso de atención de la patología. 2. Registro en las notas médicas. 3. Reporte en el sistema de información SINBA. </t>
  </si>
  <si>
    <t xml:space="preserve">Verificar: 1. Proceso de atención de la patología.  2. Registro en las notas médicas. 3. Reporte en el sistema de información SINBA. 4. Aplicación de la GPC-SSA-151-08-EyR, Manejo y tratamiento del dengue no grave y el dengue grave, fiebre del dengue. [dengue clásico]. </t>
  </si>
  <si>
    <t>Verificar: 1. Proceso de atención de la patología. 2. Registro en las notas médicas. 3. Reporte en el sistema de información SINBA. 4. Aplicación de la GPC-SSA-156-08-EyR Diagnóstico y tratamiento de la diarrea aguda en niños de 2 meses a 5 años en el primer y segundo nivel de atención.</t>
  </si>
  <si>
    <t>Verificar: 1. Proceso de atención de la patología. 2. Registro en las notas médicas. 3. Reporte en el sistema de información SINBA. 4. Aplicación de la GPC-SS-729-14-EyR Prevención, diagnóstico, tratamiento y referencia de la gonorrea en el primer y segundo niveles de atención.</t>
  </si>
  <si>
    <t>Verificar: 1. Proceso de atención de la patología. 2. Registro en las notas médicas. 3. Reporte en el sistema de información SINBA. 4. Aplicación de la GPC-IMSS-081-08-EyR, diagnóstico y tratamiento de vaginitis infecciosa en mujeres en edad reproductiva, en un primer nivel de atención.</t>
  </si>
  <si>
    <t>Verificar: 1. Proceso de atención de la patología. 2. Registro en las notas médicas. 3. Reporte en el sistema de información SINBA. 4. Aplicación de la GPC-SS-027-08-EyR prevención, diagnóstico y tratamiento de la infección de vías urinarias no complicada en menores de 18 años en el primero y segundo nivel de atención. GPC-IMSS-077-08-EyR diagnóstico y tratamiento de la infección aguda, no complicada del tracto urinario en la mujer.</t>
  </si>
  <si>
    <t>Verificar: 1. Proceso de atención de la patología. 2. Registro en las notas médicas. 3. Reporte en el sistema de información SINBA. 4. Aplicación de la GPC-IMSS-609-13-EyR diagnóstico y tratamiento de candidiasis vulvovaginal en mujeres.</t>
  </si>
  <si>
    <t xml:space="preserve">Verificar: 1. Proceso de atención de la patología. 2. Registro en las notas médicas. 3. Reporte en el sistema de información SINBA. 4. Aplicación de la GPC SSA 158 09 trastorno por déficit de atención e hiperactividad en niños y adolescentes en atención primaria y especializada. </t>
  </si>
  <si>
    <t xml:space="preserve">Verificar: 1. Proceso de atención de la patología. 2. Registro en las notas médicas. 3. Reporte en el sistema de información SINBA. 4. Aplicación de la GPC 528  IMSS 12 tratamiento de los trastornos del espectro autista. </t>
  </si>
  <si>
    <t>Verificar: 1. Proceso de atención de la patología. 2. Registro en las notas médicas. 3. Reporte en el sistema de información SINBA. 4. Aplicación de la GPC IMSS 13 09 diagnóstico y manejo de la dismenorrea.</t>
  </si>
  <si>
    <t xml:space="preserve">Verificar: 1. Proceso de atención de la patología. 2. Registro en las notas médicas. 3. Reporte en el sistema de información SINBA.  4. Aplicación de la GPC S 019 08 diagnóstico y tratamiento de la perimenopausia y postmenopausia. </t>
  </si>
  <si>
    <t xml:space="preserve">Verificar: 1. Proceso de atención de la patología. 2. Registro en las notas médicas. 3. Reporte en el sistema de información SINBA. 4. Aplicación de la GPC IMSS 240 09 diagnóstico y manejo de la patología mamaria benigna.. </t>
  </si>
  <si>
    <t xml:space="preserve">Verificar: 1. Proceso de atención de la patología. 2. Registro en las notas médicas. 3. Reporte en el sistema de información SINBA.  4. Aplicación de la GPC SS 223 09 diagnóstico y tratamiento de la hiperplasia endometrial en mujeres postmenopáusicas en el segundo nivel de atención. </t>
  </si>
  <si>
    <t xml:space="preserve">Verificar: 1. Proceso de atención de la patología. 2. Registro en las notas médicas. 3. Reporte en el sistema de información SINBA. 4. Aplicación de la GPC IMSS 609 13 diagnóstico y tratamiento de candidiasis vulvovaginal en mujeres. GPC IMSS 081 08  prevención diagnóstico y tratamiento de vaginitis infecciosa. </t>
  </si>
  <si>
    <t xml:space="preserve">Verificar: 1. Proceso de atención de la patología. 2. Registro en las notas médicas. 3. Reporte en el sistema de información SINBA. 4. Aplicación de la GPC SS 207 09 diagnóstico y tratamiento de endometriosis. </t>
  </si>
  <si>
    <t>Verificar: 1. Proceso de atención de la patología. 2. Registro en las notas médicas. 3. Reporte en el sistema de información SINBA. 4. Aplicación de la  GPC-IMSS-042-08-EyR, diagnóstico y tratamiento del síndrome de colon irritable.</t>
  </si>
  <si>
    <t>Verificar: 1. Proceso de atención de la patología. 2. Registro en las notas médicas. 3. Reporte en el sistema de información SINBA. 4. Aplicación de la  GPC-IMSS-739-15-EyR, intervenciones de enfermería para la atención integral del adulto con hipertensión arterial. GPC-IMSS-238-09-EyR, diagnóstico y manejo de la hipertensión arterial en el adulto mayor y situaciones especiales.</t>
  </si>
  <si>
    <t xml:space="preserve">Verificar: 1. Proceso de atención médica. 2. Registro en las notas médicas. 3. Reporte en el sistema de información SINBA. 4. Aplicación de laGPC-SS-756-15-EyR, intervenciones de enfermería para la promoción de la planificación familiar en hombres y mujeres en edad fértil de 12 a 49 años en los tres niveles de atención. </t>
  </si>
  <si>
    <t xml:space="preserve">Verificar: 1. Proceso de atención de la patología. 2. Registro en las notas médicas. 3. Reporte en el sistema de información SINBA. 4. Aplicación de la GPC IMSS 13 09,  diagnóstico y manejo de la dismenorrea.. </t>
  </si>
  <si>
    <t>Verificar: 1. Proceso de atención de la patología. 2. Registro en las notas médicas. 3. Reporte en el sistema de información SINBA. 4. Aplicación de la GPC-ISSSTE-199-13-EyR, tratamiento de la osteoartrosis en el adulto mayor en el primer y segundo nivel de atención. GPC-IMSS-329-10-EyR, tratamiento alternativo en pacientes con osteoartrosis de rodilla grado I-II.</t>
  </si>
  <si>
    <t xml:space="preserve">Verificar: 1. Proceso de atención de la patología. 2. Registro en las notas médicas. 3. Reporte en el sistema de información SINBA. 4. Aplicación de la GPC IMSS 077 06, diagnóstico y tratamiento de la infección aguda, no complicada del tracto urinario en la mujer. GPC IMSS 078 08, diagnóstico y tratamiento de la infección del tracto urinario bajo durante el embarazo, en un primer nivel de atención, GPC SS 027 08, prevención, diagnóstico y tratamiento de la infección de vías urinarias no complicada en menores de 18 años en el primero y segundo nivel de atención. </t>
  </si>
  <si>
    <t xml:space="preserve">Verificar: 1. Proceso de atención de la patología. 2. Registro en las notas médicas. 3. Reporte en el sistema de información SINBA. 4. Aplicación de la GPC IMSS 333 09, diagnóstico y tratamiento del cáncer cérvico uterino en segundo y tercer nivel de atención.  </t>
  </si>
  <si>
    <t>Verificar: 1. Proceso de atención de la patología. 2. Registro en las notas médicas. 3. Reporte en el sistema de información SINBA. 4. Aplicación de la GPC-IMSS-029-08, control y seguimiento de la salud en la niña y el niño menor de 5 años en el primer nivel de atención.</t>
  </si>
  <si>
    <t>Verificar: 1. Proceso de atención de la patología. 2. Registro en las notas médicas. 3. Reporte en el sistema de información SINBA. 4. Aplicación de la GPC SSA 119 08, diagnóstico y tratamiento de la desnutrición en menores de 5 años.  GPC-IMSS-029-08, control y seguimiento de la salud en la niña y el niño menor de 5 años en el primer nivel de atención.</t>
  </si>
  <si>
    <t>Verificar: 1. Proceso de atención de la patología. 2. Registro en las notas médicas. 3. Reporte en el sistema de información SINBA. 4. Aplicación de la GPC-IMSS-046-08, prevención, diagnóstico y tratamiento del sobrepeso y la obesidad exógena.</t>
  </si>
  <si>
    <t xml:space="preserve"> Verificar: 1. Proceso de atención de la patología. 2. Registro en las notas médicas. 3. Reporte en el sistema de información SINBA. 4. Aplicación de la GPC-IMSS-080-08, diagnóstico y tratamiento de la sinusitis aguda en el adulto.</t>
  </si>
  <si>
    <t xml:space="preserve">Verificar: 1. Proceso de atención de la patología. 2. Registro en las notas médicas. 3. Reporte en el sistema de información SINBA. 4. Aplicación de la GPC-IMSS-046-08, prevención, diagnóstico y tratamiento del sobrepeso y la obesidad exógena. 5. Aplicación de la GPC-SS-009-08, diagnóstico y tratamiento del asma en menores de 18 años en el primer y segundo nivel de atención.. </t>
  </si>
  <si>
    <t xml:space="preserve">Verificar: 1. Proceso de atención de la patología. 2. Registro en las notas médicas. 3. Reporte en el sistema de información SINBA. 4. Aplicación de la GPC-IMSS-696-13, tratamiento farmacológico para pacientes adultos con psoriasis en placas. </t>
  </si>
  <si>
    <t xml:space="preserve">Verificar: 1. Proceso de atención de la patología. 2. Registro en las notas médicas. 3. Reporte en el sistema de información SINBA. 4. Aplicación de la GPC-ISSSTE-254-12, diagnóstico de la esofagitis por reflujo en niños y adultos en los tres niveles de atención. </t>
  </si>
  <si>
    <t>Verificar: 1. Proceso de atención de la patología. 2. Registro en las notas médicas. 3. Reporte en el sistema de información SINBA. 4. Aplicación de la GPC-SSA-150-08,  manejo de la úlcera péptica en adultos en el primer y segundo nivel de atención.</t>
  </si>
  <si>
    <t xml:space="preserve">Verificar: 1. Proceso de atención de la patología. 2. Registro en las notas médicas. 3. Reporte en el sistema de información SINBA. 4. Aplicación de la GPC-IMSS-233-09, diagnóstico y tratamiento de las dislipidemias. </t>
  </si>
  <si>
    <t>Verificar: 1. Proceso de atención de la patología. 2. Registro en las notas médicas. 3. Reporte en el sistema de información SINBA. 4. Aplicación de la GPC-SSA-292-10, hipertiroidismo durante el embarazo.</t>
  </si>
  <si>
    <t>Verificar: 1. Proceso de atención de la patología. 2. Registro en las notas médicas. 3. Reporte en el sistema de información SINBA.  4. Aplicación de la GPC-SSA-292-10, hipertiroidismo durante el embarazo. GPC-IMSS-514-11, diagnóstico y tratamiento de la enfermedad de Graves en mayores de 18 años.</t>
  </si>
  <si>
    <t>Verificar: 1. Proceso de atención de la patología. 2. Registro en las notas médicas. 3. Reporte en el sistema de información SINBA. 4. Aplicación de la GPC-IMSS-265-10, diagnóstico y tratamiento de hipotiroidismo primario en adultos.</t>
  </si>
  <si>
    <t>Verificar: 1. Proceso de atención de la patología. 2. Registro en las notas médicas. 3. Reporte en el sistema de información SINBA. 4. Aplicación de la GPC-SSA-302-10,  diagnóstico, tratamiento y referencia oportuna de la diabetes mellitus tipo I en el niño y adolescente en el segundo y tercer nivel de atención.</t>
  </si>
  <si>
    <t>Verificar: 1. Proceso de atención de la patología. 2. Registro en las notas médicas. 3. Reporte en el sistema de información SINBA. 4. Aplicación de la GPC-SSA-219-09, diagnóstico y tratamiento de la insuficiencia cardiaca aguda. GPC-S-186-15, diagnóstico y tratamiento de la insuficiencia cardiaca aguda y crónica en niños. GPC-ISSSTE-722-15, prevención, diagnóstico y tratamiento de la insuficiencia cardiaca crónica en adultos en los tres niveles de atención.</t>
  </si>
  <si>
    <t>Verificar: 1. Proceso de atención de la patología. 2. Registro en las notas médicas. 3. Reporte en el sistema de información SINBA. 4. Aplicación de la GPC-SSA-216-09, prevención, diagnóstico, tratamiento y referencia oportuna de hiperuricemia y gota.</t>
  </si>
  <si>
    <t>Verificar: 1. Proceso de atención de la patología. 2. Registro en las notas médicas. 3. Reporte en el sistema de información SINBA. 4. Aplicación de la GPC-IMSS-369-10, tratamiento farmacológico de la artritis idiopática juvenil. GPC-IMSS-195-10, diagnóstico y tratamiento de la artritis reumatoide del adulto.</t>
  </si>
  <si>
    <t>Verificar: 1. Proceso de atención de la patología. 2. Registro en las notas médicas. 3. Reporte en el sistema de información SINBA. 4. Aplicación de la GPC-SSA-666-14, prevención, diagnóstico y manejo de la depresión prenatal y posparto en el primer y segundo nivel de atención.  GPC-IMSS-170-09, diagnóstico y tratamiento del trastorno bipolar. GPC-IMSS-161-09, diagnóstico y tratamiento del trastorno depresivo de 18 a 59 años.</t>
  </si>
  <si>
    <t>Verificar: 1. Proceso de atención de la patología. 2. Registro en las notas médicas. 3. Reporte en el sistema de información SINBA. 4. Aplicación de la GPC-IMSS-515-11, diagnóstico y manejo del estrés postraumático. GPC-IMSS-392-10, diagnóstico y manejo del trastorno de ansiedad en el adulto.</t>
  </si>
  <si>
    <t>Verificar: 1. Proceso de atención de la patología. 2. Registro en las notas médicas. 3. Reporte en el sistema de información SINBA. 4. Aplicación de la GPC-SSA-299-10,  diagnóstico y tratamiento del delirium en el adulto mayor. GPC-SSA-222-09,diagnóstico y tratamiento de la esquizofrenia en adultos en el primer y segundo nivel de atención. GPC-IMSS-465-11, prevención, diagnóstico y tratamiento del delirium, en el anciano hospitalizado.</t>
  </si>
  <si>
    <t>Verificar: 1. Proceso de atención de la patología. 2. Registro en las notas médicas. 3. Reporte en el sistema de información SINBA.  4. Aplicación de la GPC-IMSS-244-09, diagnóstico y tratamiento de la primera crisis convulsiva en niños.</t>
  </si>
  <si>
    <t xml:space="preserve">Verificar: 1. Proceso de atención de la patología. 2. Registro en las notas médicas. 3. Reporte en el sistema de información SINBA. 4. Aplicación de la GPC-SSA-153-08, diagnóstico y tratamiento enfermedad de Parkinson inicial en el primer nivel de atención. </t>
  </si>
  <si>
    <t>Verificar: 1. Proceso de atención de la patología. 2. Registro en las notas médicas. 3. Reporte en el sistema de información SINBA. 4. Aplicación de la GPC-S-091-08-diagnóstico y tratamiento oportuno de displasia del desarrollo de la cadera del recién nacido en el primer nivel de atención.</t>
  </si>
  <si>
    <t>Verificar: 1. Proceso de atención de la patología. 2. Registro en las notas médicas. 3. Reporte en el sistema de información SINBA. 4. Aplicación de la GPC-IMSS-584-12, tratamiento de la fractura de clavícula en el adulto. GPC-IMSS-578-12, diagnóstico y tratamiento de fractura cerrada de meseta tibial en el adulto. GPC-IMSS-577-12, diagnóstico y tratamiento de las lesiones de meniscos en rodilla del adulto. GPC-IMSS-576-12 diagnóstico y tratamiento de fractura de húmero proximal cerrada en el adulto joven. GPC-IMSS-575-12, diagnóstico y tratamiento de fractura cerrada de rótula en el adulto. GPC-IMSS-573-12, tratamiento de fractura desplazada del cuello femoral con artroplastia total en adultos mayores de 65 años. GPC-IMSS-555-12, diagnóstico y tratamiento de fracturas de la diáfisis del húmero en adulto. GPC-IMSS-534-11, diagnóstico y tratamiento de fractura cerrada de la epífisis inferior del radio en los adultos mayores. GPC-IMSS-501-11, tratamiento de las fracturas del pie en adultos. GPC-IMSS-493-11, tratamiento de la fractura del tobillo en el adulto. GPC-IMSS-437-12, diagnóstico y tratamiento de las fracturas y luxaciones del codo en el niño. GPC-IMSS-267-10, diagnóstico y tratamiento de las fracturas transtrocantéricas en pacientes mayores de 65 años. GPC-IMSS-266, diagnóstico y tratamiento de fractura diafisiaria cerrada de cúbito. GPC-IMSS-193-08, diagnóstico y tratamiento de fracturas de antebrazo. GPC-IMSS-139-08, diagnóstico y tratamiento de fractura de diáfisis de tibia. GPC-IMSS-115-08, diagnóstico y tratamiento de fracturas intracapsulares del extremo proximal del fémur.</t>
  </si>
  <si>
    <t>Verificar: 1. Proceso de atención de la patología. 2. Registro en las notas médicas. 3. Reporte en el sistema de información SINBA. 4. Aplicación de la GPC-ISSSTE-249-09, diagnóstico y tratamiento de parálisis facial idiopática en niños en los tres niveles de atención. 5. GPC-IMSS-066-08, diagnóstico y manejo de parálisis de Bell (parálisis facial idiopática).</t>
  </si>
  <si>
    <t>Verificar: 1. Proceso de atención de la patología. 2. Registro en las notas médicas. 3. Reporte en el sistema de información SINBA. 4. Aplicación de la GPC-SS-023-08 prevención, detección y consejería en adicciones para adolescentes y adultos en el primer nivel de atención.</t>
  </si>
  <si>
    <t>NOM-032-SSA2-2014 Para la vigilancia epidemiológica, promoción, prevención y control de las enfermedades transmitidas por vectores. NOM-017-SSA2-2012 Para la vigilancia epidemiológica. NOM-004-SSA3-2012 Del Expediente clínico. GPC-SSA-151-08-EyR Manejo y tratamiento del dengue no grave y el dengue grave. Fiebre del dengue [dengue clásico]. CIE-10 A90X. Enfermedad por virus Chikungunya CIE-10 A92.0. Enfermedad del virus Zika CIE-10 U06.9. Intervención 39. Sistema Nacional de información Básica en Materia de Salud DOF 5/SEP/2012. NOM-035-SSA3-2012 en Materia de Información de Salud.</t>
  </si>
  <si>
    <t>NOM-031-SSA2-1999 Para la atención a la salud del niño. NOM-017-SSA2-2012 Para la vigilancia epidemiológica. NOM-016-SSA2-2012 Para la vigilancia, prevención, control, manejo y tratamiento del cólera. NOM-004-SSA3-2012 Del Expediente clínico. GPC-SSA-156-08-EyR  Diagnóstico y tratamiento de la diarrea aguda en niños de 2 meses a 5 años en el primer y segundo nivel de atención. Otras enfermedades intestinales especificadas debidas a protozoarios CIE-10 A07.8. Enfermedad intestinal debida a protozoarios, no especificada CIE-10 A07.9. Infección intestinal viral, sin otra especificación CIE-10 A08.4. Otras gastroenteritis y colitis de origen infeccioso, no especificadas CIE-10 A09. Intervención 40. Sistema Nacional de información Básica en Materia de Salud DOF 5/SEP/2012. NOM-035-SSA3-2012 en Materia de Información de Salud.</t>
  </si>
  <si>
    <t>NOM-039-SSA2-2002 Para la prevención y control de las infecciones de transmisión sexual. NOM-017-SSA2-2012 Para la vigilancia epidemiológica. NOM-004-SSA3-2012 Del Expediente clínico. GPC-SS-729-14-EyR Prevención, diagnóstico, tratamiento y referencia de la gonorrea en el primer y segundo niveles de atención. Infección gonocócica CIE-10 A54. Intervención 45. Sistema Nacional de información Básica en Materia de Salud DOF 5/SEP/2012. NOM-035-SSA3-2012 en Materia de Información de Salud.</t>
  </si>
  <si>
    <t>NOM-039-SSA2-2002 Para la prevención y control de las infecciones de transmisión sexual. NOM-017-SSA2-2012 Para la vigilancia epidemiológica. NOM-004-SSA3-2012 Del Expediente clínico. GPC-IMSS-081-08-EyR Diagnóstico y tratamiento de vaginitis infecciosa en mujeres en edad reproductiva, en un primer nivel de atención. Tricomoniasis CIE-10 A59. Intervención 47. Sistema Nacional de información Básica en Materia de Salud DOF 5/SEP/2012. NOM-035-SSA3-2012 en Materia de Información de Salud.</t>
  </si>
  <si>
    <t>NOM-017-SSA2-2012 Para la vigilancia epidemiológica.
NOM-004-SSA3-2012 Del Expediente clínico. GPC-SS-027-08-EyR Prevención, diagnóstico y tratamiento de la infección de vías urinarias no complicada en menores de 18 años en el primero y segundo nivel de atención. GPC-IMSS-077-08-EyR Diagnóstico y tratamiento de la infección aguda, no complicada del tracto urinario en la mujer. Cistitis CIE-10 N30. Infección de las vías genitourinarias en el embarazo CIE-10 O23. Intervención 49. Sistema Nacional de información Básica en Materia de Salud DOF 5/SEP/2012. NOM-035-SSA3-2012 en Materia de Información de Salud.</t>
  </si>
  <si>
    <t>NOM-017-SSA2-2012 Para la vigilancia epidemiológica.
NOM-004-SSA3-2012 Del Expediente clínico, GPC-IMSS-609-13-EyR Diagnóstico y tratamiento de candidiasis vulvovaginal en mujeres. Candidiasis de la vulva y de la vagina CIE-10 B37.3. Vulvitis aguda CIE-10 N76.2. Intervención 51. Sistema Nacional de información Básica en Materia de Salud DOF 5/SEP/2012. NOM-035-SSA3-2012 en Materia de Información de Salud.</t>
  </si>
  <si>
    <t>NOM-039-SSA2-2002 Para la prevención y control de las infecciones de transmisión sexual. NOM-017-SSA2-2012 Para la vigilancia epidemiológica. NOM-004-SSA3-2012 Del Expediente clínico. Hepatitis aguda tipo A, sin coma hepático CIE-10 B15.9. Hepatitis aguda tipo B, sin agente delta y sin coma hepático CIE-10 B16.9. Intervención 81. Sistema Nacional de información Básica en Materia de Salud DOF 5/SEP/2012. NOM-035-SSA3-2012 en Materia de Información de Salud.</t>
  </si>
  <si>
    <t>NOM-017-SSA2-2012 Para la vigilancia epidemiológica. NOM-004-SSA3-2012 Del Expediente clínico. GPC-ISSSTE-516-11-EyR Diagnóstico y tratamiento de gastritis aguda (erosiva) en los 3 niveles de atención. GPC-IMSS-071-08-EyR Diagnóstico y tratamiento de dispepsia funcional. Otras gastritis agudas CIE-10 K29.1 Duodenitis CIE-10 K29.8. Gastroduodenitis, no especificada CIE-10 K29.9. Dispepsia funcional CIE-10 K30X. Intervención 82. Sistema Nacional de información Básica en Materia de Salud DOF 5/SEP/2012. NOM-035-SSA3-2012 en Materia de Información de Salud.</t>
  </si>
  <si>
    <t>NOM-004-SSA3-2012 Del Expediente clínico. GPC-IMSS-042-08-EyR Diagnóstico y tratamiento del síndrome de colon irritable. Disfunción autonómica somatomorfa CIE-10 F45.3. Otras colitis y gastroenteritis no infecciosas CIE-10 K52, Síndrome del colon irritable CIE-10 K58. Intervención 83. Sistema Nacional de información Básica en Materia de Salud DOF 5/SEP/2012. NOM-035-SSA3-2012 en Materia de Información de Salud.</t>
  </si>
  <si>
    <t>NOM-015-SSA2-2010 Para la prevención, tratamiento y control de la diabetes mellitus. NOM-004-SSA3-2012 Del Expediente clínico. Diabetes mellitus no insulinodependiente, sin mención de complicación CIE-10 E11.9. Anormalidades en la prueba de tolerancia a la glucosa CIE-10 R73.0. Intervención 84. Sistema Nacional de información Básica en Materia de Salud DOF 5/SEP/2012. NOM-035-SSA3-2012 en Materia de Información de Salud.</t>
  </si>
  <si>
    <t>NOM-030-SSA2-2009 Para la prevención, detección, diagnóstico, tratamiento y control de la hipertensión arterial sistémica. NOM-017-SSA2-2012 Para la vigilancia epidemiológica. NOM-004-SSA3-2012 Del Expediente clínico. GPC-IMSS-739-15-EyR Intervenciones de enfermería para la atención integral del adulto con hipertensión arterial. GPC-IMSS-238-09-EyR Diagnóstico y manejo de la hipertensión arterial en el adulto mayor y situaciones especiales. Hipertensión esencial (primaria) CIE-10 I10X. Intervención 85. Sistema Nacional de información Básica en Materia de Salud DOF 5/SEP/2012. NOM-035-SSA3-2012 en Materia de Información de Salud.</t>
  </si>
  <si>
    <t>NOM-005-SSA2-1993 De los servicios de planificación familiar. NOM-004-SSA3-2012 Del Expediente clínico.
GPC-SS-756-15-EyR Intervenciones de enfermería para la promoción de la planificación familiar en hombres y mujeres en edad fértil de 12 a 49 años en los tres niveles de atención. GPC-SS-202-09-EyR Consulta y asesoría médica para el uso de los anticonceptivos hormonales. Consejo y asesoramiento general sobre la anticoncepción CIE-10 Z30.0. Supervisión del uso de drogas anticonceptivas CIE-10 Z30.4. Intervención 90. Sistema Nacional de información Básica en Materia de Salud DOF 5/SEP/2012. NOM-035-SSA3-2012 en Materia de Información de Salud.</t>
  </si>
  <si>
    <t>NOM-005-SSA2-1993 De los servicios de planificación familiar. NOM-004-SSA3-2012 Del Expediente Clínico. Consejo y asesoramiento general sobre la anticoncepción CIE-10 Z30.0- Intervención 91. Sistema Nacional de información Básica en Materia de Salud DOF 5/SEP/2012. NOM-035-SSA3-2012 en Materia de Información de Salud.</t>
  </si>
  <si>
    <t>NOM-005-SSA2-1993 De los servicios de planificación familiar. NOM-004-SSA3-2012 Del Expediente clínico GPC-SS-756-15-EyR Intervenciones de enfermería para la promoción de la planificación familiar en hombres y mujeres en edad fértil de 12 a 49 años en los tres niveles de atención. Consejo y asesoramiento general sobre la anticoncepción CIE-10 Z30.0. Inserción de dispositivo anticonceptivo (intrauterino) CIE-10 Z30.1. Supervisión del uso de dispositivo anticonceptivo (intrauterino) CIE-10 Z30.5. Inserción de dispositivo anticonceptivo intrauterino CIE-9-MC 69.7X. Extracción de dispositivo anticonceptivo intrauterino CIE-9-MC 97.71. Intervención 92. Sistema Nacional de información Básica en Materia de Salud DOF 5/SEP/2012. NOM-035-SSA3-2012 en Materia de Información de Salud.</t>
  </si>
  <si>
    <t>NOM-004-SSA3-2012 Del Expediente clínico. GPC-ISSSTE-199-13-EyR Tratamiento de la osteoartrosis en el adulto mayor en el primer y segundo nivel de atención. GPC-IMSS-329-10-EyR Tratamiento alternativo en pacientes con osteoartrosis de rodilla grado I-II. Osteoartrosis erosiva CIE-10 M15.4. Poliartrosis, no especificada CIE-10 M15.9. Intervención 86. Sistema Nacional de información Básica en Materia de Salud DOF 5/SEP/2012. NOM-035-SSA3-2012 en Materia de Información de Salud.</t>
  </si>
  <si>
    <t>NOM-004-SSA3-2012 Del Expediente clínico. Lumbago con ciática CIE-10 M54.4 Lumbago no especificado CIE-10 M54.5. Intervención 87. Sistema Nacional de información Básica en Materia de Salud DOF 5/SEP/2012. NOM-035-SSA3-2012 en Materia de Información de Salud.</t>
  </si>
  <si>
    <t>Verificar: 1. Inventario del mobiliario. 2. Bitácora de mantenimiento preventivo-correctivo del mobiliario.</t>
  </si>
  <si>
    <t>Verificar: 1. Expediente clínico. 2. Registro en Expediente clínico y Reporte (físico o electrónico) del SIS. 3. GPC SS 207 09, diagnóstico y tratamiento de endometriosis.</t>
  </si>
  <si>
    <t>Verificar: 1. Que existan dos áreas, una para el interrogatorio y otra para la exploración física delimitada con un elemento físico que asegure la privacidad del paciente. 2. Que las áreas de interrogatorio y de exploración de un consultorio de medicina general o familiar estén contiguas o separadas.  3. Que en aquellos consultorios en donde se realicen actividades docentes, se consideren espacios suficientes para la permanencia del personal en formación, de tal forma que no interfiera la circulación ágil y segura del personal médico. 4. Que tenga un lavabo ubicado en el área de exploración física incluyendo el cartel de la técnica de higiene de manos.</t>
  </si>
  <si>
    <t xml:space="preserve">4.- Planeación 
5.- Responsabilidad social 
7.- Mejora de Procesos
</t>
  </si>
  <si>
    <t>Verificar: 1. Bitácora de aseo firmada por el jefe de servicio o supervisor. 2. Bitácora de mantenimiento de la infraestructura.</t>
  </si>
  <si>
    <t>Verificar: 1. Bitácora de Registro de la recolección del R.P.B.I. (datos específicos como fecha, peso, tipo de residuo, firma del responsable del área y firma del responsable de la recolección).</t>
  </si>
  <si>
    <t xml:space="preserve">Verificar: 1. Expediente clínico. 2. Registro en SINBA-SIS. </t>
  </si>
  <si>
    <t>Verificar: 1. Expediente clínico. 2. Registro en SINBA-SIS. 3. GPC-IMSS-094-08-EyR, enfermedades de transmisión sexual en el adolescente y adulto que producen úlceras genitales: herpes, sífilis, chancroide, linfogranuloma venéreo y granuloma inguinal.</t>
  </si>
  <si>
    <t>Verificar: 1. Expediente clínico. 2. Registro en SINBA-SIS. 3. GPC-IMSS-739-15-EyR, intervenciones de enfermería para la atención integral del adulto con hipertensión arterial. GPC-IMSS-238-09-EyR, diagnóstico y manejo de la hipertensión arterial en el adulto mayor y situaciones especiales.</t>
  </si>
  <si>
    <t>Verificar: 1. Expediente clínico. 2. Registro en SINBA-SIS. 3. GPC-SS-756-15-EyR, intervenciones de enfermería para la promoción de la planificación familiar en hombres y mujeres en edad fértil de 12 a 49 años en los tres niveles de atención. GPC-SS-202-09-EyR, consulta y asesoría médica para el uso de los anticonceptivos hormonales.</t>
  </si>
  <si>
    <t>Verificar: 1. Expediente clínico. 2. Registro en SINBA-SIS.</t>
  </si>
  <si>
    <t xml:space="preserve">Verificar: 1. Expediente clínico. 2. Registro en SINBA-SIS. 3. GPC-SS-756-15-EyR, intervenciones de enfermería para la promoción de la planificación familiar en hombres y mujeres en edad fértil de 12 a 49 años en los tres niveles de atención. </t>
  </si>
  <si>
    <t>Verificar: 1. Expediente clínico. 2. Registro en SINBA-SIS. 3. GPC-IMSS-580-12-EyR, vacunación en la embarazada GPC-IMSS-028-08-EyR, control prenatal con enfoque de riesgo.</t>
  </si>
  <si>
    <t>Verificar: 1. Expediente clínico. 2. Registro en SINBA-SIS. 3. GPC IMSS 13 09, diagnóstico y manejo de la dismenorrea.</t>
  </si>
  <si>
    <t>Verificar: 1. Expediente clínico. 2. Registro en SINBA-SIS. 3. GPC S 019 08, diagnóstico y tratamiento de la perimenopausia y postmenopausia .</t>
  </si>
  <si>
    <t>Verificar: 1. Expediente clínico. 2. Registro en SINBA-SIS. 3. GPC IMSS 240 09, diagnóstico y manejo de la patología mamaria benigna.</t>
  </si>
  <si>
    <t>Verificar: 1. Expediente clínico. 2. Registro en SINBA-SIS. 3. GPC SS 223 09, diagnóstico y tratamiento endometrial en mujeres posmenopáusicas en el segundo y tercer nivel de atención.</t>
  </si>
  <si>
    <t>Verificar: 1. Expediente clínico. 2. Registro en SINBA-SIS. 3. GPC IMSS 609 13, diagnóstico y tratamiento de candidiasis vulvovaginal en mujeres. GPC IMSS 081 08, prevención diagnóstico y tratamiento de vaginitis infecciosa.</t>
  </si>
  <si>
    <t>Verificar: 1. Expediente clínico. 2. Registro en SINBA-SIS. 3. GPC SS 207 09, diagnóstico y tratamiento de endometriosis.</t>
  </si>
  <si>
    <t>NOM-004-SSA3-2012. Del Expediente Clínico. NOM-034-SSA2-2013 Para la prevención y control de los defectos al nacimiento.NOM-031-SSA2-1999 Para la atención a la salud del niño. Manual del paquete garantizado de servicios de promoción y prevención para una mejor salud. Guía técnica para la cartilla nacional de salud. Niños y niñas de 0 a 9 años .GPC-SSA-226-09-EyR  Atención del recién nacido sano. GPC-SS-055-08-EyR Detección de hipoacusia en el recién nacido Control de salud de rutina del niño CIE-10 Z00.1. Pruebas neonatales CIE-9-MC 00.I. Reconocimiento médico general CIE-9-MC 89.7X. Intervención 16. Sistema Nacional de información Básica en Materia de Salud DOF 5/SEP/2012. NOM-035-SSA3-2012 en Materia de Información de Salud.</t>
  </si>
  <si>
    <t>NOM-043-SSA2-2005 Servicios básicos de salud. Promoción y educación para la salud en materia alimentaria. Criterios para brindar orientación NOM-004-SSA3-2012 Del Expediente clínico GPC-SSA-221-09-EyR Prevención, diagnóstico y tratamiento de la anemia por deficiencia de hierro en menores de 5 años. GPC-IMSS-415-10-EyR Diagnóstico y tratamiento de la anemia por deficiencia del hierro en mayores de 2 años de edad. Anemias por deficiencia de hierro CIE-10 D50. Anemia por deficiencia de vitamina B12 CIE-10 D51. Anemia que complica el embarazo, el parto y el puerperio CIE-10 O99.0. Intervención 28. Sistema Nacional de información Básica en Materia de Salud DOF 5/SEP/2012. NOM-035-SSA3-2012 en Materia de Información de Salud.</t>
  </si>
  <si>
    <t>Verificar: 1. Expediente clínico. 2. Registro en SINBA-SIS. 3. GPC-SSA-221-09-EyR, prevención, diagnóstico y tratamiento de la anemia por deficiencia de hierro en menores de 5 años. GPC-IMSS-415-10-EyR, diagnóstico y tratamiento de la anemia por deficiencia del hierro en mayores de 2 años de edad.</t>
  </si>
  <si>
    <t>Verificar: 1. Expediente clínico. 2. Registro en SINBA-SIS. 3. GPC-SSA-151-08-EyR, manejo y tratamiento del dengue no grave y el dengue grave. Fiebre del dengue [dengue clásico].</t>
  </si>
  <si>
    <t>Verificar: 1. Expediente clínico. 2. Registro en SINBA-SIS. 3. GPC-SS-729-14-EyR, prevención, diagnóstico, tratamiento y referencia de la gonorrea en el primer y segundo niveles de atención.</t>
  </si>
  <si>
    <t>NOM-039-SSA2-2002 Para la prevención y control de las infecciones de transmisión sexual. NOM-017-SSA2-2012 Para la vigilancia epidemiológica. NOM-004-SSA3-2012 Del Expediente clínico. GPC-IMSS-402-10-EyR Diagnóstico y tratamiento del tracoma. GPC-IMSS-094-08-EyR Enfermedades de transmisión sexual en el adolescente y adulto que producen úlceras genitales: herpes, sífilis, chancroide, linfogranuloma venéreo y granuloma inguinal. GPC-IMSS-072-08-EyR Diagnóstico y tratamiento de la enfermedad inflamatoria pélvica en mujeres mayores de 14 años con vida sexual activa. Linfogranuloma (venéreo) por clamidias CIE-10 A55X. Otras enfermedades de transmisión sexual debidas a clamidias CIE-10 A56. Tracoma CIE-10 A71 Intervención 46. Sistema Nacional de información Básica en Materia de Salud DOF 5/SEP/2012. NOM-035-SSA3-2012 en Materia de Información de Salud.</t>
  </si>
  <si>
    <t>Verificar: 1. Expediente clínico. 2. Registro en SINBA-SIS. 3. GPC-IMSS-402-10-EyR, diagnóstico y tratamiento del tracoma. GPC-IMSS-094-08-EyR, enfermedades de transmisión sexual en el adolescente y adulto que producen úlceras genitales: herpes, sífilis, chancroide, linfogranuloma venéreo y granuloma inguinal. GPC-IMSS-072-08-EyR, diagnóstico y tratamiento de la enfermedad inflamatoria pélvica en mujeres mayores de 14 años con vida sexual activa.</t>
  </si>
  <si>
    <t>Verificar: 1. Expediente clínico de la utilización de los programas preventivos en estos grupos. 2. Registro en SINBA-SIS. 3. GPC-IMSS-081-08-EyR, diagnóstico y tratamiento de vaginitis infecciosa en mujeres en edad reproductiva, en un primer nivel de atención.</t>
  </si>
  <si>
    <t>NOM-039-SSA2-2002 Para la prevención y control de las infecciones de transmisión sexual. NOM-017-SSA2-2012 Para la vigilancia epidemiológica. NOM-004-SSA3-2012 Del Expediente clínico. GPC-IMSS-094-08-EyR Enfermedades de transmisión sexual en el adolescente y adulto que producen úlceras genitales:
herpes, sífilis, chancroide, linfogranuloma venéreo y granuloma inguinal. Sífilis precoz CIE-10 A51. Sífilis tardía CIE-10 A52. Otras sífilis y las no especificadas
CIE-10 A53. Intervención 48. Sistema Nacional de información Básica en Materia de Salud DOF 5/SEP/2012. NOM-035-SSA3-2012 en Materia de Información de Salud.</t>
  </si>
  <si>
    <t>Verificar: 1. Expediente clínico. 2. Registro en SINBA-SIS. 3. GPC-SS-027-08-EyR, prevención, diagnóstico y tratamiento de la infección de vías urinarias no complicada en menores de 18 años en el primero y segundo nivel de atención. GPC-IMSS-077-08-EyR, diagnóstico y tratamiento de la infección aguda, no complicada del tracto urinario en la mujer.</t>
  </si>
  <si>
    <t>NOM-017-SSA2-2012 Para la vigilancia epidemiológica. NOM-004-SSA3-2012 Del Expediente clínico. GPC-IMSS-081-08-EyR Diagnóstico y tratamiento de vaginitis infecciosa en mujeres en edad reproductiva, en un primer nivel de atención. Candidiasis de la vulva y de la vagina CIE-10 B37.3 Vaginitis aguda. CIE-10 N76.0. Intervención 50. Sistema Nacional de información Básica en Materia de Salud DOF 5/SEP/2012. NOM-035-SSA3-2012 en Materia de Información de Salud.</t>
  </si>
  <si>
    <t>Verificar: 1. Expediente clínico. 2. Registro en SINBA-SIS. 3. GPC-IMSS-081-08-EyR, diagnóstico y tratamiento de vaginitis infecciosa en mujeres en edad reproductiva, en un primer nivel de atención.</t>
  </si>
  <si>
    <t>Verificar: 1. Expediente clínico. 2. Registro en SINBA-SIS. 3. GPC-IMSS-609-13-EyR, diagnóstico y tratamiento de candidiasis vulvovaginal en mujeres.</t>
  </si>
  <si>
    <t>NOM-039-SSA2-2002 Para la prevención y control de las infecciones de transmisión sexual. NOM-017-SSA2-2012 Para la vigilancia epidemiológica. NOM-004-SSA3-2012 Del Expediente clínico. GPC-IMSS-094-08-EyR Enfermedades de transmisión sexual en el adolescente y adulto que producen úlceras genitales: herpes, sífilis, chancroide, linfogranuloma venéreo y granuloma inguinal. Chancro blando CIE-10 A57X. Intervención 52. Sistema Nacional de información Básica en Materia de Salud DOF 5/SEP/2012. NOM-035-SSA3-2012 en Materia de Información de Salud.</t>
  </si>
  <si>
    <t>NOM-039-SSA2-2002 Para la prevención y control de las infecciones de transmisión sexual. NOM-017-SSA2-2012 Para la vigilancia epidemiológica. NOM-004-SSA3-2012 Del Expediente clínico. GPC-IMSS-094-08-EyR Enfermedades de transmisión sexual en el adolescente y adulto que producen úlceras genitales: herpes, sífilis, chancroide, linfogranuloma venéreo y granuloma inguinal. Infección anogenital debida al virus del herpes [herpes simple] CIE-10 A60. Intervención 53. Sistema Nacional de información Básica en Materia de Salud DOF 5/SEP/2012. NOM-035-SSA3-2012 en Materia de Información de Salud.</t>
  </si>
  <si>
    <t>NOM-015-SSA2-2010 Para la prevención, tratamiento y control de la diabetes mellitus. NOM-004-SSA3-2012 Del Expediente clínico. Diabetes mellitus no insulinodependiente, sin mención de complicación CIE-10 E11.9. Anormalidades en la prueba de tolerancia a la
glucosa CIE-10 R73.0. Intervención 84. Sistema Nacional de información Básica en Materia de Salud DOF 5/SEP/2012. NOM-035-SSA3-2012 en Materia de Información de Salud.</t>
  </si>
  <si>
    <t>NOM-005-SSA2-1993 De los servicios de planificación familiar. NOM-004-SSA3-2012 Del Expediente clínico. GPC-SS-756-15-EyR Intervenciones de enfermería para la promoción de la planificación familiar en hombres y mujeres en edad fértil de 12 a 49 años en los tres niveles de atención. GPC-SS-202-09-EyR Consulta y asesoría médica para el uso de los anticonceptivos hormonales. Consejo y asesoramiento general sobre la anticoncepción CIE-10 Z30.0. Supervisión del uso de drogas anticonceptivas CIE-10 Z30.4. Intervención 90. Sistema Nacional de información Básica en Materia de Salud DOF 5/SEP/2012. NOM-035-SSA3-2012 en Materia de Información de Salud.</t>
  </si>
  <si>
    <t>NOM-005-SSA2-1993 De los servicios de planificación familiar. NOM-004-SSA3-2012 Del Expediente clínico
GPC-SS-756-15-EyR Intervenciones de enfermería para la promoción de la planificación familiar en hombres y mujeres en edad fértil de 12 a 49 años en los tres niveles de atención. Consejo y asesoramiento general sobre la anticoncepción CIE-10 Z30.0. Inserción de dispositivo anticonceptivo (intrauterino) CIE-10 Z30.1. Supervisión del uso de dispositivo anticonceptivo (intrauterino) CIE-10 Z30.5. Inserción de dispositivo anticonceptivo intrauterino CIE-9-MC 69.7X. Extracción de dispositivo anticonceptivo intrauterino CIE-9-MC 97.71. Intervención 92. Sistema Nacional de información Básica en Materia de Salud DOF 5/SEP/2012. NOM-035-SSA3-2012 en Materia de Información de Salud.</t>
  </si>
  <si>
    <t>NOM-004-SSA3-2012 Del Expediente clínico.GPC-ISSSTE-254-12-EyR Diagnóstico de la esofagitis por reflujo en niños y adultos en los tres niveles de atención. Enfermedad del reflujo gastroesofágico con esofagitis CIE-10 K21.0. Intervención 118. Sistema Nacional de información Básica en Materia de Salud DOF 5/SEP/2012. NOM-035-SSA3-2012 en Materia de Información de Salud.</t>
  </si>
  <si>
    <t>NOM-037-SSA2-2012 Para la prevención, tratamiento y control de las dislipidemias. NOM-004-SSA3-2012 Del Expediente clínico. GPC-IMSS-233-09-EyR. Diagnóstico y tratamiento de las dislipidemias. Trastornos del metabolismo de las lipoproteínas y otras lipidemias CIE-10 E78. Intervención 120. Sistema Nacional de información Básica en Materia de Salud DOF 5/SEP/2012. NOM-035-SSA3-2012 en Materia de Información de Salud. Sistema Nacional de información Básica en Materia de Salud DOF 5/SEP/2012. NOM-035-SSA3-2012 en Materia de Información de Salud.</t>
  </si>
  <si>
    <t>NOM-004-SSA3-2012 Del Expediente clínico GPC-SSA-292-10-EyR Hipertiroidismo durante el embarazo. Tirotoxicosis con bocio difuso CIE-10 E05.0. Tirotoxicosis con nódulo solitario tiroideo tóxico CIE-10 E05.1. Tirotoxicosis con bocio multinodular tóxico CIE-10 E05.2, Tirotoxicosis por tejido tiroideo ectópico CIE-10 E05.3. Tirotoxicosis facticia CIE-10 E05.4. Otras tirotoxicosis CIE-10 E05.8. Tirotoxicosis, no especificada CIE-10 E05.9. Intervención 121. Sistema Nacional de información Básica en Materia de Salud DOF 5/SEP/2012. NOM-035-SSA3-2012 en Materia de Información de Salud.</t>
  </si>
  <si>
    <t>NOM-034-SSA2-2013 Para la prevención y control de los defectos al nacimiento. NOM-004-SSA3-2012 Del Expediente clínico. GPC-IMSS-265-10-EyR Diagnóstico y tratamiento de hipotiroidismo primario en adultos. Síndrome congénito de deficiencia de yodo CIE-10 E00. Trastornos tiroideos vinculados a deficiencia de yodo y afecciones relacionadas  CIE-10 E01. Hipotiroidismo subclínico por deficiencia de yodo CIE-10 E02X. Otros hipotiroidismos CIE-10 E03. Otros bocios no tóxicos CIE-10 E04. Intervención 123. Sistema Nacional de información Básica en Materia de Salud DOF 5/SEP/2012. NOM-035-SSA3-2012 en Materia de Información de Salud.</t>
  </si>
  <si>
    <t>NOM-015-SSA2-2010 Para la prevención, tratamiento y control de la diabetes mellitus. NOM-004-SSA3-2012 Del Expediente clínico. GPC-SSA-302-10-EyR Diagnóstico, tratamiento y referencia oportuna de la diabetes mellitus tipo 1 en el niño y adolescente en el segundo y tercer nivel de atención. Diabetes mellitus insulinodependiente, sin mención de complicación CIE-10 E10.9. Intervención 124. Sistema Nacional de información Básica en Materia de Salud DOF 5/SEP/2012. NOM-035-SSA3-2012 en Materia de Información de Salud.</t>
  </si>
  <si>
    <t>NOM-004-SSA3-2012 Del Expediente clínico. GPC-SSA-219-09-EyR Diagnóstico y tratamiento de la insuficiencia cardiaca aguda. GPC-S-186-15-EyR Diagnóstico y tratamiento de la insuficiencia cardiaca aguda y crónica en niños. GPC-ISSSTE-722-15-EyR Prevención, diagnóstico y tratamiento de la insuficiencia cardiaca crónica en adultos en los tres niveles de atención. Insuficiencia cardiaca CIE-10 I50. Intervención 125. Sistema Nacional de información Básica en Materia de Salud DOF 5/SEP/2012. NOM-035-SSA3-2012 en Materia de Información de Salud.</t>
  </si>
  <si>
    <t xml:space="preserve">Verificar: 1. Resguardo del instrumental. 2. Bitácora de uso de los desinfectantes. 3. Verificar listado de contenido del empaque 4. Identificación del Reporte de mantenimiento preventivo y correctivo del instrumental. </t>
  </si>
  <si>
    <t>Verificar: 1. Expediente clínico. 2. Reporte en el SUIVE. 3. Registro en SINBA-SIS. 4. GPC IMSS 077 06, diagnóstico y tratamiento de la infección aguda, no complicada del tracto urinario en la mujer. GPC IMSS 078 08, diagnóstico y tratamiento de la infección del tracto urinario bajo durante el embarazo, en un primer nivel de atención, GPC SS 027 08, prevención, diagnóstico y tratamiento de la infección de vías urinarias no complicada en menores de 18 años en el primero y segundo nivel de atención.</t>
  </si>
  <si>
    <t>Verificar: 1. Expediente clínico. 2. Reporte en el SUIVE. 3. Registro en SINBA-SIS. 4. GPC-IMSS-258-10 , diagnóstico y manejo de la laringotraqueitis aguda en pacientes mayores de 3 meses hasta 15 años de edad.</t>
  </si>
  <si>
    <t>Verificar: 1. Expediente clínico. 2. Reporte en el SUIVE. 3. Registro en SINBA-SIS. 4. GPC-IMSS-080-08, diagnóstico y tratamiento de la sinusitis aguda en el adulto.</t>
  </si>
  <si>
    <t>Verificar: 1. Bitácora de aseo firmada por el jefe de servicio o supervisor. 2. Sistema de suministro de Abasto de material de higiene.</t>
  </si>
  <si>
    <t>Verificar: 1. Expediente clínico. 2. Reporte en el SUIVE. 3. Registro en SINBA-SIS. 4. Sistema de información en control de niño y control de curvas de peso y talla. 5. GPC-SSA-156-08-EyR, diagnóstico y tratamiento de la diarrea aguda en niños de 2 meses a 5 años en el primer y segundo nivel de atención.</t>
  </si>
  <si>
    <t>Verificar: 1. Expediente clínico. 2. Reporte en el SUIVE. 3. Registro en SINBA-SIS. 4. Sistema de información en enfermedades crónicas y/o tarjetero de enfermedades crónicas. 4. GPC IMSS 333 09, diagnóstico y tratamiento del cáncer cérvico uterino en segundo y tercer nivel de atención.</t>
  </si>
  <si>
    <t>Verificar: 1. Expediente clínico. 2. Reporte en el SUIVE. 3. Registro en SINBA-SIS. 4. Sistema de información en control de niño y control de curvas de peso y talla. 5. GPC-IMSS-029-08, control y seguimiento de la salud en la niña y el niño menor de 5 años en el primer nivel de atención.</t>
  </si>
  <si>
    <t>Verificar: 1. Expediente clínico. 2. Reporte en el SUIVE. 3. Registro en SINBA-SIS. 4. Sistema de información en control de niño y control de curvas de peso y talla. 5. GPC-IMSS-046-08, prevención, diagnóstico y tratamiento del sobrepeso y la obesidad exógena.</t>
  </si>
  <si>
    <t>Verificar: 1. Expediente clínico. 2. Reporte en el SUIVE. 3. Registro en SINBA-SIS. 4. Sistema de información en displasias. 5. GPC-ISSSTE-254-12-EyR, diagnóstico de la esofagitis por reflujo en niños y adultos en los tres niveles de atención.</t>
  </si>
  <si>
    <t>Verificar: 1. Expediente clínico. 2. Reporte en el SUIVE. 3. Registro en SINBA-SIS. 4. Sistema de información en displasias. 5. GPC-IMSS-233-09-EyR, diagnóstico y tratamiento de las dislipidemias.</t>
  </si>
  <si>
    <t>Verificar: 1. Expediente clínico. 2. Reporte en el SUIVE. 3. Registro en SINBA-SIS. 4. Sistema de información en displasias. 5. GPC-SSA-292-10-EyR, hipertiroidismo durante el embarazo.</t>
  </si>
  <si>
    <t>Verificar: 1. Expediente clínico. 2. Reporte en el SUIVE. 3. Registro en SINBA-SIS. 4. Sistema de información en displasias. 5. GPC-IMSS-265-10-EyR, diagnóstico y tratamiento de hipotiroidismo primario en adultos.</t>
  </si>
  <si>
    <t>Verificar: 1. Expediente clínico. 2. Reporte en el SUIVE. 3. Registro en SINBA-SIS. 4. Sistema de información en displasias. 5. GPC-SSA-302-10-EyR, diagnóstico, tratamiento y referencia oportuna de la diabetes mellitus tipo 1 en el niño y adolescente en el segundo y tercer nivel de atención.</t>
  </si>
  <si>
    <t>Verificar: 1. Expediente clínico. 2. Registro en SINBA-SIS. 3. GPC-IMSS-677-13, prevención y tratamiento de la osteoporosis inducida por glucocorticoides. GPC-IMSS-673-13, Diagnóstico y tratamiento de la osteoporosis en mujeres posmenopáusicas. GPC-IMSS-083-08, diagnóstico y tratamiento de la osteoporosis en el adulto.</t>
  </si>
  <si>
    <t>Verificar: 1. Que cuente con sanitarios para usuarios y personal de salud separados por genero(deberá disponer de un inodoro para uso de personas con discapacidad). 2. Que cuente con bote para basura (preferentemente de pedal o campana). 3. Lavabo 4. Carteles de higiene de manos.</t>
  </si>
  <si>
    <t xml:space="preserve">Verificar: 1. Que los sanitarios sean independientes para hombres y mujeres (deberá disponer de un inodoro para uso de personas con discapacidad). 2. Que cuente con bote para basura (preferentemente de pedal o campana). 3. Que cuente con papel de baño, jabón (líquido o gel), toallas desechables. </t>
  </si>
  <si>
    <t>1.4 Oferta de servicios.
3.4 Información en salud de referencia.
4.1 Planeación estratégica.
4.2 Cumplimiento de la Regulación.
7.1 Administración de Procesos estratégicos.
 7.2 Administración de Procesos de apoyo integral.</t>
  </si>
  <si>
    <t>NOM-032-SSA2-2014 Para la vigilancia epidemiológica, promoción, prevención y control de las enfermedades transmitidas por vectores. NOM-017-SSA2-2012 Para la vigilancia epidemiológica. NOM-004-SSA3-2012 Del Expedienteclínico. GPC-SSA-151-08-EyR Manejo y tratamiento del dengue no grave y el dengue grave. Fiebre del dengue [dengue clásico]. CIE-10 A90X. Enfermedad por virus Chikungunya CIE-10 A92.0. Enfermedad del virus Zika CIE-10 U06.9. Intervención 39. SistemaNacional de información Básica en Materia de Salud DOF 5/SEP/2012. NOM-035-SSA3-2012 en Materia de Información de Salud.</t>
  </si>
  <si>
    <t>NOM-031-SSA2-1999 Para la atención a la salud del niño. NOM-017-SSA2-2012 Para la vigilancia epidemiológica. NOM-016-SSA2-2012 Para la vigilancia, prevención, control, manejo y tratamiento del cólera. NOM-004-SSA3-2012 Del Expedienteclínico. GPC-SSA-156-08-EyR  Diagnóstico y tratamiento de la diarrea aguda en niños de 2 meses a 5 años en el primer y segundo nivel de atención. Otras enfermedades intestinales especificadas debidas a protozoarios CIE-10 A07.8. Enfermedad intestinal debida a protozoarios, no especificada CIE-10 A07.9. Infección intestinal viral, sin otra especificación CIE-10 A08.4. Otras gastroenteritis y colitis de origen infeccioso, no especificadas CIE-10 A09. Intervención 40. SistemaNacional de información Básica en Materia de Salud DOF 5/SEP/2012. NOM-035-SSA3-2012 en Materia de Información de Salud.</t>
  </si>
  <si>
    <t>NOM-017-SSA2-2012 Para la vigilancia epidemiológica.
NOM-004-SSA3-2012 Del Expedienteclínico. GPC-SS-027-08-EyR Prevención, diagnóstico y tratamiento de la infección de vías urinarias no complicada en menores de 18 años en el primero y segundo nivel de atención. GPC-IMSS-077-08-EyR Diagnóstico y tratamiento de la infección aguda, no complicada del tracto urinario en la mujer. Cistitis CIE-10 N30. Infección de las vías genitourinarias en el embarazo CIE-10 O23. Intervención 49. SistemaNacional de información Básica en Materia de Salud DOF 5/SEP/2012. NOM-035-SSA3-2012 en Materia de Información de Salud.</t>
  </si>
  <si>
    <t>NOM-017-SSA2-2012 Para la vigilancia epidemiológica. NOM-004-SSA3-2012 Del Expedienteclínico. GPC-IMSS-081-08-EyR Diagnóstico y tratamiento de vaginitis infecciosa en mujeres en edad reproductiva, en un primer nivel de atención. Candidiasis de la vulva y de la vagina CIE-10 B37.3 Vaginitis aguda. CIE-10 N76.0. Intervención 50. SistemaNacional de información Básica en Materia de Salud DOF 5/SEP/2012. NOM-035-SSA3-2012 en Materia de Información de Salud.</t>
  </si>
  <si>
    <t>NOM-039-SSA2-2002 Para la prevención y control de las infecciones de transmisión sexual. NOM-017-SSA2-2012 Para la vigilancia epidemiológica. NOM-004-SSA3-2012 Del Expedienteclínico. Hepatitis aguda tipo A, sin coma hepático CIE-10 B15.9. Hepatitis aguda tipo B, sin agente delta y sin coma hepático CIE-10 B16.9. Intervención 81. SistemaNacional de información Básica en Materia de Salud DOF 5/SEP/2012. NOM-035-SSA3-2012 en Materia de Información de Salud.</t>
  </si>
  <si>
    <t>NOM-017-SSA2-2012 Para la vigilancia epidemiológica. NOM-004-SSA3-2012 Del Expedienteclínico. GPC-ISSSTE-516-11-EyR Diagnóstico y tratamiento de gastritis aguda (erosiva) en los 3 niveles de atención. GPC-IMSS-071-08-EyR Diagnóstico y tratamiento de dispepsia funcional. Otras gastritis agudas CIE-10 K29.1 Duodenitis CIE-10 K29.8. Gastroduodenitis, no especificada CIE-10 K29.9. Dispepsia funcional CIE-10 K30X. Intervención 82. SistemaNacional de información Básica en Materia de Salud DOF 5/SEP/2012. NOM-035-SSA3-2012 en Materia de Información de Salud.</t>
  </si>
  <si>
    <t>NOM-004-SSA3-2012 Del Expedienteclínico. GPC-IMSS-042-08-EyR Diagnóstico y tratamiento del síndrome de colon irritable. Disfunción autonómica somatomorfa CIE-10 F45.3. Otras colitis y gastroenteritis no infecciosas CIE-10 K52, Síndrome del colon irritable CIE-10 K58. Intervención 83. SistemaNacional de información Básica en Materia de Salud DOF 5/SEP/2012. NOM-035-SSA3-2012 en Materia de Información de Salud.</t>
  </si>
  <si>
    <t>NOM-030-SSA2-2009 Para la prevención, detección, diagnóstico, tratamiento y control de la hipertensión arterial sistémica. NOM-017-SSA2-2012 Para la vigilancia epidemiológica. NOM-004-SSA3-2012 Del Expedienteclínico. GPC-IMSS-739-15-EyR Intervenciones de enfermería para la atención integral del adulto con hipertensión arterial. GPC-IMSS-238-09-EyR Diagnóstico y manejo de la hipertensión arterial en el adulto mayor y situaciones especiales. Hipertensión esencial (primaria) CIE-10 I10X. Intervención 85. SistemaNacional de información Básica en Materia de Salud DOF 5/SEP/2012. NOM-035-SSA3-2012 en Materia de Información de Salud.</t>
  </si>
  <si>
    <t>NOM-005-SSA2-1993 De los servicios de planificación familiar. NOM-004-SSA3-2012 Del ExpedienteClínico. Consejo y asesoramiento general sobre la anticoncepción CIE-10 Z30.0- Intervención 91. SistemaNacional de información Básica en Materia de Salud DOF 5/SEP/2012. NOM-035-SSA3-2012 en Materia de Información de Salud.</t>
  </si>
  <si>
    <t>NOM-017-SSA2-2012 Para la vigilancia epidemiológica.NOM-004-SSA3-2012 Del Expedientelínico.GPC-IMSS-588-12-EyR Diagnóstico diferencial de los exantemas infecciosos en la infancia. GPC-IMSS-138-08-EyR Prevención, diagnóstico y tratamiento de la rubéola en el primer nivel de atención. GPC-IMSS-109-08-EyR Prevención, diagnóstico y tratamiento del paciente pediátrico con sarampión. Sarampión sin complicaciones CIE-10 B05.9. Rubéola sin complicaciones CIE-10 B06.9. Parotiditis, sin complicaciones CIE-10 B26.9. Intervención 31. SistemaNacional de información Básica en Materia de Salud DOF 5/SEP/2012. NOM-035-SSA3-2012 en Materia de Información de Salud.</t>
  </si>
  <si>
    <t>NOM-017-SSA2-2012 Para la vigilancia epidemiológica.NOM-004-SSA3-2012 Del Expedienteclínico. Tos ferina [tos convulsiva] CIE-10 A37.  Intervención 34. SistemaNacional de información Básica en Materia de Salud DOF 5/SEP/2012. NOM-035-SSA3-2012 en Materia de Información de Salud.</t>
  </si>
  <si>
    <t>NOM-031-SSA2-1999 Para la atención a la salud del niño.
NOM-017-SSA2-2012 Para la vigilancia epidemiológica.
NOM-004-SSA3-2012 Del Expedienteclínico. GPC-IMSS-496-11-EyR Prevención, diagnóstico y tratamiento de la otitis media aguda en la edad pediátrica. Otitis media no supurativa CIE-10 H65. Intervención 35. SistemaNacional de información Básica en Materia de Salud DOF 5/SEP/2012. NOM-035-SSA3-2012 en Materia de Información de Salud.</t>
  </si>
  <si>
    <t>NOM-031-SSA2-1999 Para la atención a la salud del niño.
NOM-017-SSA2-2012 Para la vigilancia epidemiológica. NOM-004-SSA3-2012 Del Expedienteclínico.GPC-IMSS-062-08-EyR Diagnóstico y manejo de la infección aguda de vías aéreas superiores en pacientes mayores de 3 meses hasta 18 años de edad. Rinofaringitis aguda [resfriado común] CIE-10 J00X Intervención 36. SistemaNacional de información Básica en Materia de Salud DOF 5/SEP/2012. NOM-035-SSA3-2012 en Materia de Información de Salud.</t>
  </si>
  <si>
    <t>NOM-004-SSA3-2012 Del Expedienteclínico. GPC-IMSS-041-08-EyR Diagnóstico y tratamiento de la rinitis alérgica. Rinitis alérgica y vasomotora CIE-10 J30. Intervención 38. SistemaNacional de información Básica en Materia de Salud DOF 5/SEP/2012. NOM-035-SSA3-2012 en Materia de Información de Salud.</t>
  </si>
  <si>
    <t>NOM-017-SSA2-2012 Para la vigilancia epidemiológica.
NOM-004-SSA3-2012 Del Expedienteclínico.
GPC-ISSSTE-253-12-EyR Prevención, diagnóstico y tratamiento de fiebre paratifoidea y otras salmonelosis en niños y adolescentes en primero y segundo nivel de atención. Fiebre paratifoidea A CIE-10 A01.1. Fiebre paratifoidea B CIE-10 A01.2. Fiebre paratifoidea C
CIE-10 A01.3. Fiebre paratifoidea, no especificada CIE-10 A01.4. Otras infecciones debidas a Salmonella CIE-10 A02. Intervención 41. SistemaNacional de información Básica en Materia de Salud DOF 5/SEP/2012. NOM-035-SSA3-2012 en Materia de Información de Salud.</t>
  </si>
  <si>
    <t>NOM-017-SSA2-2012 Para la vigilancia epidemiológica.
NOM-004-SSA3-2012 Del Expedienteclínico. GPC-IMSS-259-10-EyR Diagnóstico y tratamiento para la fiebre tifoidea. Fiebre tifoidea CIE-10 A01.0. Intervención 42. SistemaNacional de información Básica en Materia de Salud DOF 5/SEP/2012. NOM-035-SSA3-2012 en Materia de Información de Salud.</t>
  </si>
  <si>
    <t>NOM-004-SSA3-2012 Del Expedienteclínico. GPC-SSA-217-09-EyR Prevención, diagnóstico y tratamiento del herpes zóster en el adulto. Herpes zoster sin complicaciones CIE-10 B02.9. Intervención 43. SistemaNacional de información Básica en Materia de Salud DOF 5/SEP/2012. NOM-035-SSA3-2012 en Materia de Información de Salud.</t>
  </si>
  <si>
    <t>NOM-004-SSA3-2012 Del Expedienteclínico. Estomatitis candidiásica CIE-10 B37.0. Intervención 44. SistemaNacional de información Básica en Materia de Salud DOF 5/SEP/2012. NOM-035-SSA3-2012 en Materia de Información de Salud.</t>
  </si>
  <si>
    <t>NOM-017-SSA2-2012 Para la vigilancia epidemiológica.
NOM-004-SSA3-2012 Del Expedienteclínico. Ascariasis CIE-10 B77. Intervención 56. SistemaNacional de información Básica en Materia de Salud DOF 5/SEP/2012. NOM-035-SSA3-2012 en Materia de Información de Salud.</t>
  </si>
  <si>
    <t>NOM-017-SSA2-2012 Para la vigilancia epidemiológica.
NOM-004-SSA3-2012 Del Expedienteclínico. Enterobiasis CIE-10 B80X. Intervención 57. SistemaNacional de información Básica en Materia de Salud DOF 5/SEP/2012. NOM-035-SSA3-2012 en Materia de Información de Salud.</t>
  </si>
  <si>
    <t>NOM-017-SSA2-2012 Para la vigilancia epidemiológica.
NOM-004-SSA3-2012 Del Expedienteclínico. Equinococosis CIE-10 B67. Intervención 58. SistemaNacional de información Básica en Materia de Salud DOF 5/SEP/2012. NOM-035-SSA3-2012 en Materia de Información de Salud.</t>
  </si>
  <si>
    <t>NOM-017-SSA2-2012 Para la vigilancia epidemiológica.
NOM-004-SSA3-2012 Del Expedienteclínico. Esquistosomiasis [bilharziasis] CIE-10 B65. Intervención 59. SistemaNacional de información Básica en Materia de Salud DOF 5/SEP/2012. NOM-035-SSA3-2012 en Materia de Información de Salud.</t>
  </si>
  <si>
    <t>NOM-017-SSA2-2012 Para la vigilancia epidemiológica.
NOM-004-SSA3-2012 Del Expedienteclínico. Estrongiloidiasis CIE-10 B78. Intervención 60. SistemaNacional de información Básica en Materia de Salud DOF 5/SEP/2012. NOM-035-SSA3-2012 en Materia de Información de Salud.</t>
  </si>
  <si>
    <t>NOM-017-SSA2-2012 Para la vigilancia epidemiológica.
NOM-004-SSA3-2012 Del Expedienteclínico. Intervención 61. SistemaNacional de información Básica en Materia de Salud DOF 5/SEP/2012. NOM-035-SSA3-2012 en Materia de Información de Salud.</t>
  </si>
  <si>
    <t>NOM-017-SSA2-2012 Para la vigilancia epidemiológica.
NOM-004-SSA3-2012 Del Expedienteclínico. NOM-031-SSA2-1999. GPC-ISSSTE-252-12-EyR Prevención, diagnóstico y tratamiento farmacológico de la giardiasis en niños y adolescentes de 1 a 18 años en el primer y segundo nivel de atención. Giardiasis [lambliasis] CIE-10 A07.1. Intervención 62. SistemaNacional de información Básica en Materia de Salud DOF 5/SEP/2012. NOM-035-SSA3-2012 en Materia de Información de Salud.</t>
  </si>
  <si>
    <t>NOM-017-SSA2-2012 Para la vigilancia epidemiológica.
NOM-004-SSA3-2012 Del Expedienteclínico. Teniasis CIE-10 B68. Intervención 63. SistemaNacional de información Básica en Materia de Salud DOF 5/SEP/2012. NOM-035-SSA3-2012 en Materia de Información de Salud.</t>
  </si>
  <si>
    <t>NOM-017-SSA2-2012 Para la vigilancia epidemiológica.
NOM-004-SSA3-2012 Del Expedienteclínico. Tricuriasis CIE-10 B79X. Intervención 64. SistemaNacional de información Básica en Materia de Salud DOF 5/SEP/2012. NOM-035-SSA3-2012 en Materia de Información de Salud.</t>
  </si>
  <si>
    <t>NOM-017-SSA2-2012 Para la vigilancia epidemiológica.
NOM-004-SSA3-2012 Del Expedienteclínico. Triquinosis CIE-10 B75X. Intervención 65. SistemaNacional de información Básica en Materia de Salud DOF 5/SEP/2012. NOM-035-SSA3-2012 en Materia de Información de Salud.</t>
  </si>
  <si>
    <t>NOM-017-SSA2-2012 Para la vigilancia epidemiológica.
NOM-004-SSA3-2012 Del Expedienteclínico. Brucelosis
CIE-10 A23. Intervención 66. SistemaNacional de información Básica en Materia de Salud DOF 5/SEP/2012. NOM-035-SSA3-2012 en Materia de Información de Salud.</t>
  </si>
  <si>
    <t>NOM-017-SSA2-2012 Para la vigilancia epidemiológica.
NOM-004-SSA3-2012 Del Expedienteclínico. GPC-IMSS-543-12-EyR Diagnóstico y tratamiento de escabiasis. Escabiosis CIE-10 B86X. Intervención 67. SistemaNacional de información Básica en Materia de Salud DOF 5/SEP/2012. NOM-035-SSA3-2012 en Materia de Información de Salud.</t>
  </si>
  <si>
    <t xml:space="preserve">
NOM-004-SSA3-2012 Del Expedienteclínico. GPC-IMSS-602-13-EyR Diagnóstico y tratamiento de la pediculosis capitis en escolares y adolescentes.  Pediculosis y phthiriasis CIE-10 B85.Intervención 68. SistemaNacional de información Básica en Materia de Salud DOF 5/SEP/2012. NOM-035-SSA3-2012 en Materia de Información de Salud.</t>
  </si>
  <si>
    <t xml:space="preserve">
NOM-004-SSA3-2012 Del Expedienteclínico. GPC-IMSS-086-08-EyR Diagnóstico y tratamiento de tiña y onicomicosis en el primer nivel de atención.  Tiña de la barba y del cuero cabelludo CIE-10 B35.0. Tiña de la mano CIE-10 B35.2. Tiña del pie [Tinea pedís] CIE-10 B35.3. Tiña del cuerpo [Tinea corporis] CIE-10 B35.4. Tiña imbricada [Tinea imbricata] CIE-10 B35.5. Tiña inguinal [Tinea cruris] CIE-10 B35.6. Otras dermatofitosis CIE-10 B35.8. Dermatofitosis, no especificada CIE-10 B35.9. Otras micosis superficiales CIE-10 B36. Intervención 69. SistemaNacional de información Básica en Materia de Salud DOF 5/SEP/2012. NOM-035-SSA3-2012 en Materia de Información de Salud.</t>
  </si>
  <si>
    <t>NOM-017-SSA2-2012 Para la vigilancia epidemiológica.
NOM-004-SSA3-2012 Del Expedienteclínico. Erisipela
CIE-10 A46X. Celulitis CIE-10 L03. Intervención 71. SistemaNacional de información Básica en Materia de Salud DOF 5/SEP/2012. NOM-035-SSA3-2012 en Materia de Información de Salud.</t>
  </si>
  <si>
    <t>NOM-011-SSA3-2014 Criterios para la atención de enfermos en situación terminal a través de cuidados paliativos. NOM-006-SSA3-2011 Para la práctica de la anestesiología. NOM-004-SSA3-2012 Del Expedienteclínico. GPC-IMSS-440-11-EyR Cuidados paliativos. Dolor no especificado en otra parte CIE-10 R52. Atención paliativa CIE-10 Z51.5. Intervención 89. SistemaNacional de información Básica en Materia de Salud DOF 5/SEP/2012. NOM-035-SSA3-2012 en Materia de Información de Salud.</t>
  </si>
  <si>
    <t xml:space="preserve">Verificar: 1. Que los espacios estén provistos de iluminación suficiente, ya sea natural o artificial, adecuada a la naturaleza del trabajo. 2. Que la ventilación sea adecuada para la renovación continua del aire, evitar el calor excesivo, la condensación del vapor y  polvo. </t>
  </si>
  <si>
    <t>Verificar: 1. Que los termos cuenten con seis paquetes refrigerantes en su interior que forman un cubo, cada paquete refrigerante debe ser de plástico resistente con boquilla de rosca, en su interior solo debe contener agua. 2. Que exista de termómetro de vástago, vasos contenedores.</t>
  </si>
  <si>
    <t>Verificar programa y Registro del mantenimiento para las luminarias.</t>
  </si>
  <si>
    <t>Verificar: 1. Condiciones de funcionalidad. 2. Limpieza del mobiliario. 3. Pintura, sin zonas de oxidación o deterioro.</t>
  </si>
  <si>
    <t>Verificar que los insumos se encuentren en buenas condiciones y con fecha de caducidad vigente.</t>
  </si>
  <si>
    <t>Verificar: 1. Existencia  de biológico de acuerdo a programación. 2. Que el termómetro de vástago se encuentre entre 2 y 8 grados centígrados. 3. Que se lleve a cabo el control de temperatura.</t>
  </si>
  <si>
    <t xml:space="preserve">Verificar que el área cuente con un procedimiento documentado para la seguridad en el Proceso de medicación Acción Esencial 3A, 3C, 3D, 3E, 3F. </t>
  </si>
  <si>
    <t>Verificar bitácora  de mantenimiento.</t>
  </si>
  <si>
    <t xml:space="preserve">Verificar: 1.registros de supervisión de seguimiento 2. Constancias de capacitación o listas de asistencia. </t>
  </si>
  <si>
    <t>Verificar: 1. Bitácora de limpieza firmada por turno y por supervisor o jefe del servicio. 2. Bitácora de mantenimiento preventivo y correctivo.</t>
  </si>
  <si>
    <t xml:space="preserve">Verificar: 1. Bitácora de limpieza firmada por turno y por supervisor o jefe del servicio. 2. Bitácora de mantenimiento preventivo y correctivo. 3. Bitácora de mantenimiento a las tomas de oxígeno y aire. </t>
  </si>
  <si>
    <t>Verificar:  1. Bitácora de limpieza firmada por turno y por supervisor o jefe del servicio. 2. Bitácora de mantenimiento preventivo y correctivo del equipo. 3. Bitácora de mantenimiento a las tomas de oxígeno y aire.  4. Bitácora de mantenimiento y recambio del Sistema de aire.</t>
  </si>
  <si>
    <t>Verificar en el expediente   clínico, proceso de control y seguimiento de actividades preventivas, diagnóstico, tratamiento o referencia y servicios de apoyo con registros en nota médica y Reporte en el Sistema de información.</t>
  </si>
  <si>
    <t xml:space="preserve">Verificar Sistema de abasto. </t>
  </si>
  <si>
    <t>Verificar en el expediente   clínico, proceso de control y seguimiento de actividades preventivas, diagnóstico, tratamiento o referencia y servicios de apoyo con registros en nota médica y Reporte en el Sistema de información SINBA, Aplicación de la GPC-IMSS-032-08-EyR, Diagnóstico y tratamiento de bronquiolitis aguda en niñas / niños y en el primer nivel de atención.</t>
  </si>
  <si>
    <t xml:space="preserve">Verificar en el expediente   clínico, proceso de control y seguimiento de actividades preventivas, diagnóstico, tratamiento o referencia y servicios de apoyo con registros en nota médica y Reporte en el Sistema de información SINBA, Aplicación de la GPC-SS-310-10-EyR Diagnóstico y tratamiento de la meningitis bacteriana aguda en adultos. </t>
  </si>
  <si>
    <t xml:space="preserve">Verificar en el expediente   clínico, proceso de control y seguimiento de actividades preventivas, diagnóstico, tratamiento o referencia y servicios de apoyo con registros en nota médica y Reporte en el Sistema de información SINBA, Aplicación de la GPC-ISSSTE-638-13-EyR Diagnóstico y tratamiento de las complicaciones intratemporales de la otitis media supurativa en niños y adultos en el segundo y tercer nivel de atención. GPC-IMSS-521-11-EyR, Diagnóstico y tratamiento de mastoiditis aguda. </t>
  </si>
  <si>
    <t>Verificar en el expediente   clínico, proceso de control y seguimiento de actividades preventivas, diagnóstico, tratamiento o referencia y servicios de apoyo con registros en nota médica y Reporte en el Sistema de información SINBA, Aplicación de la GPC-SSA-098-08-EyR Prevención de neumonía asociada con la ventilación mecánica, en niños y adultos en el segundo y tercer nivel de atención. GPC-IMSS-624-13-EyR Prevención, diagnóstico y tratamiento de la neumonía asociada a ventilación mecánica, GPC-IMSS-234-09-EyR  Diagnóstico y tratamiento de la neumonía adquirida en la comunidad en el adulto.</t>
  </si>
  <si>
    <t>Verificar en el expediente   clínico, proceso de control y seguimiento de actividades preventivas, diagnóstico, tratamiento o referencia y servicios de apoyo con registros en nota médica y Reporte en el Sistema de información SINBA, Aplicación de la  GPC-IMSS-072-08-EyR Diagnóstico y tratamiento de la enfermedad inflamatoria pélvica en mujeres mayores de 14 años con vida sexual activa.</t>
  </si>
  <si>
    <t>Verificar en el expediente   clínico, proceso de control y seguimiento de actividades preventivas, diagnóstico, tratamiento o referencia y servicios de apoyo con registros en nota médica y Reporte en el Sistema de información SINBA, Aplicación de la  GPC-SSA-026-08-EyR Prevención, diagnóstico y referencia de la amenaza de aborto en el primer nivel de atención.</t>
  </si>
  <si>
    <t>Verificar en el expediente   clínico, proceso de control y seguimiento de actividades preventivas, diagnóstico, tratamiento o referencia y servicios de apoyo con registros en nota médica y Reporte en el Sistema de información SINBA, Aplicación de la GPC-SSA-118-08-EyR  Prevención primaria y tamizaje del parto pretérmino en el primer nivel de atención. GPC-IMSS-063-08-EyR Diagnóstico y manejo del parto pretérmino en el segundo y tercer nivel de atención.</t>
  </si>
  <si>
    <t>Verificar en el expediente   clínico, proceso de control y seguimiento de actividades preventivas, diagnóstico, tratamiento o referencia y servicios de apoyo con registros en nota médica y Reporte en el Sistema de información SINBA, Aplicación de la GPC-SS-753-15-EyR  Intervenciones de enfermería durante el puerperio fisiológico en le primer nivel de atención. GPC-IMSS-052-08-EyR  Vigilancia y manejo del parto; promoción de la lactancia materna</t>
  </si>
  <si>
    <t>Verificar en el expediente   clínico, proceso de control y seguimiento de actividades preventivas, diagnóstico, tratamiento o referencia y servicios de apoyo con registros en nota médica y Reporte en el Sistema de información SINBA, Aplicación de la  GPC-IMSS-272-10-EyR Diagnóstico y tratamiento de sepsis puerperal.</t>
  </si>
  <si>
    <t>Verificar en el expediente   clínico, proceso de control y seguimiento de actividades preventivas, diagnóstico, tratamiento o referencia y servicios de apoyo con registros en nota médica y Reporte en el Sistema de información SINBA, Aplicación de la GPC-IMSS-436-11-EyR  Detección y tratamiento inicial de las emergencias obstétricas. GPC-IMSS-272-10-EyR  Diagnóstico y tratamiento de sepsis puerperal.</t>
  </si>
  <si>
    <t>Verificar en el expediente   clínico, proceso de control y seguimiento de actividades preventivas, diagnóstico, tratamiento o referencia y servicios de apoyo con registros en nota médica y Reporte en el Sistema de información SINBA, Aplicación de la GPC-SSA-226-09-EyR  Atención del recién nacido sano GPC-SS-055-08-EyR Detección de hipoacusia en el recién nacido GPC-ISSSTE-699-13-EyR Prevención, control y detección en el recién nacido de termino sano en el primer nivel de atención a la salud; promoción de la lactancia materna.</t>
  </si>
  <si>
    <t xml:space="preserve">Verificar en el expediente   clínico, proceso de control y seguimiento de actividades preventivas, diagnóstico, tratamiento o referencia y servicios de apoyo con registros en nota médica y Reporte en el Sistema de información SINBA, Aplicación de la GPC-IMSS-262-10-EyR  Detección oportuna, diagnóstico y tratamiento de la hiperbilirrubinemia en niños mayores de 35 semanas de gestación hasta las 2 semanas de vida extrauterina. </t>
  </si>
  <si>
    <t>Verificar en el expediente   clínico, proceso de control y seguimiento de actividades preventivas, diagnóstico, tratamiento o referencia y servicios de apoyo con registros en nota médica y Reporte en el Sistema de información SINBA, Aplicación de la GPC-IMSS-645-13-EyR Intervenciones de enfermería en la atención del recién nacido prematuro. GPC-IMSS-418-11-EyR  Alimentación enteral del recién nacido prematuro menor o igual a 32 semanas de edad gestacional.</t>
  </si>
  <si>
    <t>Verificar en el expediente   clínico, proceso de control y seguimiento de actividades preventivas, diagnóstico, tratamiento o referencia y servicios de apoyo con registros en nota médica y Reporte en el Sistema de información SINBA, Aplicación de la GPC-IMSS-645-13-EyR Intervenciones de enfermería en la atención del recién nacido prematuro.</t>
  </si>
  <si>
    <t xml:space="preserve">Verificar en el expediente   clínico, proceso de control y seguimiento de actividades preventivas, diagnóstico, tratamiento o referencia y servicios de apoyo con registros en nota médica y Reporte en el Sistema de información SINBA, Aplicación de la GPC-IMSS-418-11-EyR  Alimentación enteral del recién nacido prematuro menor o igual a 32 semanas de edad gestacional. </t>
  </si>
  <si>
    <t>Verificar en el expediente   clínico, proceso de control y seguimiento de actividades preventivas, diagnóstico, tratamiento o referencia y servicios de apoyo con registros en nota médica y Reporte en el Sistema de información SINBA, Aplicación de la GPC-SS-020-08-EyR Atención integral de preeclampsia en el segundo y tercer niveles de atención. GPC-IMSS-586-12-EyR Intervenciones de enfermería en la paciente con preeclampsia /eclampsia. GPC-IMSS-058-08-EyR  Detección y diagnóstico de enfermedades hipertensivas del embarazo.</t>
  </si>
  <si>
    <t>Verificar en el expediente   clínico, proceso de control y seguimiento de actividades preventivas, diagnóstico, tratamiento o referencia y servicios de apoyo con registros en nota médica y Reporte en el Sistema de información SINBA, Aplicación de la GPC-SS-020-08-EyR Atención integral de preeclampsia en el segundo y tercer niveles de atención. GPC-IMSS-586-12-EyR Intervenciones de enfermería en la paciente con preeclampsia /eclampsia. GPC-IMSS-436-11-EyR  Detección y tratamiento inicial de las emergencias obstétricas.</t>
  </si>
  <si>
    <t>Verificar en el expediente   clínico, proceso de control y seguimiento de actividades preventivas, diagnóstico, tratamiento o referencia y servicios de apoyo con registros en nota médica y Reporte en el Sistema de información SINBA, Aplicación de la  GPC-SS-020-08-EyR Atención integral de preeclampsia en el segundo y tercer niveles de atención. GPC-IMSS-586-12-EyR Intervenciones de enfermería en la paciente con preeclampsia /eclampsia. GPC-IMSS-436-11-EyR  Detección y tratamiento inicial de las emergencias obstétricas. GPC-IMSS-058-08-EyR  Detección y diagnóstico de enfermedades hipertensivas del embarazo.</t>
  </si>
  <si>
    <t>Verificar en el expediente   clínico, proceso de control y seguimiento de actividades preventivas, diagnóstico, tratamiento o referencia y servicios de apoyo con registros en nota médica y Reporte en el Sistema de información SINBA, Aplicación de la  GPC-SS-103-08-EyR Prevención y manejo de la hemorragia obstétrica en el primer, segundo y tercer niveles de atención. GPC-IMSS-436-11-EyR  Detección y tratamiento inicial de las emergencias obstétricas. GPC-IMSS-162-09-EyR  Diagnóstico y tratamiento de la hemorragia obstétrica en la segunda mitad del embarazo y puerperio inmediato.</t>
  </si>
  <si>
    <t>Verificar en el expediente   clínico, proceso de control y seguimiento de actividades preventivas, diagnóstico, tratamiento o referencia y servicios de apoyo con registros en nota médica y Reporte en el Sistema de información SINBA, Aplicación de la  GPC-SS-103-08-EyR Prevención y manejo de la hemorragia obstétrica en el primer, segundo y tercer niveles de atención. GPC-ISSSTE-124-08-EyR Diagnóstico y tratamiento oportuno de la placenta previa en el segundo y tercer trimestre de embarazo en el segundo y tercer nivel de atención. GPC-IMSS-436-11-EyR Detección y tratamiento inicial de las emergencias obstétricas. GPC-IMSS-162-09-EyR Diagnóstico y tratamiento de la hemorragia obstétrica en la segunda mitad del embarazo y puerperio inmediato.</t>
  </si>
  <si>
    <t>Verificar en el expediente   clínico, proceso de control y seguimiento de actividades preventivas, diagnóstico, tratamiento o referencia y servicios de apoyo con registros en nota médica y Reporte en el Sistema de información SINBA, Aplicación de la  GPC-SS-544-11-EyR Diagnóstico y tratamiento de trombosis venosa profunda en la mujer embarazada. GPC-IMSS-436-11-EyR Detección y tratamiento inicial de las emergencias obstétricas.</t>
  </si>
  <si>
    <t>Verificar en el expediente   clínico, proceso de control y seguimiento de actividades preventivas, diagnóstico, tratamiento o referencia y servicios de apoyo con registros en nota médica y Reporte en el Sistema de información SINBA, Aplicación de la  GPC-SS-215-09-EyR  Diagnóstico y tratamiento de la urolitiasis en el adulto. GPC-IMSS-635-13-EyR Abordaje y manejo del cólico renoureteral secundario a litiasis en el servicio de urgencias. Cálculo del riñón y del uréter.</t>
  </si>
  <si>
    <t xml:space="preserve">Verificar en el expediente   clínico, proceso de control y seguimiento de actividades preventivas, diagnóstico, tratamiento o referencia y servicios de apoyo con registros en nota médica y Reporte en el Sistema de información SINBA, Aplicación de la  GPC-SS-215-09-EyR Diagnóstico y tratamiento de la urolitiasis en el adulto. GPC-IMSS-635-13-EyR Abordaje y manejo del cólico renoureteral secundario a litiasis en el servicio de urgencias. </t>
  </si>
  <si>
    <t>Verificar en el expediente   clínico, proceso de control y seguimiento de actividades preventivas, diagnóstico, tratamiento o referencia y servicios de apoyo con registros en nota médica y Reporte en el Sistema de información SINBA, Aplicación de la GPC-IMSS-229-10-EyR Abordaje diagnóstico del escroto agudo en el niño y el adolescente. GPC-IMSS-039-08-EyR Diagnóstico y tratamiento de epididimitis, orquiepididimitis y orquitis en niños y adultos.</t>
  </si>
  <si>
    <t>Verificar en el expediente   clínico, proceso de control y seguimiento de actividades preventivas, diagnóstico, tratamiento o referencia y servicios de apoyo con registros en nota médica y Reporte en el Sistema de información SINBA, Aplicación de la GPC-IMSS-559-12-EyR Abordaje y manejo inicial en el servicio de urgencias del paciente adulto con retención aguda de orina.</t>
  </si>
  <si>
    <t>Verificar en el expediente   clínico, proceso de control y seguimiento de actividades preventivas, diagnóstico, tratamiento o referencia y servicios de apoyo con registros en nota médica y Reporte en el Sistema de información SINBA, Aplicación de la GPC-SS-683-13-EyR Diagnóstico y tratamiento de la prostatitis aguda.</t>
  </si>
  <si>
    <t>Verificar en el expediente   clínico, proceso de control y seguimiento de actividades preventivas, diagnóstico, tratamiento o referencia y servicios de apoyo con registros en nota médica y Reporte en el Sistema de información SINBA, Aplicación de la GPC-SSA-151-08-EyR Manejo y tratamiento del dengue no grave y el dengue grave.</t>
  </si>
  <si>
    <t>Verificar en el expediente   clínico, proceso de control y seguimiento de actividades preventivas, diagnóstico, tratamiento o referencia y servicios de apoyo con registros en nota médica y Reporte en el Sistema de información SINBA, Aplicación de la GPC-SSA-002-08-EyR Atención inicial del traumatismo craneoencefálico en pacientes menores de 18 años. GPC-SS-016-08-EyR Detección y manejo inicial de la lesión craneal traumática aguda en el adulto en el primer nivel de atención.</t>
  </si>
  <si>
    <t>Verificar en el expediente   clínico, proceso de control y seguimiento de actividades preventivas, diagnóstico, tratamiento o referencia y servicios de apoyo con registros en nota médica y Reporte en el Sistema de información SINBA, Aplicación de la GPC-SSA-011-08-EyR Diagnóstico y referencia oportuna de la pancreatitis aguda en el primer nivel de atención. GPC-IMSS-239-09-EyR Diagnóstico y manejo de pancreatitis en el segundo y tercer nivel de atención.</t>
  </si>
  <si>
    <t>Verificar en el expediente   clínico, proceso de control y seguimiento de actividades preventivas, diagnóstico, tratamiento o referencia y servicios de apoyo con registros en nota médica y Reporte en el Sistema de información SINBA, Aplicación de la GPC-SSA-210-09-EyR  Diagnóstico y tratamiento de la epilepsia en el adulto. GPC-SSA-092-08-EyR Diagnóstico y tratamiento oportuno del estado epiléptico en el primero y segundo nivel de atención.</t>
  </si>
  <si>
    <t>Verificar en el expediente   clínico, proceso de control y seguimiento de actividades preventivas, diagnóstico, tratamiento o referencia y servicios de apoyo con registros en nota médica y Reporte en el Sistema de información SINBA, Aplicación de la GPC-IMSS-238-09-EyR Diagnóstico y manejo de la hipertensión arterial en el adulto mayor y situaciones especiales. GPC-IMSS-076-08-EyR Diagnóstico y tratamiento de la hipertensión arterial en el primer nivel de atención.</t>
  </si>
  <si>
    <t xml:space="preserve">Verificar en el expediente   clínico, proceso de control y seguimiento de actividades preventivas, diagnóstico, tratamiento o referencia y servicios de apoyo con registros en nota médica y Reporte en el Sistema de información SINBA, Aplicación de la GPC-SSA-219-09-EyR Diagnóstico y tratamiento de la insuficiencia cardiaca aguda. GPC-S-186-15-EyR Diagnóstico y tratamiento de la insuficiencia cardiaca aguda y crónica en niños </t>
  </si>
  <si>
    <t xml:space="preserve">Verificar en el expediente   clínico, proceso de control y seguimiento de actividades preventivas, diagnóstico, tratamiento o referencia y servicios de apoyo con registros en nota médica y Reporte en el Sistema de información SINBA, Aplicación de la GPC-IMSS-037-08-EyR Diagnóstico y tratamiento de la enfermedad pulmonar obstructiva. </t>
  </si>
  <si>
    <t xml:space="preserve">Verificar en el expediente   clínico, proceso de control y seguimiento de actividades preventivas, diagnóstico, tratamiento o referencia y servicios de apoyo con registros en nota médica y Reporte en el Sistema de información SINBA, Aplicación de la GPC-SSA-010-08-EyR Diagnóstico y tratamiento médico del dolor por neuropatía periférica diabética en adultos en el primer nivel de atención. GPC-SS-349-09-EyR Diagnóstico y manejo de la neuropatía y pie diabético. </t>
  </si>
  <si>
    <t>Verificar en el expediente   clínico, proceso de control y seguimiento de actividades preventivas, diagnóstico, tratamiento o referencia y servicios de apoyo con registros en nota médica y Reporte en el Sistema de información SINBA, Aplicación de laGPC-SS-349-09-EyR Diagnóstico y manejo de la neuropatía y pie diabético. GPC-SS-005-08-EyR Prevención, diagnóstico y tratamiento oportuno del pie diabético en el primer nivel de atención. GPC-ISSSTE-679-13-EyR Manejo integral del pie diabético en adultos en el segundo nivel de atención.</t>
  </si>
  <si>
    <t>Verificar en el expediente   clínico, proceso de control y seguimiento de actividades preventivas, diagnóstico, tratamiento o referencia y servicios de apoyo con registros en nota médica y Reporte en el Sistema de información SINBA, Aplicación de la GPC-SS-744-15-EyR Intervenciones de enfermería para la prevención de quemaduras en el hogar en menores de 5 años de edad en el primer nivel de atención. GPC-SS-090-08-EyR Diagnóstico y tratamiento inicial de quemaduras en menores de 18 años en el primer nivel de atención. GPC-ISSSTE-678-13-EyR Atención prehospitalaria al paciente gran quemado adulto. GPC-IMSS-040-08-EyR Atención al paciente quemado. Quemadura solar de segundo grado.</t>
  </si>
  <si>
    <t>Verificar en el expediente   clínico, proceso de control y seguimiento de actividades preventivas, diagnóstico, tratamiento o referencia y servicios de apoyo con registros en nota médica y Reporte en el Sistema de información SINBA, Aplicación de la  GPC-SSA-150-08-EyR Manejo de la úlcera péptica en adultos en el primer y segundo nivel de atención. GPC-ISSSTE-133-08-EyR Prevención, diagnóstico y tratamiento de la hemorragia aguda del tubo digestivo alto no variceral en los tres niveles de atención. GPC-IMSS-169-09-EyR Diagnóstico y tratamiento de la úlcera péptica complicada: conceptos básicos.</t>
  </si>
  <si>
    <t>Verificar en el expediente   clínico, proceso de control y seguimiento de actividades preventivas, diagnóstico, tratamiento o referencia y servicios de apoyo con registros en nota médica y Reporte en el Sistema de información SINBA, Aplicación de la  GPC-SS-020-08-EyR Atención integral de preeclampsia en el segundo y tercer niveles de atención. GPC-IMSS-586-12-EyR Intervenciones de enfermería en la paciente con preeclampsia /eclampsia. GPC-IMSS-436-11-EyR Detección y tratamiento inicial de las emergencias obstétricas. GPC-IMSS-058-08-EyR Detección y diagnóstico de enfermedades hipertensivas del embarazo.</t>
  </si>
  <si>
    <t>Verificar en el expediente   clínico, proceso de control y seguimiento de actividades preventivas, diagnóstico, tratamiento o referencia y servicios de apoyo con registros en nota médica y Reporte en el Sistema de información SINBA, Aplicación de la  GPC-IMSS-606-13-EyR Prevención, diagnóstico y tratamiento de la corioamnionitis en los tres niveles de atención.</t>
  </si>
  <si>
    <t>Verificar en el expediente   clínico, proceso de control y seguimiento de actividades preventivas, diagnóstico, tratamiento o referencia y servicios de apoyo con registros en nota médica y Reporte en el Sistema de información SINBA, Aplicación de la GPC-SS-656-13-EyR Prevención, diagnóstico y tratamiento de la tromboembolia pulmonar aguda en el embarazo, parto y puerperio. GPC-SS-551-12-EyR Diagnóstico y tratamiento del embolismo de líquido amniótico. GPC-IMSS-436-11-EyR Detección y tratamiento inicial de las emergencias obstétricas.</t>
  </si>
  <si>
    <t xml:space="preserve">Verificar en el expediente   clínico, proceso de control y seguimiento de actividades preventivas, diagnóstico, tratamiento o referencia y servicios de apoyo con registros en nota médica y Reporte en el Sistema de información SINBA, Aplicación de la GPC-IMSS-320-10-EyR Diagnóstico y tratamiento de la diabetes en el embarazo. </t>
  </si>
  <si>
    <t>Verificar en el expediente   clínico, proceso de control y seguimiento de actividades preventivas, diagnóstico, tratamiento o referencia y servicios de apoyo con registros en nota médica y Reporte en el Sistema de información SINBA, Aplicación de la GPC-IMSS-058-08-EyR Detección y diagnóstico de enfermedades hipertensivas del embarazo.</t>
  </si>
  <si>
    <t>Verificar en el expediente   clínico, proceso de control y seguimiento de actividades preventivas, diagnóstico, tratamiento o referencia y servicios de apoyo con registros en nota médica y Reporte en el Sistema de información SINBA, Aplicación de la GPC-SS-544-11-EyR Diagnóstico y tratamiento de trombosis venosa profunda en la mujer embarazada. GPC-IMSS-436-11-EyR Detección y tratamiento inicial de las emergencias obstétricas.</t>
  </si>
  <si>
    <t xml:space="preserve">Verificar el área su funcionamiento a través del equipo conectado a los contactos diferenciados en color naranja. </t>
  </si>
  <si>
    <t xml:space="preserve">Verificar: 1. Existencia. 2. Ubicación. 3. Señalización. </t>
  </si>
  <si>
    <t>Verificar:  1. Bitácora de limpieza firmada por turno y por supervisor o jefe del servicio. 2. Bitácora de mantenimiento preventivo-correctivo.</t>
  </si>
  <si>
    <t>Verificar Registros en el Expediente  clínico de la utilización de los programas preventivos en estos grupos.  . Registro en Expediente  clínico y Reporte  (físico o electrónico) del SINBA-SIS. Documental o electrónica de la  GPC-SS-544-11-EyR Diagnóstico y tratamiento de trombosis venosa profunda en la mujer embarazada. GPC-IMSS-436-11-EyR Detección y tratamiento inicial de las emergencias obstétricas.</t>
  </si>
  <si>
    <t xml:space="preserve">Verificar Sistema de Abasto. </t>
  </si>
  <si>
    <t>Criterios a Evaluar ESTRUCTURA</t>
  </si>
  <si>
    <t xml:space="preserve">Criterios a Evaluar Proceso </t>
  </si>
  <si>
    <t>Criterios a Evaluar DOCUMENTAL</t>
  </si>
  <si>
    <t xml:space="preserve">Verificar MEDICAMENTOS Y MATERIAL DE CURACIÓN:  1. Antisépticos. 2. Gasas y apósitos. 3. Analgésicos. 4. Suturas. 5. Soluciones intravenosas. 6. Anestésicos locales. 7. Jeringas con agujas. </t>
  </si>
  <si>
    <t xml:space="preserve">Verificar en el área su funcionamiento a través del equipo conectado a los contactos diferenciados en color naranja. </t>
  </si>
  <si>
    <t xml:space="preserve"> Verificar: 1. Limpieza e higiene de los sanitarios 2. Sin fugas de agua o drenaje. 3. Abasto e insumo para la higiene de manos:  jabón (líquido o gel), toallas desechables.</t>
  </si>
  <si>
    <t>Diagnóstico y Tratamiento del Recién Nacido Pretérmino Sin Complicaciones</t>
  </si>
  <si>
    <t>Verificar que el cuarto de aseo este ubicado estratégicamente para evitar la contaminación de áreas que requieran condiciones especiales de asepsia.</t>
  </si>
  <si>
    <t>Verificar: 1. Existencia de contenedores para el manejo del R.P.B.I.</t>
  </si>
  <si>
    <t xml:space="preserve">Criterios a evaluar Proceso </t>
  </si>
  <si>
    <t>Verificar:  1. Bitácora de limpieza firmada por turno y por supervisor o jefe del servicio. 2. Bitácora de mantenimiento preventivo y correctivo.</t>
  </si>
  <si>
    <t>Verificar: 1. Bitácora de limpieza firmada por turno y por supervisor o jefe del servicio. 2. Bitácora de mantenimiento preventivo y correctivo del equipo médico.  3. Bitácora de mantenimiento a las tomas de oxígeno y aire.  4. Bitácora de mantenimiento y recambio del sistema de aire.</t>
  </si>
  <si>
    <t>Verificar: 1. Registros de supervisión de seguimiento, llenado de la Bitácora específica de registro de órdenes verbales y/o telefónicas, llenado en expediente clínico.</t>
  </si>
  <si>
    <t>Verificar registros de ingreso y membretes.</t>
  </si>
  <si>
    <t>Verificar bitácora de limpieza firmada por turno y por supervisor o jefe del servicio.</t>
  </si>
  <si>
    <t>Verificar bitácora de control de limpieza y exhaustivos del área firmada por el jefe de turno o supervisor.</t>
  </si>
  <si>
    <t xml:space="preserve">Verificar: 1. Revisar en el área su funcionamiento a través del equipo conectado a los contactos diferenciados en color naranja. </t>
  </si>
  <si>
    <t>Verificar: 1. Existencia de rampas para el acceso de pacientes.</t>
  </si>
  <si>
    <t xml:space="preserve">Verificar: 1. Existencia del siguiente mobiliario: cama-camilla con barandales, elemento divisorio de material antibacteriano, banqueta de altura, bote para basura tipo municipal, portavenoclisis rodable.  </t>
  </si>
  <si>
    <t>Verificar: 1. Existencia del siguiente instrumental: equipo de curaciones, lebrillos, pinza de traslado.</t>
  </si>
  <si>
    <t>Verificar: 1. Existencia del equipo y mobiliario requerido: mueble para guarda de equipo e insumos, asiento giratorio, banqueta de altura, bote para basura tipo municipal, carro para curaciones, carro para ropa sucia, cubeta de acero inoxidable (bolsa amarilla) y otra con (bolsa roja), mesa alta con tarja y trampa para yesos(cuando se utilicen vendas con yeso), mesa de exploración universal, mesa Pasteur, mesa rígida, riel portavenoclisis, lámpara de haz dirigible, negatoscopio, sierra para yeso, lavabo con cartel con la técnica de higiene de manos. 2. Verificar calidad del agua.</t>
  </si>
  <si>
    <t>Verificar: 1. Existencia del siguiente equipo: esfigmomanómetro, estetoscopio, estuche de diagnóstico completo, lámpara de haz dirigible, monitor de signos vitales: electrocardiograma, presión arterial por método no invasivo, temperatura y oxímetro, ventilador mecánico.</t>
  </si>
  <si>
    <t>Verificar: 1. Existencia del siguiente instrumental: instrumental para sutura o de cirugía menor.</t>
  </si>
  <si>
    <t xml:space="preserve">Verificar: 1. Existencia de los manuales correspondientes al servicio: manual de organización, manual de procedimientos del servicio, manual de bioseguridad para el personal (respecto del manejo de RPBI y de los casos de enfermedades infecto-contagiosas), manual de mecánica corporal para movilización del paciente, manual de procedimientos para determinar las características, la frecuencia del aseo y limpieza del área.  </t>
  </si>
  <si>
    <t>Existencia de casos. 1. Existencia de protocolo específico de atención y programa para el diagnóstico y tratamiento para la estabilización de pacientes en urgencias.</t>
  </si>
  <si>
    <t xml:space="preserve">Existencia de casos. 1. Existencia de protocolo específico de atención y programa para el diagnóstico y tratamiento para la estabilización en urgencias por crisis hipertensivas.
</t>
  </si>
  <si>
    <t xml:space="preserve">Existencia de casos. 1. Existencia de protocolo específico de atención y programa para el diagnóstico y tratamiento de la cetoacidosis diabética.
</t>
  </si>
  <si>
    <t xml:space="preserve">Existencia de casos. 1. Existencia de protocolo específico de atención y programa para el diagnóstico y tratamiento del síndrome hiperglucémico hiperosmolar no cetósico.
</t>
  </si>
  <si>
    <t xml:space="preserve">Existencia de casos. 1. Existencia de protocolo específico de atención y programa para el diagnóstico y tratamiento del envenenamiento por monóxido de carbono.
</t>
  </si>
  <si>
    <t xml:space="preserve">Existencia de casos. 1. Existencia de protocolo específico de atención y programa para el diagnóstico y tratamiento del envenenamiento por mordedura de serpiente.
</t>
  </si>
  <si>
    <t xml:space="preserve">Existencia de casos. 1. Existencia de protocolo específico de atención y programa para el diagnóstico y tratamiento de picadura de alacrán.
</t>
  </si>
  <si>
    <t>Existencia de casos. 1. Existencia de protocolo específico de atención y programa para el diagnóstico y tratamiento de picadura de abeja, araña y otros artrópodos.</t>
  </si>
  <si>
    <t xml:space="preserve">Existencia de casos. 1. Existencia de protocolo específico de atención y programa para el diagnóstico y tratamiento de intoxicación aguda alimentaria.
</t>
  </si>
  <si>
    <t xml:space="preserve">Existencia de casos. 1. Existencia de protocolo específico de atención y programa para el manejo de mordedura y prevención de rabia en humanos.
</t>
  </si>
  <si>
    <t xml:space="preserve">Existencia de casos. 1. Existencia de protocolo específico de atención y programa para la extracción de cuerpos extraños.
</t>
  </si>
  <si>
    <t xml:space="preserve">Existencia de casos. 1. Existencia de protocolo específico de atención y programa para la curación y suturas de lesiones traumáticas de tejidos blandos.
</t>
  </si>
  <si>
    <t xml:space="preserve">Existencia de casos. 1. Existencia de protocolo específico de atención y programa para el diagnóstico y tratamiento de quemaduras de primer grado.
</t>
  </si>
  <si>
    <t xml:space="preserve">Existencia de casos. 1. Existencia de protocolo específico de atención y programa para el diagnóstico y tratamiento de esguince cervical.
</t>
  </si>
  <si>
    <t xml:space="preserve">Existencia de casos. 1. Existencia de protocolo específico de atención y programa para el diagnóstico y tratamiento de esguince de hombro.
</t>
  </si>
  <si>
    <t xml:space="preserve">Existencia de casos. 1. Existencia de protocolo específico de atención y programa para el diagnóstico y tratamiento de esguince de codo.
</t>
  </si>
  <si>
    <t xml:space="preserve">Existencia de casos. 1. Existencia de protocolo específico de atención y programa para el diagnóstico y tratamiento de esguince de muñeca y mano.
</t>
  </si>
  <si>
    <t xml:space="preserve">Existencia de casos. 1. Existencia de protocolo específico de atención y programa para el diagnóstico y tratamiento de esguince de rodilla.
</t>
  </si>
  <si>
    <t xml:space="preserve">Existencia de casos.1. Existencia de protocolo específico de atención y programa para el diagnóstico y tratamiento de esguince de tobillo y pie.
</t>
  </si>
  <si>
    <t xml:space="preserve">Verificar: 1. Bitácora de aseo y limpieza actualizada y firmada por turno y por supervisor o jefe del servicio.  2. Bitácora del mantenimiento preventivo y correctivo de la estructura e instalaciones. </t>
  </si>
  <si>
    <t>Verificar: 1. Bitácora de registro de la recolección del R.P.B.I. (datos específicos como fecha, peso, tipo de residuo, firma del responsable del área y firma del responsable de la recolección).</t>
  </si>
  <si>
    <t>Verificar:  1. resguardo del instrumental. 2. Bitácora de uso de los desinfectantes.</t>
  </si>
  <si>
    <t>Verificar: 1. Que el circuito eléctrico esté conectado a la planta de emergencia. 2. Que se cuente con contactos grado hospital con un color distintivo o una marca.</t>
  </si>
  <si>
    <t>Verificar: 1. Que la atención de los servicios sea las 24 horas del día los 365 días del año.</t>
  </si>
  <si>
    <t>Verificar: 1. Que este ubicado en el exterior del establecimiento. 2. Que los señalamientos sean suficientes para orientar a los usuarios.</t>
  </si>
  <si>
    <t xml:space="preserve">
Verificar: 1. Que su ubicación este junto al pasillo de acceso de ambulancias y vehículos.
</t>
  </si>
  <si>
    <t>Verificar: 1. Existencia de módulo de recepción y control. 2. Que cuente con señalización.</t>
  </si>
  <si>
    <t xml:space="preserve">Verificar: 1. Que su ubicación pueda ser fácilmente identificado por los usuarios. </t>
  </si>
  <si>
    <t>Verificar: 1. Que el espacio permita el ingreso de pacientes en camillas o silla de ruedas.</t>
  </si>
  <si>
    <t>Verificar: 1. Existencia de dos áreas: una destinada a la entrevista y la otra a la exploración física del paciente. 2. Que cuenten con un espacio físico para la clasificación de prioridades para la atención de urgencias médicas (triage).</t>
  </si>
  <si>
    <t xml:space="preserve">Verificar: 1. Que sea un médico quien valore y establezca las prioridades de atención del paciente. 2. Que las prioridades para la atención de urgencias para los pacientes (semaforización), estén señalizadas (mediante cartel).
</t>
  </si>
  <si>
    <t>Verificar: 1. Que exista de área física para triage obstétrico. 2. Que cuente con el siguiente mobiliario: escritorio, sillas, estetoscopio biauricular, baumanómetro, termómetro y fonodetector.</t>
  </si>
  <si>
    <t>Verificar: 1. Que la señalización permita  la rápida identificación para el acceso al triage obstétrico. 2  que exista acceso directo desde la sala de espera, al módulo de recepción y control, cercana al consultorio de valoración del servicio de urgencias obstétricas, al área de choque y a la unidad de tococirugía. 3. Que sea personal profesional capacitado en emergencia obstétrica quien valore y establezca las prioridades de atención de la paciente de acuerdo a lineamiento. 4. Que las prioridades para la atención de urgencias para las pacientes (semaforización), estén señalizadas (mediante cartel). 5. Que el equipo y mobiliario se encuentre en buenas condiciones físicas  y  funcionales.</t>
  </si>
  <si>
    <t xml:space="preserve">Verificar: 1. Existencia del siguiente equipo: una toma fija de oxígeno por cama, una toma fija de aire comprimido por cada dos camas, una toma fija de aspiración controlada o mediante equipos portátiles, dosificador de oxígeno con humidificador empotrado al muro, termómetro digital. 2. Que se cuente con pilas de repuesto para el termómetro digital. </t>
  </si>
  <si>
    <t xml:space="preserve">Verificar: 1. Que el mobiliario se encuentren en buenas condiciones de pintura, sin zonas de oxidación o deterioro. 2. Que el mobiliario funcione. </t>
  </si>
  <si>
    <t xml:space="preserve">Verificar: 1. Que su ubicación tenga libre y rápido acceso a las áreas en donde se encuentren internados los pacientes. 2. Que el espacio físico este libre de fuentes de contaminación. 3. Que se disponga de guarda de medicamentos, soluciones y material de curación.
</t>
  </si>
  <si>
    <t>Verificar: 1. Que las áreas, dimensiones y circulaciones permitan el desarrollo de las funciones y actividades propias del personal de enfermería. 2. Que el espacio físico o mobiliario para guarda de medicamentos, soluciones y material de curación este en buenas condiciones, limpio y ordenado.</t>
  </si>
  <si>
    <t>Verificar: 1. Existencia del siguiente equipo: electrocardiógrafo móvil de 12 derivaciones, esfigmomanómetro (en su caso con brazalete pediátrico), estetoscopio (en su caso con cápsula tamaño pediátrico), estuche de diagnóstico completo, incubadora de traslado (en su caso), incubadora para cuidados generales (en su caso), lámpara de haz dirigible, termómetros digitales. 2. Que se cuente con pilas y focos de repuesto para el estuche de diagnóstico. 3. Que se tengan baterías de repuesto para los termómetros digitales.</t>
  </si>
  <si>
    <t xml:space="preserve">Verificar: 1. Que el equipo se encuentren en buenas condiciones. 2. Que el equipo funcione.  </t>
  </si>
  <si>
    <t xml:space="preserve">Verificar: 1. Que el instrumental de curaciones este en buenas condiciones. 2. Que el empaque del instrumental este rotulado con la fecha de esterilización.
</t>
  </si>
  <si>
    <t xml:space="preserve">
Verificar: 1. Que cuenten mínimo con cinco paquetes de cada sutura y que los empaques estén íntegros. 2. Que la fecha de caducidad de los insumos sea vigente. 3. Que los recipientes de antisépticos tengan rótulo con fecha de llenado. 4. Que haya con mínimo dos equipos de sutura o de cirugía menor, con rótulo de fecha de esterilización. 5. Que la ropa este en buenas condiciones y limpia y que se disponga de ropa para pacientes y camas.
</t>
  </si>
  <si>
    <t xml:space="preserve">
Verificar: 1. Que el rótulo de fecha de la apertura de la lidocaína no sea mayor de siete días. 2. Que los medicamentos estén vigentes. 3. Que el manejo del biológico sea de acuerdo a la normatividad correspondiente.</t>
  </si>
  <si>
    <t>Verificar: 1. Que el equipo se encuentren en buenas condiciones. 2. Que el equipo funcione.</t>
  </si>
  <si>
    <t>Verificar: 1. Existencia del siguiente mobiliario: carro camilla para adultos con barandales (de preferencia radiotransparente), elemento divisorio de material antibacteriano, mesa Pasteur, repisa para monitor de terapia intensiva de tres o cuatro canales, riel portavenoclisis, bote para basura tipo municipal, carro para curaciones, carro para ropa sucia, cubeta de acero inoxidable (bolsa amarilla) y otra con (bolsa roja), mueble para guarda de equipo e insumos.  2. Que se cuente con pilas y focos de repuesto para el estuche de diagnóstico.</t>
  </si>
  <si>
    <t>Verificar: 1. Que el mobiliario se encuentren en buenas condiciones de pintura, sin zonas de oxidación o deterioro. 2. Que el mobiliario funcione.</t>
  </si>
  <si>
    <t>Verificar: 1. Que el instrumental este en buenas condiciones. 2. Que el empaque del instrumental para sutura o de cirugía menor este rotulado con  fecha de esterilización.</t>
  </si>
  <si>
    <t xml:space="preserve">Verificar: 1. Que los manuales sean de conocimiento y aplicación por parte del personal. 2. Que los manuales tengan los elementos requeridos. 3. Que estén actualizados. 4. Que estén autorizados por las autoridades correspondientes. 5. Que la fecha de elaboración este vigente.
</t>
  </si>
  <si>
    <t xml:space="preserve">Verificar: 1. Registro y control del sistema de abasto de los insumos para la higiene de manos. 2. Bitácora de limpieza firmada por turno y por supervisor o jefe del servicio. 3. Bitácora del mantenimiento preventivo y correctivo de la estructura. 4. Registro y calendario de controles de calidad de Agua. </t>
  </si>
  <si>
    <t>Verificar:  1. Registro y control del sistema de abasto de los insumos. 2. Registro y control del sistema de surtimiento de la ropa. 3. Registro de los procedimientos realizados.</t>
  </si>
  <si>
    <t>Verificar: 1. Proceso de atención de la patología. 2. Registros en las notas médicas de urgencias (inicial, de evolución, carta de consentimiento informado, interconsulta y de referencia/traslado en su caso).</t>
  </si>
  <si>
    <t xml:space="preserve">Verificar: 1. Proceso de atención de la patología. 2. Registros en las notas médicas de urgencias (inicial, de evolución, carta de consentimiento informado, interconsulta y de referencia/traslado en su caso). 
</t>
  </si>
  <si>
    <t xml:space="preserve">Verificar: 1. Proceso de atención de la patología. 2. Registros en las notas médicas de urgencias (inicial, de evolución, carta de consentimiento informado, interconsulta y de referencia/traslado en su caso). </t>
  </si>
  <si>
    <t>Verificar: 1. Registros de supervisión de seguimiento, llenado de la bitácora específica de registro de órdenes verbales y/o telefónicas, llenado en expediente clínico.</t>
  </si>
  <si>
    <t>Verificar: 1. Inventario de mobiliario. 2. Bitácora del mantenimiento preventivo y correctivo de la estructura, del aire acondicionado y del mobiliario. 3. Registro y calendario de la recarga de los extintores 4. Registro de la capacitación del uso del manejo de extintores.  5. Manual de manejo de extintores.</t>
  </si>
  <si>
    <t>Verificar:  1. Bitácora de mantenimiento preventivo y correctivo del equipo y mobiliario. 2. Registro y control del sistema de abasto de los insumos para la higiene de manos. 3. Registro de calibración de las básculas por jornada laboral. 4. Registro de calibración del esfigmomanómetro. 5. Registro de capacitación del personal en la técnica para la higiene de manos. 6. Registro del procedimiento de esterilización y desinfección de los equipos de apoyo respiratorio no invasivo (registrarse la fecha y hora de cambio). 7. Inventario de equipo y mobiliario. 8. Registro y calendario de controles de calidad del Agua.</t>
  </si>
  <si>
    <t>Verificar:  1. Inventario del mobiliario. 2.  bitácora de mantenimiento preventivo y correctivo del mobiliario. 3. Registro del procedimiento de limpieza y desinfección de las camas (cada vez que se desocupe).</t>
  </si>
  <si>
    <t xml:space="preserve">Verificar:  1. Inventario del equipo. 2.  bitácora de mantenimiento preventivo y correctivo del equipo. 3. Registro de calibración del esfigmomanómetro. 4. Registro del procedimiento del aseo y limpieza de las incubadoras cada vez que la ocupe un nuevo paciente. </t>
  </si>
  <si>
    <t xml:space="preserve">Verificar:  1. Inventario del mobiliario. 2.  bitácora de mantenimiento preventivo y correctivo del mobiliario. 3. Registro y control del sistema de abasto de los insumos para la higiene de manos. 4. Registro y calendario de controles de calidad del Agua.
</t>
  </si>
  <si>
    <t>Verificar:  1. Inventario de equipo y mobiliario. 2.  bitácora de mantenimiento preventivo y correctivo del equipo y mobiliario. 3. Registro y control del sistema de abasto de los insumos para la higiene de manos. 4. Registro y calendario de controles de calidad del Agua.</t>
  </si>
  <si>
    <t>Verificar:  1. Inventario del equipo. 2. Bitácora de mantenimiento preventivo y correctivo del equipo. 3. Registro de calibración del esfigmomanómetro. 4. Registro del procedimiento de lavado y esterilización o desinfección de los sensores de oxígeno y los circuitos para ventilación antes de volver a ser usados en otro paciente.</t>
  </si>
  <si>
    <t>Verificar:  1. Inventario del mobiliario. 2. Bitácora de mantenimiento preventivo y correctivo del mobiliairio.3. Registro del procedimiento de limpieza y desinfección de las camas (cada vez que se desocupe).</t>
  </si>
  <si>
    <t>Verificar: 1. Registro de procedimientos quirúrgicos. 2. Expediente clínico con los resultados de laboratorio y gabinete integrados e interpretados, así como solicitud de hemoderivados.</t>
  </si>
  <si>
    <t xml:space="preserve">Verificar:  1. Sistema de abasto de los medicamentos y biológico. 2. Registro de la aplicación del medicamento y biológico. </t>
  </si>
  <si>
    <t>Verificar: 1. Revisar en el área su funcionamiento a través del equipo conectado a los contactos grado hospital.</t>
  </si>
  <si>
    <t xml:space="preserve">Verificar: 1. Existencia del siguiente mobiliario: escritorio para el médico, asiento para el paciente, elemento divisorio de material antibacteriano, mesa de exploración universal, lavabo con cartel de la técnica de higiene de manos, asiento giratorio, banqueta de altura, bote para basura tipo municipal. </t>
  </si>
  <si>
    <t xml:space="preserve">Verificar: 1. Bitácora de aseo y limpieza firmada por turno y por supervisor o jefe del servicio.  2. Bitácora del mantenimiento preventivo y correctivo de la estructura e instalaciones. </t>
  </si>
  <si>
    <t>Verificar:  1. Registro y control del sistema de abasto de los insumos para la higiene de manos. 2. Bitácora de limpieza firmada por turno y por supervisor o jefe del servicio. 3. Bitácora del mantenimiento preventivo y correctivo de la estructura. 4. Registro de la evaluación al personal en la técnica para la higiene de manos.</t>
  </si>
  <si>
    <t xml:space="preserve">Verificar: 1. Bitácora de mantenimiento preventivo y correctivo. 2. Registro de calibración de las básculas por jornada laboral. 3. Registro de calibración del esfigmomanómetro. 4. Registro del procedimiento de esterilización y desinfección de los equipos de apoyo respiratorio no invasivo (registrarse la fecha y hora de cambio). 5. Inventario de equipo. </t>
  </si>
  <si>
    <t xml:space="preserve">Verificar: 1. Bitácora de mantenimiento preventivo y correctivo. 2. Registro y control del sistema de abasto de los insumos para la higiene de manos. 3. Registro de calibración del esfigmomanómetro. 4. Registro de la evaluación al personal en la técnica para la higiene de manos. 5. Inventario de mobiliario. </t>
  </si>
  <si>
    <t>Verificar: 1. Registro de procedimientos quirúrgicos. 2. Expediente  clínico con los resultados de laboratorio y gabinete integrados e interpretados, así como solicitud de hemoderivados.</t>
  </si>
  <si>
    <t>Verificar existencia de contenedores para el manejo del R.P.B.I.</t>
  </si>
  <si>
    <t>Verificar existencia de sala de operaciones disponible, banco de sangre o servicio de transfusión, laboratorio clínico, servicio de radiología.</t>
  </si>
  <si>
    <t>Verificar existencia de acceso para ambulancias.</t>
  </si>
  <si>
    <t>Verificar existencia de estación de camillas y sillas de ruedas.</t>
  </si>
  <si>
    <t>Verificar existencia de área física señalizada, con iluminación adecuada.</t>
  </si>
  <si>
    <t xml:space="preserve">Verificar existencia del siguiente mobiliario: cama-camilla con barandales, elemento divisorio de material antibacteriano, banqueta de altura, bote para basura tipo municipal, portavenoclisis rodable.  </t>
  </si>
  <si>
    <t>Verificar: 1. Que el  equipo y el mobiliario funcionen. 2. Que la báscula esté bien calibrada.</t>
  </si>
  <si>
    <t>Verificar: 1. Existencia de vestidores para el personal del área de la salud por género.</t>
  </si>
  <si>
    <t>Verificar: 1. Existencia de cuarto séptico.</t>
  </si>
  <si>
    <t>Verificar: 1. Existencia de casos en el registro de intervenciones quirúrgicas en el servicio y el registro de la programación quirúrgica.</t>
  </si>
  <si>
    <t>Verificar: 1. Existencia de equipo para cirugías diversas: adeno-amigdalectomía, equipo de amputación, equipo de aseo, equipo de aseo vulvar, equipo de asepsia, equipo de bloqueo peridural, equipo de cesárea, equipo de circuncisión, equipo de cirugía gastrointestinal, equipo de cirugía general básica, equipo de cirugía ginecológica abdominal, equipo de cirugía ginecológica vaginal, equipo de cirugía menor y debridación, equipo de cirugía ocular menor, equipo de cirugía pediátrica, equipo de colecistectomía, equipo de ginecología y planificación familiar, equipo de curación para cirugía, equipo de curación para hospitalización, equipo de epidídimo y vasectomía, equipo de hemorroidectomía, equipo de instrumental básico odontológico, equipo de instrumental obstétrico, equipo de intubación endotraqueales, equipo de legrado uterino, equipo de parto, equipo de safenectomía, equipo de salpingoclasia, equipo de traqueostomía, equipo de vasectomía sin bisturí, equipo de venodisección.</t>
  </si>
  <si>
    <t xml:space="preserve">Verificar: 1.registros de supervisión de seguimiento 2. Lista de Verificación para la Seguridad de la Cirugía 3. Constancias de capacitación o listas de asistencia. </t>
  </si>
  <si>
    <t>Verificar: 1. Bitácora de control de aseo y limpieza del área firmada por el jefe de turno o supervisor.</t>
  </si>
  <si>
    <t>Verificar: 1. Bitácora de productividad y registro de esterilización. 2. Bitácora de uso de los desinfectantes.</t>
  </si>
  <si>
    <t>Verificar: 1. Registro  de intervenciones quirúrgicas en el servicio y en el registro de la programación quirúrgica. 2. GPC-SSA-213-09-EyR Diagnóstico, tratamiento médico y quirúrgico de la fisura anal en el adulto, GPC-SSA-200-09-EyR Diagnóstico y tratamiento quirúrgico de la fístula anal en el adulto. 3. Registro  en el SINBA-SIS.</t>
  </si>
  <si>
    <t>Verificar: 1. Registro s de supervisión de seguimiento, llenado de la bitácora específica de registro de resultados críticos, llenado en expediente clínico.</t>
  </si>
  <si>
    <t xml:space="preserve">Verificar: 1. Bitácora de mantenimiento preventivo-correctivo de la estructura y mobiliario. 2. Bitácora de control de aseo y limpieza del área firmada por el jefe de turno o supervisor. 3. Bitácora del procedimiento de desinfección de alto nivel del área. 4. Registro  y control del sistema de abasto de los insumos para la higiene de manos. </t>
  </si>
  <si>
    <t>Verificar: 1. Inventario del mobiliario y equipo. 2.  bitácora de mantenimiento preventivo y correctivo del mobiliario y equipo. 3. Registro  de la calibración del esfigmomanómetro. 4. resguardo del instrumental. 5. Bitácora de uso de los desinfectantes. 6. Registro  y control del sistema de abasto de los insumos para la higiene de manos.</t>
  </si>
  <si>
    <t>Verificar: 1. Inventario del mobiliario y equipo. 2.  bitácora de mantenimiento preventivo y correctivo del mobiliario y equipo.</t>
  </si>
  <si>
    <t xml:space="preserve">Verificar: 1. Bitácora de mantenimiento y utilización de los esterilizadores. 2. Registro  de productividad de esterilización del equipo e instrumental. 3. Registro  de la calidad de la función con controles físicos, químicos y biológicos apropiados a cada procedimiento. 4. Inventario de equipo, mobiliario. 5. Bitácora de mantenimiento preventivo y correctivo de la ventilación artificial. 6. Bitácora del procedimiento de desinfección de alto nivel del área.
</t>
  </si>
  <si>
    <t xml:space="preserve">Verificar: 1. Inventario del instrumental. 2. Bitácora de mantenimiento del instrumental, así como el procedimiento de baja y alta del mismo. 
</t>
  </si>
  <si>
    <t>Verificar: 1. Expediente  clínico. 2. Registro  de intervenciones quirúrgicas en el servicio y en el registro de la programación quirúrgica. 3. Registro  en el SINBA-SIS.</t>
  </si>
  <si>
    <t>Verificar: 1. Expediente  clínico. 2. Registro  de intervenciones quirúrgicas en el servicio y en el registro de la programación quirúrgica. 3. GPC-IMSS-049-08-EyR Tratamiento de la apendicitis aguda.: Tratamiento de la apendicitis aguda. 4. Registro  en el SINBA-SIS.</t>
  </si>
  <si>
    <t xml:space="preserve">Verificar: 1. Expediente  clínico. 2. Registro  de intervenciones quirúrgicas en el servicio y en el registro de la programación quirúrgica. 3. GPC-SSA-301-10-EyR Esplenectomía. 4. Registro  en el SINBA-SIS.
 </t>
  </si>
  <si>
    <t>Verificar: 1. Expediente  clínico. 2. Registro  de intervenciones quirúrgicas en el servicio y en el registro de la programación quirúrgica. 3. GPC-ISSSTE-358-10-EyR Tratamiento quirúrgico del infarto e isquemia intestinal en el segundo y tercer nivel de atención. 4. Registro  en el SINBA-SIS.</t>
  </si>
  <si>
    <t>Verificar: 1. Expediente  clínico. 2. Registro  de intervenciones quirúrgicas en el servicio y en el registro de la programación quirúrgica. 3. GPC-ISSSTE-359-12-EyR Tratamiento quirúrgico de oclusión intestinal por adherencias en el adulto en segundo nivel de atención. 4. Registro  en el SINBA-SIS.</t>
  </si>
  <si>
    <t>Verificar:  1. Expediente  clínico. 2. Registro  de intervenciones quirúrgicas en el servicio y en el registro de la programación quirúrgica. 3. GPC-ISSSTE-549-12-EyR Tratamiento de la perforación de úlcera péptica en pacientes adultos en segundo nivel de atención. GPC-IMSS-169-09-EyR Diagnóstico y tratamiento de la úlcera péptica complicada: conceptos básicos. 4. Registro  en el SINBA-SIS.</t>
  </si>
  <si>
    <t>Verificar: 1. Expediente  clínico. 2. Registro  de intervenciones quirúrgicas en el servicio y en el registro de la programación quirúrgica. 3. GPC-SSA-209-09-EyR Diagnóstico y tratamiento quirúrgico de vólvulo de sigmoides. 4. Registro  en el SINBA-SIS.</t>
  </si>
  <si>
    <t xml:space="preserve">Verificar: 1. Expediente  clínico. 2. Registro  de intervenciones quirúrgicas en el servicio y en el registro de la programación quirúrgica. 3. GPC ISSSTE-663-13-EyR Diagnóstico y tratamiento del absceso anal en pacientes pediátricos y adultos en los tres niveles de atención. 4. Registro  en el SINBA-SIS.
</t>
  </si>
  <si>
    <t xml:space="preserve">Verificar: 1. Expediente  clínico 2. Registro  de intervenciones quirúrgicas en el servicio y en el registro de la programación quirúrgica. 3. GPC-SSA-208-09-EyR Diagnóstico y tratamiento quirúrgico de la enfermedad hemorroidal. 4. Registro  en el SINBA-SIS.
</t>
  </si>
  <si>
    <t xml:space="preserve">Verificar:  1. Expediente  clínico. 2. Registro  de intervenciones quirúrgicas en el servicio y en el registro de la programación quirúrgica. 3. GPC-SS-452-11-EyR Diagnóstico y tratamiento quirúrgico de la hernia paraesofágica. 4. Registro  en el SINBA-SIS.
</t>
  </si>
  <si>
    <t xml:space="preserve">Verificar:  1. Expediente  clínico. 2. Registro  de intervenciones quirúrgicas en el servicio y en el registro de la programación quirúrgica. 3. GPC-IMSS-330-10-EyR Diagnóstico y tratamiento de la estenosis hipertrófica del píloro. 4. Registro  en el SINBA-SIS.
</t>
  </si>
  <si>
    <t xml:space="preserve"> Verificar: 1. Expediente  clínico. 2. Registro  de intervenciones quirúrgicas en el servicio y en el registro de la programación quirúrgica. 3. GPC-SS-015-08-EyR Diagnóstico y tratamiento de hernias inguinales y femorales. 4. Registro  en el SINBA-SIS.
</t>
  </si>
  <si>
    <t xml:space="preserve">Verificar:  1. Expediente  clínico. 2. Registro  de intervenciones quirúrgicas en el servicio y en el registro de la programación quirúrgica. 3. GPC-IMSS-068-08-EyR Diagnóstico y reparación de la hernia umbilical. 4. Registro  en el SINBA-SIS.
</t>
  </si>
  <si>
    <t>Verificar: 1. Expediente  clínico. 2. Registro  de intervenciones quirúrgicas en el servicio y en el registro de la programación quirúrgica. 3. GPC-SSA-211-09-EyR Diagnóstico y tratamiento quirúrgico de la hernia ventral. 4. Registro  en el SINBA-SIS.</t>
  </si>
  <si>
    <t>Verificar: 1. Expediente  clínico. 2. Registro  de intervenciones quirúrgicas en el servicio y en el registro de la programación quirúrgica. 3. GPC-IMSS-710-14-EyR Intervenciones de enfermería para la atención del adulto con colelitiasis y colecistitis crónica agudizada. GPC-IMSS-237-09-EyR Diagnóstico y tratamiento de colecistitis/coledocolitiasis en el primer y segundo nivel de atención. 4. Registro  en el SINBA-SIS.</t>
  </si>
  <si>
    <t xml:space="preserve">1. Expediente  clínico. 2. Registro  de intervenciones quirúrgicas en el servicio y en el registro de la programación quirúrgica. 3. NOM-005-SSA2-1993 De los servicios de planificación familiar. 4. GPC-SS-756-15-EyR Intervenciones de enfermería para la promoción de la planificación familiar en hombres y mujeres en edad fértil de 12 a 49 años en los tres niveles de atención. 5. Registro  en el SINBA-SIS.
</t>
  </si>
  <si>
    <t xml:space="preserve"> Verificar: 1. Expediente  clínico. 2. Registro  de intervenciones quirúrgicas en el servicio y en el registro de la programación quirúrgica. 3. GPC-SSA-289-10-EyR Circuncisión.  4. Registro  en el SINBA-SIS. 
</t>
  </si>
  <si>
    <t>Verificar: 1. Expediente  clínico. 2. Registro  de intervenciones quirúrgicas en el servicio y en el registro de la programación quirúrgica. 3. NOM-034-SSA2-2013 Para la prevención y control de los defectos al nacimiento. 4. GPC-SSA-157-09-EyR Diagnóstico y tratamiento de criptorquidia. 5. Registro  en el SINBA-SIS.</t>
  </si>
  <si>
    <t>Verificar: 1. Expediente  clínico. 2. Registro  de intervenciones quirúrgicas en el servicio y en el registro de la programación quirúrgica. 3. NOM-017-SSA2-2012 Para la vigilancia epidemiológica. 4. GPC-IMSS-176-09-EyR Diagnóstico y tratamiento de la hiperplasia prostática benigna. 5. Registro  en el SINBA-SIS y en el SUIVE.</t>
  </si>
  <si>
    <t>Verificar:  1. Expediente  clínico. 2. Registro  de intervenciones quirúrgicas en el servicio y en el registro de la programación quirúrgica. 3. GPC-IMSS-360-13-EyR Prevención, diagnóstico y tratamiento del carcinoma basocelular. 4. Registro  en el SINBA-SIS.</t>
  </si>
  <si>
    <t>Verificar:  1. Expediente  clínico. 2. Registro  de intervenciones quirúrgicas en el servicio y en el registro de la programación quirúrgica. 3. GPC-ISSSTE-550-12-EyR Tratamiento de los tumores benignos de tejidos blandos en adultos en el tercer nivel de atención. 4. Registro  en el SINBA-SIS.</t>
  </si>
  <si>
    <t xml:space="preserve">Verificar: 1. Expediente  clínico. 2. Registro  de intervenciones quirúrgicas en el servicio y en el registro de la programación quirúrgica. 3. GPC-IMSS-361-12-EyR Amigdalectomía en niños. GPC-IMSS-326-10-EyR Diagnóstico y tratamiento del absceso profundo de cuello. 4. Registro  en el SINBA-SIS. </t>
  </si>
  <si>
    <t>Verificar: 1. Expediente  clínico. 2. Registro  de intervenciones quirúrgicas en el servicio y en el registro de la programación quirúrgica. 3. GPC-IMSS-557-12-EyR Diagnóstico y tratamiento quirúrgico de papilomatosis laríngea juvenil. 4. Registro  en el SINBA-SIS.</t>
  </si>
  <si>
    <t>Verificar: 1. Expediente  clínico. 2. Registro  de intervenciones quirúrgicas en el servicio y en el registro de la programación quirúrgica. 3. NOM-034-SSA2-2013 Para la prevención y control de los defectos al nacimiento. NOM-017-SSA2-2012 Para la vigilancia epidemiológica. 4. Registro  en el SINBA-SIS y SUIVE.</t>
  </si>
  <si>
    <t xml:space="preserve"> Verificar: 1. Expediente  clínico. 2. Registro  de intervenciones quirúrgicas en el servicio y en el registro de la programación quirúrgica. 3. NOM-034-SSA2-2013 Para la prevención y control de los defectos al nacimiento. 4. GPC-ISSSTE-128-08-EyR Diagnóstico y tratamiento del estrabismo concomitante convergente en niños menores de 6 años en el segundo y tercer nivel de atención. GPC-IMSS-277-10-EyR Diagnóstico y tratamiento del estrabismo paralítico. 5. Registro  en el SINBA-SIS.</t>
  </si>
  <si>
    <t>Verificar: 1. Expediente  clínico. 2. Registro  de intervenciones quirúrgicas en el servicio y en el registro de la programación quirúrgica. 3. NOM-034-SSA2-2013 Para la prevención y control de los defectos al nacimiento. 4. GPC-ISSSTE-128-08-EyR Diagnóstico y tratamiento del estrabismo concomitante convergente en niños menores de 6 años en el segundo y tercer nivel de atención. GPC-IMSS-277-10-EyR Diagnóstico y tratamiento del estrabismo paralítico. 5. Registro  en el SINBA-SIS.</t>
  </si>
  <si>
    <t>Verificar:  1. Expediente  clínico. 2. Registro  de intervenciones quirúrgicas en el servicio y en el registro de la programación quirúrgica. 3. GPC-IMSS-164-09-EyR Diagnóstico y tratamiento del paciente adulto con glaucoma de ángulo abierto. GPC-IMSS-163-09-EyR Diagnóstico y tratamiento del paciente adulto con glaucoma de ángulo cerrado. 4. Registro  en el SINBA-SIS</t>
  </si>
  <si>
    <t xml:space="preserve">Verificar: 1. Expediente  clínico. 2. Registro  de intervenciones quirúrgicas en el servicio y en el registro de la programación quirúrgica. 3. GPC-IMSS-260-10-EyR Diagnóstico y tratamiento del pterigión primario recurrente. 4. Registro  en el SINBA-SIS.
</t>
  </si>
  <si>
    <t>Verificar: 1. Expediente  clínico. 2. Registro  de intervenciones quirúrgicas en el servicio y en el registro de la programación quirúrgica. 3. NOM-034-SSA2-2013 Para la prevención y control de los defectos al nacimiento. 4. GPC diagnóstico y manejo de la hidrocefalia congénita y adquirida en niños menores de un año de edad. 5. Registro  en el SINBA-SIS.</t>
  </si>
  <si>
    <t xml:space="preserve">Verificar:  1. Expediente  clínico. 2. Registro  de intervenciones quirúrgicas en el servicio y en el registro de la programación quirúrgica. </t>
  </si>
  <si>
    <t xml:space="preserve"> 1. Expediente  clínico. 2. Registro  de intervenciones quirúrgicas en el servicio y en el registro de la programación quirúrgica. 3. GPC-SS-450-11-EyR Disección radical de cuello. 4. Registro  en el SINBA-SIS.</t>
  </si>
  <si>
    <t xml:space="preserve"> 1. Expediente  clínico. 2. Registro  de intervenciones quirúrgicas en el servicio y en el registro de la programación quirúrgica. 3. GPC-SSA-451-11-EyR  Toracotomía, toracoscopía y drenaje pleural. GPC-IMSS-243-09-EyR Diagnóstico y manejo del derrame pleural. 4. Registro  en el SINBA-SIS.</t>
  </si>
  <si>
    <t>Verificar: 1. Expediente  clínico. 2. Registro  de intervenciones quirúrgicas en el servicio y en el registro de la programación quirúrgica. 3. NOM-017-SSA2-2012. 4. GPC-S-091-08-EyR Diagnóstico y tratamiento oportuno de displasia del desarrollo de la cadera del recién nacido en el primer nivel de atención. 5. Registro  en elSINBA-SIS y en el SUIVE.</t>
  </si>
  <si>
    <t>Verificar: 1. Expediente  clínico. 2. Registro  de intervenciones quirúrgicas en el servicio y en el registro de la programación quirúrgica. 3. NOM-034-SSA2-2013  Para la prevención y control de los defectos al nacimiento. 4. GPC-SSA-288-10-EyR Diagnóstico y tratamiento del pie equino varo en el paciente pediátrico. 5. Registro  en el SINBA-SIS.</t>
  </si>
  <si>
    <t xml:space="preserve">Verificar: 1. Expediente  clínico. 2. Registro  de intervenciones quirúrgicas en el servicio y en el registro de la programación quirúrgica. 3. GPC-IMSS-716-14-EyR Prevención, diagnóstico y tratamiento de venas varicosas recidivantes de miembros pélvicos inferiores post-safenectomía. GPC-IMSS-175-09-EyR Prevención, diagnóstico y tratamiento de la insuficiencia venosa crónica. </t>
  </si>
  <si>
    <t>Verificar:  1. Expediente  clínico. 2. Registro  de intervenciones quirúrgicas en el servicio y en el registro de la programación quirúrgica. 3. GPC-IMSS-531-11-EyR Tratamiento quirúrgico de la inestabilidad anterior de hombro (articulación gleno-humeral) en el adulto. GPC-IMSS-437-12-EyR Diagnóstico y tratamiento de las fracturas y luxaciones del codo en el niño. GPC-IMSS-388-10-EyR Manejo de las lesiones ligamentarias de la rodilla. GPC-IMSS-198-10-EyR Diagnóstico y tratamiento de lesiones traumáticas de codo en el adulto Luxación de la articulación del hombro. 4. Registro  en el SINBA-SIS.</t>
  </si>
  <si>
    <t>Verificar: 1. Expediente  clínico. 2. Registro  de intervenciones quirúrgicas en el servicio y en el registro de la programación quirúrgica. 3. GPC-IMSS-584-12-EyR Tratamiento de la fractura de clavícula en el adulto.4. Registro  en el SINBA-SIS.</t>
  </si>
  <si>
    <t>Verificar: 1. Expediente  clínico. 2. Registro  de intervenciones quirúrgicas en el servicio y en el registro de la programación quirúrgica. 3. GPC-IMSS-576-12-EyR Diagnóstico y tratamiento de fractura de húmero proximal cerrada en el adulto joven. GPC-IMSS-555-12-EyR Diagnóstico y tratamiento de fracturas de la diáfisis del húmero en el adulto. 4. Registro  en el SINBA-SIS.</t>
  </si>
  <si>
    <t>Verificar: 1. Expediente  clínico. 2. Registro  de intervenciones quirúrgicas en el servicio y en el registro de la programación quirúrgica. 3. GPC-IMSS-636-13-EyR Rehabilitación de fractura distal de radio. GPC-IMSS-534-11-EyR Diagnóstico y tratamiento de fractura cerrada de la epífisis inferior del radio en los adultos mayores. GPC-IMSS-437-12-EyR Diagnóstico y tratamiento de las fracturas y luxaciones del codo en el niño. GPC-IMSS-266-10-EyR Diagnóstico y tratamiento de fractura diafisiaria cerrada de cúbito. GPC-IMSS-193-08-EyR Diagnóstico y tratamiento de fracturas de antebrazo. 4. Registro  en el SINBA-SIS.</t>
  </si>
  <si>
    <t>Verificar:  1. Expediente  clínico. 2. Registro  de intervenciones quirúrgicas en el servicio y en el registro de la programación quirúrgica. 3. GPC-SS-017-08-EyR Prevención y diagnóstico de fractura de cadera en el adulto en el primer nivel de atención. GPC-IMSS-603-13-EyR Intervenciones de enfermería en la atención del adulto mayor con fractura de cadera. GPC-IMSS-573-12-EyR Tratamiento de fractura desplazada del cuello femoral con artroplastia total en adultos mayores de 65 años. GPC-IMSS-267-10-EyR Diagnóstico y tratamiento de las fracturas transtrocantéricas en pacientes mayores de 65 años. GPC-IMSS-236-14-EyR Manejo médico integral de la fractura de cadera en el adulto mayor. GPC-IMSS-115-08-EyR Diagnóstico y tratamiento de fracturas intracapsulares del extremo proximal del fémur.  Fractura del acetábulo. 4. Registro  en el SINBA-SIS.</t>
  </si>
  <si>
    <t xml:space="preserve">Verificar: 1. Expediente  clínico. 2. Registro  de intervenciones quirúrgicas en el servicio y en el registro de la programación quirúrgica. </t>
  </si>
  <si>
    <t>Verificar: 1. Expediente  clínico. 2. Registro  de intervenciones quirúrgicas en el servicio y en el registro de la programación quirúrgica. 3. GPC-IMSS-578-12-EyR Diagnóstico y tratamiento de fractura cerrada de meseta tibial en el adulto. GPC-IMSS-493-11-EyR Tratamiento de la fractura de tobillo en el adulto. GPC-IMSS-139-08-EyR Diagnóstico y tratamiento de fractura de la diáfisis de tibia. 4. Registro  en el SINBA-SIS.</t>
  </si>
  <si>
    <t>Verificar: 1. Expediente  clínico. 2. Registro  de intervenciones quirúrgicas en el servicio y en el registro de la programación quirúrgica. 3. GPC-IMSS-501-11-EyR Tratamiento de las fracturas del pie en adultos. GPC-IMSS-493-11-EyR  Fractura del maléolo interno. Tratamiento de la fractura de tobillo en el adulto. 4. Registro  en el SINBA-SIS.</t>
  </si>
  <si>
    <t>Verificar: 1. Expediente  clínico. 2. Registro  de intervenciones quirúrgicas en el servicio y en el registro de la programación quirúrgica. 3. GPC-SS-349-09-EyR Diagnóstico y manejo de la neuropatía y pie diabético. GPC-SS-005-08-EyR Prevención, diagnóstico y tratamiento oportuno del pie diabético en el primer nivel de atención. GPC-ISSSTE-679-13-EyR Manejo integral del pie diabético en adultos en el segundo nivel de atención. GPC-DIF-257-09-EyR Rehabilitación del paciente adulto amputado de extremidad inferior por diabetes mellitus, en el segundo y tercer nivel de atención. 4. Registro  en el SINBA-SIS.</t>
  </si>
  <si>
    <t>Verificar: 1. Expediente  clínico. 2. Registro  de intervenciones quirúrgicas en el servicio y en el registro de la programación quirúrgica. 3. GPC-SS-014-08-EyR Diagnóstico y tratamiento de la fibrilación auricular. GPC-IMSS-535-12-EyR Tratamiento de la taquicardia supraventricular. GPC-IMSS-352-09-EyR Diagnóstico y manejo del bloqueo auriculoventricular completo. 4. Registro  en el SINBA-SIS.</t>
  </si>
  <si>
    <t xml:space="preserve">Verificar:  1. Expediente  clínico. 2. Registro  de intervenciones quirúrgicas en el servicio y en el registro de la programación quirúrgica. 3. GPC-SS-015-08-EyR Diagnóstico y tratamiento de hernias inguinales y femorales. 4. Reporte  en el SINBA-SIS.
</t>
  </si>
  <si>
    <t xml:space="preserve">1. Bitácora de control de aseo y limpieza del área firmada por el jefe de turno o supervisor. 2. Sistema de abasto de material y medicamentos.
</t>
  </si>
  <si>
    <t>Verificar: 1. Existencia de un área de circulación restringida y delimitada (acceso controlado). 2. Que cuente con acceso controlado para el paciente y para el personal.</t>
  </si>
  <si>
    <t xml:space="preserve">Verificar: 1. Que el área este señalizada con rotulo de acceso restringido. 2. Que el ingreso sea a través de puertas y/o barreras físicas que impidan el libre paso de los pacientes y personal 3. Que se mantengan las condiciones de asepsia y ambiente estéril. </t>
  </si>
  <si>
    <t>Verificar: 1. Existencia de un área de transferencia para pacientes y personal. 2. Que se cuente con una barrera física, mecanismo o sistema de separación.</t>
  </si>
  <si>
    <t xml:space="preserve">Verificar: 1. Existencia de área de recuperación post-anestésica. 2. Que cuente con mesa con tarja para hacer el lavado de los materiales e instrumental reutilizables. 3. Que se disponga de un área específica para el estacionamiento de camillas. 4. Que cuente con ventilación artificial. 5. Que cuente con equipo para aspiración controlada, así como tomas de oxígeno y de aire comprimido. 6. Que se cuente en recuperación pos anestésica con: bote para basura tipo municipal (bolsa de cualquier color, excepto rojo o amarillo), bote para RPBI (bolsa roja), carro camilla para recuperación, elemento divisorio de material antibacteriano, riel portavenoclisis, monitor de signos vitales: ECG, presión arterial por método no invasivo, temperatura y oxímetro. 7. Que se cuente con locales para guarda de ropa y equipos. 8. Que tenga como mínimo una cama-camilla por sala de operaciones. 9. Que cuenten con el material y los medicamentos requeridos en el área.
</t>
  </si>
  <si>
    <t>Verificar: 1. Que las áreas, dimensiones y circulaciones permitan el desarrollo de las funciones y actividades propias del personal de enfermería. 2. Que el espacio físico o mobiliario para guarda de medicamentos, soluciones y material de curación este en buenas condiciones, limpio y ordenado. 3. Que los medicamentos y el material se encuentren en buenas condiciones y con fecha de caducidad vigente.</t>
  </si>
  <si>
    <t>Verificar: 1. Que exista en la central de enfermeras el siguiente mobiliario: asiento, bote para basura tipo municipal (bolsa cualquier color, excepto rojo o amarillo), bote para RPBI (bolsa roja), carro de curación, lavabo con cartel de la técnica de higiene de manos, mesa Mayo con charola, mesa Pasteur, mostrador escritorio, mueble para guarda de equipo e insumos, sistema porta expedientes. 2. Que exista en la central de enfermeras el siguiente equipo: caja de Doayan, caja para desinfección de instrumentos, equipo de curaciones, esfigmomanómetro aneroide (o su equivalente tecnológico), en su caso con brazalete pediátrico, estetoscopio, en su caso con cápsula tamaño pediátrico, estuche de diagnóstico con oftalmoscopio, lebrillos, lámpara de haz dirigible, pinza de traslado, portavenoclisis rodable, termómetro, torundero. 3. Que se cuente con pilas y focos de repuesto para el estuche de diagnóstico. 4. Que se tengan baterías de repuesto para los termómetros digitales. 5. Que el transfer de camillas cuente con: carro camilla tipo transfer. 6. Que el prelavado de instrumental cuente con: bote para RPBI (bolsa roja), mesa alta con doble fregadero central.</t>
  </si>
  <si>
    <t xml:space="preserve">Verificar: 1. Que  el área este señalizada con rotulo de acceso restringido. 2. Que  el ingreso sea a través de puertas y/o barreras físicas que impidan el libre paso de los pacientes y personal 3. Que  se mantengan las condiciones de asepsia y ambiente estéril. </t>
  </si>
  <si>
    <t>Verificar: 1. Existencia de un área de transferencia para pacientes y personal. 2. Que  se cuente con una barrera física, mecanismo o sistema de separación.</t>
  </si>
  <si>
    <t>Verificar: 1. señalización y existencia por género. 2. Que  las instalaciones hidrosanitarias estén en buenas condiciones generales y funcionales. 3. Que  la iluminación sea adecuada.</t>
  </si>
  <si>
    <t xml:space="preserve">Verificar: 1. Existencia de área de recuperación post-anestésica. 2. Que  cuente con mesa con tarja para hacer el lavado de los materiales e instrumental reutilizables. 3. Que  se disponga de un área específica para el estacionamiento de camillas. 4. Que  cuente con ventilación artificial. 5. Que  cuente con equipo para aspiración controlada, así como tomas de oxígeno y de aire comprimido. 6. Que  se cuente en recuperación pos anestésica con: bote para basura tipo municipal (bolsa de cualquier color, excepto rojo o amarillo), bote para RPBI (bolsa roja), carro camilla para recuperación, elemento divisorio de material antibacteriano, riel portavenoclisis, monitor de signos vitales: ECG, presión arterial por método no invasivo, temperatura y oxímetro. 7. Que  se cuente con locales para guarda de ropa y equipos. 8. Que  tenga como mínimo una cama-camilla por sala de operaciones. 9. Que  cuenten con el material y los medicamentos requeridos en el área.
</t>
  </si>
  <si>
    <t xml:space="preserve">Verificar: 1. Que  el espacio físico para la guarda de equipo y ropa sea adecuado y este en buenas condiciones. 2. Que  se permita un espacio físico para el trabajo del personal de enfermería y anestesiología. 3. Que  el estacionamiento de las camillas, se ubique de manera contigua a la zona de transferencia. 4. Que  el equipo y mobiliario se encuentre en buenas condiciones y esté funcional. 5. Que  los medicamentos y el material se encuentren en buenas condiciones y con fecha de caducidad vigente.  5. Que  el médico anestesiólogo supervise al personal técnico durante la recuperación post quirúrgica del paciente. </t>
  </si>
  <si>
    <t>Verificar: 1. Que  las áreas, dimensiones y circulaciones permitan el desarrollo de las funciones y actividades propias del personal de enfermería. 2. Que  el espacio físico o mobiliario para guarda de medicamentos, soluciones y material de curación este en buenas condiciones, limpio y ordenado. 3. Que  los medicamentos y el material se encuentren en buenas condiciones y con fecha de caducidad vigente.</t>
  </si>
  <si>
    <t>Verificar: 1. Que  exista en la central de enfermeras el siguiente mobiliario: asiento, bote para basura tipo municipal (bolsa cualquier color, excepto rojo o amarillo), bote para RPBI (bolsa roja), carro de curación, lavabo con cartel de la técnica de higiene de manos, mesa Mayo con charola, mesa Pasteur, mostrador escritorio, mueble para guarda de equipo e insumos, sistema porta expedientes. 2. Que  exista en la central de enfermeras el siguiente equipo: caja de Doayan, caja para desinfección de instrumentos, equipo de curaciones, esfigmomanómetro aneroide (o su equivalente tecnológico), en su caso con brazalete pediátrico, estetoscopio, en su caso con cápsula tamaño pediátrico, estuche de diagnóstico con oftalmoscopio, lebrillos, lámpara de haz dirigible, pinza de traslado, portavenoclisis rodable, termómetro, torundero. 3. Que  se cuente con pilas y focos de repuesto para el estuche de diagnóstico. 4. Que  se tengan baterías de repuesto para los termómetros digitales. 5. Que  el transfer de camillas cuente con: carro camilla tipo transfer. 6. Que  el prelavado de instrumental cuente con: bote para RPBI (bolsa roja), mesa alta con doble fregadero central.</t>
  </si>
  <si>
    <t xml:space="preserve">Verificar: 1. Que  el equipo este en buenas condiciones y funcional. 
</t>
  </si>
  <si>
    <t>Verificar: 1. Proceso de atención de la patología. 2. Registro s en las notas médicas quirúrgicas (nota preoperatoria, lista de verificación para la seguridad de la cirugía, nota preanestésica, vigilancia y registro anestésico, nota postoperatoria, carta de consentimiento informado). 3 apego a las GPC-SSA-301-10-EyR Esplenectomía y normatividad correspondiente, protocolos de atención médica propios y árbol de toma de decisiones. 4. Que  en la hoja de la lista de verificación para la seguridad de la cirugía este colocado el resultado del control de calidad del instrumental.</t>
  </si>
  <si>
    <t>Verificar: 1. Que  existan los insumos requeridos para el ABC de la reanimación cardiorespiratoria. ( Ver desglose) 2. Que  la caducidad del material y medicamentos este vigente. 3. Que  los insumos sean suficientes para la atención. 4. Que  el personal conozca el manejo del monitor desfibrilador y las maniobras de reanimación cardiorespiratoria. 5. Que  estén identificados los medicamos de alto riesgo y electrolitos.</t>
  </si>
  <si>
    <t xml:space="preserve">Verificar: 1. Existencia de un Programa para la Gestión del Equipo y Tecnología Biomédica 2. Que  el equipo médico se encuentre funcionando y en buenas condiciones. </t>
  </si>
  <si>
    <t>Verificar: 1. Que  el área este señalizada con rotulo de acceso restringido. 2. Que  el acceso sea controlado para personal. 3. Que  haya un área de circulación restringida, donde se lavan, preparan, esterilizan, almacenan y distribuyen equipos, materiales, ropa e instrumental esterilizados o sanitizados. 4. Que  los controles de calidad físicos, químicos y biológicos, sean suficientes y estén vigentes. 5. No deberá cruzar los recorridos del material sucio que se recibe, con el material limpio que sale esterilizado de la central.</t>
  </si>
  <si>
    <t>Verificar: 1. Existencia de material para esterilización y desinfección. 2. Que  cuenten con papel grado médico.</t>
  </si>
  <si>
    <t xml:space="preserve">Verificar: 1. Que  se encuentre en buenas condiciones. 2. Que  sea suficiente de acuerdo a la productividad. 3. Que  el equipo y material este empacado en papel grado médico y cerrado mediante selladora térmica y rotulado con fecha de esterilización, de caducidad y nombre de la persona responsable del proceso. 4. Que  los recipientes que contengan desinfectante estén tapados y rotulados con el nombre del producto, la fecha de preparación y caducidad.   </t>
  </si>
  <si>
    <t>Verificar: 1. Que  el instrumental se encuentre en buenas condiciones, que no esté oxidado y funcione. 2. Que  sea suficiente de acuerdo a la productividad. 3. Que  esté completo.</t>
  </si>
  <si>
    <t>Verificar: 1. Que  el área de acceso este señalizada e identificada. 2. Que  se mantengan las condiciones de asepsia. 3. Evaluar la técnica de higiene de manos 4. Que  existan los insumos para la higiene de manos: jabón (líquido o gel), toallas desechables. 5. Que  las instalaciones no tengan fugas hidrosanitarias. 6. Que  el mobiliario se encuentre en buenas condiciones.</t>
  </si>
  <si>
    <t>Verificar: 1. Que  el instrumental se encuentre en buenas condiciones, que no esté oxidado y funcione. 2. Que  sea suficiente de acuerdo a la productividad. 3. Que  este completo.</t>
  </si>
  <si>
    <t>Verificar: 1. Existencia de equipo para cirugías diversas: equipo de aseo, equipo de aseo vulvar, equipo de asepsia, equipo de bloqueo peridural, equipo de cesárea, equipo de cirugía gastrointestinal, equipo de cirugía general básica, equipo de cirugía ginecológica abdominal, equipo de cirugía ginecológica vaginal, equipo de cirugía menor y debridación, equipo de colecistectomía, equipo de ginecología y planificación familiar, equipo de curación para cirugía, equipo de curación para hospitalización, equipo de hemorroidectomía, equipo de instrumental obstétrico, equipo de intubación endotraqueales, equipo de legrado uterino, equipo de parto, equipo de salpingoclasia, equipo de traqueostomía.</t>
  </si>
  <si>
    <t>Verificar:   1. Bitácora de productividad y registro de esterilización. 2. Bitácora de uso de los desinfectantes.</t>
  </si>
  <si>
    <t>Verificar: 1. Registros de supervisión de seguimiento, llenado de la bitácora específica de registro de resultados críticos, llenado en expediente clínico.</t>
  </si>
  <si>
    <t xml:space="preserve">Verificar:   1. Bitácora de mantenimiento preventivo-correctivo de la estructura y mobiliario. 2. Bitácora de control de aseo y limpieza del área firmada por el jefe de turno o supervisor. 3. Bitácora del procedimiento de desinfección de alto nivel del área. 4. Registro y control del sistema de abasto de los insumos para la higiene de manos. </t>
  </si>
  <si>
    <t xml:space="preserve">Verificar:   1. Bitácora de mantenimiento y utilización de los esterilizadores. 2. Registro de productividad de esterilización del equipo e instrumental. 3. Registro de la calidad de la función con controles físicos, químicos y biológicos apropiados a cada procedimiento. 4. Inventario de equipo, mobiliario. 5. Bitácora de mantenimiento preventivo y correctivo de la ventilación artificial. 6. Bitácora del procedimiento de desinfección de alto nivel del área.
</t>
  </si>
  <si>
    <t xml:space="preserve">Verificar:   1. Inventario del instrumental. 2. Bitácora de mantenimiento del instrumental, así como el procedimiento de baja y alta del mismo. 
</t>
  </si>
  <si>
    <t xml:space="preserve">Verificar:   1. Bitácora de mantenimiento y utilización de los esterilizadores. 2. Registro de productividad de esterilización del equipo e instrumental. 3. Registro de la calidad de la función con controles físicos, químicos y biológicos apropiados a cada procedimiento. 4. Inventario de equipo, mobiliario. 5. Bitácora de mantenimiento preventivo y correctivo de la ventilación artificial. 6. Bitácora del procedimiento de desinfección de alto nivel del área.
</t>
  </si>
  <si>
    <t>Verificar: 1. Expediente  clínico. 2. Registro de intervenciones quirúrgicas en el servicio y en el registro de la programación quirúrgica. 3. Registro en el SINBA-SIS.</t>
  </si>
  <si>
    <t>Verificar:   1. Expediente  clínico. 2. Registro de intervenciones quirúrgicas en el servicio y en el registro de la programación quirúrgica. 3. GPC-SSA-213-09-EyR Diagnóstico, tratamiento médico y quirúrgico de la fisura anal en el adulto. GPC-SSA-200-09-EyR Diagnóstico y tratamiento quirúrgico de la fístula anal en el adulto.  4. Registro en el SINBA-SIS.</t>
  </si>
  <si>
    <t xml:space="preserve">Verificar:  1. Expediente  clínico. 2. Registro de intervenciones quirúrgicas en el servicio y en el registro de la programación quirúrgica. 3. GPC-IMSS-330-10-EyR Diagnóstico y tratamiento de la estenosis hipertrófica del píloro. 4. Registro en el SINBA-SIS.
</t>
  </si>
  <si>
    <t xml:space="preserve">Verificar:   1. Expediente  clínico. 2. Registro de intervenciones quirúrgicas en el servicio y en el registro de la programación quirúrgica. 3. GPC-SS-015-08-EyR Diagnóstico y tratamiento de hernias inguinales y femorales. 4. Registro en el SINBA-SIS.
</t>
  </si>
  <si>
    <t xml:space="preserve">Verificar:   1. Expediente  clínico. 2. Registro de intervenciones quirúrgicas en el servicio y en el registro de la programación quirúrgica. 3. GPC-IMSS-068-08-EyR Diagnóstico y reparación de la hernia umbilical. 4. Registro en el SINBA-SIS.
</t>
  </si>
  <si>
    <t>Verificar:   1. Expediente  clínico. 2. Registro de intervenciones quirúrgicas en el servicio y en el registro de la programación quirúrgica. 3. GPC-SSA-211-09-EyR Diagnóstico y tratamiento quirúrgico de la hernia ventral. 4. Registro en el SINBA-SIS.</t>
  </si>
  <si>
    <t>Verificar:   1. Expediente  clínico. 2. Registro de intervenciones quirúrgicas en el servicio y en el registro de la programación quirúrgica. 3. GPC-IMSS-710-14-EyR Intervenciones de enfermería para la atención del adulto con colelitiasis y colecistitis crónica agudizada. GPC-IMSS-237-09-EyR Diagnóstico y tratamiento de colecistitis/coledocolitiasis en el primer y segundo nivel de atención. 4. Registro en el SINBA-SIS.</t>
  </si>
  <si>
    <t xml:space="preserve">Verificar:    1. Expediente  clínico. 2. Registro de intervenciones quirúrgicas en el servicio y en el registro de la programación quirúrgica. </t>
  </si>
  <si>
    <t>Verificar:   1. Expediente  clínico. 2. Registro de intervenciones quirúrgicas en el servicio y en el registro de la programación quirúrgica. 3. GPC-SSA-451-11-EyR  Toracotomía, toracoscopía y drenaje pleural. GPC-IMSS-243-09-EyR Diagnóstico y manejo del derrame pleural. 4. Registro en el SINBA-SIS.</t>
  </si>
  <si>
    <t xml:space="preserve">Verificar:   1. Expediente  clínica. 2. Registro de intervenciones quirúrgicas en el servicio y en el registro de la programación quirúrgica. </t>
  </si>
  <si>
    <t xml:space="preserve">Verificar:  1. Expediente  clínica. 2. Registro de intervenciones quirúrgicas en el servicio y en el registro de la programación quirúrgica. </t>
  </si>
  <si>
    <t xml:space="preserve">Verificar:   1. Expediente  clínico. 2. Registro de intervenciones quirúrgicas en el servicio y en el registro de la programación quirúrgica. 3. GPC-SS-015-08-EyR Diagnóstico y tratamiento de hernias inguinales y femorales. 4. Reporte en el SINBA-SIS.
</t>
  </si>
  <si>
    <t>Verificar: 1. Existencia de carro para el manejo del paro cardiorespiratorio.</t>
  </si>
  <si>
    <t>Verificar: 1. Existencia de casos.</t>
  </si>
  <si>
    <t>Verificar: 1. Que exista un área exclusiva para la atención de la persona recién nacida. 2. Que se cuente con: sistema de aspiración, conexión de sondas, instalación de conexiones de oxígeno humidificador de burbuja y flujómetro integrado, mesa de reanimación o cuna térmica o mesa de apoyo para atención del recién nacido, báscula pesabebés, kits desechables para el pinzamiento del cordón umbilical, compresa o toalla estéril, campo seco estéril, brazaletes de identificación, vitamina K ámpula, cloranfenicol solución oftálmica, equipo para reanimación neonatal y fuente de calor alejada de ductos de aíre acondicionado.</t>
  </si>
  <si>
    <t>Verificar bitácora de registro de la recolección del R.P.B.I. Con los datos específicos como fecha, peso, tipo de residuo, firma del responsable del área y firma del responsable de la recolección.</t>
  </si>
  <si>
    <t>Verificar: 1. Registro de intervenciones quirúrgicas en el servicio y en el registro de la programación quirúrgica. 2. Contar con la NOM-007-SSA2-1993 Para la vigilancia epidemiológica. 3. Contar con la GPC-SSA-296-10-EyR Ruptura uterina. Reporte en el SINBA-SIS y SUIVE.</t>
  </si>
  <si>
    <t>Verificar: 1. Registro de intervenciones quirúrgicas en el servicio y en el registro de la programación quirúrgica. 2. Contar con la GPC-IMSS-322-10-EyR Diagnóstico y tratamiento de la hemorragia uterina disfuncional. Reporte en el SINBA-SIS.</t>
  </si>
  <si>
    <t>Verificar :1. Registro de intervenciones quirúrgicas en el servicio y en el registro de la programación quirúrgica. 2. Contar con la GPC-IMSS-082-08-EyR Diagnóstico y tratamiento de miomatosis uterina. Reporte en el SINBA-SIS.</t>
  </si>
  <si>
    <t>Verificar: 1. Registro de intervenciones quirúrgicas en el servicio y en el registro de la programación quirúrgica. 2. Contar con la GPC-SSA-295-10-EyR Indicaciones y contraindicaciones de la histerectomía en el segundo nivel de atención: Indicaciones y contraindicaciones de la histerectomía en el segundo nivel de atención. Reporte en el SINBA-SIS.</t>
  </si>
  <si>
    <t>Verificar: 1. Señalización y existencia por género. 2. Que las instalaciones hidrosanitarias estén en buenas condiciones generales y funcionales. 3. Que la iluminación sea adecuada.</t>
  </si>
  <si>
    <t xml:space="preserve">Verificar: 1. Que el mobiliario y equipo se encuentren en buenas condiciones. 2. Que el mobiliario y equipo funcionen. 3. Evaluar la técnica de higiene de manos 4. Que existan los insumos para la higiene de manos: jabón (líquido o gel), toallas desechables 5. Que el instrumental de curaciones este en buenas condiciones. 6. Que el empaque del instrumental este rotulado con la fecha de esterilización.
</t>
  </si>
  <si>
    <t>Verificar: 1. Que el área este limpia y mantenga la asepsia correspondiente. 2. Que la Iluminación y ventilación sean adecuadas. 3. Que la infraestructura e instalaciones se encuentre en buen estado. 4. Que el equipo y mobiliario se encuentre en buenas condiciones y esté funcional. 5. Que cuente con algoritmo de procedimientos para reanimación neonatal.</t>
  </si>
  <si>
    <t>Verificar: 1. Que el material este estéril. 2. Que sea suficiente. 3. Que se encuentre en buen estado de conservación. 4. Que la caducidad de los insumos sea vigente. 5. Que estén identificados los medicamentos de alto riesgo y electrolitos.</t>
  </si>
  <si>
    <t>Verificar: 1. Que en la nota se integren los datos correspondientes a las condiciones de la persona recién nacida al nacimiento: fecha y hora de nacimiento, valoración Silverman Anderson, Apgar, sexo, edad gestacional, examen antropométrico completo, estado de salud, pronóstico, aplicación de medicamentos o vacunas, anomalías congénitas, enfermedades, o lesiones. 2. Que se registre en la nota la exploración física.</t>
  </si>
  <si>
    <t xml:space="preserve">Verificar 1. La existencia de alertas visuales en medicamentos con aspecto o nombre parecido,  2. Que se cuente con la lista de medicamentes con aspecto y nombre parecido </t>
  </si>
  <si>
    <t xml:space="preserve">Verificar: 1. Equipo para la reanimación neonatal: equipo de aspiración (pera de goma, sondas de aspiración 5 o 6 F, 8 F y 10 o 12 F., sonda nasogástrica 8 F., jeringa 20 ml., dispositivo para aspiración de meconio), equipo de bolsa y máscara ( bolsa neonatal con válvula de liberación o manómetro que suministre O2 90-100%, máscaras tamaño para recién nacido y prematuro, oxigeno con medidor de flujo, humidificador de burbuja y tabuladoras), equipo de intubación (laringoscopio hoja recta No 0 y No 1, focos y batería de repuesto, tubos endotraqueales 2.5, 3, 3.5 y 4 mm., estilete (opcional), tijeras, cinta adhesiva), medicación (adrenalina ámpula, solución fisiológica o Ringer Lactato 100-250 ml., bicarbonato de sodio al 4.2%, dextrosa al 10% 50ml.), cateterización umbilical (guantes estériles, bisturí o tijeras, solución de Iodopovidona, cinta para cordón umbilical, sondas umbilicales 3.5 F., 5 F., llave de tres vías, jeringas de 1, 3, 5, 10, 20 y 50 ml., agujas calibre 18, 21, 25 o dispositivos de punción para sistema sin aguja), varios (reloj, estetoscopio, cinta adhesiva, cánulas orofaríngeas, monitor cardiaco y/o oxímetro de pulso (opcional). </t>
  </si>
  <si>
    <t>Verificar que: 1. El personal de salud identifica al paciente en el momento en que este solicita la atención y previo a la realización de procedimientos 2. La identificación se hace con dos identificadores que siempre serán, por lo menos, el nombre completo del paciente y la fecha de nacimiento (año, mes y día), 3. El personal de salud comprueba el nombre completo del paciente y fecha de nacimiento.</t>
  </si>
  <si>
    <t xml:space="preserve">Verificar : 1. Bitácora de control de aseo y limpieza del área firmada por el jefe de turno o supervisor. 2. Bitácora del mantenimiento preventivo-correctivo de la estructura e instalaciones. 3. Manual de procedimientos para determinar las características, la frecuencia del aseo y limpieza del área. </t>
  </si>
  <si>
    <t>Verificar: 1. Que se identifiquen y clasifiquen el R.P.B.I. 2. Que los R.P.B.I.  se envasen en los contenedores específicos para cada tipo de residuo (rojo o amarillo),  inmediatamente después de su generación en el mismo lugar en que se originan. 3. Que los R.P.B.I. No sean mezclados con otro tipo de residuos. 4. Que los recipientes o bolsas estén marcados con el símbolo universal de riesgos biológico y la leyenda “Residuos Peligrosos Biológico-Infecciosos”, que no deben llenarse más de un 80% de su capacidad y que estén bien cerrados. 5. Que exista ruta preestablecida para trasladar el R.P.B.I. Desde las áreas generadoras hasta el área de almacenamiento. 6. Que el periodo de almacenamiento temporal este de acuerdo al tipo de establecimiento generador de R.P.B.I. 7. El tratamiento o destino final del R.P.B.I.</t>
  </si>
  <si>
    <t>Diazepam solución inyectable 10 mg / 2 ml. O Midazolam solución inyectable 5 mg / ml</t>
  </si>
  <si>
    <t>Verificar: 1. Inventario del mobiliario y equipo. 2.  bitácora de mantenimiento preventivo y correctivo del mobiliario y equipo. 3. Registro de la calibración del esfigmomanómetro. 4. Resguardo del instrumental. 5. Bitácora de uso de los desinfectantes. 6. Registro y control del sistema de abasto de los insumos para la higiene de manos.</t>
  </si>
  <si>
    <t xml:space="preserve">Verificar: 1. Bitácora de limpieza firmada por turno y por supervisor o jefe del servicio.  2. Bitácora del mantenimiento preventivo y correctivo de la estructura e instalaciones. 3. Bitácora del mantenimiento preventivo y correctivo del equipo y mobiliario. 4. Inventario del equipo y mobiliario. 5. Registro del procedimiento del aseo y limpieza de la mesa de reanimación o cuna térmica cada vez que la ocupe un nuevo paciente. 6. Registro del sistema de abasto de los insumos. 7. Manual de procedimientos para la atención del recién nacido: reanimación neonatal, manejo del cordón umbilical, valoración de Apgar, valoración de Silverman Anderson, prevención de cuadros hemorrágicos, prevención de oftalmopatía purulenta con antibiótico local, exámenes físico y antropométrico completos, valoración de la edad gestacional o madurez física y neuromuscular, vacunación de la persona recién nacida, alojamiento conjunto, alimentación exclusiva al seno materno y/o leche humana, valoración de la edad gestacional y la maduración neurológica por el método de Capurro o el de Ballard modificado.
</t>
  </si>
  <si>
    <t xml:space="preserve">Verificar:1. Registro del procedimiento de lavado, esterilización o desinfección de las bolsas de reanimación respiratoria que no sean desechables antes de volver a ser usados en otro paciente. 2. Registro del sistema de abasto de los insumos. 3. Protocolo de manejo de los medicamentos de alto riesgo y electrolíticos. </t>
  </si>
  <si>
    <t>Verificar: 1. Proceso de atención de la patología. 2. Registros en las notas médicas quirúrgicas (nota preoperatoria, lista de verificación de la cirugía, nota preanestésica, vigilancia y registro anestésico, nota postoperatoria, carta de consentimiento informado). 3. Apego a las GPC-ISSSTE-660-13-EyR Diagnóstico y tratamiento de la condilomatosis anal en pacientes pediátricos y adultos en los tres niveles de atención. GPC-ISSSTE-658-13-EyR Tratamiento del condiloma acuminado en mujeres en edad reproductiva en los tres niveles de atención y normatividad correspondiente, protocolos de atención médica propios y árbol de toma de decisiones. 4. Que en la hoja de la lista de verificación de la cirugía este colocado el resultado del control de calidad del instrumental.</t>
  </si>
  <si>
    <t>Verificar: 1. Proceso de atención de la patología. 2. Registros en las notas médicas quirúrgicas (nota preoperatoria, lista de verificación de la cirugía, nota preanestésica, vigilancia y registro anestésico, nota postoperatoria, carta de consentimiento informado). 3. Apego a la  normatividad correspondiente, protocolos de atención médica propios y árbol de toma de decisiones. 4. Que en la hoja de la lista de verificación de la cirugía este colocado el resultado del control de calidad del instrumental.</t>
  </si>
  <si>
    <t>Verificar: 1. Registro de intervenciones quirúrgicas en el servicio y en el registro de la programación quirúrgica. 2.  reporte en el SINBA-SIS.</t>
  </si>
  <si>
    <t>Verificar: 1. Proceso de atención de la patología. 2. Registros en las notas médicas quirúrgicas (nota preoperatoria, lista de verificación de la cirugía, nota preanestésica, vigilancia y registro anestésico, nota postoperatoria, carta de consentimiento informado). 3. Apego a las GPC-SSA-347-09-EyR Consulta y asesoría médica de la oclusión tubárica bilateral. GPC-SS-756-15-EyR Intervenciones de enfermería para la promoción de la planificación familiar en hombres y mujeres en edad fértil de 12 a 49 años en los tres niveles de atención y normatividad correspondiente, protocolos de atención médica propios y árbol de toma de decisiones. 4. Que en la hoja de la lista de verificación de la cirugía este colocado el resultado del control de calidad del instrumental.</t>
  </si>
  <si>
    <t>Verificar: 1. Registro de intervenciones quirúrgicas en el servicio y en el registro de la programación quirúrgica. 2. Contar con la NOM-005-SSA2-1993 De los servicios de Planificación Familiar. 3. Contar con la GPC-SSA-347-09-EyR Consulta y asesoría médica de la oclusión tubárica bilateral. GPC-SS-756-15-EyR Intervenciones de enfermería para la promoción de la planificación familiar en hombres y mujeres en edad fértil de 12 a 49 años en los tres niveles de atención. Reporte en el SINBA-SIS.</t>
  </si>
  <si>
    <t>Verificar: 1. Registro de intervenciones quirúrgicas en el servicio y en el registro de la programación quirúrgica. 2. Contar con laGPC-SS-228-09-EyR Diagnóstico y tratamiento de la enfermedad trofoblástica gestacional. Reporte en SINBA-SIS.</t>
  </si>
  <si>
    <t>Verificar: 1. Proceso de atención de la patología. 2. Registros en las notas médicas quirúrgicas (nota preoperatoria, lista de verificación de la cirugía, nota preanestésica, vigilancia y registro anestésico, nota postoperatoria, carta de consentimiento informado). 3. Apego a las GPC-ISSSTE-681-13-EyR Diagnóstico y tratamiento del embarazo ectópico en mujeres de edad reproductiva en segundo y tercer nivel de atención. GPC-IMSS-182-09-EyR Diagnóstico y tratamiento de embarazo tubario y normatividad correspondiente, protocolos de atención médica propios y árbol de toma de decisiones. 4. Que en la hoja de la lista de verificación de la cirugía este colocado el resultado del control de calidad del instrumental.</t>
  </si>
  <si>
    <t>Verificar: 1. Registro de intervenciones quirúrgicas en el servicio y en el registro de la programación quirúrgica. 2. Contar con la NOM-007-SSA2-1993. 3. Contar con la GPC-ISSSTE-681-13-EyR Diagnóstico y tratamiento del embarazo ectópico en mujeres de edad reproductiva en segundo y tercer nivel de atención. GPC-IMSS-182-09-EyR Diagnóstico y tratamiento de embarazo tubario. Reporte en SINBA-SIS y en el SUIVE.</t>
  </si>
  <si>
    <t>Verificar: 1. Proceso de atención de la patología. 2. Registros en las notas médicas quirúrgicas (nota preoperatoria, lista de verificación de la cirugía, nota preanestésica, vigilancia y registro anestésico, nota postoperatoria, carta de consentimiento informado). 3. Apego a las GPC-IMSS-088-08-EyR Diagnóstico y tratamiento del aborto espontáneo y manejo inicial del aborto recurrente y normatividad correspondiente, protocolos de atención médica propios y árbol de toma de decisiones. 4. Que en la hoja de la lista de verificación de la cirugía este colocado el resultado del control de calidad del instrumental.</t>
  </si>
  <si>
    <t xml:space="preserve">Verificar: 1. Registro de intervenciones quirúrgicas en el servicio y en el registro de la programación quirúrgica. 2.  contar con la NOM-007-SSA2-1993 Para la vigilancia epidemiológica. 3. Contar con la GPC-IMSS-088-08-EyR Diagnóstico y tratamiento del aborto espontáneo y manejo inicial del aborto recurrente. Reporte en el SINBA-SIS y SUIVE. </t>
  </si>
  <si>
    <t>Verificar: 1. Proceso de atención de la patología. 2. Registros en las notas médicas quirúrgicas (nota preoperatoria, lista de verificación de la cirugía, nota preanestésica, vigilancia y registro anestésico, nota postoperatoria, carta de consentimiento informado). 3. Apego a las GPC-IMSS-605-13-EyR Parto después de una cesárea. GPC-IMSS-048-08-EyR Realización de operación cesárea y normatividad. Correspondiente, protocolos de atención médica propios y árbol de toma de decisiones. 4. Que en la hoja de la lista de verificación de la cirugía este colocado el resultado del control de calidad del instrumental.</t>
  </si>
  <si>
    <t>Verificar: 1. Proceso de atención de la patología. 2. Registros en las notas médicas quirúrgicas (nota preoperatoria, lista de verificación de la cirugía, nota preanestésica, vigilancia y registro anestésico, nota postoperatoria, carta de consentimiento informado). 3. Apego a la GPC-SSA-296-10-EyR Ruptura uterina y normatividad correspondiente, protocolos de atención médica propios y árbol de toma de decisiones. 4. Que en la hoja de la lista de verificación de la cirugía este colocado el resultado del control de calidad del instrumental.</t>
  </si>
  <si>
    <t>Verificar: 1. Proceso de atención de la patología. 2. Registros en las notas médicas quirúrgicas (nota preoperatoria, lista de verificación de la cirugía, nota preanestésica, vigilancia y registro anestésico, nota postoperatoria, carta de consentimiento informado). 3. Apego a la GPC-IMSS-322-10-EyR Diagnóstico y tratamiento de la hemorragia uterina disfuncional y normatividad correspondiente, protocolos de atención médica propios y árbol de toma de decisiones. 4. Que en la hoja de la lista de verificación de la cirugía este colocado el resultado del control de calidad del instrumental.</t>
  </si>
  <si>
    <t>Verificar: 1.Proceso de atención de la patología. 2. Registros en las notas médicas quirúrgicas (nota preoperatoria, lista de verificación de la cirugía, nota preanestésica, vigilancia y registro anestésico, nota postoperatoria, carta de consentimiento informado). 3. Apego a las GPC-IMSS-082-08-EyR Diagnóstico y tratamiento de miomatosis uterina y normatividad correspondiente, protocolos de atención médica propios y árbol de toma de decisiones. 4. Que en la hoja de la lista de verificación de la cirugía este colocado el resultado del control de calidad del instrumental.</t>
  </si>
  <si>
    <t>Verificar: 1. Proceso de atención de la patología. 2. Registros en las notas médicas quirúrgicas (nota preoperatoria, lista de verificación de la cirugía, nota preanestésica, vigilancia y registro anestésico, nota postoperatoria, carta de consentimiento informado). 3. Apego a la GPC-IMSS-263-10-EyR Diagnóstico y tratamiento del prolapso de la pared vaginal anterior (cistocele) e incontinencia urinaria de esfuerzo y normatividad correspondiente, protocolos de atención médica propios y árbol de toma de decisiones. 4. Que en la hoja de la lista de verificación de la cirugía este colocado el resultado del control de calidad del instrumental.</t>
  </si>
  <si>
    <t xml:space="preserve">Verificar:1. Bitácora de control de aseo y limpieza del área firmada por el jefe de turno o supervisor. 2. Sistema de abasto de material y medicamentos.
</t>
  </si>
  <si>
    <t xml:space="preserve">Verificar que: 1. Se cuenta con elementos para la identificación (brazalete o pulsera) 2. Verificar la identificación del paciente en soluciones intravenosas y dispositivos 3. Verificar en los registros del área (nota de primera vez y notas de atención subsecuente, consentimientos informados, hojas diarias) cuenten con los dos identificadores. </t>
  </si>
  <si>
    <t xml:space="preserve">Verificar que: 1. Se cuente con una bitácora específica para el registro de órdenes verbales y/o telefónicas, 2. Se conoce y sigue el procedimiento establecido de Escuchar-Escribir-Leer-Confirmar-Transcribir durante la emisión-recepción de órdenes verbales y/o telefónicas, 3. Se conozca y aplique la técnica SAER durante la transferencia de pacientes. </t>
  </si>
  <si>
    <t>NOM-016-SSA3-2012, en su numeral 4.12, 5.1.10, 6.6.2.2.9. NOM-045-SSA2-2005, en su numeral 10.6.7.2. NOM-001-SEDE-2012. Titulo 5, Especificaciones. Capitulo 5 Ambientes Especiales Articulo 517. ACUERDO por el que se declara la obligatoriedad de la implementación, para todos los integrantes del Sistema Nacional de Salud, del documento denominado Acciones Esenciales para la Seguridad del Paciente. DOF 08/09/17. AESP 6C.</t>
  </si>
  <si>
    <t>NOM-016-SSA3-2012, en su numeral 6.6.2.2, 6.6.2.2.4, 6.6.2.2.4.1, 6.6.2.2.4.2, 6.6.2.2.4.3 y en su apéndice H. NOM-045-SSA2-2005, en su numeral 3.1.13.1. , 10.6.7.1, 10.6.7.2,  NOM-001-SEDE-2012. Titulo 5, Especificaciones. Capitulo 5 Ambientes Especiales Articulo 517, 517-19, 517-60, 517-61, 517-62, 517-63NOM-006-SSA3-2011, en su apéndice A. NOM-045-SSA2-2005, en su numeral 3.1.13.1 , 10.6.4, 10.6.7, Reglamento Interior de la Comisión Interinstitucional del Cuadro Básico y Catálogo de Insumos del Sector Salud. Diario Oficial de la Federación; (22 de junio de 2011), NOM-006-SSA3-2011, en su numeral  7.3, Apéndice A (Normativo).</t>
  </si>
  <si>
    <t>Verificar: 1. Proceso de atención de la patología. 2. Registros en las notas médicas quirúrgicas (nota preoperatoria, lista de verificación de la cirugía, nota preanestésica, vigilancia y registro anestésico, nota postoperatoria, carta de consentimiento informado). 3. Apego a la GPC-SSA-293-10-EyR Diagnóstico y tratamiento del síndrome de ovarios poliquísticos. Y normatividad correspondiente, protocolos de atención médica propios y árbol de toma de decisiones. 4. Que en la hoja de la lista de verificación de la cirugía este colocado el resultado del control de calidad del instrumental.</t>
  </si>
  <si>
    <t>Verificar: 1. Existencia de auxiliares de diagnóstico y tratamiento.</t>
  </si>
  <si>
    <t>Verificar: 1. Expediente clínico (resultados de laboratorio y gabinete integrados e interpretados, así como solicitud de hemoderivados).</t>
  </si>
  <si>
    <t>Verificar: 1. Existencia del siguiente instrumental: equipo para aspiración de secreciones, con y sin circuitos cerrados, equipo para punción torácica, equipo para abordaje de acceso vascular central y periférico: catéter percutáneo y venoclisis, recipiente para desinfección de instrumentos.</t>
  </si>
  <si>
    <t>Verificar: 1. Existencia de los manuales correspondientes al servicio: bitácora de mantenimiento predictivo, preventivo y correctivo del equipo, código de bioética, guías diagnóstico-terapéuticas (de acuerdo con las patologías prevalentes), manuales de bioseguridad para el paciente, el personal y el servicio, manuales de funcionamiento de los equipos del servicio, manual de organización y funcionamiento, manuales de procedimientos técnico-médicos y administrativos, criterios de ingreso, selección y egreso.</t>
  </si>
  <si>
    <t>Verificar: 1. Ubicación del servicio.</t>
  </si>
  <si>
    <t>Verificar que: 1. El personal de salud identifica al paciente en el momento en que este solicita la atención y previo a la realización de procedimientos 2. La identificación se hace con dos identificadores que siempre serán, por lo menos, el nombre completo del paciente y la fecha de nacimiento (día, mes y año), 3. El personal de salud comprueba el nombre completo del paciente y fecha de nacimiento 4. En caso de que el paciente no esté consciente o en pacientes con cualquier tipo de discapacidad que impida la comunicación, los datos se validan con su familiar, antes de realizar cualquier procedimiento al paciente</t>
  </si>
  <si>
    <t>Verificar: 1. Que la ubicación sea de fácil acceso desde las áreas de cirugía, tococirugía, urgencias y hospitalización.</t>
  </si>
  <si>
    <t xml:space="preserve">Verificar: 1. Que exista sala de espera con servicios de sanitarios. 2. Que los sanitarios para el personal y sanitarios para público y familiares 3. Lavabo con cartel de la técnica de higiene de manos. 4. Que cuente con extintores. </t>
  </si>
  <si>
    <t>Verificar: 1. Existencia de cuarto séptico. 2. Que cuente con tarja, mesa de trabajo y repisas de acero inoxidable para el aseo y almacenamiento de utensilios varios.</t>
  </si>
  <si>
    <t>Verificar: 1. Que se utilice el cuarto séptico para el almacenamiento, limpieza y sanitización de los recipientes utilizados para recolectar las excretas de pacientes, así como para el acopio de ropa de cama y pacientes. 2. Que su ubicación este cerca al área.</t>
  </si>
  <si>
    <t>Verificar: 1. Que la señalización de la circulación de los contenedores este colocada del área generadora hacia el almacén temporal. 2. Que los R.P.B.I. Estén identificados y separados en los contenedores correspondientes de acuerdo a sus características físicas y biológicas infecciosas.</t>
  </si>
  <si>
    <t>Verificar: 1. Que existan los insumos para la higiene de manos: jabón (líquido o gel) y toallas desechables 2. Que las instalaciones no tengan fugas hidrosanitarias. 3. Que el mobiliario se encuentre en buenas condiciones.</t>
  </si>
  <si>
    <t>Verificar: 1. Que exista control de acceso (filtro de acceso) a la unidad para visitantes, familiares y personal médico y paramédico. 2. Que cuente con puerta y pasillos. 3. Que exista lavabo con el cartel de la técnica para la higiene de manos. 4. Que cuente con material para la colocación de las barreras de protección, (bata, gorro y cubre boca ya sean desechables  o reusables).</t>
  </si>
  <si>
    <t>Verificar: 1. Que el área de acceso este señalizada e identificada. 2. Que se mantengan las condiciones de asepsia. 3. Que la puerta y los pasillos por los que transitan, tanto el personal como los pacientes, el mobiliario y equipo médico hospitalarios, tengan las dimensiones óptimas para cumplir con su función. 4. Que el personal y familiares ingresen a la unidad a través del filtro de acceso. 5. Que las barreras de protección estén buen estado y que se utilicen. 6. Evaluar técnica de higiene de manos 7. Que existan los insumos para la higiene de manos: jabón (líquido o gel) y toallas desechables 8. Que las instalaciones no tengan fugas hidrosanitarias. 9. Que el mobiliario se encuentre en buenas condiciones.</t>
  </si>
  <si>
    <t xml:space="preserve">Verificar: 1. Que los cubículos o módulos para la atención de los pacientes, cuenten con el espacio suficiente para la ubicación de la cama y el equipo de monitoreo o soporte. 2. Que las paredes, pisos y techos de los cubículos o módulos, sean de material liso, resistente y lavable. 3. Que en cada cubículo existan al menos 16 contactos eléctricos grado médico. 4. Que en cada cubículo existan dos tomas fijas para el suministro de oxígeno medicinal, una toma fija de aire comprimido, así como al menos dos tomas fijas de aspiración controlada y canastilla con frasco empotrado en la pared. </t>
  </si>
  <si>
    <t>Verificar: 1. Que el espacio sea suficiente para el desplazamiento del personal. 2. Que los contactos grado médico estén diferenciados con un color distintivo o una marca. 3. Que los cubículos estén ubicados preferentemente en torno de la central de enfermeras. 4. Que las tomas fijas estén funcionando y sin fugas.</t>
  </si>
  <si>
    <t>Verificar: 1. Que en cada cubículo o módulo exista el siguiente mobiliario: bote para basura municipal (bolsa de cualquier color, excepto rojo o amarillo), bote con bolsa roja para RPBI, contenedor para punzocortantes y depósito para vidrio, cama de hospitalización tipo hidráulica, de múltiples posiciones, con cabecera desmontable o abatible, con barandales integrados y con ruedas (preferentemente con capacidad para pesar a los pacientes).</t>
  </si>
  <si>
    <t xml:space="preserve">Verificar: 1. Que el mobiliario se encuentren en buenas condiciones de pintura, sin zonas de oxidación o deterioro. 2. Que el mobiliario funcione. 
</t>
  </si>
  <si>
    <t xml:space="preserve">Verificar: 1. Que exista el siguiente equipo por cubículo o módulo: bombas de infusión continúa, dispositivos para suministrar oxígeno con sistemas de humidificación, estetoscopio, lámpara de haz dirigible, monitor con capacidad para registro de: trazo electrocardiográfico de dos canales, presión arterial invasiva y no invasiva, temperatura y oximetría de pulso, termómetro con porta termómetro, ventilador mecánico de presión y de volumen. </t>
  </si>
  <si>
    <t>Verificar: 1. Que el equipo se encuentren en buenas condiciones. 2. Que el equipo funcione. 3. Que el cambio del humidificador y equipos de apoyo respiratorio se realice máximo cada semana o en su caso al menos que exista contaminación documentada. 4. Que el equipo de infusión este rotulado con la fecha, hora y nombre de la persona que lo instaló.</t>
  </si>
  <si>
    <t>Verificar: 1. Que exista el siguiente equipo y mobiliario por servicio: electrocardiógrafo móvil de 12 derivaciones, estuche de diagnóstico completo, lámpara de mano, monitor de transporte, negatoscopio u otros tipos de aparatos para valoración de estudios radiológicos y de imagenología, ventilador de transporte, dispositivo para movilizar al paciente que puede ser una grúa, camilla para traslado con barandales abatibles y dispositivos para la colocación del equipo necesario para soporte vital, esfigmomanómetro.</t>
  </si>
  <si>
    <t>Verificar: 1. Que se prevea la disponibilidad de al menos un cubículo o módulo de aislamiento para pacientes sépticos e infecto-contagiosos. 2. Que preferentemente cuente con inyección y extracción de aire independientes (deberán contar con ductos de extracción de aire). 3. Que cuenten con el espacio suficiente para la ubicación de la cama  y el equipo de monitoreo o soporte. 4. Que las paredes, pisos y techos de los cubículos o módulos, sean de material liso, resistente y lavable. 5. Que en cada cubículo existan al menos 16 contactos eléctricos grado médico. 6. Que en cada cubículo existan dos tomas fijas para el suministro de oxígeno medicinal, una toma fija de aire comprimido, así como al menos dos tomas fijas de aspiración controlada y canastilla con frasco empotrado en la pared. 7.  bote para basura municipal y lavabos con el cartel de la técnica para la higiene de manos.</t>
  </si>
  <si>
    <t>Verificar: 1. Que su ubicación tenga libre y rápido acceso a las áreas en donde se encuentren internados los pacientes. 2. Que cuente con un sistema de comunicación bidireccional y de alarma, conectada a cada cubículo o módulo. 3. Que el espacio físico esté libre de fuentes de contaminación. 4. Que se disponga de un espacio físico o mobiliario para guarda de medicamentos, soluciones y material de curación. 5. Que cuenten con el material y los medicamentos requeridos en el área.</t>
  </si>
  <si>
    <t xml:space="preserve">Verificar: 1. Que las áreas, dimensiones y circulaciones permitan el desarrollo de las funciones y actividades propias del personal de enfermería. 2. Que el sistema de comunicación bidireccional y de alarma funcione. 3. Que el espacio físico o mobiliario para guarda de medicamentos, soluciones y material de curación este en buenas condiciones, limpio y ordenado. 4. Que los medicamentos y el material se encuentren en buenas condiciones y con fecha de caducidad vigente. </t>
  </si>
  <si>
    <t xml:space="preserve">Verificar: 1. Que el mobiliario y equipo se encuentren en buenas condiciones. 2. Que el mobiliario y equipo funcionen. 3. Evaluar técnica de higiene de manos. 4. Que existan los insumos para la higiene de manos: jabón (gel o líquido) y toallas desechables 5. Que el instrumental de curaciones este en buenas condiciones. 6. Que el empaque del instrumental esté rotulado con la fecha de esterilización.
</t>
  </si>
  <si>
    <t>Verificar: 1. Que el instrumental este en buenas condiciones. 2. Que el empaque del instrumental este rotulado con la fecha de esterilización. 3. Que los recipientes que contengan desinfectante permanezcan tapados y rotulados con el nombre del producto, la fecha de preparación y caducidad.</t>
  </si>
  <si>
    <t>Verificar: 1. Existencia de un espacio físico y cerrado. 2. Que cuente con acceso limitado. 3. Que cuenten con mesa de acero inoxidable, cubrebocas, jeringa, gasas y dispositivos seguros y adecuados para extraer e inyectar el medicamento.</t>
  </si>
  <si>
    <t>Verificar: 1. Que cuente con campana de flujo laminar horizontal. 2. Que exista espacio físico específico. 3. Que se cuente con los insumos requeridos para la nutrición parenteral y enteral. 4. En su caso de que el servicio sea subrogado se deberá cumplir con lo establecido en la NOM-249-SSA1-2010.</t>
  </si>
  <si>
    <t>Verificar: 1. Existencia del área o espacio físico. 2. Que cuente con tomas de corriente suficiente para asegurar la recarga de los equipos.</t>
  </si>
  <si>
    <t>Verificar: 1. Que el área este señalizada. 2. Que las tomas de corriente estén en buenas condiciones y funcionen. 3. Que el equipo cuente con los membretes de limpieza y aseo.</t>
  </si>
  <si>
    <t>Verificar: 1. Que exista el área de lavado para material e instrumental, con agua corriente, tarja y área de secado, material para el lavado y asepsia.</t>
  </si>
  <si>
    <t xml:space="preserve">Verificar: 1. Que las instalaciones no tengan fugas hidrosanitarias. 2. Que el mobiliario se encuentre en buenas condiciones.                                                                                               </t>
  </si>
  <si>
    <t xml:space="preserve">Verificar: 1. Que exista el espacio físico especifico. 2. Que cuente con mobiliario. </t>
  </si>
  <si>
    <t>Verificar: 1. Que el espacio sea suficiente. 2. Que el mobiliario este en buena condiciones.</t>
  </si>
  <si>
    <t xml:space="preserve">Verificar: 1. Que existan lavabos para el área general con cartel de higiene de manos 2. Bote para basura municipal. </t>
  </si>
  <si>
    <t>Verificar: 1. Bitácora de mantenimiento preventivo y correctivo de la estructura. 2. Bitácora de abasto de insumos para el lavado y asepsia. 3. Bitácora del procedimiento de desinfección de alto nivel del área.</t>
  </si>
  <si>
    <t>Verificar: 1. Bitácora de registro de la recolección del R.P.B.I. Con los datos específicos como fecha, peso, tipo de residuo, firma del responsable del área y firma del responsable de la recolección.</t>
  </si>
  <si>
    <t xml:space="preserve">Verificar: 1. Manual de organización. 2. Manual de procedimientos. 3. Manual de bioseguridad. 4. Bitácora de mantenimiento predictivo, preventivo y correctivo del equipo. 5. Código de bioética. 6. Guías diagnóstico-terapéuticas (de acuerdo con las patologías prevalentes). 7. Manuales de funcionamiento de los equipos del servicio. 8. Manuales de procedimientos técnico-médicos y administrativos. 9. Criterios de ingreso, egreso y exclusión.
</t>
  </si>
  <si>
    <t>Verificar: 1. Inventario de mobiliario. 2. Bitácora del mantenimiento preventivo y correctivo de la estructura y del mobiliario. 3. Registro y calendario de la recarga de los extintores. 4. Registro y control del sistema de abasto de los insumos para la higiene de manos. 5. Bitácora de limpieza firmada por turno y por supervisor o jefe del servicio. 6. Registro de la evaluación al personal en la técnica para la higiene de manos.7. Instructivo. 8. Registro mensual de verificación de funcionalidad de los extintores.  9. Registro de la capacitación del uso del manejo de extintores.  10. Manual de manejo de extintores.</t>
  </si>
  <si>
    <t xml:space="preserve">Verificar:1. Bitácora de mantenimiento preventivo-correctivo de la estructura y mobiliario. 2. Bitácora de control de aseo y limpieza del área firmada por el jefe de turno o supervisor. 3. Registro y control del sistema de abasto de los insumos para la higiene de manos. </t>
  </si>
  <si>
    <t xml:space="preserve">Verificar: 1. Bitácora de mantenimiento preventivo-correctivo de la estructura y mobiliario. 2. Bitácora de control de aseo y limpieza del área firmada por el jefe de turno o supervisor. 3. Bitácora del procedimiento de desinfección de alto nivel del área. 4. Registro de capacitación al personal de salud y familiares en los flujos de ingreso y egreso. 5. Registro y control del sistema de abasto de los insumos para la higiene de manos. </t>
  </si>
  <si>
    <t>Verificar: 1. Inventario del mobiliario. 2. Bitácora de mantenimiento preventivo y correctivo del mobiliario. 3. Registro del procedimiento del aseo, limpieza y desinfección de las camas cada vez que la ocupe un nuevo paciente, cuando se desocupe o en 48 horas si no se ha ocupado.</t>
  </si>
  <si>
    <t>Verificar: 1. Inventario del equipo. 2.  bitácora de mantenimiento preventivo y correctivo del equipo. 3. Registro del lavado y esterilización o de la desinfección de alto nivel de los circuitos para ventilación e inhaloterapia, las bolsas de reanimación respiratoria y sensores de oxígeno que no sean desechables. 4. Registro de la esterilización o desinfección de los humidificadores y equipos de apoyo respiratorio no invasivo. 5. Registro del cambio del humidificador y equipos de apoyo con la fecha y hora.</t>
  </si>
  <si>
    <t>Verificar: 1. Inventario del equipo. 2.  bitácora de mantenimiento preventivo y correctivo del equipo. 3. Registro del procedimiento del aseo, limpieza y desinfección de las camas cada vez que la ocupe un nuevo paciente, cuando se desocupe o en 48 horas si no se ha ocupado. 4. Registro del lavado y esterilización o de la desinfección de alto nivel de los circuitos para ventilación e inhaloterapia, las bolsas de reanimación respiratoria y sensores de oxígeno que no sean desechables. 5. Registro del recambio de los tanques de oxígeno. 6. Registro de la calibración del esfigmomanómetro.</t>
  </si>
  <si>
    <t xml:space="preserve">Verificar: 1. Bitácora de mantenimiento preventivo y correctivo de la estructura y mobiliario. 2. Bitácora de control de aseo y limpieza del área firmada por el jefe de turno o supervisor. 3. Registro y control del sistema de abasto de los insumos para la higiene de manos. 4. Registro del control y mantenimiento del sistema de inyección y extracción. </t>
  </si>
  <si>
    <t>Verificar: 1. Resguardo del instrumental. 2. Bitácora de uso de los desinfectantes.</t>
  </si>
  <si>
    <t>Verificar: 1. Bitácora de mantenimiento preventivo y correctivo de la estructura. 2. Resguardo e inventario de equipo.</t>
  </si>
  <si>
    <t>Verificar: 1. Proceso de atención de la patología. 2. Registros en historia clínica, nota de ingreso, nota de evolución, nota de interconsulta, nota de referencia/traslado, nota de egreso (en su caso), hoja de enfermería, hoja de los servicios auxiliares de diagnóstico y tratamiento, cartas de consentimiento informado para los distintos procedimientos, nota de defunción y certificado de defunción (en su caso). 3. Apego a las guías de práctica clínica correspondientes, así como a los manuales de procedimiento técnico-médicos u protocolos de atención médica.</t>
  </si>
  <si>
    <t>Verificar: 1. Registro y control de la clínica de catéteres. 2. Sistema de abasto del material para la preparación de medicamentos y del material de cuidado de catéter. 3. Registro de la preparación de medicamentos y mezclas de soluciones. 4. Manual de procedimientos de enfermería.</t>
  </si>
  <si>
    <t>Verificar: 1. Expediente clínico. 2. Censo de ingreso y egreso de pacientes. 3. Diagnóstico de morbimortalidad. 3. Sistemas de información. 4. Guías de práctica clínica. 5. Protocolos de atención médica. 6. Manuales de procedimientos técnico-médicos.7. Manuales de procedimientos de enfermería.</t>
  </si>
  <si>
    <t xml:space="preserve">Verificar que: 1. Se conoce y sigue el procedimiento establecido de Escuchar-Escribir-Leer-Confirmar-Transcribir, al emitir-recibir órdenes verbales y/o telefónicas, 2. Se conoce y aplica la Técnica SAER durante la transferencia, referencia, contra referencia y egreso.  </t>
  </si>
  <si>
    <t>Verificar que: 1. Se tenga acceso al procedimiento para la seguridad en el proceso de medicación  2. El  personal conozca lo relativo al procedimiento de seguridad en el proceso de medicación sabiendo: a. Prescripción, transcripción, dispensación, recepción, almacenamiento y administración de medicamentos 3. Que sepan la doble verificación en la preparación y administración de medicamentos de alto riesgo 4. Notificación de eventos adversos relacionados con la medicación. .</t>
  </si>
  <si>
    <t xml:space="preserve">Verificar que: 1. Se conozca y aplique el procedimiento que incluye: a. Aplicación del Tiempo Fuera para procedimientos fuera de quirófano.2. Que personal cuente con la capacitación para su aplicación. </t>
  </si>
  <si>
    <t>Verificar: 1. Que el mobiliario se encuentre en buen estado. 2. Que se reserve como mínimo, un asiento para personas con muletas o bastones. 3. Que los extintores estén colocados de acuerdo a la NOM-002-STPS-2010 y la fecha de la carga este vigente. 4. Que los sanitarios sean independientes para hombres y mujeres. 5. Que tengan papel sanitario y bote de campana o de pedal para basura. 6. Que se disponga de un inodoro y lavabo para uso de personas con discapacidad. 7. Que no se presente fugas de agua o drenaje. 8. Que se encuentren limpios e higiénicos. 9. Que el módulo de higiene de manos cuente con jabón (líquido o gel), toallas desechables. 10. Vigencia de recarga. 11. El conocimiento en el personal del uso de los extintores de acuerdo con la normativa e identifique las situaciones para su uso. 12. Instrucciones de seguridad aplicables en cada área y al alcance de los trabajadores 13. Que no se almacenen materiales o coloquen objetos que obstruyan e interfieran el acceso al equipo contra incendio.</t>
  </si>
  <si>
    <t>Verificar 1. Existencia de contenedores para el manejo del R.P.B.I.</t>
  </si>
  <si>
    <t xml:space="preserve">Verificar: 1. Existencia de los manuales correspondientes al servicio: bitácora de mantenimiento predictivo, preventivo y correctivo del equipo, código de bioética, guías diagnóstico-terapéuticas (de acuerdo con las patologías prevalentes), manuales de bioseguridad para el paciente, el personal y el servicio, manuales de funcionamiento de los equipos del servicio, manual de organización y funcionamiento, manuales de procedimientos técnico-médicos y administrativos, criterios de ingreso, selección y egreso.
</t>
  </si>
  <si>
    <t xml:space="preserve">Verificar: 1. Que exista sala de espera con servicios de sanitarios. 2. Que los sanitarios para el personal y sanitarios para público y pacientes, cuenten con módulo de higiene de manos, cartel de la técnica de higiene de manos. 3. Que cuente con extintores. </t>
  </si>
  <si>
    <t>Verificar: 1. Que la señalización de la circulación de los contenedores este colocada del área generadora hacia el almacén temporal. 2. Que los R.P.B.I. Estén identificados y separados en los contenedores correspondientes de acuerdo a sus características físicas y biológico infecciosas.</t>
  </si>
  <si>
    <t>Verificar: 1. Que existan lavabos para el área general y que cuente con el cartel de la técnica para la higiene de manos. 2. Bote para basura municipal.</t>
  </si>
  <si>
    <t>Verificar: 1. Que se cuente con los insumos requeridos para el ABC de la reanimación cardiorespiratoria. 2. Que la caducidad del material y medicamentos este vigente. 3. Que los insumos sean suficientes para la atención. 4. Que haya un carro para el manejo del paro cardiorespiratorio en el área. 5. Que el personal conozca el manejo del monitor desfibrilador y las maniobras de reanimación cardio-respiratoria. 6. Que estén identificados los medicamentos de alto riesgo y electrolitos.</t>
  </si>
  <si>
    <t>Verificar: 1. Que exista control de acceso (filtro de acceso) a la unidad para visitantes, familiares y personal médico y paramédico. 2. Que cuente con puerta y pasillos. 3. Lavabo de manos  con el cartel de la técnica para la higiene de manos. 4. Bote de basura municipal. 5. Que cuente con material para la colocación de las barreras de protección, (bata, gorro y cubre boca ya sean desechables  o reusables).</t>
  </si>
  <si>
    <t>Verificar: 1. Que el área de acceso este señalizada e identificada. 2. Que se mantengan las condiciones de asepsia. 3. Que la puerta y los pasillos por los que transitan, tanto el personal como los pacientes, el mobiliario y equipo médico hospitalarios, tengan las dimensiones óptimas para cumplir con su función. 4. Que el personal y familiares ingresen a la unidad a través del filtro de acceso. 5. Que las barreras de protección estén buen estado y que se utilicen. 6. Evaluar la técnica de higiene de manos. 7. Que existan los insumos para la higiene de manos: jabón(líquido o gel) y toallas desechables. 8. Que las instalaciones no tengan fugas hidrosanitarias. 9. Que el mobiliario se encuentre en buenas condiciones. 10. Que el personal conozca el proceso para la colocación de las barreras de seguridad.</t>
  </si>
  <si>
    <t xml:space="preserve">Verificar: 1. Que los cubículos o módulos para la atención de los pacientes, cuenten con el espacio suficiente para la ubicación de la cama o cuna y el equipo de monitoreo o soporte. 2. Que las paredes, pisos y techos de los cubículos o módulos, sean de material liso, resistente y lavable. 3. Que en cada cubículo existan al menos 16 contactos eléctricos grado médico. 4. Que en cada cubículo existan dos tomas fijas para el suministro de oxígeno medicinal, una toma fija de aire comprimido, así como al menos dos tomas fijas de aspiración controlada y canastilla con frasco empotrado en la pared. </t>
  </si>
  <si>
    <t xml:space="preserve">Verificar: 1. Que exista el siguiente equipo por cubículo o módulo: dispositivos para suministrar oxígeno con sistemas de humidificación, bomba de infusión continua para medicamentos y volúmenes diversos, estetoscopio, con cápsula tamaño pediátrico, lámpara de haz dirigible, monitor de signos vitales con accesorios para paciente pediátrico, que registre frecuencia cardiaca, frecuencia respiratoria, saturación de oxígeno, temperatura, tensión arterial no invasiva, tensión arterial invasiva y trazo electrocardiográfico y en su caso, módulos de presión para diferentes cavidades orgánicas, gasto cardiaco, monitoreo neurológico de conciencia (EEG) y capnografía, termómetro con porta termómetro, ventilador de presión, de volumen y de alta frecuencia, en su caso, con monitoreo de curvas de ventilación. </t>
  </si>
  <si>
    <t>Verificar: 1. Que el equipo se encuentren en buenas condiciones. 2. Que el equipo funcione. 3. Que el cambio del humidificador y equipos de apoyo respiratorio se realice máximo cada semana o en su caso al menos que exista contaminación documentada. 4. Que el equipo de infusión esté rotulado con la fecha, hora y nombre de la persona que lo instaló.</t>
  </si>
  <si>
    <t xml:space="preserve">Verificar: 1. Que exista el siguiente equipo y mobiliario por servicio: báscula con estadímetro, báscula pediátrica (pesa bebé), electrocardiógrafo móvil con accesorios complementarios adaptables, para pacientes pediátricos, equipo de oxigenoterapia mezclador de gases para concentraciones del 21 al 100% de oxígeno, monitor de transporte, negatoscopio u otros tipos de aparatos para valoración de estudios radiológicos y de imagenología, ventilador de transporte, en su caso, puede ser utilizado el ventilador estacionario de presión y volumen, siempre y cuando tenga capacidad de autonomía, dispositivo para movilizar al paciente (grúa) con capacidad para pesar a menores de diferentes edades, camilla para traslado, con barandales abatibles y dispositivos para la colocación del equipo necesario para soporte vital, esfigmomanómetro con juego de brazaletes adecuados a la edad del paciente.
 </t>
  </si>
  <si>
    <t>Verificar: 1. Que se prevea la disponibilidad de al menos un cubículo o módulo de aislamiento para pacientes sépticos e infecto-contagiosos. 2. Que preferentemente cuente con inyección y extracción de aire independientes (deberán contar con ductos de extracción de aire). 3. Que cuenten con el espacio suficiente para la ubicación de la cama  y el equipo de monitoreo o soporte. 4. Que las paredes, pisos y techos de los cubículos o módulos, sean de material liso, resistente y lavable. 5. Que en cada cubículo existan al menos 16 contactos eléctricos grado médico. 6. Que en cada cubículo existan dos tomas fijas para el suministro de oxígeno medicinal, una toma fija de aire comprimido, así como al menos dos tomas fijas de aspiración controlada y canastilla con frasco empotrado en la pared. 7. Que cuente con lavabos con carteles de la técnica para la higiene de manos.</t>
  </si>
  <si>
    <t xml:space="preserve">Verificar: 1. Que el espacio sea suficiente para el desplazamiento del personal. 2. Que los contactos grado médico estén diferenciados con un color distintivo o una marca. 3. Que los cubículos estén ubicados preferentemente en torno de la central de enfermeras. 4. Que las tomas fijas estén funcionando y sin fugas. 5. Que existan los insumos para la higiene de manos: jabón (líquido o gel) y toallas desechables 6. Que las instalaciones no tengan fugas hidrosanitarias. 7. Que el mobiliario se encuentre en buenas condiciones.  </t>
  </si>
  <si>
    <t xml:space="preserve">Verificar: 1. Que su ubicación tenga libre y rápido acceso a las áreas en donde se encuentren internados los pacientes. 2. Que cuente con un sistema de comunicación bidireccional y de alarma, conectada a cada cubículo o módulo. 3. Que el espacio físico esté libre de fuentes de contaminación. 4. Que se disponga de un espacio físico o mobiliario para guarda de medicamentos, soluciones y material de curación. 5. Que cuenten con el material y los medicamentos requeridos en el área.
</t>
  </si>
  <si>
    <t>Verificar: 1. Que las áreas, dimensiones y circulaciones permitan el desarrollo de las funciones y actividades propias del personal de enfermería. 2. Que el sistema de comunicación bidireccional y de alarma funcione. 3. Que el espacio físico o mobiliario para guarda de medicamentos, soluciones y material de curación este en buenas condiciones, limpio y ordenado. 4. Que los medicamentos y el material se encuentren en buenas condiciones y con fecha de caducidad vigente.</t>
  </si>
  <si>
    <t xml:space="preserve">Verificar: 1. Que el mobiliario y equipo se encuentren en buenas condiciones. 2. Que el mobiliario y equipo funcionen. 3. Evaluar técnica de higiene de manos. 4. Que existan los insumos para la higiene de manos: jabón (líquido o gel). 5. Que el instrumental de curaciones este en buenas condiciones. 6. Que el empaque del instrumental esté rotulado con la fecha de esterilización.
</t>
  </si>
  <si>
    <t xml:space="preserve">Verificar: 1. Que la preparación de la nutrición parenteral se realice con técnica de barrera máxima. 2. Que la campaba de flujo laminar se encuentre en buen estado, funcional y limpia. 3. Que al realizar la conexión de las bolsas se conserve la técnica de barrera máxima y se evite la contaminación. 4. Que la infusión de la nutrición parenteral sea exclusivamente a través de un catéter venoso central. 5. Que la línea del catéter sea manipulada con técnica estéril sólo para el cambio de las bolsas o equipos dedicados a la nutrición parenteral. 6. Que la nutrición enteral se preparare en un área exclusiva por personal capacitado. 7. Que los insumos para la nutrición parenteral y enteral se encuentren en buenas condiciones y con fecha de caducidad vigente.
</t>
  </si>
  <si>
    <t xml:space="preserve">Verificar: 1. Que las instalaciones no tengan fugas hidrosanitarias. 2. Que el mobiliario se encuentre en buenas condiciones.                                                                   </t>
  </si>
  <si>
    <t xml:space="preserve">Verificar: 1. Bitácora de mantenimiento preventivo-correctivo de la estructura y mobiliario. 2. Bitácora de control de aseo y limpieza del área firmada por el jefe de turno o supervisor. 3. Registro y control del sistema de abasto de los insumos para la higiene de manos. </t>
  </si>
  <si>
    <t>Verificar: 1. Bitácora de control del carro para el manejo del paro cardiorespiratorio firmada por el responsable de turno. 2. Registro histórico del abastecimiento oportuno y completo del contenido del carro para para el manejo del paro cardiorespiratorio. 3. Registro de la prueba del trazo isoeléctrico semanalmente. 4. Bitácora de mantenimiento del monitor-desfibrilador. 5. Protocolo de manejo de los medicamentos de alto riesgo y electrolitos. 6. Registro del recambio de tanques de oxígeno.</t>
  </si>
  <si>
    <t>Verificar: 1. Bitácora de mantenimiento preventivo-correctivo de la estructura y mobiliario. 2. Bitácora de control de aseo y limpieza del área firmada por el jefe de turno o supervisor. 3. Bitácora del procedimiento de desinfección de alto nivel del área. 4. Registro de capacitación al personal de salud y familiares en los flujos de ingreso y egreso. 5. Registro y control del sistema de abasto de los insumos para la higiene de manos.  6. Existencia de flujograma que especifique el proceso para la colocación de las barreras de seguridad.</t>
  </si>
  <si>
    <t>Verificar: 1. Proceso de atención de la patología. 2. Registros en historia clínica, nota de ingreso, nota de evolución, nota de interconsulta, nota de referencia/traslado, nota de egreso (en su caso), hoja de enfermería, hoja de los servicios auxiliares de diagnóstico y tratamiento, cartas de consentimiento informado para los distintos procedimientos, nota de defunción y certificado de defunción (en su caso). 3. Apego a las guías de práctica clínica correspondientes, así como a los manuales de procedimiento técnico-médicos o protocolos de atención médica.</t>
  </si>
  <si>
    <t xml:space="preserve">Verificar: 1. Bitácora de mantenimiento de equipo. 2. Bitácora de control de aseo y limpieza del área firmada por el jefe de turno o supervisor. 3. Sistema de abasto de material y medicamentos. 4.Bitácora específica para el registro de ordenes verbales y/o telefónicas 
</t>
  </si>
  <si>
    <t>Verificar:1. Registro y control de la clínica de catéteres. 2. Sistema de abasto del material para la preparación de medicamentos y del material de cuidado de catéter. 3. Registro de la preparación de medicamentos y mezclas de soluciones. 4. Manual de procedimientos de enfermería.</t>
  </si>
  <si>
    <t>Verificar: 1. Inventario de equipo (en su caso). 2. Bitácora de mantenimiento preventivo-correctivo de la campana de flujo laminar. 3. Manual de la operación del equipo. 4. Registro del lavado y desinfección de alto nivel de la campana de flujo laminar. 5. Registro del lavado y esterilización o de la desinfección de alto nivel del espacio físico. 6. Nota medica del procedimiento y hoja de enfermería. 7. Registro y control de la clínica de catéteres. 8. Sistema de abasto de los insumos para la preparación de la nutrición parenteral y enteral (en su caso). 9. Manual de procedimientos de enfermería para nutrición parenteral y enteral. 10. Control de la solicitud del servicio y entrega-recepción de la nutrición parenteral y enteral por parte del proveedor.</t>
  </si>
  <si>
    <t>Verificar: 1. Existencia del siguiente instrumental: equipo para aspiración de secreciones, con y sin circuitos cerrados, equipo para punción torácica, equipo para abordaje de acceso vascular central y periférico: onfaloclisis, catéter percutáneo y venoclisis, recipiente para desinfección de instrumentos.</t>
  </si>
  <si>
    <t xml:space="preserve">Verificar: 1. Bitácora de  mantenimiento preventivo-correctivo del mobiliario y estructura.2. Bitácora de limpieza y desinfección. </t>
  </si>
  <si>
    <t>Verificar: 1. Buen estado de la tarja y limpieza 2. Líneas de agua y drenaje sin fugas. 3. Espacios para guarda de toallas y jabón.</t>
  </si>
  <si>
    <t xml:space="preserve">Verificar: 1. Manual de organización. 2. Manual de procedimientos. 3. Manual de bioseguridad. 4. Bitácora de mantenimiento predictivo, preventivo y correctivo del equipo. 5. Código de bioética. 6. Guías diagnóstico-terapéuticas (de acuerdo con las patologías prevalentes). 7. Manuales de funcionamiento de los equipos del servicio. 8. Manuales de procedimientos técnico-médicos y administrativos. 9. Criterios de ingreso, egreso y exclusión. </t>
  </si>
  <si>
    <t xml:space="preserve">Verificar: 1. Que exista sala de espera con servicios de sanitarios. 2. Que los sanitarios para el personal y sanitarios para público y familiares, cuenten con módulo de higiene de manos con el cartel de la técnica de higiene de manos. 3. Que cuente con extintores. </t>
  </si>
  <si>
    <t>Verificar: 1. Que el mobiliario se encuentre en buen estado. 2. Que se reserve como mínimo, un asiento para personas con muletas o bastones. 3. Que los extintores estén colocados de acuerdo a la NOM-002-STPS-2010 y la fecha de la carga este vigente. 4. Que los sanitarios sean independientes para hombres y mujeres. 5. Que tengan papel sanitario y bote de campana o de pedal para basura. 6. Que se disponga de un inodoro y lavabo para uso de personas con discapacidad. 7. Que no se presente fugas de agua o drenaje. 8. Que se encuentren limpios e higiénicos. 9. Abasto e insumos para la higiene de manos: jabón (líquido o gel) y toallas desechables.</t>
  </si>
  <si>
    <t>Verificar: 1. Que existan los insumos para la higiene de manos: jabón (líquido o gel) y toallas desechables. 2. Que las instalaciones no tengan fugas hidrosanitarias. 3. Que el mobiliario se encuentre en buenas condiciones.</t>
  </si>
  <si>
    <t>Verificar: 1. Que exista control de acceso (filtro de acceso) a la unidad para visitantes, familiares y personal médico y paramédico. 2. Que cuente con puerta y pasillos. 3. Lavabo con el cartel de la técnica para la higiene de manos. 4. Que cuente con material para la colocación de las barreras de protección, (bata, gorro y cubre boca ya sean desechables  o reusables).</t>
  </si>
  <si>
    <t>Verificar: 1. Que el área de acceso este señalizada e identificada. 2. Que se mantengan las condiciones de asepsia. 3. Que la puerta y los pasillos por los que transitan, tanto el personal como los pacientes, el mobiliario y equipo médico hospitalarios, tengan las dimensiones óptimas para cumplir con su función. 4. Que el personal y familiares ingresen a la unidad a través del filtro de acceso. 5. Que las barreras de protección estén buen estado y que se utilicen. 6.evaluar la técnica de higiene de manos. 7. Que existan los insumos para la higiene de manos: jabón (líquido o gel) y toallas desechables 8. Que las instalaciones no tengan fugas hidrosanitarias. 9. Que el mobiliario se encuentre en buenas condiciones.</t>
  </si>
  <si>
    <t>Verificar: 1. Que el equipo se encuentren en buenas condiciones. 2. Que el equipo funcione.  3. Que la batería de la incubadora de traslado este con carga.</t>
  </si>
  <si>
    <t xml:space="preserve">Verificar: 1. Que el espacio sea suficiente para el desplazamiento del personal. 2. Que los contactos grado médico estén diferenciados con un color distintivo o una marca. 3. Que los cubículos estén ubicados preferentemente en torno de la central de enfermeras. 4. Que los reguladores de la luz ambiental funcionen. 5. Que las tomas fijas estén funcionando y sin fugas. 6. Que existan los insumos para la higiene de manos: jabón (líquido o gel) y toallas desechables. 7. Que las instalaciones no tengan fugas hidrosanitarias. 8. Que el mobiliario se encuentre en buenas condiciones.  </t>
  </si>
  <si>
    <t>Verificar: 1. Que el área esté señalizada. 2. Que las tomas de corriente estén en buenas condiciones y funcionen. 3. Que el equipo cuente con los membretes de limpieza y aseo.</t>
  </si>
  <si>
    <t>Verificar: 1. Que el espacio sea suficiente. 2. Que el mobiliario esté en buenas condiciones.</t>
  </si>
  <si>
    <t>Verificar: 1. Que exista señalización. 2. Que se encuentre limpia y mantenga la asepsia correspondiente. 3. Que cuente con iluminación, ventilación, control térmico ambiental y humedad del aire. 4. Que cuente con filtros de aire de alta eficiencia. 5. Que cuente con infraestructura e instalaciones hidrosanitarias y eléctricas.</t>
  </si>
  <si>
    <t xml:space="preserve">Verificar: 1. Que exista sala de espera (puede ser compartida con UCIN) con servicios de sanitarios. 2. Que los sanitarios para el personal y sanitarios para público, cuenten con módulo de higiene de manos, cartel de la técnica de higiene de manos. 3. Que cuente con extintores. </t>
  </si>
  <si>
    <t xml:space="preserve">Verificar: 1. Existencia de baño de artesa. 2. Que la ubicación este distante de los cubículos de atención y señalización. 3. Que a tarja sea de acero inoxidable, doble con cubierta o plataforma. 4. Que cuente con dispensadores de agua caliente y con dispositivo de regulación. </t>
  </si>
  <si>
    <t xml:space="preserve">Verificar: 1. Que el mobiliario y equipo se encuentren en buenas condiciones. 2. Que el mobiliario y equipo funcionen. 3. Evaluar la técnica de higiene de manos. 4. Que existan los insumos para la higiene de manos: jabón (líquido o gel) y toallas desechables. 5. Que el instrumental de curaciones este en buenas condiciones. 6. Que el empaque del instrumental esté rotulado con la fecha de esterilización.
</t>
  </si>
  <si>
    <t xml:space="preserve">Verificar: 1. Que el área este señalizada. 2. Que el personal se lave las manos y use cubrebocas. 3. Que los catéteres venosos centrales y periféricos estén rotulados con fecha, hora y nombre del médico o enfermera responsables de su instalación y de la curación o antisepsia del sitio de inserción del catéter. 4. Que el sitio de inserción de las cánulas intravasculares periféricas y de los catéteres vasculares este cubierto con gasa estéril o un apósito estéril semipermeable. 5. Que las ampolletas de vidrio o plástico se utilicen exclusivamente al momento de abrirse y se deseche el remanente. 6. Que la utilización de frascos ámpula sea con técnica de asepsia y siguiendo las instrucciones de conservación y uso de los fabricantes. </t>
  </si>
  <si>
    <t>Verificar: 1. Que exista espacio físico específico. 2. Que se cuente con los insumos requeridos para la nutrición parenteral y enteral. 3. En su caso de que el servicio sea subrogado, este deberá cumplir con lo establecido en la NOM-249-SSA1-2010.</t>
  </si>
  <si>
    <t>Verificar: 1. Que la preparación de la nutrición enteral se realice por personal capacitado en el área específica. 2. Que los insumos para la nutrición enteral se encuentren en buenas condiciones y con fecha de caducidad vigente.</t>
  </si>
  <si>
    <t>Verificar: 1. Que el mobiliario se encuentre en buen estado. 2. Que se reserve como mínimo, un asiento para personas con muletas o bastones. 3. Que los extintores estén colocados de acuerdo a la NOM-002-STPS-2010 y la fecha de la carga este vigente. 4. Que los sanitarios sean independientes para hombres y mujeres. 5. Que tengan papel sanitario y bote de campana o de pedal para basura. 6. Que se disponga de un inodoro y lavabo para uso de personas con discapacidad. 7. Que no se presente fugas de agua o drenaje. 8. Que se encuentren limpios e higiénicos. 9. Que el módulo de higiene de manos cuente con jabón (líquido o gel) y toallas desechables.</t>
  </si>
  <si>
    <t>Verificar: 1. Que existan los insumos para la higiene de manos: jabón (líquido o gel) y toallas desechables. Que las instalaciones no tengan fugas hidrosanitarias. 3. Que el mobiliario se encuentre en buenas condiciones.</t>
  </si>
  <si>
    <t>Verificar: 1. Que el área de acceso este señalizada e identificada. 2. Que se mantengan las condiciones de asepsia. 3. Que la puerta y los pasillos por los que transitan, tanto el personal como los pacientes, el mobiliario y equipo médico hospitalarios, tengan las dimensiones óptimas para cumplir con su función. 4. Que el personal y familiares ingresen a la unidad a través del filtro de acceso. 5. Que las barreras de protección estén buen estado y que se utilicen. 6.evaluar la técnica de higiene de manos. 7. Que existan los insumos para la higiene de manos: jabón (gel o líquido) y toallas desechables. 8. Que las instalaciones no tengan fugas hidrosanitarias. 9. Que el mobiliario se encuentre en buenas condiciones.</t>
  </si>
  <si>
    <t xml:space="preserve">Verificar: 1. Que los cubículos o módulos para la atención de los pacientes, cuenten con el espacio suficiente para la ubicación de la incubadora o bacinete  y el equipo de monitoreo. 2. Que las paredes, pisos y techos del área o los cubículos en su caso, sean de material liso, resistente y lavable. 3. Que en cada cubículo existan los contactos eléctricos grado médico necesarios. 4. Que en cada cubículo existan una toma fija para el suministro de oxígeno medicinal, una toma fija de aire comprimido, así como al menos una toma fija de aspiración controlada y canastilla con frasco empotrado en la pared. 5. Que las ventanas permitan la entrada de luz natural, con una distancia mínima de separación entre la ventana y las incubadoras y bacinetes de 0.6 m (las ventanas deben contar con una cubierta de material anti reflejante que minimice la pérdida o ganancia de calor). 6. Que se cuente con control general para cada módulo en su caso, que permita regular la intensidad y apagado inmediato de luz ambiental.
</t>
  </si>
  <si>
    <t xml:space="preserve">Verificar: 1. Que el mobiliario se encuentren en buenas condiciones de pintura, sin zonas de oxidación o deterioro. 2. Que el mobiliario se encuentre completo. 
</t>
  </si>
  <si>
    <t>Verificar: 1. Que el equipo se encuentren en buenas condiciones. 2. Que el equipo funcione. 3. Que el cambio del humidificador y equipos de apoyo respiratorio se realice máximo cada semana o cuando exista contaminación documentada en su caso. 4. Que el equipo de infusión este rotulado con la fecha, hora y nombre de la persona que lo instaló.</t>
  </si>
  <si>
    <t xml:space="preserve">Verificar: 1. Que exista el siguiente equipo por servicio: báscula pesabebés con capacidad de registro de 1 g a 10 Kg, electrocardiógrafo móvil con capacidad para desplegar 12 derivaciones simultáneas, con accesorios complementarios adaptables para el neonato (en área o disponible), estuche de diagnóstico completo, lámpara de mano, negatoscopio u otros tipos de aparatos para valoración de estudios radiológicos y de imagenología. </t>
  </si>
  <si>
    <t>Verificar: 1. Que su ubicación tenga libre y rápido acceso a las áreas en donde se encuentren internados los pacientes. 2. Que el espacio físico esté libre de fuentes de contaminación. 3. Que se disponga de un espacio físico o mobiliario para guarda de medicamentos, soluciones y material de curación. 4. Que cuenten con el material y los medicamentos requeridos en el área.</t>
  </si>
  <si>
    <t xml:space="preserve">Verificar: 1. Que las áreas, dimensiones y circulaciones permitan el desarrollo de las funciones y actividades propias del personal de enfermería. 2. Que el espacio físico o mobiliario para guarda de medicamentos, soluciones y material de curación este en buenas condiciones, limpio y ordenado. 3. Que los medicamentos y el material se encuentren en buenas condiciones y con fecha de caducidad vigente.
</t>
  </si>
  <si>
    <t>Verificar: 1. Que cuente con campana de flujo laminar horizontal. 2. Que exista espacio físico específico. 3. Que se cuente con los insumos requeridos para la nutrición enteral.</t>
  </si>
  <si>
    <t>Verificar: 1. Que el área de acceso este señalizada e identificada. 2. Que se mantengan las condiciones de asepsia. 3. Que la puerta y los pasillos por los que transitan, tanto el personal como los pacientes, el mobiliario y equipo médico hospitalarios, tengan las dimensiones óptimas para cumplir con su función. 4. Que el personal y familiares ingresen a la unidad a través del filtro de acceso. 5. Que las barreras de protección estén buen estado y que se utilicen. 6. Evaluar la técnica de higiene de manos. 7. Que existan los insumos para la higiene de manos: jabón (líquido o gel) 8. Que las instalaciones no tengan fugas hidrosanitarias. 9. Que el mobiliario se encuentre en buenas condiciones.</t>
  </si>
  <si>
    <t>Verificar: 1. Bitácora de control de aseo y limpieza del área firmada por el jefe de turno o supervisor. 2. Bitácora del mantenimiento preventivo-correctivo de la estructura e instalaciones. 3. Manual de procedimientos para determinar las características, la frecuencia del aseo y limpieza del área. 4. Registro del control térmico ambiental, humedad del aire y del nivel de decibeles. 5. Registro del recambio de filtros HEPA y del aire filtrado.</t>
  </si>
  <si>
    <t>Verificar: 1. Inventario de mobiliario. 2. Bitácora del mantenimiento preventivo y correctivo de la estructura y del mobiliario. 3. Registro y calendario de la recarga de los extintores. 4. Registro y control del sistema de abasto de los insumos para la higiene de manos. 5. Bitácora de limpieza firmada por turno y por supervisor o jefe del servicio. 6. Registro de la evaluación al personal en la técnica para la higiene de manos.</t>
  </si>
  <si>
    <t xml:space="preserve">Verificar: 1. Bitácora de mantenimiento preventivo y correctivo de la estructura, de los reguladores de luz ambiental y mobiliario. 2. Bitácora de control de aseo y limpieza del área firmada por el jefe de turno o supervisor. 3. Registro y control del sistema de abasto de los insumos para la higiene de manos. 4. Registro del control y mantenimiento del sistema de inyección y extracción. </t>
  </si>
  <si>
    <t>Verificar: 1. Inventario de mobiliario. 2. Bitácora del mantenimiento preventivo y correctivo de la estructura y del mobiliario. 3. Registro y calendario de la recarga de los extintores. 4. Registro y control del sistema de abasto de los insumos para la higiene de manos. 5. Bitácora de limpieza firmada por turno y por supervisor o jefe del servicio. 6. Registro de la evaluación al personal en la técnica para la higiene de manos. 7. Instructivo de uso de extintores. 8. Registro mensual de verificación de funcionalidad de los extintores.  9. Registro de la capacitación del uso del manejo de extintores.  10. Manual de manejo de extintores.</t>
  </si>
  <si>
    <t>Verificar: 1. Revisar en el área su funcionamiento a través del equipo conectado a los contactos grado hospital. 2. Que el restablecimiento de la energía sea en un lapso de 10 segundos.</t>
  </si>
  <si>
    <t>Verificar: 1. Inventario del equipo. 2. Bitácora de mantenimiento preventivo y correctivo del equipo. 3. Registro del lavado y esterilización o de la desinfección de alto nivel de los circuitos para inhaloterapia y sensores de oxígeno que no sean desechables. 4. Registro de la esterilización o desinfección de los humidificadores y equipos de apoyo respiratorio no invasivo. 5. Registro del cambio del humidificador y equipos de apoyo con la fecha y hora.</t>
  </si>
  <si>
    <t>Verificar: 1. Resguardo de los equipos. 2. Bitácora de uso de los desinfectantes.</t>
  </si>
  <si>
    <t xml:space="preserve">Verificar: 1. Inventario de equipo (en su caso). 2. Bitácora de mantenimiento preventivo-correctivo de la campana de flujo laminar. 3. Manual de la operación del equipo. 4. Registro del lavado y desinfección de alto nivel de la campana de flujo laminar. 5. Registro del lavado y esterilización o de la desinfección de alto nivel del espacio físico. 6. Nota medica del procedimiento y hoja de enfermería. 7. Registro y control de la clínica de catéteres. 8. Sistema de abasto de los insumos para la preparación de la nutrición parenteral y enteral (en su caso). 9. Manual de procedimientos de enfermería para nutrición parenteral y enteral. 10. Control de la solicitud del servicio y entrega-recepción de la nutrición parenteral y enteral por parte del proveedor. </t>
  </si>
  <si>
    <t xml:space="preserve">Verificar: 1. Bitácora de mantenimiento de equipo. 2. Bitácora de control de aseo y limpieza del área firmada por el jefe de turno o supervisor. 3. Sistema de abasto de material y medicamentos.
</t>
  </si>
  <si>
    <t>Verificar: 1. Inventario de equipo (en su caso). 2. Bitácora de mantenimiento preventivo-correctivo 3. Manual de la operación del equipo. 4. Registro del lavado y desinfección de alto nivel del área. 5. Nota medica del procedimiento y hoja de enfermería. 6. Registro y control de la clínica de catéteres. 7. Sistema de abasto de los insumos para la preparación de la nutrición parenteral y enteral (en su caso). 8. Manual de procedimientos de enfermería para nutrición parenteral y enteral. 9. Control de la solicitud del servicio y entrega-recepción de la nutrición parenteral y enteral por parte del proveedor.</t>
  </si>
  <si>
    <t>Verificar: 1. Inventario de equipo (en el caso de exista banco de leche). 2. Bitácora de mantenimiento preventivo-correctivo de la campana de flujo laminar. 3. Manual de la operación del equipo. 4. Registro del lavado y desinfección de alto nivel de la campana de flujo laminar. 5. Registro del lavado y esterilización o de la desinfección de alto nivel del espacio físico. 6. Sistema de abasto de los insumos para la preparación de la nutrición enteral. 7. Manual de procedimientos de enfermería para nutrición enteral. 8. Control de la solicitud del servicio y entrega-recepción de la nutrición enteral.</t>
  </si>
  <si>
    <t>Verificar: 1. Expediente clínico. 2. Censo de ingreso y egreso de pacientes. 3. Diagnóstico de morbi-mortalidad. 3. Sistemas de información. 4. Guías de práctica clínica. 5. Protocolos de atención médica. 6. Manuales de procedimientos técnico-médicos.7. Manuales de procedimientos de enfermería.</t>
  </si>
  <si>
    <t xml:space="preserve">Verificar: 1. Bitácora de control de aseo y limpieza del área firmada por el jefe de turno o supervisor. 2. Bitácora del mantenimiento preventivo-correctivo de la estructura e instalaciones. 3. Manual de procedimientos para determinar las características, la frecuencia del aseo y limpieza del área. </t>
  </si>
  <si>
    <t xml:space="preserve">Verificar: 1. Que se disponga de termómetros suficientes, calibrados y en buen estado para la recepción de productos de la pesca. 2. Que se disponga de un área para ubicación de productos alimenticio o bebidas rechazados, separado del resto de alimentos.   3. Que se cuente con recipientes lisos lavables y con tapa para el agua potable utilizada en la elaboración y guarda del hielo para consumo. 4. Que se cuente con pinzas o cucharones específicos para servir el hielo. 5. Que se cuente con recipientes o utensilios desechables para probar la sazón de los alimentos. </t>
  </si>
  <si>
    <t>Verificar: 1. Que la recepción de los productos de la pesca frescos, congelados y productos vivos se realice a las temperaturas establecidas por la normatividad. 2. Que los productos alimenticio o bebida rechazadas estén marcados, separados del resto de los alimentos o bebidas y eliminarse lo antes posible. 3. Que si no se documenta la potabilidad del agua para preparar hielo, el agua para este fin sea sometida a cocción, ésta debe ser hervida, desinfectada o purificada. 4. Que el agua y hielo potables se mantengan en recipientes lisos, lavables y con tapa. 5. Que el hielo destinado a enfriamiento de botellas, copas o tarros no se utilice para consumo humano. 6. Que el hielo potable se sirva con cucharones o pinzas específicas. 7. Que para probar la sazón de los alimentos o bebidas, se utilicen recipientes o utensilios específicos o desechables.</t>
  </si>
  <si>
    <t>Verificar: 1. Registros de supervisión de seguimiento, 2. Constancias de capacitación o listas de asistencia.</t>
  </si>
  <si>
    <t>Verificar: 1. Proceso de atención de la patología. 2. Registro s en las notas médicas quirúrgicas (nota preoperatoria, lista de verificación para la seguridad de la cirugía , nota preanestésica, vigilancia y registro anestésico, nota postoperatoria, carta de consentimiento informado). 3. Apego a la normatividad correspondiente, protocolos de atención médica propios y árbol de toma de decisiones. 4. Que  en la hoja de la lista de verificación para la seguridad de la cirugía este colocado el resultado del control de calidad del instrumental.</t>
  </si>
  <si>
    <t>Verificar: 1. Proceso de atención de la patología. 2. Registro s en las notas médicas quirúrgicas (nota preoperatoria, lista de verificación para la seguridad de la cirugía , nota preanestésica, vigilancia y registro anestésico, nota postoperatoria, carta de consentimiento informado). 3. Apego a las GPC-IMSS-049-08-EyR Tratamiento de la apendicitis aguda y normatividad correspondiente, protocolos de atención médica propios y árbol de toma de decisiones. 4. Que  en la hoja de la lista de verificación para la seguridad de la cirugía este colocado el resultado del control de calidad del instrumental.</t>
  </si>
  <si>
    <t>Verificar: 1. Proceso de atención de la patología. 2. Registro s en las notas médicas quirúrgicas (nota preoperatoria,  lista de verificación para la seguridad de la cirugía, nota preanestésica, vigilancia y registro anestésico, nota postoperatoria, carta de consentimiento informado). 3. Apego a lasGPC-SSA-212-09-EyR Diagnóstico y tratamiento quirúrgico de la enfermedad diverticular del colon y normatividad correspondiente, protocolos de atención médica propios y árbol de toma de decisiones. 4. Que  en la hoja de la lista de verificación para la seguridad de la cirugía este colocado el resultado del control de calidad del instrumental.</t>
  </si>
  <si>
    <t>Verificar: 1. Proceso de atención de la patología. 2. Registro s en las notas médicas quirúrgicas (nota preoperatoria, lista de verificación para la seguridad de la cirugía, nota preanestésica, vigilancia y registro anestésico, nota postoperatoria, carta de consentimiento informado). 3. Apego a las GPC-ISSSTE-358-10-EyR Tratamiento quirúrgico del infarto e isquemia intestinal en el segundo y tercer nivel de atención y normatividad correspondiente, protocolos de atención médica propios y árbol de toma de decisiones. 4. Que  en la hoja de la lista de verificación para la seguridad de la cirugía este colocado el resultado del control de calidad del instrumental.</t>
  </si>
  <si>
    <t>Verificar: 1. Proceso de atención de la patología. 2. Registro s en las notas médicas quirúrgicas (nota preoperatoria, lista de verificación para la seguridad de la cirugía, nota preanestésica, vigilancia y registro anestésico, nota postoperatoria, carta de consentimiento informado). 3. Apego a la GPC-ISSSTE-359-12-EyR Tratamiento quirúrgico de oclusión intestinal por adherencias en el adulto en segundo nivel de atención y normatividad correspondiente, protocolos de atención médica propios y árbol de toma de decisiones. 4. Que  en la hoja de la lista de verificación para la seguridad de la cirugía este colocado el resultado del control de calidad del instrumental.</t>
  </si>
  <si>
    <t>Verificar: 1. Proceso de atención de la patología. 2. Registro s en las notas médicas quirúrgicas (nota preoperatoria, lista de verificación para la seguridad de la cirugía, nota preanestésica, vigilancia y registro anestésico, nota postoperatoria, carta de consentimiento informado). 3. Apego a las GPC-ISSSTE-549-12-EyR Tratamiento de la perforación de úlcera péptica en pacientes adultos en segundo nivel de atención. GPC-IMSS-169-09-EyR Diagnóstico y tratamiento de la úlcera péptica complicada: conceptos básicos y normatividad correspondiente, protocolos de atención médica propios y árbol de toma de decisiones. 4. Que  en la hoja de la lista de verificación para la seguridad de la cirugía este colocado el resultado del control de calidad del instrumental.</t>
  </si>
  <si>
    <t>Verificar: 1. Proceso de atención de la patología. 2. Registro s en las notas médicas quirúrgicas (nota preoperatoria, lista de verificación para la seguridad de la cirugía, nota preanestésica, vigilancia y registro anestésico, nota postoperatoria, carta de consentimiento informado). 3. Apego a la GPC-SSA-209-09-EyR Diagnóstico y tratamiento quirúrgico de vólvulo de sigmoides y normatividad correspondiente, protocolos de atención médica propios y árbol de toma de decisiones. 4. Que  en la hoja de la lista de verificación para la seguridad de la cirugía este colocado el resultado del control de calidad del instrumental.</t>
  </si>
  <si>
    <t>Verificar: 1. Proceso de atención de la patología. 2. Registro s en las notas médicas quirúrgicas (nota preoperatoria, lista de verificación para la seguridad de la cirugía, nota preanestésica, vigilancia y registro anestésico, nota postoperatoria, carta de consentimiento informado). 3. Apego a la GPC-ISSSTE-663-13-EyR Diagnóstico y tratamiento del absceso anal en pacientes pediátricos y adultos en los tres niveles de atención y normatividad correspondiente, protocolos de atención médica propios y árbol de toma de decisiones. 4. Que  en la hoja de la lista de verificación para la seguridad de la cirugía este colocado el resultado del control de calidad del instrumental.</t>
  </si>
  <si>
    <t>Verificar: 1. Proceso de atención de la patología. 2. Registro s en las notas médicas quirúrgicas (nota preoperatoria, lista de verificación para la seguridad de la cirugía, nota preanestésica, vigilancia y registro anestésico, nota postoperatoria, carta de consentimiento informado). 3. Apego a las GPC-SSA-213-09-EyR Diagnóstico, tratamiento médico y quirúrgico de la fisura anal en el adulto. GPC-SSA-200-09-EyR Diagnóstico y tratamiento quirúrgico de la fístula anal en el adulto y normatividad correspondiente, protocolos de atención médica propios y árbol de toma de decisiones. 4. Que  en la hoja de la lista de verificación para la seguridad de la cirugía este colocado el resultado del control de calidad del instrumental.</t>
  </si>
  <si>
    <t>Verificar: 1. Proceso de atención de la patología. 2. Registro s en las notas médicas quirúrgicas (nota preoperatoria, lista de verificación para la seguridad de la cirugía, nota preanestésica, vigilancia y registro anestésico, nota postoperatoria, carta de consentimiento informado). 3. Apego a la GPC-SSA-208-09-EyR Diagnóstico y tratamiento quirúrgico de la enfermedad hemorroidal y normatividad correspondiente, protocolos de atención médica propios y árbol de toma de decisiones. 4. Que  en la hoja de la lista de verificación para la seguridad de la cirugía este colocado el resultado del control de calidad del instrumental.</t>
  </si>
  <si>
    <t>Verificar: 1. Proceso de atención de la patología. 2. Registro s en las notas médicas quirúrgicas (nota preoperatoria, lista de verificación para la seguridad de la cirugía, nota preanestésica, vigilancia y registro anestésico, nota postoperatoria, carta de consentimiento informado). 3. Apego a la GPC-SS-452-11-EyR Diagnóstico y tratamiento quirúrgico de la hernia paraesofágica y normatividad correspondiente, protocolos de atención médica propios y árbol de toma de decisiones. 4. Que  en la hoja de la lista de verificación para la seguridad de la cirugía este colocado el resultado del control de calidad del instrumental.</t>
  </si>
  <si>
    <t>Verificar: 1. Proceso de atención de la patología. 2. Registro s en las notas médicas quirúrgicas (nota preoperatoria, lista de verificación para la seguridad de la cirugía, nota preanestésica, vigilancia y registro anestésico, nota postoperatoria, carta de consentimiento informado). 3. Apego a la GPC-IMSS-330-10-EyR Diagnóstico y tratamiento de la estenosis hipertrófica del píloro y normatividad correspondiente, protocolos de atención médica propios y árbol de toma de decisiones. 4. Que  en la hoja de la lista de verificación para la seguridad de la cirugía este colocado el resultado del control de calidad del instrumental.</t>
  </si>
  <si>
    <t>Verificar: 1. Proceso de atención de la patología. 2. Registro s en las notas médicas quirúrgicas (nota preoperatoria, lista de verificación para la seguridad de la cirugía, nota preanestésica, vigilancia y registro anestésico, nota postoperatoria, carta de consentimiento informado). 3. Apego a la GPC-SS-015-08-EyR Diagnóstico y tratamiento de hernias inguinales y femorales y normatividad correspondiente, protocolos de atención médica propios y árbol de toma de decisiones. 4. Que  en la hoja de la lista de verificación para la seguridad de la cirugía este colocado el resultado del control de calidad del instrumental.</t>
  </si>
  <si>
    <t>Verificar: 1. Proceso de atención de la patología. 2. Registro s en las notas médicas quirúrgicas (nota preoperatoria, lista de verificación para la seguridad de la cirugía, nota preanestésica, vigilancia y registro anestésico, nota postoperatoria, carta de consentimiento informado). 3. Apego a la GPC-SS-015-08-EyR Diagnóstico y tratamiento de hernias inguinales y femorales  y normatividad correspondiente, protocolos de atención médica propios y árbol de toma de decisiones. 4. Que  en la hoja de la lista de verificación para la seguridad de la cirugía este colocado el resultado del control de calidad del instrumental.</t>
  </si>
  <si>
    <t>Verificar: 1. Proceso de atención de la patología. 2. Registro s en las notas médicas quirúrgicas (nota preoperatoria, lista de verificación para la seguridad de la cirugía, nota preanestésica, vigilancia y registro anestésico, nota postoperatoria, carta de consentimiento informado). 3. Apego a la GPC-SSA-211-09-EyR Diagnóstico y tratamiento quirúrgico de la hernia ventral y normatividad correspondiente, protocolos de atención médica propios y árbol de toma de decisiones. 4. Que  en la hoja de la lista de verificación para la seguridad de la cirugía este colocado el resultado del control de calidad del instrumental.</t>
  </si>
  <si>
    <t>Verificar: 1. Proceso de atención de la patología. 2. Registro s en las notas médicas quirúrgicas (nota preoperatoria, lista de verificación para la seguridad de la cirugía, nota preanestésica, vigilancia y registro anestésico, nota postoperatoria, carta de consentimiento informado). 3. Apego a lasGPC-IMSS-710-14-EyR Intervenciones de enfermería para la atención del adulto con colelitiasis y colecistitis crónica agudizada. GPC-IMSS-237-09-EyR Diagnóstico y tratamiento de colecistitis/coledocolitiasis en el primer y segundo nivel de atención y normatividad correspondiente, protocolos de atención médica propios y árbol de toma de decisiones. 4. Que  en la hoja de la lista de verificación para la seguridad de la cirugía este colocado el resultado del control de calidad del instrumental.</t>
  </si>
  <si>
    <t>Verificar: 1. Proceso de atención de la patología. 2. Registro s en las notas médicas quirúrgicas (nota preoperatoria, lista de verificación para la seguridad de la cirugía, nota preanestésica, vigilancia y registro anestésico, nota postoperatoria, carta de consentimiento informado). 3. Apego a la GPC-SS-756-15-EyR Intervenciones de enfermería para la promoción de la planificación familiar en hombres y mujeres en edad fértil de 12 a 49 años en los tres niveles de atención y normatividad correspondiente, protocolos de atención médica propios y árbol de toma de decisiones. 4. Que  en la hoja de la lista de verificación para la seguridad de la cirugía este colocado el resultado del control de calidad del instrumental.</t>
  </si>
  <si>
    <t>Verificar: 1. Proceso de atención de la patología. 2. Registro s en las notas médicas quirúrgicas (nota preoperatoria, lista de verificación para la seguridad de la cirugía, nota preanestésica, vigilancia y registro anestésico, nota postoperatoria, carta de consentimiento informado). 3. Apego a la GPC-SSA-289-10-EyR Circuncisión y normatividad correspondiente, protocolos de atención médica propios y árbol de toma de decisiones. 4. Que  en la hoja de la lista de verificación para la seguridad de la cirugía este colocado el resultado del control de calidad del instrumental.</t>
  </si>
  <si>
    <t>Verificar: 1. Proceso de atención de la patología. 2. Registro s en las notas médicas quirúrgicas (nota preoperatoria, lista de verificación para la seguridad de la cirugía, nota preanestésica, vigilancia y registro anestésico, nota postoperatoria, carta de consentimiento informado). 3. Apego a la GPC-SSA-157-09-EyR Diagnóstico y tratamiento de criptorquidia y normatividad correspondiente, protocolos de atención médica propios y árbol de toma de decisiones. 4. Que  en la hoja de la lista de verificación para la seguridad de la cirugía este colocado el resultado del control de calidad del instrumental.</t>
  </si>
  <si>
    <t>Verificar: 1. Proceso de atención de la patología. 2. Registro s en las notas médicas quirúrgicas (nota preoperatoria, lista de verificación para la seguridad de la cirugía, nota preanestésica, vigilancia y registro anestésico, nota postoperatoria, carta de consentimiento informado). 3. Apego a la GPC-IMSS-176-09-EyR Diagnóstico y tratamiento de la hiperplasia prostática benigna y normatividad correspondiente, protocolos de atención médica propios y árbol de toma de decisiones. 4. Que  en la hoja de la lista de verificación para la seguridad de la cirugía este colocado el resultado del control de calidad del instrumental.</t>
  </si>
  <si>
    <t>Verificar: 1. Proceso de atención de la patología. 2. Registro s en las notas médicas quirúrgicas (nota preoperatoria, lista de verificación para la seguridad de la cirugía, nota preanestésica, vigilancia y registro anestésico, nota postoperatoria, carta de consentimiento informado). 3. Apego a la GPC-IMSS-360-13-EyR Prevención, diagnóstico y tratamiento del carcinoma basocelular y normatividad correspondiente, protocolos de atención médica propios y árbol de toma de decisiones. 4. Que  en la hoja de la lista de verificación para la seguridad de la cirugía este colocado el resultado del control de calidad del instrumental.</t>
  </si>
  <si>
    <t>Verificar: 1. Proceso de atención de la patología. 2. Registro s en las notas médicas quirúrgicas (nota preoperatoria, lista de verificación para la seguridad de la cirugía, nota preanestésica, vigilancia y registro anestésico, nota postoperatoria, carta de consentimiento informado). 3. Apego a la GPC-ISSSTE-550-12-EyR Tratamiento de los tumores benignos de tejidos blandos en adultos en el tercer nivel de atención y normatividad correspondiente, protocolos de atención médica propios y árbol de toma de decisiones. 4. Que  en la hoja de la lista de verificación para la seguridad de la cirugía este colocado el resultado del control de calidad del instrumental.</t>
  </si>
  <si>
    <t>Verificar: 1. Proceso de atención de la patología. 2. Registro s en las notas médicas quirúrgicas (nota preoperatoria, lista de verificación para la seguridad de la cirugía, nota preanestésica, vigilancia y registro anestésico, nota postoperatoria, carta de consentimiento informado). 3. Apego a las GPC-IMSS-361-12-EyR Amigdalectomía en niños. GPC-IMSS-326-10-EyR Diagnóstico y tratamiento del absceso profundo de cuello  y normatividad correspondiente, protocolos de atención médica propios y árbol de toma de decisiones. 4. Que  en la hoja de la lista de verificación para la seguridad de la cirugía este colocado el resultado del control de calidad del instrumental.</t>
  </si>
  <si>
    <t>Verificar: 1. Proceso de atención de la patología. 2. Registro s en las notas médicas quirúrgicas (nota preoperatoria, lista de verificación para la seguridad de la cirugía, nota preanestésica, vigilancia y registro anestésico, nota postoperatoria, carta de consentimiento informado). 3. Apego a la GPC-IMSS-557-12-EyR Diagnóstico y tratamiento quirúrgico de papilomatosis laríngea juvenil y normatividad correspondiente, protocolos de atención médica propios y árbol de toma de decisiones. 4. Que  en la hoja de la lista de verificación para la seguridad de la cirugía este colocado el resultado del control de calidad del instrumental.</t>
  </si>
  <si>
    <t>Verificar: 1. Proceso de atención de la patología. 2. Registro s en las notas médicas quirúrgicas (nota preoperatoria, lista de verificación para la seguridad de la cirugía, nota preanestésica, vigilancia y registro anestésico, nota postoperatoria, carta de consentimiento informado). 3. Apego a la normatividad correspondiente, protocolos de atención médica propios y árbol de toma de decisiones. 4. Que  en la hoja de la lista de verificación para la seguridad de la cirugía este colocado el resultado del control de calidad del instrumental.</t>
  </si>
  <si>
    <t>Verificar: 1. Proceso de atención de la patología. 2. Registro s en las notas médicas quirúrgicas (nota preoperatoria, lista de verificación para la seguridad de la cirugía, nota preanestésica, vigilancia y registro anestésico, nota postoperatoria, carta de consentimiento informado). 3. Apego a las GPC-ISSSTE-128-08-EyR Diagnóstico y tratamiento del estrabismo concomitante convergente en niños menores de 6 años en el segundo y tercer nivel de atención. GPC-IMSS-277-10-EyR Diagnóstico y tratamiento del estrabismo paralítico y normatividad correspondiente, protocolos de atención médica propios y árbol de toma de decisiones. 4. Que  en la hoja de la lista de verificación para la seguridad de la cirugía este colocado el resultado del control de calidad del instrumental.</t>
  </si>
  <si>
    <t>Verificar: 1. Proceso de atención de la patología. 2. Registro s en las notas médicas quirúrgicas (nota preoperatoria, lista de verificación para la seguridad de la cirugía, nota preanestésica, vigilancia y registro anestésico, nota postoperatoria, carta de consentimiento informado). 3. Apego a las GPC-IMSS-164-09-EyR Diagnóstico y tratamiento del paciente adulto con glaucoma de ángulo abierto. GPC-IMSS-163-09-EyR Diagnóstico y tratamiento del paciente adulto con glaucoma de ángulo cerrado   y normatividad correspondiente, protocolos de atención médica propios y árbol de toma de decisiones. 4. Que  en la hoja de la lista de verificación para la seguridad de la cirugía este colocado el resultado del control de calidad del instrumental.</t>
  </si>
  <si>
    <t>Verificar: 1. Proceso de atención de la patología. 2. Registro s en las notas médicas quirúrgicas (nota preoperatoria, lista de verificación para la seguridad de la cirugía, nota preanestésica, vigilancia y registro anestésico, nota postoperatoria, carta de consentimiento informado). 3. Apego a la GPC-IMSS-260-10-EyR Diagnóstico y tratamiento del pterigión primario recurrente y normatividad correspondiente, protocolos de atención médica propios y árbol de toma de decisiones. 4. Que  en la hoja de la lista de verificación para la seguridad de la cirugía este colocado el resultado del control de calidad del instrumental.</t>
  </si>
  <si>
    <t>Verificar: 1. Proceso de atención de la patología. 2. Registro s en las notas médicas quirúrgicas (nota preoperatoria, lista de verificación para la seguridad de la cirugía, nota preanestésica, vigilancia y registro anestésico, nota postoperatoria, carta de consentimiento informado). 3. Apego a la Diagnóstico y manejo de la hidrocefalia congénita y adquirida en niños menores de un año de edad y normatividad correspondiente, protocolos de atención médica propios y árbol de toma de decisiones. 4. Que  en la hoja de la lista de verificación para la seguridad de la cirugía este colocado el resultado del control de calidad del instrumental.</t>
  </si>
  <si>
    <t>Verificar: 1. Proceso de atención de la patología. 2. Registro s en las notas médicas quirúrgicas (nota preoperatoria, lista de verificación para la seguridad de la cirugía, nota preanestésica, vigilancia y registro anestésico, nota postoperatoria, carta de consentimiento informado). 3. Apego a la GPC-SS-450-11-EyR Disección radical de cuello y normatividad correspondiente, protocolos de atención médica propios y árbol de toma de decisiones. 4. Que  en la hoja de la lista de verificación para la seguridad de la cirugía este colocado el resultado del control de calidad del instrumental.</t>
  </si>
  <si>
    <t>Verificar: 1. Proceso de atención de la patología. 2. Registro s en las notas médicas quirúrgicas (nota preoperatoria, lista de verificación para la seguridad de la cirugía, nota preanestésica, vigilancia y registro anestésico, nota postoperatoria, carta de consentimiento informado). 3. Apego a las GPC-SSA-451-11-EyR  Toracotomía, toracoscopía y drenaje pleural. GPC-IMSS-243-09-EyR Diagnóstico y manejo del derrame pleural y normatividad correspondiente, protocolos de atención médica propios y árbol de toma de decisiones. 4. Que  en la hoja de la lista de verificación para la seguridad de la cirugía este colocado el resultado del control de calidad del instrumental.</t>
  </si>
  <si>
    <t>Verificar: 1. Proceso de atención de la patología. 2. Registro s en las notas médicas quirúrgicas (nota preoperatoria, lista de verificación para la seguridad de la cirugía, nota preanestésica, vigilancia y registro anestésico, nota postoperatoria, carta de consentimiento informado). 3. Apego a las GPC-S-091-08-EyR Diagnóstico y tratamiento oportuno de displasia del desarrollo de la cadera del recién nacido en el primer nivel de atención y normatividad correspondiente, protocolos de atención médica propios y árbol de toma de decisiones. 4. Que  en la hoja de la lista de verificación para la seguridad de la cirugía este colocado el resultado del control de calidad del instrumental.</t>
  </si>
  <si>
    <t>Verificar: 1. Proceso de atención de la patología. 2. Registro s en las notas médicas quirúrgicas (nota preoperatoria, lista de verificación para la seguridad de la cirugía, nota preanestésica, vigilancia y registro anestésico, nota postoperatoria, carta de consentimiento informado). 3. Apego a las GPC-SSA-288-10-EyR Diagnóstico y tratamiento del pie equino varo en el paciente pediátrico y normatividad correspondiente, protocolos de atención médica propios y árbol de toma de decisiones. 4. Que  en la hoja de la lista de verificación para la seguridad de la cirugía este colocado el resultado del control de calidad del instrumental.</t>
  </si>
  <si>
    <t>Verificar: 1. Proceso de atención de la patología. 2. Registro s en las notas médicas quirúrgicas (nota preoperatoria, lista de verificación para la seguridad de la cirugía, nota preanestésica, vigilancia y registro anestésico, nota postoperatoria, carta de consentimiento informado). 3. Apego a las GPC-IMSS-716-14-EyR Prevención, diagnóstico y tratamiento de venas varicosas recidivantes de miembros pélvicos inferiores post-safenectomía. GPC-IMSS-175-09-EyR Prevención, diagnóstico y tratamiento de la insuficiencia venosa crónica y normatividad correspondiente, protocolos de atención médica propios y árbol de toma de decisiones. 4. Que  en la hoja de la lista de verificación para la seguridad de la cirugía este colocado el resultado del control de calidad del instrumental.</t>
  </si>
  <si>
    <t>Verificar: 1. Proceso de atención de la patología. 2. Registro s en las notas médicas quirúrgicas (nota preoperatoria, lista de verificación para la seguridad de la cirugía, nota preanestésica, vigilancia y registro anestésico, nota postoperatoria, carta de consentimiento informado). 3. Apego a las GPC-IMSS-531-11-EyR Tratamiento quirúrgico de la inestabilidad anterior de hombro (articulación gleno-humeral) en el adulto. GPC-IMSS-437-12-EyR Diagnóstico y tratamiento de las fracturas y luxaciones del codo en el niño. GPC-IMSS-388-10-EyR Manejo de las lesiones ligamentarias de la rodilla. GPC-IMSS-198-10-EyR Diagnóstico y tratamiento de lesiones traumáticas de codo en el adulto Luxación de la articulación del hombro y normatividad correspondiente, protocolos de atención médica propios y árbol de toma de decisiones. 4. Que  en la hoja de la lista de verificación para la seguridad de la cirugía este colocado el resultado del control de calidad del instrumental.</t>
  </si>
  <si>
    <t>Verificar: 1. Proceso de atención de la patología. 2. Registro s en las notas médicas quirúrgicas (nota preoperatoria, lista de verificación para la seguridad de la cirugía, nota preanestésica, vigilancia y registro anestésico, nota postoperatoria, carta de consentimiento informado). 3. Apego a la GPC-IMSS-584-12-EyR Tratamiento de la fractura de clavícula en el adulto y normatividad correspondiente, protocolos de atención médica propios y árbol de toma de decisiones. 4. Que  en la hoja de la lista de verificación para la seguridad de la cirugía este colocado el resultado del control de calidad del instrumental.</t>
  </si>
  <si>
    <t>Verificar: 1. Proceso de atención de la patología. 2. Registro s en las notas médicas quirúrgicas (nota preoperatoria, lista de verificación para la seguridad de la cirugía, nota preanestésica, vigilancia y registro anestésico, nota postoperatoria, carta de consentimiento informado). 3. Apego a las GPC-IMSS-576-12-EyR Diagnóstico y tratamiento de fractura de húmero proximal cerrada en el adulto joven. GPC-IMSS-555-12-EyR Diagnóstico y tratamiento de fracturas de la diáfisis del húmero en el adulto y normatividad correspondiente, protocolos de atención médica propios y árbol de toma de decisiones. 4. Que  en la hoja de la lista de verificación para la seguridad de la cirugía este colocado el resultado del control de calidad del instrumental.</t>
  </si>
  <si>
    <t>Verificar: 1. Proceso de atención de la patología. 2. Registro s en las notas médicas quirúrgicas (nota preoperatoria, lista de verificación para la seguridad de la cirugía, nota preanestésica, vigilancia y registro anestésico, nota postoperatoria, carta de consentimiento informado). 3. Apego a lasGPC-IMSS-636-13-EyR Rehabilitación de fractura distal de radio. GPC-IMSS-534-11-EyR Diagnóstico y tratamiento de fractura cerrada de la epífisis inferior del radio en los adultos mayores. GPC-IMSS-437-12-EyR Diagnóstico y tratamiento de las fracturas y luxaciones del codo en el niño. GPC-IMSS-266-10-EyR Diagnóstico y tratamiento de fractura diafisiaria cerrada de cúbito. GPC-IMSS-193-08-EyR Diagnóstico y tratamiento de fracturas de antebrazo y normatividad correspondiente, protocolos de atención médica propios y árbol de toma de decisiones. 4. Que  en la hoja de la lista de verificación para la seguridad de la cirugía este colocado el resultado del control de calidad del instrumental.</t>
  </si>
  <si>
    <t>Verificar: 1. Proceso de atención de la patología. 2. Registro s en las notas médicas quirúrgicas (nota preoperatoria, lista de verificación para la seguridad de la cirugía, nota preanestésica, vigilancia y registro anestésico, nota postoperatoria, carta de consentimiento informado). 3. Apego a la GPC-IMSS-065-08-EyR Diagnóstico y manejo integral de las lesiones traumáticas de mano en el adulto y normatividad correspondiente, protocolos de atención médica propios y árbol de toma de decisiones. 4. Que  en la hoja de la lista de verificación para la seguridad de la cirugía este colocado el resultado del control de calidad del instrumental.</t>
  </si>
  <si>
    <t>Verificar: 1. Proceso de atención de la patología. 2. Registro s en las notas médicas quirúrgicas (nota preoperatoria, lista de verificación para la seguridad de la cirugía, nota preanestésica, vigilancia y registro anestésico, nota postoperatoria, carta de consentimiento informado). 3. Apego a las GPC-SS-017-08-EyR Prevención y diagnóstico de fractura de cadera en el adulto en el primer nivel de atención. GPC-IMSS-603-13-EyR Intervenciones de enfermería en la atención del adulto mayor con fractura de cadera. GPC-IMSS-573-12-EyR Tratamiento de fractura desplazada del cuello femoral con artroplastia total en adultos mayores de 65 años. GPC-IMSS-267-10-EyR Diagnóstico y tratamiento de las fracturas transtrocantéricas en pacientes mayores de 65 años. GPC-IMSS-236-14-EyR Manejo médico integral de la fractura de cadera en el adulto mayor. GPC-IMSS-115-08-EyR Diagnóstico y tratamiento de fracturas intracapsulares del extremo proximal del fémur.  Fractura del acetábulo y normatividad correspondiente, protocolos de atención médica propios y árbol de toma de decisiones. 4. Que  en la hoja de la lista de verificación para la seguridad de la cirugía este colocado el resultado del control de calidad del instrumental.</t>
  </si>
  <si>
    <t>Verificar: 1. Proceso de atención de la patología. 2. Registro s en las notas médicas quirúrgicas (nota preoperatoria, lista de verificación para la seguridad de la cirugía, nota preanestésica, vigilancia y registro anestésico, nota postoperatoria, carta de consentimiento informado). 3. Apego a las GPC-IMSS-578-12-EyR Diagnóstico y tratamiento de fractura cerrada de meseta tibial en el adulto. GPC-IMSS-493-11-EyR Tratamiento de la fractura de tobillo en el adulto. GPC-IMSS-139-08-EyR Diagnóstico y tratamiento de fractura de la diáfisis de tibia y normatividad correspondiente, protocolos de atención médica propios y árbol de toma de decisiones. 4. Que  en la hoja de la lista de verificación para la seguridad de la cirugía este colocado el resultado del control de calidad del instrumental.</t>
  </si>
  <si>
    <t>Verificar: 1. Proceso de atención de la patología. 2. Registro s en las notas médicas quirúrgicas (nota preoperatoria, lista de verificación para la seguridad de la cirugía, nota preanestésica, vigilancia y registro anestésico, nota postoperatoria, carta de consentimiento informado). 3. Apego a las GPC-IMSS-501-11-EyR Tratamiento de las fracturas del pie en adultos. GPC-IMSS-493-11-EyR  Fractura del maléolo interno Tratamiento de la fractura de tobillo en el adulto y normatividad correspondiente, protocolos de atención médica propios y árbol de toma de decisiones. 4. Que  en la hoja de la lista de verificación para la seguridad de la cirugía este colocado el resultado del control de calidad del instrumental.</t>
  </si>
  <si>
    <t>Verificar: 1. Proceso de atención de la patología. 2. Registro s en las notas médicas quirúrgicas (nota preoperatoria, lista de verificación para la seguridad de la cirugía, nota preanestésica, vigilancia y registro anestésico, nota postoperatoria, carta de consentimiento informado). 3. Apego a las GPC-IMSS-577-12-EyR Diagnóstico y tratamiento de las lesiones de meniscos en rodilla del adulto. GPC-IMSS-388-10-EyR Manejo de las lesiones ligamentarias de la rodilla y normatividad correspondiente, protocolos de atención médica propios y árbol de toma de decisiones. 4. Que  en la hoja de la lista de verificación para la seguridad de la cirugía este colocado el resultado del control de calidad del instrumental.</t>
  </si>
  <si>
    <t>Verificar: 1. Proceso de atención de la patología. 2. Registro s en las notas médicas quirúrgicas (nota preoperatoria, lista de verificación para la seguridad de la cirugía, nota preanestésica, vigilancia y registro anestésico, nota postoperatoria, carta de consentimiento informado). 3. Apego a las GPC-SSA-053-08-EyR Atención del paciente con osteoartrosis de cadera y rodilla en el primer nivel. GPC-IMSS-435-12-EyR Tratamiento con artroplastia de rodilla en pacientes mayores de 60 años. GPC-IMSS-079-08-EyR Diagnóstico y tratamiento de la osteoartrosis de rodilla y normatividad correspondiente, protocolos de atención médica propios y árbol de toma de decisiones. 4. Que  en la hoja de la lista de verificación para la seguridad de la cirugía este colocado el resultado del control de calidad del instrumental.</t>
  </si>
  <si>
    <t>Verificar: 1. Proceso de atención de la patología. 2. Registro s en las notas médicas quirúrgicas (nota preoperatoria, lista de verificación para la seguridad de la cirugía, nota preanestésica, vigilancia y registro anestésico, nota postoperatoria, carta de consentimiento informado). 3. Apego a las GPC-SS-349-09-EyR Diagnóstico y manejo de la neuropatía y pie diabético. GPC-SS-005-08-EyR Prevención, diagnóstico y tratamiento oportuno del pie diabético en el primer nivel de atención. GPC-ISSSTE-679-13-EyR Manejo integral del pie diabético en adultos en el segundo nivel de atención. GPC-DIF-257-09-EyR Rehabilitación del paciente adulto amputado de extremidad inferior por diabetes mellitus, en el segundo y tercer nivel de atención y normatividad correspondiente, protocolos de atención médica propios y árbol de toma de decisiones. 4. Que  en la hoja de la lista de verificación para la seguridad de la cirugía este colocado el resultado del control de calidad del instrumental.</t>
  </si>
  <si>
    <t>Verificar: 1. Proceso de atención de la patología. 2. Registro s en las notas médicas quirúrgicas (nota preoperatoria, lista de verificación para la seguridad de la cirugía, nota preanestésica, vigilancia y registro anestésico, nota postoperatoria, carta de consentimiento informado). 3. Apego a las GPC-SS-014-08-EyR Diagnóstico y tratamiento de la fibrilación auricular. GPC-IMSS-535-12-EyR Tratamiento de la taquicardia supraventricular. GPC-IMSS-352-09-EyR Diagnóstico y manejo del bloqueo auriculoventricular completo y normatividad correspondiente, protocolos de atención médica propios y árbol de toma de decisiones. 4. Que  en la hoja de la lista de verificación para la seguridad de la cirugía este colocado el resultado del control de calidad del instrumental.</t>
  </si>
  <si>
    <t>Verificar: 1. Proceso de atención de la patología. 2. Registro s en las notas médicas quirúrgicas (nota preoperatoria, lista de verificación para la seguridad de la cirugía, nota preanestésica, vigilancia y registro anestésico, nota postoperatoria, carta de consentimiento informado). 3. Apego a las GPC-ISSSTE-126-08-EyR Diagnóstico y tratamiento en el tercer nivel de atención de la catarata complicada en el adulto mayor. GPC-ISSSTE-125-08-EyR Diagnóstico y referencia oportuna del adulto con catarata en el primer nivel de atención. GPC-IMSS-192-08-EyR Diagnóstico y tratamiento de catarata no complicada y normatividad correspondiente, protocolos de atención médica propios y árbol de toma de decisiones. 4. Que  en la hoja de la lista de verificación para la seguridad de la cirugía este colocado el resultado del control de calidad del instrumental.</t>
  </si>
  <si>
    <t>Verificar: 1. Proceso de atención de la patología. 2. Registro s en las notas médicas quirúrgicas (nota preoperatoria, lista de verificación para la seguridad de la cirugía, nota preanestésica, vigilancia y registro anestésico, nota postoperatoria, carta de consentimiento informado). 3. Apego a las guías de práctica clínica.</t>
  </si>
  <si>
    <t xml:space="preserve">Verificar: 1. Proceso de atención de la patología. 2. Registro s en las notas médicas quirúrgicas (nota preoperatoria, lista de verificación para la seguridad de la cirugía, nota preanestésica, vigilancia y registro anestésico, nota postoperatoria, carta de consentimiento informado). 3. Apego a las guías de práctica clínica. </t>
  </si>
  <si>
    <t xml:space="preserve">Verificar: 1. Proceso de atención de la patología. 2. Registros en las notas médicas de urgencias (inicial, de evolución, carta de consentimiento informado, interconsulta y de referencia/traslado en su caso). 3. Apego a las GPC-SS-667-13-EyR Diagnóstico y tratamiento de intoxicación por adicción a sustancias de nueva generación en el primer, segundo y tercer nivel de atención. GPC-SS-664-13-EyR Diagnóstico y tratamiento de las intoxicaciones agudas por opiáceos y benzodiacepinas en los tres niveles de atención. GPC-SS-097-08-EyR Manejo del síndrome de abstinencia alcohólica en el adulto en el primer nivel de atención. GPC-ISSSTE-256-13-EyR Diagnóstico y tratamiento de la intoxicación aguda por alcohol etílico en adultos en el segundo y tercer nivel de atención.
</t>
  </si>
  <si>
    <t xml:space="preserve">Verificar: 1. Proceso de atención de la patología. 2. Registros en las notas médicas de urgencias (inicial, de evolución, carta de consentimiento informado, interconsulta y de referencia/traslado en su caso). 3. Apego a las GPC-SS-110-08-EyR Prevención, diagnóstico y tratamiento oportuno de la intoxicación aguda en pediatría en el primer nivel de atención. </t>
  </si>
  <si>
    <t>Verificar: 1. Proceso de atención de la patología. 2. Registros en las notas médicas de urgencias (inicial, de evolución, carta de consentimiento informado, interconsulta y de referencia/traslado en su caso). 3. Apego a las  GPC-SS-487-11-EyR Diagnóstico y Tratamiento de intoxicación aguda por monóxido de carbono.</t>
  </si>
  <si>
    <t>Verificar: 1. Proceso de atención de la patología. 2. Registros en las notas médicas de urgencias (inicial, de evolución, carta de consentimiento informado, interconsulta y de referencia/traslado en su caso). 3. Apego a la GPC-SS-298-10-EyR Diagnóstico y tratamiento por mordeduras de serpientes venenosas.</t>
  </si>
  <si>
    <t>Verificar: 1. Proceso de atención de la patología. 2. Registros en las notas médicas de urgencias (inicial, de evolución, carta de consentimiento informado, interconsulta y de referencia/traslado en su caso). 3. Apego a la GPC-SS-148-08-EyR Prevención, diagnóstico, tratamiento y referencia de la intoxicación por picadura de alacrán.</t>
  </si>
  <si>
    <t>Verificar: 1. Proceso de atención de la patología. 2. Registros en las notas médicas de urgencias (inicial, de evolución, carta de consentimiento informado, interconsulta y de referencia/traslado en su caso). 3. Apego a las GPC-SS-523-11-EyR Diagnóstico y tratamiento de la mordedura por arañas venenosas. GPC-SS-489-11-EyR Diagnóstico y tratamiento de picaduras y mordeduras por himenópteros: abeja, avispa y hormiga fórmica.</t>
  </si>
  <si>
    <t xml:space="preserve">Verificar: 1. Proceso de atención de la patología. 2. Registros en las notas médicas de urgencias (inicial, de evolución, carta de consentimiento informado, interconsulta y de referencia/traslado en su caso). 3. Apego a las GPC-SSA-002-08-EyR Atención inicial del traumatismo craneoencefálico en pacientes menores de 18 años. GPC-SS-016-08-EyR Detección y manejo inicial de la lesión craneal traumática aguda en el adulto en el primer nivel de atención. </t>
  </si>
  <si>
    <t>Verificar: 1. Proceso de atención de la patología. 2. Registros en las notas médicas de urgencias (inicial, de evolución, carta de consentimiento informado, interconsulta y de referencia/traslado en su caso). 3. Apego a la GPC-IMSS-065-08-EyR Diagnóstico y manejo integral de las lesiones traumáticas de mano en el adulto.</t>
  </si>
  <si>
    <t>Verificar: 1. Proceso de atención de la patología. 2. Registros en las notas médicas de urgencias (inicial, de evolución, carta de consentimiento informado, interconsulta y de referencia/traslado en su caso). 3. Apego a la GPC-IMSS-388-10-EyR Manejo de las lesiones ligamentarias de la rodilla.</t>
  </si>
  <si>
    <t xml:space="preserve">Verificar: 1. Proceso de atención de la patología. 2. Registros en las notas médicas de urgencias (inicial, de evolución, carta de consentimiento informado, interconsulta y de referencia/traslado en su caso). 3. Apego a las GPC-SS-227-09-EyR Diagnóstico y tratamiento de cetoacidosis diabética en niños y adultos. GPC-IMSS-718-14-EyR Tratamiento de la diabetes mellitus tipo 2 en el primer nivel de atención.
</t>
  </si>
  <si>
    <t>Verificar: 1. Proceso de atención de la patología. 2. Registros en las notas médicas de urgencias (inicial, de evolución, carta de consentimiento informado, interconsulta y de referencia/traslado en su caso). 3. Apego a la GPC-IMSS-191-10-EyR Diagnóstico, estratificación y tratamiento hospitalario inicial del paciente con síndrome coronario agudo sin elevación del segmento ST.</t>
  </si>
  <si>
    <t xml:space="preserve">Verificar: 1. Proceso de atención de la patología. 2. Registros en las notas médicas de urgencias (inicial, de evolución, carta de consentimiento informado, interconsulta y de referencia/traslado en su caso). 3. Apego a las GPC-SS-110-08-EyR Prevención, diagnóstico y tratamiento oportuno de la intoxicación aguda en pediatría en el primer nivel de atención. 
</t>
  </si>
  <si>
    <t xml:space="preserve">Verificar: 1. Proceso de atención de la patología. 2. Registros en las notas médicas de urgencias (inicial, de evolución, carta de consentimiento informado, interconsulta y de referencia/traslado en su caso). 3. Apego a las GPC-SS-110-08-EyR Prevención, diagnóstico y tratamiento oportuno de la intoxicación aguda en pediatría en el primer nivel de atención. GPC-SS-100-08-EyR  Prevención primaria, diagnóstico precoz y tratamiento oportuno de la intoxicación aguda por agroquímicos en el primer nivel de atención.
</t>
  </si>
  <si>
    <t xml:space="preserve">Verificar: 1. Proceso de atención de la patología. 2. Registros en las notas médicas de urgencias (inicial, de evolución, carta de consentimiento informado, interconsulta y de referencia/traslado en su caso). 3. Apego a la GPC-ISSSTE-526-11-EyR  Extracción de cuerpo extraño de la vía aérea en niños. </t>
  </si>
  <si>
    <t xml:space="preserve">Verificar: 1. Proceso de atención de la patología. 2. Registros en las notas médicas de urgencias (inicial, de evolución, carta de consentimiento informado, interconsulta y de referencia/traslado en su caso). 3. Apego a la GPC-SS-008-08-EyR Atención del paciente con esguince cervical en el primer nivel. </t>
  </si>
  <si>
    <t xml:space="preserve">Verificar: 1. Proceso de atención de la patología. 2. Registros en las notas médicas de urgencias (inicial, de evolución, carta de consentimiento informado, interconsulta y de referencia/traslado en su caso). 3. Apego a la GPC-IMSS-198-10-EyR Diagnóstico y tratamiento de lesiones traumáticas de codo en el adulto. </t>
  </si>
  <si>
    <t xml:space="preserve">Verificar: 1. Proceso de atención de la patología. 2. Registros en las notas médicas de urgencias (inicial, de evolución, carta de consentimiento informado, interconsulta y de referencia/traslado en su caso). 3. Apego a la GPC-IMSS-034-08-EyR Diagnóstico y manejo del esguince de tobillo en la fase aguda para el primer nivel de atención.
</t>
  </si>
  <si>
    <t>El numeral 6. Especificaciones, 6.1. Consulta General, 6.1.2. Consultorio de medicina general o familiar, Apéndice Normativo "A" 1. Equipamiento para el consultorio de medicina general o familiar, 1.1. Mobiliario 1.1.1. Al 1.1.11.NOM 005-SSA3-2010. Cuadro Básico y Catálogo de Insumos del Sector Salud, publicado en el Diario Oficial de la Federación el 22 de junio de 2016.</t>
  </si>
  <si>
    <t xml:space="preserve">Verificar: 1. Proceso de atención de la patología. 2. Registros en las notas médicas. 3. Apego a la normatividad correspondiente. </t>
  </si>
  <si>
    <t>Verificar: 1. Proceso de atención de la patología. 2. Registros en las notas médicas. 3. Apego a la normatividad correspondiente. 4. Aplicación de la GPC-SSA-151-08-EyR, manejo y tratamiento del dengue no grave y el dengue grave, fiebre del dengue [dengue clásico].</t>
  </si>
  <si>
    <t>Verificar: 1. Proceso de atención de la patología. 2. Registros en las notas médicas. 3. Apego a la normatividad correspondiente. 4. Aplicación de la GPC-SSA-156-08-EyR, diagnóstico y tratamiento de la diarrea aguda en niños de 2 meses a 5 años en el primer y segundo nivel de atención.</t>
  </si>
  <si>
    <t>Verificar: 1. Proceso de atención de la patología. 2. Registros en las notas médicas. 3. Apego a la normatividad correspondiente. 4. Aplicación de la GPC-SS-027-08-EyR, prevención, diagnóstico y tratamiento de la infección de vías urinarias no complicada en menores de 18 años en el primero y segundo nivel de atención. GPC-IMSS-077-08-EyR, diagnóstico y tratamiento de la infección aguda, no complicada del tracto urinario en la mujer.</t>
  </si>
  <si>
    <t>Verificar: 1. Proceso de atención de la patología. 2. Registros en las notas médicas. 3. Apego a la normatividad correspondiente. 4. Aplicación de la GPC-IMSS-081-08-EyR, diagnóstico y tratamiento de vaginitis infecciosa en mujeres en edad reproductiva, en un primer nivel de atención.</t>
  </si>
  <si>
    <t>Verificar: 1. Proceso de atención de la patología. 2. Registros en las notas médicas. 3. Apego a la normatividad correspondiente. 4. Aplicación de la GPC-IMSS-609-13-EyR, diagnóstico y tratamiento de candidiasis vulvovaginal en mujeres.</t>
  </si>
  <si>
    <t>Verificar: 1. Proceso de atención de la patología. 2. Registros en las notas médicas. 3. Apego a la normatividad correspondiente.</t>
  </si>
  <si>
    <t>Verificar: 1. Proceso de atención de la patología. 2. Registros en las notas médicas. 3. Apego a la normatividad correspondiente. 4. Aplicación de la  GPC-ISSSTE-516-11-EyR,diagnóstico y tratamiento de gastritis aguda (erosiva) en los 3 niveles de atención. GPC-IMSS-071-08-EyR, diagnóstico y tratamiento de dispepsia funcional.</t>
  </si>
  <si>
    <t>Verificar: 1. Proceso de atención de la patología. 2. Registros en las notas médicas. 3. Apego a la normatividad correspondiente. 4. Aplicación de la  GPC-IMSS-042-08-EyR, diagnóstico y tratamiento del síndrome de colon irritable.</t>
  </si>
  <si>
    <t>Verificar: 1. Proceso de atención de la patología. 2. Registros en las notas médicas. 3. Apego a la normatividad correspondiente. 4. Aplicación de la  GPC-IMSS-739-15-EyR, intervenciones de enfermería para la atención integral del adulto con hipertensión arterial. GPC-IMSS-238-09-EyR, diagnóstico y manejo de la hipertensión arterial en el adulto mayor y situaciones especiales.</t>
  </si>
  <si>
    <t>Verificar: 1. Proceso de atención de la patología. 2. Registros en las notas médicas. 3. Apego a la normatividad correspondiente. 4. Aplicación de la GPC SSA 158 09  trastorno por déficit de atención e hiperactividad en niños y adolescentes en atención primaria y especializada.</t>
  </si>
  <si>
    <t xml:space="preserve">Verificar: 1. Proceso de atención de la patología. 2. Registros en las notas médicas. 3. Apego a la normatividad correspondiente. 4. Aplicación de la GPC 528  IMSS 12 tratamiento de los trastornos del espectro autista. </t>
  </si>
  <si>
    <t>Verificar: 1. Proceso de atención de la patología. 2. Registros en las notas médicas. 3. Apego a la normatividad correspondiente. 4. Aplicación de la GPC IMSS 13 09 diagnóstico y manejo de la dismenorrea.</t>
  </si>
  <si>
    <t xml:space="preserve">Verificar: 1. Proceso de atención de la patología. 2. Registros en las notas médicas. 3. Apego a la normatividad correspondiente. 4. Aplicación de la GPC IMSS 077 06 diagnóstico y tratamiento de la infección aguda, no complicada del tracto urinario en la mujer. GPC IMSS 078 08, diagnóstico y tratamiento de la infección del tracto urinario bajo durante el embarazo, en un primer nivel de atención, GPC SS 027 08, prevención, diagnóstico y tratamiento de la infección de vías urinarias no complicada en menores de 18 años en el primero y segundo nivel de atención. </t>
  </si>
  <si>
    <t>Verificar: 1. Proceso de atención de la patología. 2. Registros en las notas médicas. 3. Apego a la normatividad correspondiente. 4. Aplicación de la GPC SSA 119 08 diagnóstico y tratamiento de la desnutrición en menores de 5 años. GPC-IMSS-029-08, control y seguimiento de la salud en la niña y el niño menor de 5 años en el primer nivel de atención.</t>
  </si>
  <si>
    <t>Verificar: 1. Proceso de atención de la patología. 2. Registros en las notas médicas. 3. Apego a la normatividad correspondiente. 4. Aplicación de la GPC-IMSS-046-08 prevención, diagnóstico y tratamiento del sobrepeso y la obesidad exógena.</t>
  </si>
  <si>
    <t>Verificar: 1. Proceso de atención de la patología. 2. Registros en las notas médicas. 3. Apego a la normatividad correspondiente. 4. Aplicación de la GPC-IMSS-080-08, diagnóstico y tratamiento de la sinusitis aguda en el adulto.</t>
  </si>
  <si>
    <t xml:space="preserve">Verificar: 1. Proceso de atención de la patología. 2. Registros en las notas médicas. 3. Apego a la normatividad correspondiente. 4. Aplicación de la GPC-IMSS-696-13, tratamiento farmacológico para pacientes adultos con psoriasis en placas. </t>
  </si>
  <si>
    <t xml:space="preserve">Verificar: 1. Proceso de atención de la patología. 2. Registros en las notas médicas. 3. Apego a la normatividad correspondiente. 4. Aplicación de la GPC-ISSSTE-254-12, diagnóstico de la esofagitis por reflujo en niños y adultos en los tres niveles de atención. </t>
  </si>
  <si>
    <t>Verificar: 1. Proceso de atención de la patología. 2. Registros en las notas médicas. 3. Apego a la normatividad correspondiente. 4. Aplicación de la GPC-SSA-150-08,  manejo de la úlcera péptica en adultos en el primer y segundo nivel de atención.</t>
  </si>
  <si>
    <t xml:space="preserve">Verificar: 1. Proceso de atención de la patología. 2. Registros en las notas médicas. 3. Apego a la normatividad correspondiente. 4. Aplicación de la GPC-IMSS-233-09 diagnóstico y tratamiento de las dislipidemias. </t>
  </si>
  <si>
    <t>Verificar: 1. Proceso de atención de la patología. 2. Registros en las notas médicas. 3. Apego a la normatividad correspondiente. 4. Aplicación de la GPC-SSA-292-10, hipertiroidismo durante el embarazo.</t>
  </si>
  <si>
    <t>Verificar: 1. Proceso de atención de la patología. 2. Registros en las notas médicas. 3. Apego a la normatividad correspondiente. 4. Aplicación de la GPC-SSA-292-10,  hipertiroidismo durante el embarazo. GPC-IMSS-514-11, diagnóstico y tratamiento de la enfermedad de Graves en mayores de 18 años.</t>
  </si>
  <si>
    <t>Verificar: 1. Proceso de atención de la patología. 2. Registros en las notas médicas. 3. Apego a la normatividad correspondiente. 4. Aplicación de la GPC-IMSS-265-10, diagnóstico y tratamiento de hipotiroidismo primario en adultos.</t>
  </si>
  <si>
    <t>Verificar: 1. Proceso de atención de la patología. 2. Registros en las notas médicas. 3. Apego a la normatividad correspondiente. 4. Aplicación de la GPC-SSA-302-10, diagnóstico, tratamiento y referencia oportuna de la diabetes mellitus tipo I en el niño y adolescente en el segundo y tercer nivel de atención.</t>
  </si>
  <si>
    <t>Verificar: 1. Proceso de atención de la patología. 2. Registros en las notas médicas. 3. Apego a la normatividad correspondiente. 4. Aplicación de la GPC-SSA-219-09, diagnóstico y tratamiento de la insuficiencia cardiaca aguda. GPC-S-186-15, diagnóstico y tratamiento de la insuficiencia cardiaca aguda y crónica en niños. GPC-ISSSTE-722-15 prevención, diagnóstico y tratamiento de la insuficiencia cardiaca crónica en adultos en los tres niveles de atención.</t>
  </si>
  <si>
    <t>Verificar: 1. Proceso de atención de la patología. 2. Registros en las notas médicas. 3. Apego a la normatividad correspondiente. 4. Aplicación de la GPC-IMSS-369-10, tratamiento farmacológico de la artritis idiopática juvenil. GPC-IMSS-195-10, diagnóstico y tratamiento de la artritis reumatoide del adulto.</t>
  </si>
  <si>
    <t>Verificar: 1. Proceso de atención de la patología. 2. Registros en las notas médicas. 3. Apego a la normatividad correspondiente. 4. Aplicación de la GPC-SSA-666-14, prevención, diagnóstico y manejo de la depresión prenatal y posparto en el primer y segundo nivel de atención. GPC-IMSS-170-09, diagnóstico y tratamiento del trastorno bipolar. GPC-IMSS-161-09, diagnóstico y tratamiento del trastorno depresivo de 18 a 59 años.</t>
  </si>
  <si>
    <t>Verificar: 1. Proceso de atención de la patología. 2. Registros en las notas médicas. 3. Apego a la normatividad correspondiente. 4. Aplicación de la GPC-IMSS-515-11, diagnóstico y manejo del estrés postraumático. GPC-IMSS-392-10, diagnóstico y manejo del trastorno de ansiedad en el adulto.</t>
  </si>
  <si>
    <t>Verificar: 1. Proceso de atención de la patología. 2. Registros en las notas médicas. 3. Apego a la normatividad correspondiente. 4. Aplicación de la GPC-SSA-299-10, diagnóstico y tratamiento del delirium en el adulto mayor. GPC-SSA-222-09, diagnóstico y tratamiento de la esquizofrenia en adultos en el primer y segundo nivel de atención. GPC-IMSS-465-11, prevención, diagnóstico y tratamiento del delirium, en el anciano hospitalizado.</t>
  </si>
  <si>
    <t>Verificar: 1. Proceso de atención de la patología. 2. Registros en las notas médicas. 3. Apego a la normatividad correspondiente. 4. Aplicación de la GPC-IMSS-244-09, diagnóstico y tratamiento de la primera crisis convulsiva en niños.</t>
  </si>
  <si>
    <t>Verificar: 1. Proceso de atención de la patología. 2. Registros en las notas médicas. 3. Apego a la normatividad correspondiente. 4. Aplicación de la GPC-S-091-08, diagnóstico y tratamiento oportuno de displasia del desarrollo de la cadera del recién nacido en el primer nivel de atención.</t>
  </si>
  <si>
    <t>Verificar: 1. Proceso de atención de la patología. 2. Registros en las notas médicas. 3. Apego a la normatividad correspondiente. 4. Aplicación de la GPC-IMSS-584-12, , Tratamiento de la fractura de clavícula en el adulto. GPC-IMSS-578-12, diagnóstico y tratamiento de fractura cerrada de meseta tibial en el adulto. GPC-IMSS-577-12, diagnóstico y tratamiento de las lesiones de meniscos en rodilla del adulto. GPC-IMSS-576-12, diagnóstico y tratamiento de fractura de húmero proximal cerrada en el adulto joven. GPC-IMSS-575-12, diagnóstico y tratamiento de fractura cerrada de rótula en el adulto. GPC-IMSS-573-12, tratamiento de fractura desplazada del cuello femoral con artroplastia total en adultos mayores de 65 años. GPC-IMSS-555-12, diagnóstico y tratamiento de fracturas de la diáfisis del húmero en adulto. GPC-IMSS-534-11, diagnóstico y tratamiento de fractura cerrada de la epífisis inferior del radio en los adultos mayores. GPC-IMSS-501-11, tratamiento de las fracturas del pie en adultos. GPC-IMSS-493-11, tratamiento de la fractura del tobillo en el adulto. GPC-IMSS-437-12, diagnóstico y tratamiento de las fracturas y luxaciones del codo en el niño. GPC-IMSS-267-10, diagnóstico y tratamiento de las fracturas transtrocantéricas en pacientes mayores de 65 años. GPC-IMSS-266, diagnóstico y tratamiento de fractura diafisiaria cerrada de cúbito. GPC-IMSS-193-08, diagnóstico y tratamiento de fracturas de antebrazo. GPC-IMSS-139-08, diagnóstico y tratamiento de fractura de diáfisis de tibia. GPC-IMSS-115-08, diagnóstico y tratamiento de fracturas intracapsulares del extremo proximal del fémur.</t>
  </si>
  <si>
    <t>Verificar: 1. Proceso de atención de la patología. 2. Registros en las notas médicas. 3. Apego a la normatividad correspondiente. 4. Aplicación de la GPC-SS-023-08,  prevención, detección y consejería en adicciones para adolescentes y adultos en el primer nivel de atención.</t>
  </si>
  <si>
    <t>Verificar: 1. Proceso de atención de la patología. 2. Registros en las notas médicas. 3. Apego a la normatividad correspondiente. 4. GPC-IMSS-588-12-EyR,  diagnóstico diferencial de los exantemas infecciosos en la infancia. GPC-IMSS-466-11-EyR, diagnóstico y tratamiento de escarlatina.</t>
  </si>
  <si>
    <t>Verificar: 1. Proceso de atención de la patología. 2. Registros en las notas médicas. 3. Apego a la normatividad correspondiente. 4. GPC-IMSS-588-12-EyR, diagnóstico diferencial de los exantemas infecciosos en la infancia. GPC-IMSS-138-08-EyR, prevención, diagnóstico y tratamiento de la rubéola en el primer nivel de atención. GPC-IMSS-109-08-EyR, prevención, diagnóstico y tratamiento del paciente pediátrico con sarampión.</t>
  </si>
  <si>
    <t xml:space="preserve">Verificar: 1. Proceso de atención de la patología. 2. Registros en las notas médicas. 3. Apego a la normatividad correspondiente. 4. Aplicación de la GPC-ISSSTE-129-08-EyR, diagnóstico, tratamiento y prevención de la varicela infantil en el primer nivel de atención. GPC-IMSS-588-12-EyR, diagnóstico diferencial de los exantemas infecciosos en la infancia. </t>
  </si>
  <si>
    <t>Verificar: 1. Proceso de atención de la patología. 2. Registros en las notas médicas. 3. Apego a la normatividad correspondiente. 4. Aplicación de la GPC-IMSS-073-08-EyR, diagnóstico y tratamiento de faringoamigdalitis aguda. GPC-IMSS-062-08-EyR, diagnóstico y manejo de la infección aguda de vías aéreas superiores en pacientes mayores de 3 meses hasta 18 años de edad.</t>
  </si>
  <si>
    <t>Verificar: 1. Proceso de atención de la patología. 2. Registros en las notas médicas. 3. Apego a la normatividad correspondiente. 4. Aplicación de la GPC-IMSS-496-11-EyR, prevención, diagnóstico y tratamiento de la otitis media aguda en la edad pediátrica.</t>
  </si>
  <si>
    <t>Verificar: 1. Proceso de atención de la patología. 2. Registros en las notas médicas. 3. Apego a la normatividad correspondiente. 4. Aplicación de laGPC-IMSS-062-08-EyR, diagnóstico y manejo de la infección aguda de vías aéreas superiores en pacientes mayores de 3 meses hasta 18 años de edad.</t>
  </si>
  <si>
    <t>Verificar: 1. Proceso de atención de la patología. 2. Registros en las notas médicas. 3. Apego a la normatividad correspondiente. 4. Aplicación de la GPC-IMSS-035-08-EyR, diagnóstico y tratamiento de la conjuntivitis.</t>
  </si>
  <si>
    <t>Verificar: 1. Proceso de atención de la patología. 2. Registros en las notas médicas. 3. Apego a la normatividad correspondiente. 4. Aplicación de la GPC-IMSS-041-08-EyR, diagnóstico y tratamiento de la rinitis alérgica.</t>
  </si>
  <si>
    <t xml:space="preserve">Verificar: 1. Proceso de atención de la patología. 2. Registros en las notas médicas. 3. Apego a la normatividad correspondiente. 4. Aplicación de la GPC-ISSSTE-253-12-EyR, prevención, diagnóstico y tratamiento de fiebre paratifoidea y otras salmonelosis en niños y adolescentes en primero y segundo nivel de atención. </t>
  </si>
  <si>
    <t>Verificar: 1. Proceso de atención de la patología. 2. Registros en las notas médicas. 3. Apego a la normatividad correspondiente. 4. Aplicación de la GPC-IMSS-259-10- EyR, diagnóstico y tratamiento para la fiebre tifoidea.</t>
  </si>
  <si>
    <t>Verificar: 1. Proceso de atención de la patología. 2. Registros en las notas médicas. 3. Apego a la normatividad correspondiente. 4. Aplicación de la GPC-SSA-217-09-EyR, prevención, diagnóstico y tratamiento del herpes zóster en el adulto.</t>
  </si>
  <si>
    <t xml:space="preserve">Verificar: 1. Proceso de atención de la patología. 2. Registros en las notas médicas. 3. Apego a la normatividad correspondiente. 4. Aplicación de la GPC-ISSSTE-252-12-EyR, prevención, diagnóstico y tratamiento farmacológico de la giardiasis en niños y adolescentes de 1 a 18 años en el primer y segundo nivel de atención. </t>
  </si>
  <si>
    <t xml:space="preserve">Verificar: 1. Proceso de atención de la patología. 2. Registros en las notas médicas. 3. Apego a la normatividad correspondiente. 4. Aplicación de la  GPC-IMSS-543-12-EyR, diagnóstico y tratamiento de escabiasis. </t>
  </si>
  <si>
    <t xml:space="preserve">Verificar: 1. Proceso de atención de la patología. 2. Registros en las notas médicas. 3. Apego a la normatividad correspondiente. 4. Aplicación de laGPC-IMSS-602-13-EyR, diagnóstico y tratamiento de la pediculosis. </t>
  </si>
  <si>
    <t xml:space="preserve">Verificar: 1. Proceso de atención de la patología. 2. Registros en las notas médicas. 3. Apego a la normatividad correspondiente. 4. Aplicación de la GPC-IMSS-086-08-EyR, diagnóstico y tratamiento de tiña y onicomicosis en el primer nivel de atención. </t>
  </si>
  <si>
    <t>Verificar: 1. Proceso de atención de la patología. 2. Registros en las notas médicas. 3. Apego a la normatividad correspondiente. 4. Aplicación de la GPC-IMSS-440-11-EyR, cuidados paliativos.</t>
  </si>
  <si>
    <t xml:space="preserve">Verificar: 1. Proceso de atención de la patología. 2. Registro en las notas médicas. 3. Apego a la normatividad correspondiente. </t>
  </si>
  <si>
    <t>Verificar: 1. Que cuente con alarmas (visuales y auditivas), termómetro  exterior, puerta completamente lisa, termómetros de vástago, termómetro lineal, equipo de calibración, (termómetro lineal, vaso metálico de aluminio o de acero inoxidable, llave calibradora, o una llave española y termómetro de vástago), estantes (parrillas) de acero inoxidable, charolas de aluminio, perforadas, para contener los biológicos, paquetes refrigerantes. Botellas de plástico con agua (cerradas). 2. Que se encuentre conectado a planta de emergencia.</t>
  </si>
  <si>
    <t>Verificar: 1. Proceso de atención médica. 2. Registro en las notas médicas. 3. Reporte en el sistema de información SINBA. 4. Aplicación de la GPC-SS-756-15-EyR, intervenciones de enfermería para la promoción de la planificación familiar en hombres y mujeres en edad fértil de 12 a 49 años en los tres niveles de atención. GPC-SS-202-09-EyR. Consulta y asesoría médica para el uso de los anticonceptivos hormonales.</t>
  </si>
  <si>
    <t>1. Inventario del equipo. 2.  bitácora de mantenimiento preventivo y correctivo del equipo. 3. Bitácora de mantenimiento preventivo y correctivo de las tomas de pared.  4. Registro del procedimiento de esterilización y desinfección de alto nivel de los humidificadores y equipos de apoyo respiratorio no invasivo (registrarse la fecha y hora de cambio).  5. Censo de pacientes.</t>
  </si>
  <si>
    <t>Verificar: 1. Formatos control de vacuna. 2. Censo nominal. 3. Registro de eventos supuestamente atribuibles a la vacunación o inmunización (ESAVI), graves y no graves, formatos ESAVI 1 y ESAVI 2.</t>
  </si>
  <si>
    <t>Verificar: 1. Inventario de mobiliario. 2. Bitácora del mantenimiento preventivo y correctivo de la estructura y del mobiliario. 3. Documento del programa anual para la recarga.  4. Registro mensual de verificación de funcionalidad. 5. Registro de la capacitación del uso del manejo de extintores.  6. Manual de manejo de extintores.</t>
  </si>
  <si>
    <t>Verificar: 1. Expediente clínico. 2. Reporte en el SUIVE. 3. Registro en SINBA-SIS. 4. Sistema de información en displasias. 5. Documental o electrónica de GPC IMSS 333 09, diagnóstico y tratamiento del cáncer cérvico uterino en segundo y tercer nivel de atención.</t>
  </si>
  <si>
    <t>Verificar: 1. Registros en el Expediente clínico de la utilización de los programas preventivos en estos grupos. 2. Reporte en el SUIVE. 3. Registro en Expediente clínico y Reporte (físico o electrónico) del SIMBA-SIS y cotejar congruencia de datos con Sistema de información en control de niño y control de curvas de peso y talla. 4. Documental o electrónica de GPC SSA 119 08, diagnóstico y tratamiento de la desnutrición en menores de 5 años. GPC-IMSS-029-08, control y seguimiento de la salud en la niña y el niño menor de 5 años en el primer nivel de atención.</t>
  </si>
  <si>
    <t>Verificar: 1. Proceso de atención de la patología. 2. Registro en las notas médicas. 3. Reporte en el sistema de información SINBA. 4. Aplicación de la GPC-IMSS-677-13, prevención y tratamiento de la osteoporosis inducida por glucocorticoides. GPC-IMSS-673-13, diagnóstico y tratamiento de la osteoporosis en mujeres posmenopáusicas. GPC-IMSS-083-08. Diagnóstico y tratamiento de la osteoporosis en el adulto.</t>
  </si>
  <si>
    <t>Verificar sistema de registro y control. 2. Documento de Reporte oficial.</t>
  </si>
  <si>
    <t>Verificar: 1. Existencia de las siguientes áreas: lavado de instrumental, preparación de ropa y materiales, ensamble para formación de paquetes y esterilización. 2. Que  cuente con una ventanilla de comunicación hacia el pasillo de la circulación blanca. 3. Que  cuente cuando menos, con una ventanilla de comunicación a la circulación negra. 4. Deberá contar al menos con un autoclave. 5. Contar con: anaqueles para paquetes esterilizados, anaqueles para paquetes pre-esterilización, mueble para guarda de insumos, mesa alta con tarja, mesa para preparación de paquetes, esterilizador, equipos e instrumental apropiados para cirugías diversas. 6. Que  cuente con ventilación artificial.</t>
  </si>
  <si>
    <t>Verificar:  1. Reporte en el SUIVE. 2. Registro en expediente clínico y reporte (físico o electrónico) del SINBA-SIS. 3. Documental o electrónica del diagnóstico y tratamiento para la estabilización del paciente en el servicio de urgencias.</t>
  </si>
  <si>
    <t>Numeral 5. Generalidades. 5.3.y 5.6. De la NOM 005-SSA3-2010 y NOM-030-SSA-2013. ACUERDO por el que se declara la obligatoriedad de la implementación, para todos los integrantes del Sistema Nacional de Salud, del documento denominado Acciones Esenciales para la Seguridad del Paciente. DOF 08/09/17. AESP 6C</t>
  </si>
  <si>
    <t>Numeral 6. Especificaciones. 6.1.Consulta General. 6.1.1. Consultorio de medicina general o familiar. 6.1.1.4. De la NOM-005-SSA3-2010. ACUERDO por el que se declara la obligatoriedad de la implementación, para todos los integrantes del Sistema Nacional de Salud, del documento denominado Acciones Esenciales para la Seguridad del Paciente. DOF 08/09/17. AESP 5B</t>
  </si>
  <si>
    <t xml:space="preserve">Numeral 6. Manejo de Residuos Peligrosos Biológico Infecciosos. 6.7 Programa de Contingencias de la NOM-087-SEMARNAT-SSA1-2002. Artículo 8 del Reglamento en materia de R.P.B.I. De la Ley General del Equilibrio Ecológico y la Protección al Ambiente. </t>
  </si>
  <si>
    <t>Numeral 6. Especificaciones. 6.1.Consulta General. 6.1.1. Consultorio de medicina general o familiar. 6.1.1.4. De la NOM-005-SSA3-2010.
ACUERDO por el que se declara la obligatoriedad de la implementación, para todos los integrantes del Sistema Nacional de Salud, del documento denominado Acciones Esenciales para la Seguridad del Paciente. DOF 08/09/17. AESP 5B</t>
  </si>
  <si>
    <t>Verificar: 1. Existencia de la sala de espera. 2. Que cuente con extintores.</t>
  </si>
  <si>
    <t>Verificar: 1. Existencia de contenedores para el manejo del R.P.B.I. 2. Bolsa  de plástico para basura municipal y bolsa color rojo para desecho de R.P.B.I.</t>
  </si>
  <si>
    <t>Verificar: 1. Programa de mejora. 2. Estándares o índices a lograr.</t>
  </si>
  <si>
    <t>Verificar:1. Programa de mejora. 2. Estándares o índices a lograr.</t>
  </si>
  <si>
    <t xml:space="preserve">Verificar: 1. Que  el mobiliario y equipo se encuentren en buenas condiciones. 2. Que  el mobiliario y equipo funcionen. 3. Evaluar la técnica de higiene de manos. 4. Abasto e insumos para la higiene de manos: jabón (líquido o gel) y toallas desechables. 5. Que  el instrumental de curaciones este en buenas condiciones. 6. Que  el empaque del instrumental este rotulado con la fecha de esterilización.
</t>
  </si>
  <si>
    <t>Verificar: 1. Que  el área de acceso este señalizada e identificada. 2. Que  se mantengan las condiciones de asepsia. 3. Evaluar la técnica de higiene de manos. 4. Abasto e insumos para la higiene de manos: jabón y toallas desechables. 5. Que  las instalaciones no tengan fugas hidrosanitarias. 6. Que  el mobiliario se encuentre en buenas condiciones. 7. Abasto de insumos utilizados como barrera de protección: bata, gorro y cubre boca ya sean desechables  o reusable.</t>
  </si>
  <si>
    <t>Verificar: 1. Que se identifique al paciente. 2. Que la permanencia de pacientes no sea más de 12 horas. 3. Que el equipo se encuentren en buenas condiciones. 4. Que el equipo funcione. 5. Que exista identificación en brazaletes y cabecera por lo menos con nombre y fecha de nacimiento del paciente, fecha y hora de ingreso, membrete en soluciones con nombre, fecha y hora de inicio y término, sondas y catéteres con membrete que contenga nombre, fecha y hora. 6. En registros de la atención y en la nota de ingreso del expediente clínico corroborar que los pacientes no permanezcan más de 12 horas en el servicio de urgencias por causas atribuibles a la atención médica.</t>
  </si>
  <si>
    <t xml:space="preserve">Verificar: 1. Que el mobiliario se encuentren en buenas condiciones de pintura, sin zonas de oxidación o deterioro. 2. Que el mobiliario funcione. 3. Evaluar la técnica de higiene de manos. 4. Abasto e insumos para la higiene de manos: jabón (líquido o gel), toallas desechables.
</t>
  </si>
  <si>
    <t xml:space="preserve">Verificar: 1. Que el mobiliario se encuentren en buenas condiciones de pintura, sin zonas de oxidación o deterioro. 2. Que el mobiliario funcione. 3. Evaluar la técnica de higiene de manos 4. Abasto e insumos de higiene de manos: jabón (líquido o gel), toallas desechables. </t>
  </si>
  <si>
    <t xml:space="preserve">
Verificar: 1. Que el equipo y el mobiliario se encuentren en buenas condiciones de pintura, sin zonas de oxidación o deterioro. 2. Que el equipo y mobiliario estén funcionando. 3. Evaluar la técnica de higiene de manos en el personal. 4. Abasto e insumos de higiene de manos: jabón (líquido o gel), toallas desechables.
</t>
  </si>
  <si>
    <t>Verificar: 1. El adecuado llenado y control de los formatos. 2. Que coincida la vacuna anotada con la existente.</t>
  </si>
  <si>
    <t>Verificar: 1. Formatos control de vacuna. 2. Censo nominal.  3. Registro de eventos supuestamente atribuibles a la vacunación o inmunización (ESAVI), graves y no graves, formatos ESAVI 1 y ESAVI 2.</t>
  </si>
  <si>
    <t xml:space="preserve">Verificar: 1. Sistema de Abasto de biológico. 2. Censo nominal. 3. Hoja de movimiento de biológico. </t>
  </si>
  <si>
    <t xml:space="preserve">Verificar: 1. Que el mobiliario se encuentren en buenas condiciones de pintura, sin zonas de oxidación o deterioro. 2. Que el mobiliario funcione. 3. Evaluar la técnica de higiene de manos. 4. Abasto e insumos para higiene de manos:. Jabón (líquido o gel),  toallas desechables. 5.Verificar calidad del agua. </t>
  </si>
  <si>
    <t>Verificar MOBILIARIO:  1. Cama de hospitalización pediátrica. 2. Elemento divisorio entre cada cama. 3. Sistema de comunicación bidireccional. 4. Lavabo el cual deberá contar con cartel de higiene de manos 5. Bote para basura tipo municipal. 6. Banqueta de altura. 7. Lámpara de cabecera. 8. Mesa puente (para niños mayores). 9. Baño de artesa (en el caso de brindar atención a neonatos y lactantes).</t>
  </si>
  <si>
    <t>Verificar la existencia del documento relativo a: 1. Programa integral de higiene de manos, 2. La difusión implementación, supervisión y autoevaluación, 3. Lista  de asistencia de capacitación del personal adscrito al Establecimiento en el Programa Integral de higiene de manos 4. Información y difusión de resultados. 5. Sistema de abasto de insumos necesarios.</t>
  </si>
  <si>
    <t xml:space="preserve">Verificar 1. La existencia de alertas visuales en medicamentos con aspecto o nombre parecido,  2. Que  se cuente con la lista de medicamentes con aspecto y nombre parecido </t>
  </si>
  <si>
    <t>Verificar: 1. Que  exista control de acceso (filtro de acceso). 2. Lavado con el cartel de la técnica para la higiene de manos. 3. Que  cuente con material para la colocación de las barreras de protección, (bata, gorro y cubre boca ya sean desechables  o reusables).</t>
  </si>
  <si>
    <t xml:space="preserve">Verificar: 1. Que  exista control de acceso (filtro de acceso). 2. Lavado de manos con cartel de la técnica para la higiene de manos 3. Bote para basura municipal. </t>
  </si>
  <si>
    <t xml:space="preserve">Verificar: 1. Manual de organización. 2. Manual de procedimientos. 3. Manual de mecánica corporal. 4. Manual de bioseguridad. 
</t>
  </si>
  <si>
    <t xml:space="preserve">Verificar:  1. Manual de organización, 2. Manual de procedimientos. 3 manual de mecánica corporal. 4. Manual de bioseguridad. 
</t>
  </si>
  <si>
    <t>Verificar: 1. Limpieza. 2. Infraestructura en buen estado. 3. Mobiliario en buenas condiciones.</t>
  </si>
  <si>
    <t xml:space="preserve">Verificar:  1. Registro de ingreso de pacientes y diagnóstico de morbimortalidad. 2. Normas correspondientes. 3. GPC-SS-227-09-EyR Diagnóstico y tratamiento de cetoacidosis diabética en niños y adultos. GPC-IMSS-718-14-EyR Tratamiento de la diabetes mellitus tipo 2 en el primer nivel de atención. 4. Reporte en el SUIVE, SINBA-SIS y expediente clínico.
</t>
  </si>
  <si>
    <t xml:space="preserve">Verificar:  1. Registro de ingreso de pacientes y diagnóstico de morbimortalidad. 2. Normas correspondientes. 3. GPC-SS-155-08-EyR Atención de urgencia de crisis hipertensiva en el primer nivel de atención. GPC-IMSS-238-09-EyR Diagnóstico y manejo de la hipertensión arterial en el adulto mayor y situaciones especiales. GPC-IMSS-076-08-EyR Diagnóstico y tratamiento de la hipertensión arterial en el primer nivel de atención. 4. Reporte en el SUIVE, SINBA-SIS y expediente clínico.
</t>
  </si>
  <si>
    <t>Verificar: 1. Proceso de atención de la patología. 2. Registros en las notas médicas quirúrgicas (nota preoperatoria, lista de verificación para la seguridad de la cirugía, nota preanestésica, vigilancia y registro anestésico, nota postoperatoria, carta de consentimiento informado). 3. Apego a la normatividad correspondiente, protocolos de atención médica propios y árbol de toma de decisiones. 4. Que  en la hoja de la lista de verificación para la seguridad de la cirugía este colocado el resultado del control de calidad del instrumental.</t>
  </si>
  <si>
    <t>Verificar: 1. Proceso de atención de la patología. 2. Registros en las notas médicas quirúrgicas (nota preoperatoria, lista de verificación para la seguridad de la cirugía, nota preanestésica, vigilancia y registro anestésico, nota postoperatoria, carta de consentimiento informado). 3. Apego a las GPC-SSA-213-09-EyR Diagnóstico, tratamiento médico y quirúrgico de la fisura anal en el adulto. GPC-SSA-200-09-EyR Diagnóstico y tratamiento quirúrgico de la fístula anal en el adulto y normatividad correspondiente, protocolos de atención médica propios y árbol de toma de decisiones. 4. Que  en la hoja de la lista de verificación para la seguridad de la cirugía este colocado el resultado del control de calidad del instrumental.</t>
  </si>
  <si>
    <t>Verificar: 1. Proceso de atención de la patología. 2. Registros en las notas médicas quirúrgicas (nota preoperatoria, lista de verificación para la seguridad de la cirugía, nota preanestésica, vigilancia y registro anestésico, nota postoperatoria, carta de consentimiento informado). 3. Apego a la GPC-IMSS-330-10-EyR Diagnóstico y tratamiento de la estenosis hipertrófica del píloro  y normatividad correspondiente, protocolos de atención médica propios y árbol de toma de decisiones. 4. Que  en la hoja de la lista de verificación para la seguridad de la cirugía este colocado el resultado del control de calidad del instrumental.</t>
  </si>
  <si>
    <t>Verificar: 1. Proceso de atención de la patología. 2. Registros en las notas médicas quirúrgicas (nota preoperatoria, lista de verificación para la seguridad de la cirugía, nota preanestésica, vigilancia y registro anestésico, nota postoperatoria, carta de consentimiento informado). 3. Apego a la GPC-SS-015-08-EyR Diagnóstico y tratamiento de hernias inguinales y femorales y normatividad correspondiente, protocolos de atención médica propios y árbol de toma de decisiones. 4. Que  en la hoja de la lista de verificación para la seguridad de la cirugía este colocado el resultado del control de calidad del instrumental.</t>
  </si>
  <si>
    <t>Verificar: 1. Proceso de atención de la patología. 2. Registros en las notas médicas quirúrgicas (nota preoperatoria, lista de verificación para la seguridad de la cirugía, nota preanestésica, vigilancia y registro anestésico, nota postoperatoria, carta de consentimiento informado). 3. Apego a lasGPC-IMSS-710-14-EyR Intervenciones de enfermería para la atención del adulto con colelitiasis y colecistitis crónica agudizada. GPC-IMSS-237-09-EyR Diagnóstico y tratamiento de colecistitis/coledocolitiasis en el primer y segundo nivel de atención y normatividad correspondiente, protocolos de atención médica propios y árbol de toma de decisiones. 4. Que  en la hoja de la lista de verificación para la seguridad de la cirugía este colocado el resultado del control de calidad del instrumental.</t>
  </si>
  <si>
    <t>Verificar: 1. Proceso de atención de la patología. 2. Registros en las notas médicas quirúrgicas (nota preoperatoria, lista de verificación para la seguridad de la cirugía, nota preanestésica, vigilancia y registro anestésico, nota postoperatoria, carta de consentimiento informado). 3. Apego a las GPC-SSA-451-11-EyR  Toracotomía, toracoscopía y drenaje pleural. GPC-IMSS-243-09-EyR Diagnóstico y manejo del derrame pleural y normatividad correspondiente, protocolos de atención médica propios y árbol de toma de decisiones. 4. Que  en la hoja de la lista de verificación para la seguridad de la cirugía este colocado el resultado del control de calidad del instrumental.</t>
  </si>
  <si>
    <t>Verificar: 1. Proceso de atención de la patología. 2. Registros en las notas médicas quirúrgicas (nota preoperatoria, lista de verificación para la seguridad de la cirugía, nota preanestésica, vigilancia y registro anestésico, nota postoperatoria, carta de consentimiento informado). 3. Apego a las guías de práctica clínica.</t>
  </si>
  <si>
    <t xml:space="preserve">Verificar:  1. Sistema de clasificación de urgencias (aplicación, organización, medición y evaluación). 2. Protocolos de clasificación de prioridades para la atención de urgencias médicas que se determinen las necesidades de atención de los pacientes. 3. GPC Triage hospital de 1er contacto en los servicios de urgencias adultos para el 2do y 3er nivel.  
</t>
  </si>
  <si>
    <t xml:space="preserve">Verificar:  1. Bitácora de aseo y limpieza firmada por turno y por supervisor o jefe del servicio. 2. Bitácora del mantenimiento preventivo y correctivo de la estructura e instalaciones. 3. Sistema de clasificación de urgencias (aplicación, organización, medición y evaluación). 4. Protocolos de clasificación de prioridades para la atención de emergencia obstétrica, donde se determinen las necesidades de atención de las pacientes. 5. GPC Triage hospital de 1er contacto en los servicios de urgencias adultos para el 2do y 3er nivel. 6. Código rojo para emergencia obstétrica. </t>
  </si>
  <si>
    <t xml:space="preserve">Verificar:  1. Bitácora de aseo y limpieza firmada por turno y por supervisor o jefe del servicio.  2. Bitácora del mantenimiento preventivo y correctivo de la estructura, instalaciones, equipo y mobiliario. 3. Sistema de clasificación de urgencias (aplicación, organización, medición y evaluación). 4. Protocolos de clasificación de prioridades para la atención de emergencia obstétrica, donde se determinen las necesidades de atención de las pacientes. 5. GPC Triage hospital de 1er contacto en los servicios de urgencias adultos para el 2do y 3er nivel. 6. Código rojo para emergencia obstétrica. 7. Hoja de evaluación de la clasificación de las urgencias. 8. Inventario de mobiliario. </t>
  </si>
  <si>
    <t xml:space="preserve">Verificar: 1. Proceso de atención del control del dolor y otros síntomas. 2. Registro en las notas médicas. 3. Reporte en el Sistema de información. 4. Aplicación de la GPC-de cuidados paliativos 5. Consentimiento informado (orden de no reanimación), 6 Formatos de voluntad anticipada. </t>
  </si>
  <si>
    <t xml:space="preserve"> Verificar:  1. Inventario de equipo. 2. Bitácora  de mantenimiento preventivo correctivo. 3. Registro de calibración de termómetros. 4. Gráfica de control de temperatura. 5. Manual de Vacunación vigente 6. Plan de contingencia. 7. Bitácora  de limpieza del refrigerador. 8. Propio o subrogado 9. Sistema de Referencia y contra referencia 10. Lineamientos Generales  del Programa de Vacunación Universal  y Semanas Nacionales de Salud, vigentes.</t>
  </si>
  <si>
    <t>Verificar: 1. Inventario de equipo. 2. Bitácora de mantenimiento preventivo correctivo. 3. Registro de calibración de termómetros. 4. Gráfica de control de temperatura. 5. Manual de Vacunación vigente 6. Plan de contingencia. 7. Bitácora de limpieza del refrigerador. 8. Propio o subrogado 9. Sistema de Referencia y contra referencia 10. Lineamientos Generales  del Programa de Vacunación Universal  y Semanas Nacionales de Salud, vigentes.</t>
  </si>
  <si>
    <t>Verificar: 1. Expediente clínico. 2. Registro en SINBA-SIS. 3. Protocolos de atención médica propios y árbol de toma de decisiones.</t>
  </si>
  <si>
    <t>Verificar: 1. Expediente clínico. 2. Registro en SINBA-SIS. 3. Sistema de información en control de niño y control de curvas de peso y talla. 4. Protocolos de atención médica propios y árbol de toma de decisiones.</t>
  </si>
  <si>
    <t>Verificar: 1. Expediente clínico. 2. Reporte en el SUIVE. 3. Registro en SINBA-SIS. 4. Protocolos de atención médica propios y árbol de toma de decisiones.</t>
  </si>
  <si>
    <t xml:space="preserve">Verificar: 1. Que exista la central de enfermeras con espacio para trabajo de enfermeras y preparación de medicamentos, con mesa de trabajo con tarja de acero inoxidable ubicada de tal forma que permita el libre y rápido acceso a las áreas en donde se encuentren internados los pacientes.2. Que  se disponga de un espacio físico o mobiliario para ropería, guarda de medicamentos, soluciones y material de curación. 3. Que  cuenten con el material y los medicamentos requeridos en el área. 
</t>
  </si>
  <si>
    <t xml:space="preserve">Verificar: 1. Que se cuente con contactos conectados a la planta de emergencia, diferenciados en color naranja o un color distintivo o una marca que los haga facilmente identificables.
</t>
  </si>
  <si>
    <t>Verificar: 1. Que se cumpla con la integridad de las áreas según la normatividad. 2. Que el personal conozca la técnica de higiene de manos (evaluar la técnica y el apego de acuerdo a los 5 momentos establecidos).  3. Que el personal identifique al paciente desde el momento en que solicita atención. 4. Abasto e insumos para higiene de manos: con jabón líquido y toallas desechables.</t>
  </si>
  <si>
    <t>Verificar reporte de la información con el corte al semestre en: 1. Padrón General de Salud(PGS), 2. Subsistema Automatizado de Egresos Hospitalarios (SAEH),  3. Subsistema Automatizado de Urgencias Médicas (URGENCIAS), 4. Subsistema de Lesiones y Causas de Violencia (LESIONES y VIOLENCIA), 5. Subsistema de Información de Equipamiento, Recursos Humanos e Infraestructura para la Salud (SINERHIAS) 6. Subsistema de Prestación de Servicios (SIS), 7. Subsistema Epidemiológico y Estadístico de Defunciones (SEED) y 8. Subsistema de Información sobre Nacimientos (SINAC).</t>
  </si>
  <si>
    <t>NOM-004-SSA3-2012. ExpedienteClínico. CIE-10 D50 Anemias por deficiencia de hierro. CIE-10 D51 Anemia por deficiencia de vitamina B12. NOM-043-SSA2-2012, Servicios básicos de salud. Promoción y educación para la salud en materia alimentaria. Criterios para brindar orientación. GPC-SSA-221-09-EyR Prevención, diagnóstico y tratamiento de la anemia por deficiencia de hierro en menores de 5 años. GPC-IMSS-415-10-EyR Prevención, diagnóstico y tratamiento de la anemia por deficiencia de hierro en niños y adultos. Intervención 28. SistemaNacional de información Básica en Materia de Salud DOF 5/SEP/2012. NOM-035-SSA3-2012 en Materia de Información de Salud.</t>
  </si>
  <si>
    <t>Verificar: 1. Que  se identifiquen y clasifiquen el R.P.B.I. 2. Que  los R.P.B.I. Se envasen en los contenedores específicos para cada tipo de residuo (rojo o amarillo),  inmediatamente después de su generación en el mismo lugar en que se originan. 3. Que  los R.P.B.I. No sean mezclados con otro tipo de residuos. 4. Que  los recipientes o bolsas estén marcados con el símbolo universal de riesgos biológico y la leyenda “Residuos Peligrosos Biológico-Infecciosos”, que no deben llenarse más de un 80% de su capacidad y que estén bien cerrados. 5. Que  exista ruta preestablecida para trasladar el R.P.B.I. Desde las áreas generadoras hasta el área de almacenamiento. 6. Que  el periodo de almacenamiento temporal este de acuerdo al tipo de establecimiento generador de R.P.B.I. 7. El tratamiento o destino final del R.P.B.I.</t>
  </si>
  <si>
    <t>NOM-017-SSA2-2012 Para la vigilancia epidemiológica. NOM-004-SSA3-2012 Del expediente clínico. CIE-10 Z51.8  Otras atenciones médicas especificadas. Intervención 145. Sistema Nacional de información Básica en Materia de Salud DOF 5/SEP/2012. NOM-035-SSA3-2012 en Materia de Información de Salud.</t>
  </si>
  <si>
    <t xml:space="preserve">
Verificar: INFRAESTRUCTURA:  Además de lo especificado en el apartado de hospitalización de adultos, el área de hospitalización  pediátrica deberá contar con las siguientes características: 1. Existencia. 2. Ubicación. 3. Señalización. 4. Una toma  fija de oxígeno por cama. 5. Una toma fija de aire comprimido por cada dos camas. 6. Una toma fija de aspiración controlada (equipos portátiles).
 </t>
  </si>
  <si>
    <t xml:space="preserve">Verificar: 1. Que los usuarios  identifiquen las condiciones que representen riesgo para su salud e integridad física. 2. Ubicar equipos para la respuesta a emergencias  e instalaciones o servicios de atención a la población en caso de desastre 3. Ubicación del punto de reunión. </t>
  </si>
  <si>
    <t xml:space="preserve">Verificar: 1. Que cuente directorio de personal en la entrada del hospital. 2. Que exista señalización que oriente la ubicación de los consultorios por especialidad. 3. Que en las puertas de los consultorios exista identificador del tipo de especialidad, nombre del o de los médicos que atienden y horario de atención. 4. Existenciaen la circulación principal, de las señales y avisos sobre protección civil, que permitan al personal y usuarios advertir áreas o condiciones que representen riesgo para su salud e integridad física, así como ubicar equipos para la respuesta a emergencias, e instalaciones o servicios de atención a la población en caso de desastre. 5. Ubicación del punto de reunión. </t>
  </si>
  <si>
    <t>Verificar: 1. Existencia de sanitarios para el personal , pacientes y público en general. 2. Lavabo con el cartel de la técnica de higiene de manos. 3. Verificar calidad de agua.</t>
  </si>
  <si>
    <t>Verificar: 1. Proceso de atención de la patología. 2. Registros en las notas médicas de urgencias (inicial, de evolución, carta de consentimiento informado, interconsulta y de referencia/traslado en su caso). 3. Apego a las GPC-SS-155-08-EyR Atención de urgencia de crisis hipertensiva en el primer nivel de atención. GPC-IMSS-238-09-EyR Diagnóstico y manejo de la hipertensión arterial en el adulto mayor y situaciones especiales.  GPC-IMSS-076-08-EyR Diagnóstico y tratamiento de la hipertensión arterial en el primer nivel de atención. Y normatividad correspondiente, protocolos de atención médica propios y árbol de toma de decisiones.</t>
  </si>
  <si>
    <t>Numeral 6.1.2. Consultorio de medicina preventiva. 6.1.2.1. Y 6.1.2.2. De la NOM-005-SSA3-2010. Numerales 9.7.1; 9.7.2; 9.7.4; 9.7.4.1; 9.7.4.2; 9.7.4.3; 9.7.4.4; 9.7.4.5;  12.1 al 12.3. De la NOM-036-SSA2-2012. Manual de Vacunación 2008-2009 Cap. 14.</t>
  </si>
  <si>
    <t>Numeral 6.1.2. Consultorio de medicina preventiva. 6.1.2.1. Y 6.1.2.2. De la NOM-005-SSA3-2010. Numerales 12. Eventos temporalmente asociados a la vacunación. Los numerales 9.10.1.2; 9.10.1.3; 12.1 al 12.3. De la NOM-036-SSA2-2012. Manual de Vacunación 2008-2009 Cap. 14.</t>
  </si>
  <si>
    <t xml:space="preserve">Numeral 5 Generalidades, 5.3. De la NOM 005-SSA3-2010. Numeral 7 Condiciones de prevención y protección contra incendios, 7.2 ,7.3 , 7.15. Y 7.17. De la NOM-002-STPS-2000. </t>
  </si>
  <si>
    <t>El numeral 6. Especificaciones, 6.1. Consulta General, 6.1.2. Y 6.1.1.6 Consultorio de medicina general o familiar, Apéndice Normativo "A" 1. Equipamiento para el consultorio de medicina general o familiar, 1.1. Mobiliario 1.1.1. Al 1.1.11.NOM 005-SSA3-2010. A20. Cuadro Básico y Catálogo de Insumos del Sector Salud, publicado en el Diario Oficial de la Federación el 22 de junio de 2011.</t>
  </si>
  <si>
    <t>Verificar: 1. Expediente clínico. 2. Registro en SIMBA-SIS y SUIVE. 3. GPC-SS-009-08, diagnóstico y tratamiento del asma en menores de 18 años en el primer y segundo nivel de atención. Y Sistemas de información diarios de casos.</t>
  </si>
  <si>
    <t>Verificar: 1. Proceso de atención de la patología. 2. Registros en las notas médicas quirúrgicas (nota preoperatoria, lista de verificación para la seguridad de la cirugía, nota preanestésica, vigilancia y registro anestésico, nota postoperatoria, carta de consentimiento informado). 3. Apego a la GPC-SSA-211-09-EyR Diagnóstico y tratamiento quirúrgico de la hernia ventral. Y normatividad correspondiente, protocolos de atención médica propios y árbol de toma de decisiones. 4. Que  en la hoja de la lista de verificación para la seguridad de la cirugía este colocado el resultado del control de calidad del instrumental.</t>
  </si>
  <si>
    <t>NOM-027-SSA3-2013, en su numeral 7 y en su apéndice B.4. NOM-016-SSA3-2012, en su numeral 6.6.9.1.2.6 y en su apéndice q. NOM-045-SSA2-2005, en su numeral 10.6.4</t>
  </si>
  <si>
    <t xml:space="preserve">NOM-027-SSA3-2013, en su numeral 7 y en su apéndice B.6. NOM-016-SSA3-2012, en su numeral 6.6.9.1.2.8 y en su apéndice q. NOM-045-SSA2-2005, en su numeral  10.6.6, 10.6.7 </t>
  </si>
  <si>
    <t>NOM-027-SSA3-2013, en su numeral 7 y en su apéndice B.3.  NOM-016-SSA3-2012, en su numeral 6.6.9.1.2.7 y en su apéndice q. NOM-045-SSA2-2005, en su numeral 10.6.4, 10.6.6</t>
  </si>
  <si>
    <t>NOM-027-SSA3-2013, en su numeral 7 y en su apéndice B.4. NOM-016-SSA3-2012, en su numeral 6.6.9.1.2.6 y en su apéndice q. NOM-045-SSA2-2005, en su numeral 10.6.4 ACUERDO por el que se declara la obligatoriedad de la implementación, para todos los integrantes del Sistema Nacional de Salud, del documento denominado Acciones Esenciales para la Seguridad del Paciente. DOF 08/09/17.</t>
  </si>
  <si>
    <t>NOM-027-SSA3-2013, en su numeral 7 y en su apéndice B. NOM-016-SSA3-2012, en su numeral 6.6.9.1.2.3 y en su apéndice q</t>
  </si>
  <si>
    <t xml:space="preserve">NOM-027-SSA3-2013, en su numeral 5.6, 7 y en su apéndice B.2. NOM-016-SSA3-2012, en su numeral 6.6.9.1.2.4 y en su apéndice q. Acuerdo CSG 60/06.03.17 por el que el Consejo de Salubridad General, declara la obligatoriedad de la implementación de las “Acciones Esenciales para la Seguridad del Paciente”, en todos los establecimientos de atención médica del Sistema Nacional de Salud Acción Esencial 1 NOM-045-SSA2-2005, en su numeral 10.6.4, 10.6.7 </t>
  </si>
  <si>
    <t>Apartados 5., 6.1.  NORMA Oficial Mexicana NOM-022-SSA3-2012, que instituye las condiciones para la administración de la terapia de infusión en los Estados Unidos Mexicanos. Protocolo para el manejo estandarizado del paciente con catéter periférico central y permanente. Primera Edición: Agosto de 2011. Secretaría de Salud, DGCES.</t>
  </si>
  <si>
    <t>Diagnóstico y Tratamiento Hospitalario de quemaduras de Segundo Grado</t>
  </si>
  <si>
    <t>Diagnóstico y Tratamiento de Infección de Episiorrafia o Herida quirúrgica Obstétrica</t>
  </si>
  <si>
    <t xml:space="preserve">NOM-005-SSA3-2010 que establece los requisitos mínimos de infraestructura y equipamiento de establecimientos para la atención médica de pacientes ambulatorios: Numerales, 6.1.2; 6.1.2.1;  1.1.; 1.1.1; 1.1.2.; 1.1.3; 1.1.4; 1.1.5; 1.1.6; 3.1; 1.1.7; 1.1.8; 1.1.9; 1.1.10; 1.1.11;  NOM-036-SSA2-2012, Prevención y control de enfermedades. Aplicación de vacunas, toxoides, faboterápicos (sueros) e inmunoglobulinas en el humano: 1.2.; 1.2.1, 1.2.2; 1.2.3; 1.2.4; 1.2.5; 1.2.6; 1.3; 1.3.1; 1.3.2; 1.3.4; 1.3.5; 1.3.6; 1.3.7; 1.3.8; 1.3.9: 1.3.10; 1.3.11; 1.3.12; 1.3.13: 1.4;1.4.1; 1.4.2. Manual de Vacunación 2008 - 2009. Secretaría de Salud            </t>
  </si>
  <si>
    <t xml:space="preserve"> NOM-005-SSA3-2010 que establece los requisitos mínimos de infraestructura y equipamiento de establecimientos para la atención médica de pacientes ambulatorios: Numerales, 6.1.2; 6.1.2.1;  1.1.; 1.1.1; 1.1.2.; 1.1.3; 1.1.4; 1.1.5; 1.1.6; 3.1; 1.1.7; 1.1.8; 1.1.9; 1.1.10; 1.1.11;  NOM-036-SSA2-2012, Prevención y control de enfermedades. Aplicación de vacunas, toxoides, faboterápicos (sueros) e inmunoglobulinas en el humano: 1.2.; 1.2.1, 1.2.2; 1.2.3; 1.2.4; 1.2.5; 1.2.6; 1.3; 1.3.1; 1.3.2; 1.3.4; 1.3.5; 1.3.6; 1.3.7; 1.3.8; 1.3.9: 1.3.10; 1.3.11; 1.3.12; 1.3.13: 1.4;1.4.1; 1.4.2. Manual de Vacunación 2008 - 2009. Secretaría de Salud            </t>
  </si>
  <si>
    <t xml:space="preserve">El artículo 59 del RLGSMPSAM;  los numerales 5.1.7, 5.1.8 y 5.1.10 de la NOM-016-SSA3-2012, que establece las características mínimas de infraestructura y equipamiento de hospitales y consultorios de atención médica especializada. ACUERDO por el que se declara la obligatoriedad de la implementación, para todos los integrantes del SistemaNacional de Salud, del documento denominado Acciones Esenciales para la Seguridad del Paciente. DOF 08/09/17. AESP 6C </t>
  </si>
  <si>
    <t>Verificar: 1. Proceso de atención de la patología. 2. Registros en las notas médicas. 3. Apego a la normatividad correspondiente. 4. Aplicación de la GPC-IMSS-258-10, diagnóstico y manejo de la laringotraqueitis aguda en pacientes mayores de 3 meses hasta 15 años de edad.</t>
  </si>
  <si>
    <t>ACUERDO por el que se declara la obligatoriedad de la implementación, para todos los integrantes del SistemaNacional de Salud, del documento denominado Acciones Esenciales para la Seguridad del Paciente. DOF 08/09/17.</t>
  </si>
  <si>
    <t>NOM-016-SSA3-2012, que establece las características mínimas de infraestructura y equipamiento de hospitales y consultorios de atención médica especializada., 10.6.1.1 NOM-045-SSA2-2006. ACUERDO por el que se declara la obligatoriedad de la implementación, para todos los integrantes del Sistema Nacional de Salud, del documento denominado Acciones Esenciales para la Seguridad del Paciente. DOF 08/09/17. AESP 1A, 3A y 5B</t>
  </si>
  <si>
    <t>NOM-039-SSA2-2002 Para la prevención y control de las infecciones de transmisión sexual. NOM-017-SSA2-2012 Para la vigilancia epidemiológica. NOM-004-SSA3-2012 Del Expediente clínico. GPC-IMSS-402-10-EyR Diagnóstico y tratamiento del tracoma. GPC-IMSS-094-08-EyR Enfermedades de transmisión sexual en el adolescente y adulto que producen úlceras genitales:
herpes, sífilis, chancroide, linfogranuloma venéreo y granuloma inguinal. GPC-IMSS-072-08-EyR Diagnóstico y tratamiento de la enfermedad inflamatoria pélvica en mujeres mayores de 14 años con vida sexual activa. Linfogranuloma (venéreo) por clamidias CIE-10 A55X. Otras enfermedades de transmisión sexual debidas a clamidias CIE-10 A56. Tracoma CIE-10 A71 Intervención 46. Sistema Nacional de información Básica en Materia de Salud DOF 5/SEP/2012. NOM-035-SSA3-2012 en Materia de Información de Salud.</t>
  </si>
  <si>
    <t>Verificar: 1. Proceso de atención de la patología. 2. Registro en las notas médicas. 3. Reporte en el sistema de información SINBA. 4. Aplicación de la GPC-IMSS-402-10-EyR, diagnóstico y tratamiento del tracoma. GPC-IMSS-094-08-EyR, enfermedades de transmisión sexual en el adolescente y adulto que producen úlceras genitales: herpes, sífilis, chancroide, linfogranuloma venéreo y granuloma inguinal. GPC-IMSS-072-08-EyR, diagnóstico y tratamiento de la enfermedad inflamatoria pélvica en mujeres mayores de 14 años con vida sexual activa.</t>
  </si>
  <si>
    <t>NOM-039-SSA2-2002 Para la prevención y control de las infecciones de transmisión sexual. NOM-017-SSA2-2012 Para la vigilancia epidemiológica. NOM-004-SSA3-2012 Del Expediente clínico. GPC-IMSS-094-08-EyR Enfermedades de transmisión sexual en el adolescente y adulto que producen úlceras genitales:
herpes, sífilis, chancroide, linfogranuloma venéreo y granuloma inguinal. Sífilis precoz CIE-10 A51. Sífilis tardía CIE-10 A52. Otras sífilis y las no especificadas CIE-10 A53. Intervención 48. Sistema Nacional de información Básica en Materia de Salud DOF 5/SEP/2012. NOM-035-SSA3-2012 en Materia de Información de Salud.</t>
  </si>
  <si>
    <t>Verificar: 1. Proceso de atención de la patología. 2. Registro en las notas médicas. 3. Reporte en el sistema de información SINBA. 4.Aplicación de la GPC-IMSS-094-08-EyR, enfermedades de transmisión sexual en el adolescente y adulto que producen úlceras genitales: herpes, sífilis, chancroide, linfogranuloma venéreo y granuloma inguinal.</t>
  </si>
  <si>
    <t>NOM-039-SSA2-2002 Para la prevención y control de las infecciones de transmisión sexual. NOM-017-SSA2-2012 Para la vigilancia epidemiológica. NOM-004-SSA3-2012 Del Expediente clínico. GPC-IMSS-094-08-EyR Enfermedades de transmisión sexual en el adolescente y adulto que producen úlceras genitales:
herpes, sífilis, chancroide, linfogranuloma venéreo y granuloma inguinal. Chancro blando CIE-10 A57X. Intervención 52 . Sistema Nacional de información Básica en Materia de Salud DOF 5/SEP/2012. NOM-035-SSA3-2012 en Materia de Información de Salud.</t>
  </si>
  <si>
    <t>Verificar: 1. Proceso de atención de la patología. 2. Registro en las notas médicas. 3. Reporte en el sistema de información SINBA. 4. Aplicación de la GPC-IMSS-094-08-EyR enfermedades de transmisión sexual en el adolescente y adulto que producen úlceras genitales: herpes, sífilis, chancroide, linfogranuloma venéreo y granuloma inguinal.</t>
  </si>
  <si>
    <t>Verificar: 1. Proceso de atención de la patología. 2. Registro en las notas médicas. 3. Reporte en el sistema de información SINBA. 4. Aplicación de la GPC-IMSS-094-08-EyR, enfermedades de transmisión sexual en el adolescente y adulto que producen úlceras genitales: herpes, sífilis, chancroide, linfogranuloma venéreo y granuloma inguinal.</t>
  </si>
  <si>
    <t>NOM-007-SSA2-2016 Atención de la mujer durante el embarazo, parto y puerperio y de la persona recién nacida. Criterios y procedimientos para la prestación del servicio. NOM-004-SSA3-2012 Del Expediente clínico GPC-IMSS-580-12-EyR Vacunación en la embarazada GPC-IMSS-028-08-EyR Control prenatal con enfoque de riesgo. Examen y prueba del embarazo CIE-10 Z32. Supervisión de embarazo normal CIE-10 Z34. Supervisión de embarazo de alto riesgo CIE-10 Z35. Intervención 93. Sistema Nacional de información Básica en Materia de Salud DOF 5/SEP/2012. NOM-035-SSA3-2012 en Materia de Información de Salud.</t>
  </si>
  <si>
    <t>Verificar: 1. Proceso de atención de la patología. 2. Registro en las notas médicas. 3. Reporte en el sistema de información SINBA. 4. Aplicación de laGPC-IMSS-580-12-EyR vacunación en la embarazada. GPC-IMSS-028-08-EyR, control prenatal con enfoque de riesgo.</t>
  </si>
  <si>
    <t>Verificar: 1. Proceso de atención de la patología. 2. Registro en las notas médicas. 3. Reporte en el sistema de información SINBA. 4. Aplicación de la GPC-IMSS-258-10 diagnóstico y manejo de la laringotraqueitis aguda en pacientes mayores de 3 meses hasta 15 años de edad.</t>
  </si>
  <si>
    <t>Ley General de Salud, Título Octavo BIS, de los Cuidados Paliativos a los Enfermos en Situación Terminal, Capitulo III de los derechos, facultades y obligaciones de los médicos y personal sanitario. ACUERDO por el que el Consejo de Salubridad General declara la Obligatoriedad de los Esquemas de Manejo Integral de Cuidados Paliativos, así como los Procesos señalados en la Guía del Manejo Integral de Cuidados Paliativos. NORMA Oficial Mexicana NOM-011-SSA3-2014, Criterios para la atención de enfermos en situación terminal a través de cuidados paliativos. Sistema Nacional de información Básica en Materia de Salud DOF 5/SEP/2012. NOM-035-SSA3-2012 en Materia de Información de Salud.</t>
  </si>
  <si>
    <t>Verificar que: 1. Las prescripciones médicas y anotaciones en documentos del Expediente clínico estén con letra legible, sin abreviaturas, sin enmendaduras, tachaduras, para mejorar la comunicación efectiva. 2. Comunica los resultados críticos a los pacientes de conformidad con el procedimiento establecido.</t>
  </si>
  <si>
    <t>Verificar que Existan recursos humanos con competencia de Interculturalidad y Equidad de Género.</t>
  </si>
  <si>
    <t>Verificar que cuente con Constancia de capacitación, integrada al Expediente laboral, en temas de  Interculturalidad y/o Equidad de género de mínimo 8 hrs. Presencial y/o vía internet expedido por alguna dependencia competente.</t>
  </si>
  <si>
    <t>Verificar  que el establecimiento este dado de alta en: SINAIS, Padrón de profesionales y SINERHIAS.</t>
  </si>
  <si>
    <t>Verificar que existan los  lineamientos centrales o estatales para la referencia y contrarreferencia de pacientes.</t>
  </si>
  <si>
    <t>Verificar que se difunda entre los usuarios los elementos del SUG disponibles para presentar quejas, sugerencias, felicitaciones y solicitudes de Gestión: módulo, buzones, 01 800 y otros medios implementados dependiendo de la  entidad.</t>
  </si>
  <si>
    <t>Verificar el seguimiento, resolución y notificación al usuario de las quejas, sugerencias, felicitaciones y solicitudes de Gestión.</t>
  </si>
  <si>
    <t xml:space="preserve">Verificar: 1. Publicación cuatrimestral de la información de Trato Digno del Aval Ciudadano, 2. Publicación interna de los resultados de la Gestión de las quejas, sugerencias y felicitaciones, así como evidencia del seguimiento de compromisos. </t>
  </si>
  <si>
    <t>Manual de Organización de los Comités Técnicos de los Hospitales DGRSS 1997. Comités Técnicos Médicos Hospitalarios Lineamientos para la Organización y Funcionamiento. DGRSS. 1999 
ACUERDO por el que se declara la obligatoriedad de la implementación, para todos los integrantes del Sistema Nacional de Salud, del documento denominado Acciones Esenciales para la Seguridad del Paciente. DOF 08/09/17.</t>
  </si>
  <si>
    <t xml:space="preserve">Verificar que: 1. Se establezcan estrategias para dar cumplimiento a la normatividad que regula el COCASEP, 2. Actas de reuniones de COCASEP (al menos 3 anuales). En las que se incluya un acuerdo de seguimiento para la implementación de las Acciones Esenciales para la Seguridad del Paciente. 3. Conformación de un Programa de Mejora Continua de la Calidad anual, con participación multidisciplinaria y que cuente con Indicadores para su monitoreo  y seguimiento trimestral. </t>
  </si>
  <si>
    <t>Verificar que: 1.Cuente con copias de las minutas del COCASEP  2. En las minutas se encuentra el seguimiento a los acuerdos y en específico el referente a la implementación de las Acciones Esenciales 3. Gestión para la adquisición de Insumos para el cumplimiento de las Acciones Esenciales, así como los principales acuerdos del resto de comités.  4. Documento relativo al Programa de Mejora Continua de la Calidad.</t>
  </si>
  <si>
    <t>Verificar: 1. Programa de mejora que incluya la implementación de paquetes de medidas preventivas para las infecciones asociadas a  la atención médica 2. Estándares o índices a lograr.</t>
  </si>
  <si>
    <t>Verificar que: 1. El procedimiento para la identificación del paciente  utiliza al menos dos datos (Nombre completo del paciente y fecha de nacimiento) 2. sea difundido en el establecimiento 3. El personal cuente con la capacitación en: a.  identificación del paciente b. De la estandarización c. De la identificación previa a la realización de procedimientos, d. Identificación del paciente en soluciones intravenosas y/dispositivos e. Identificación en estudios de imagenología, laboratorio clínico y patología. 4. El personal conozca y aplique el procedimiento.</t>
  </si>
  <si>
    <t>Verificar que: 1. El procedimiento para la comunicación efectiva sea difundido al personal 2. Cuente con la capacitación en comunicación efectiva particularmente para el registro de las órdenes verbales y/o telefónicas relacionadas con la atención de los pacientes tales como: resultados críticos de laboratorio, patología y gabinete, así como para la transferencia, referencia, contra referencia y egreso. 3. El personal conozca y aplique el procedimiento.</t>
  </si>
  <si>
    <t xml:space="preserve">Verificar que el establecimiento cuenta con un procedimiento documentado para la reducción del riesgo de infecciones asociadas a la atención de la salud (IAAS) Acción Esencial 5(A, B) definido y aplicado al establecimiento. </t>
  </si>
  <si>
    <t xml:space="preserve">Verificar que el establecimiento cuente con un procedimiento para la reducción del riesgo de daño al paciente por causa de caídas. Acción Esencial 6 (A, B, C)  definido y aplicado al establecimiento. </t>
  </si>
  <si>
    <t xml:space="preserve">Verificar que el establecimiento cuente con un procedimiento documentado para el  registro y análisis de eventos adversos, cuasi fallas  y eventos centinela.  Acción Esencial 7   definido y aplicado al establecimiento. </t>
  </si>
  <si>
    <t xml:space="preserve">Verificar que el establecimiento cuente con un procedimiento documentado  mediante el cual se evalúa la cultura de seguridad del paciente a través de la herramienta establecida por la DGCES Acción Esencial 8  definido y aplicado al establecimiento. </t>
  </si>
  <si>
    <t>Verificar: 1. Que se cumpla con la integridad de las áreas según la normatividad. 2. Que el personal conozca la técnica de higiene de manos (evaluar la técnica y el apego de acuerdo a los 5 momentos establecidos).  3. Que el personal identifique al paciente desde el momento en que solicita atención. 4. Abasto e insumos para higiene de manos: jabón líquido y toallas desechables.</t>
  </si>
  <si>
    <t>Verificar: 1. Que se analice la información contenida en el diagnóstico, que contengan mejoras planteadas y que estas se estén llevando a cabo y sean acorde a la información contenida.</t>
  </si>
  <si>
    <t>Verificar: 1. Que se realicen las encuestas o mediciones de tiempo de espera en urgencias, porcentaje de usuarios que esperan tiempo estándar para recibir consulta.</t>
  </si>
  <si>
    <t>Verificar que: 1. El procedimiento para la seguridad en el proceso de medicación sea difundido 2. El  personal cuente con capacitación relativa al procedimiento de seguridad en el proceso de medicación que incluya: a. Adquisición y almacenamiento de medicamentos de alto riesgo y electrolitos concentrados; b. Prescripción, transcripción, dispensación, recepción y almacenamiento y administración de medicamentos; c. Alertas visuales en medicamentos con aspecto o nombre parecido  3. Que incluya la doble verificación en la preparación y administración de medicamentos de alto riesgo 4. Notificación de eventos adversos relacionados con la medicación. 5. Que el personal conozca y aplique el procedimiento.</t>
  </si>
  <si>
    <t xml:space="preserve">Verificar que: 1 el procedimiento incluya al menos: a. Marcaje sitio anatómico. B. Aplicación de la Lista de Verificación para la Seguridad de la Cirugía c. Aplicación del Tiempo Fuera para procedimientos fuera de quirófano.2. Que el personal cuente con la capacitación para su aplicación. 3. Que el personal conozca y aplique el procedimiento. </t>
  </si>
  <si>
    <t>Verificar: 1. Que se utilice el cuarto séptico para el almacenamiento, limpieza y sanitización de los recipientes utilizados para recolectar las excretas de pacientes, así como para el acopio de ropa de cama y pacientes (que cuente con el equipamiento: Lava cómodos, tarja, mesa de trabajo, cómodos, orinales, repisas de acero inoxidable para el almacenamiento de utensilios varios.) 2. Que su ubicación sea accesible pero fuera del área de recuperación post-anestésica.</t>
  </si>
  <si>
    <t>Verificar: 1. Que  se utilice el cuarto séptico para el almacenamiento, limpieza y sanitización de los recipientes utilizados para recolectar las excretas de pacientes, así como para el acopio de ropa de cama y pacientes (que cuente con el equipamiento: Lava cómodos, tarja, mesa de trabajo, cómodos, orinales, repisas de acero inoxidable para el almacenamiento de utensilios varios.) 2. Que  su ubicación sea accesible pero fuera del área de recuperación post-anestésica.</t>
  </si>
  <si>
    <t>GOBIERNO HG - HMI - HP</t>
  </si>
  <si>
    <t>HOSPITALIZACIÓN HP</t>
  </si>
  <si>
    <t>Verificar que este conformado el comité técnico médico hospitalario de infecciones nosocomiales.</t>
  </si>
  <si>
    <t>Verificar que este conformado el comité técnico médico hospitalario de mortalidad hospitalaria y el de mortalidad  materna y perinatal.</t>
  </si>
  <si>
    <t>Verificar contar con cartas compromiso firmadas con el aval ciudadano.</t>
  </si>
  <si>
    <t xml:space="preserve">Verificar registro y seguimiento de las solicitudes de atención  del SUG, mediante el uso de la herramienta en línea del SUG. </t>
  </si>
  <si>
    <t xml:space="preserve">Verificar el 85% de cumplimiento de la contrarreferencia. </t>
  </si>
  <si>
    <t>Verificar presencia de cartel con los lineamientos de interculturalidad.</t>
  </si>
  <si>
    <t>Verificar: 1. Existencia de al menos una persona del equipo de salud con conocimiento bilingüe si más del 40% de la población local habla alguna lengua diferente al Español, pudiendo ser que no se encuentre de planta, siendo apoyo por parte de la jurisdicción, en tal caso contar con directorio de intérpretes, intra o extra institucionales. 2. Difusión del directorio.</t>
  </si>
  <si>
    <t>Verificar: 1. Bitácora de Registro de la recolección del R.P.B.I. En que se incluya el área (datos específicos como fecha, peso, tipo de residuo, firma del responsable del área y firma del responsable de la recolección).</t>
  </si>
  <si>
    <t>Verificar existencia de Cartilla de salud para el grupo etáreo.</t>
  </si>
  <si>
    <t>Verificar que: 1. Las prescripciones médicas y anotaciones en documentos del Expediente clínico estén con letra legible, sin abreviaturas, sin enmendaduras, tachaduras, para mejorar la comunicación efectiva. 2. Comunica los Resultados críticos a los pacientes de conformidad con el procedimiento establecido.</t>
  </si>
  <si>
    <t xml:space="preserve">Verificar que existan contactos apropiadamente distribuidos, en número suficiente para los equipos instalados, eléctricamente polarizados y aterrizados, evitando el uso de extensiones eléctricas o contactos múltiples en un solo contacto. </t>
  </si>
  <si>
    <t>Verificar bitácora de mantenimiento.</t>
  </si>
  <si>
    <t>Cuenta con Terapia Intensiva</t>
  </si>
  <si>
    <t>Número de camas en Terapia Intensiva</t>
  </si>
  <si>
    <t>Cuenta con Terapia Intensiva Pediátrica</t>
  </si>
  <si>
    <t>Número de camas en Terapia Intensiva Pediátrica</t>
  </si>
  <si>
    <t xml:space="preserve">Cuenta con Terapia Intensiva Neonatal </t>
  </si>
  <si>
    <t>Número de cunas en Terapia Intensiva Neonatal</t>
  </si>
  <si>
    <t>Cuenta con almacén temporal de Residuos Peligrosos Biológico Infecciosos</t>
  </si>
  <si>
    <t>Total - Médicos Generales, Odontólogos y Especialistas</t>
  </si>
  <si>
    <t>Total - Pasantes de Medicina</t>
  </si>
  <si>
    <t>Total - Pasante de Odontología</t>
  </si>
  <si>
    <t>Total - Médicos Odontólogos</t>
  </si>
  <si>
    <t>Total - Personal Técnico en Odontología</t>
  </si>
  <si>
    <t>Total - Pasantes de Enfermería</t>
  </si>
  <si>
    <t>Total - Auxiliares de Enfermería</t>
  </si>
  <si>
    <t>Total - Personal de Trabajo Social</t>
  </si>
  <si>
    <t xml:space="preserve">Médico Especialista en Cirugía General </t>
  </si>
  <si>
    <t>Médico Especialista en Medicina Interna</t>
  </si>
  <si>
    <t>Médico Especialista en Anestesiología General Pediátrica o anestesiólogo con adiestramiento en pediatría</t>
  </si>
  <si>
    <t>Personal Técnico y Profesional en laboratorio clínico</t>
  </si>
  <si>
    <t>Médico Especialista en Medicina Interna o Medicina del enfermo en estado crítico (UTIA)</t>
  </si>
  <si>
    <t>Médico Especialista en Pediatría o Medicina del enfermo pediátrico en estado crítico (UTIP)</t>
  </si>
  <si>
    <t>Médico Especialista en Pediatría o Neonatología (Unidad Tocoquirúrgica y en UCIN)</t>
  </si>
  <si>
    <t>Personal de Enfermería con Licenciatura o Especialista adscrito en las áreas criticas</t>
  </si>
  <si>
    <t>CRITERIOS MAYORES PARA HOSPITAL PEDIÁTRICO</t>
  </si>
  <si>
    <t>Médico Especialista en Cirugía General y/o Cirugía Pediátrica</t>
  </si>
  <si>
    <t>Fuente: Dirección General de Información en Salud- Catálogo CLUES y base de datos SINERHIAS</t>
  </si>
  <si>
    <t xml:space="preserve">Personal Médico de Especialidades Quirúrgicas </t>
  </si>
  <si>
    <t xml:space="preserve">Verificar: 1. Que el personal se encuentre en su área de trabajo en el turno correspondiente,  portando uniforme y gafete, desarrollando las actividades correspondientes a su formación y perfil. 2. Que corresponda el registro de entrada y salida con el horario en Plantilla de personal. 3. Cumplir con las capacitaciones de los programas establecidos  y las específicas de acuerdo a su competencia. </t>
  </si>
  <si>
    <t>Verificar: 1. Que el personal se encuentre en su área de trabajo en el turno correspondiente,  portando uniforme y gafete, desarrollando las actividades correspondientes a su formación y perfil. 2. Que corresponda el registro de entrada y salida con el horario en Plantilla de personal. 3. Cumplir con las capacitaciones de los Programas establecidos  y las específicas de acuerdo a su competencia.</t>
  </si>
  <si>
    <t xml:space="preserve">Verificar: 1. Existencia, conocimiento y aplicación, correlacionar referencias con diagnósticos a los hospitales señalados en su directorio  de acuerdo a la patología, así como la complejidad que el caso lo requiera, analizar motivo y diagnostico de referencia. 2. El personal utiliza la técnica Situación, Antecedentes, Evaluación y Recomendaciones (SAER) durante la transferencia de pacientes. </t>
  </si>
  <si>
    <t xml:space="preserve">Verificar: 1. Manual de procedimientos para la referencia y contrarreferencia de pacientes 2000. 2. Directorio actualizado 3. Registros de referencia y contrarreferencia de pacientes. 4. Referencia y contrarreferencia de conformidad con las disposiciones normativas. </t>
  </si>
  <si>
    <t>Manual de Procedimientos para la referencia y contrarreferencia de pacientes 2000. (ver primer nivel) ACUERDO por el que se declara la obligatoriedad de la implementación, para todos los integrantes del Sistema Nacional de Salud, del documento denominado Acciones Esenciales para la Seguridad del Paciente. DOF 08/09/17.  AESP 2C.</t>
  </si>
  <si>
    <t>Registro de Sistema de Información</t>
  </si>
  <si>
    <t>Sistema de Referencia y Contrarreferencia</t>
  </si>
  <si>
    <t>Verificar evidencia de la implementación de estrategias de difusión al interior del establecimiento de salud para promover el SUG.</t>
  </si>
  <si>
    <t>Verificar el buzón de atención del SUG deberá contar con los insumos necesarios: Formatos unificados de solicitud de atención (FUSA) y pluma o lápiz para su llenado.</t>
  </si>
  <si>
    <t>Verificar el 100 % de cumplimiento de seguimiento.</t>
  </si>
  <si>
    <t>Guía Operativa de Aval Ciudadano 2016.</t>
  </si>
  <si>
    <t>ACUERDO por el que se establecen las acciones que deberán cumplirse para acreditar el fomento a la lactancia materna en los establecimientos de atención médica que se sujeten al procedimiento de Certificación del Consejo de Salubridad General.  22/10/2012.  ACUERDO por el que se establecen las directrices para fortalecer la política pública en lactancia materna. 22/06/2012. ACUERDO por el que el Consejo de Salubridad General emite disposiciones para fortalecer la política pública en lactancia materna en materia de sucedáneos de la leche materna o humana. 14/03/2013.</t>
  </si>
  <si>
    <t>ACUERDO por el que se declara la obligatoriedad de los esquemas de manejo integral de cuidados paliativos, así como los procesos señalados en la Guía del Manejo Integral de Cuidados Paliativos en el Paciente Pediátrico. 14/12/2016.</t>
  </si>
  <si>
    <t>Manual de Organización de los Comités Técnicos de los Hospitales DGRSS 1997. Comités Técnicos Médicos Hospitalarios Lineamientos para la Organización y Funcionamiento. DGRSS. 1999.</t>
  </si>
  <si>
    <t>INDICAS / DGCES 2016. Http://dgces. Salud.gob.mx/INDICAS.</t>
  </si>
  <si>
    <t>Verificar existencia de estrategias para fomentar la práctica de la lactancia materna.</t>
  </si>
  <si>
    <t>Verificar el material de difusión para la población general.</t>
  </si>
  <si>
    <t>Verificar que se encuentren difundidas entre el personal, y que este las conozcas.</t>
  </si>
  <si>
    <t>Verificar el material de difusión para la población general</t>
  </si>
  <si>
    <t>Verificar: 1. Actas de instalación actualizada. 2. Cronograma anual de sesiones. 3. Minutas de sesiones firmadas . 4. Registro de cumplimiento y seguimiento de acuerdos. 5. Formato de problema detectado, acciones a realizar, tiempo, responsable.</t>
  </si>
  <si>
    <t>Verificar: 1. Carteles. 2. Registro de la difusión de los código ético conductuales.</t>
  </si>
  <si>
    <t xml:space="preserve">Verificar que el establecimiento: 1. Cuente con la Unidad de Vigilancia Epidemiológica Hospitalaria  2. Lleve a cabo un Programa integral de higiene de manos que incluya: a. Responsable, b. Acciones de difusión de material alusivo a la higiene de las manos (5 momentos para la higiene de las manos) en las diferentes áreas del establecimiento donde se realicen actividades asistenciales, dicho material debe ser visible a personal, pacientes y familiares. C. Acciones de supervisión periódicas para verificar la adherencia del personal de salud a las prácticas recomendadas de higiene de las manos. 3. Capacitación sobre el procedimiento de higiene de manos 4. Que el personal conozca y aplique el procedimiento 5. Realimentación al personal del establecimiento respecto de los resultados del apego a las acciones de higiene de manos. 6.control microbiológico del agua, y medición de su calidad  7. Autoevaluaciones del Programa Integral de higiene de manos por lo menos una vez al año.   </t>
  </si>
  <si>
    <t xml:space="preserve">Verificar que el establecimiento cuente con un procedimiento documentado para la seguridad en los procedimientos  Acción Esencial 4 (A, B) definido y aplicado al establecimiento. </t>
  </si>
  <si>
    <t>Verificar que el establecimiento cuente con un procedimiento documentado para la seguridad en el proceso de medicación Acción Esencial 3 (A, B, C, D, E, F, G, H, I) definido y aplicado al establecimiento.</t>
  </si>
  <si>
    <t xml:space="preserve">Verificar que el establecimiento cuente con un procedimiento documentado para la comunicación efectiva Acción Esencial 2 (A,B C, D, E, F, G) definido y aplicado al establecimiento. </t>
  </si>
  <si>
    <t xml:space="preserve">Verificar que el establecimiento cuente con un procedimiento documentado para la identificación del paciente  Acción Esencial 1 (A,B,C,D,E) definido y aplicado al establecimiento.  </t>
  </si>
  <si>
    <t>Verificar que el establecimiento realice: 1. Evaluación y reevaluación del riesgo de caídas, 2. Acciones de seguridad para prevenir caídas en: a) en todos los pacientes; b) y medidas específicas para prevenir caídas en  pacientes con agitación psicomotora y/o alteraciones psiquiátricas, c) pacientes pediátricos; 3. Acciones en la organización para prevenir caídas.</t>
  </si>
  <si>
    <t>Verificar: 1. Existencia del instrumento o herramienta para la evaluación y reevaluación definida en el establecimiento. 2. Sistema de notificación y seguimiento de eventos adversos relacionados a caídas.</t>
  </si>
  <si>
    <t>Verificar que el establecimiento realice: 1. Capacitación al personal para el llenado de los Formatos del Sistema de Registro de Eventos Adversos  2.  Análisis de eventos centinela, eventos adversos y cuasi fallas. 3. Realimentación al personal del establecimiento respecto de los distintos eventos 4. Implemente acciones de mejora.</t>
  </si>
  <si>
    <t>Verificar: 1.  Registros de notificación en el Sistema de Registro de Eventos Adversos y su  análisis. En caso de eventos centinela, verificar la existencia del análisis causa raíz. 2. El registro de las acciones de mejora realizadas.</t>
  </si>
  <si>
    <t>Verificar que: 1. Se difundan  los resultados al personal del establecimiento. 2. Los resultados se utilizan para establecer las acciones de mejora.</t>
  </si>
  <si>
    <t xml:space="preserve">Verificar: 1. Que se presente evidencia del registro en plataforma DGCES. 
</t>
  </si>
  <si>
    <t>Señalización del Área</t>
  </si>
  <si>
    <t>El artículo 59 del RLGSMPSAM;  los numerales 5.1.7, 5.1.8 y 5.1.10 de la NOM-016-SSA3-2012, que establece las características mínimas de infraestructura y equipamiento de hospitales y consultorios de atención médica especializada.
ACUERDO por el que se declara la obligatoriedad de la implementación, para todos los integrantes del Sistema Nacional de Salud, del documento denominado Acciones Esenciales para la Seguridad del Paciente. DOF 08/09/17. AESP 6C.</t>
  </si>
  <si>
    <t>Verificar: 1. Que cuente con directorio de personal en la entrada del hospital. 2. Que exista señalización que oriente la ubicación de los consultorios por especialidad. 3. Que en las puertas de los consultorios exista identificador del tipo de especialidad, nombre del o de los médicos que atienden y horario de atención. 4. Existencia en la circulación principal, de las señales y avisos sobre protección civil, que permitan al personal y usuarios advertir áreas o condiciones que representen riesgo para su salud e integridad física, así como ubicar equipos para la respuesta a emergencias, e instalaciones o servicios de atención a la población en caso de desastre. 5. Ubicación del punto de reunión. 6. Verificar que el personal tenga conocimiento de rutas de evacuación, puertas de emergencia y puntos de reunión más cercanos.</t>
  </si>
  <si>
    <t>Numeral 5.3 de la NOM-005-SSA3-2010, que establece los requisitos mínimos de infraestructura y equipamiento de establecimientos para la atención médica de pacientes ambulatorios; los numerales 6.6.11.1.2, 6.6.8.1.2 de la NOM-016-SSA3-2012, que establece las características mínimas de infraestructura y equipamiento de hospitales y consultorios de atención médica especializada;  la NOM-009-CONAGUA-2001, Inodoros para uso sanitario-Especificaciones y métodos de prueba. ACUERDO por el que se declara la obligatoriedad de la implementación, para todos los integrantes del Sistema Nacional de Salud, del documento denominado Acciones Esenciales para la Seguridad del Paciente. DOF 08/09/17. AESP 5B.</t>
  </si>
  <si>
    <t xml:space="preserve">3.- Información, conocimiento, innovación y tecnología.
4.- Planeación
7.- Mejora de Procesos 
</t>
  </si>
  <si>
    <t>NOM-039-SSA2-2002 Para la prevención y control de las infecciones de transmisión sexual. NOM-017-SSA2-2012 Para la vigilancia epidemiológica. NOM-004-SSA3-2012 Del Expediente clínico. GPC-IMSS-094-08-EyR Enfermedades de transmisión sexual en el adolescente y adulto que producen úlceras genitales: herpes, sífilis, chancroide, linfogranuloma venéreo y granuloma inguinal. Infección ano genital debida al virus del herpes [herpes simple] CIE-10 A60. Intervención 53. Sistema Nacional de información Básica en Materia de Salud DOF 5/SEP/2012. NOM-035-SSA3-2012 en Materia de Información de Salud.</t>
  </si>
  <si>
    <t>Verificar: 1. Proceso de atención del control del dolor y otros síntomas. 2. Registro en las notas médicas. 3. Reporte en el sistema de información SINBA. 4. Aplicación de la GPC-de cuidados paliativos, 5. En el caso de que los cuidados paliativos se realicen en el domicilio particular del paciente  se encuentre en operación una línea telefónica de acceso gratuito para que se oriente , asesore y dé seguimiento al enfermo en situación terminal o a sus familiares o persona de confianza.</t>
  </si>
  <si>
    <t xml:space="preserve">5.- Responsabilidad social </t>
  </si>
  <si>
    <t>Verificar: 1. Que cuente con sanitarios para usuarios y personal de salud separados por género(deberá disponer de un inodoro para uso de personas con discapacidad). 2. Que cuente con bote para basura (preferentemente de pedal o campana). 3. Carteles de higiene de manos.</t>
  </si>
  <si>
    <t>Verificar: 1. Bitácora de aseo actualizada firmada por el jefe de servicio o supervisor. 2. Sistema de suministro de abasto de material de higiene.</t>
  </si>
  <si>
    <t>Verificar: 1. Bitácora de aseo firmada por el jefe de servicio o supervisor. 2. Registro de la capacitación al personal en la técnica de higiene de manos. 3. Que todos los documentos que se generen durante el Proceso de atención deben contener el nombre completo del paciente y fecha de nacimiento.</t>
  </si>
  <si>
    <t>Verificar: 1. Que el mobiliario se encuentre en buen estado y confortable. 2. Que se reserve como mínimo, un asiento para personas con muletas o bastones. 3. Que  de preferencia sea un mínimo de 6 lugares por consultorio. 4. Que los extintores se encuentren en el área de trabajo conforme a la normatividad vigente. 5. Contar con un programa anual de revisión mensual de los extintores. 6. Contar con el Registro de los resultados de la revisión mensual de los extintores: fecha de revisión, nombre del personal que realizó la revisión, resultados, anomalías identificadas y seguimiento de las mismas. 7. Contar con rutas de evacuación. 8.Verificar que el personal tenga conocimiento de rutas de evacuación, puertas de emergencia y puntos de reunión más cercanos 9.Verificar que el personal conozca el manejo de extintores.</t>
  </si>
  <si>
    <t xml:space="preserve">Verificar: 1. Inventario de mobiliario. 2. Bitácora del mantenimiento preventivo y correctivo de la estructura y del mobiliario. 3. Documento del programa anual para la recarga de extintores.  4. Registro mensual de verificación de funcionalidad de extintores. 5. Registro de la capacitación del uso del manejo de extintores.  6. Manual de manejo de extintores. </t>
  </si>
  <si>
    <t>Verificar: 1. Que la señalización de la circulación de los contenedores este colocada del área generadora hacia el almacén temporal. 2. Que los R.P.B.I. Estén identificados y separados en los contenedores correspondientes de acuerdo a sus características físicas y biológico infecciosas. 3. Verificar que el personal conozca las rutas de RPBI, horarios de recolección.</t>
  </si>
  <si>
    <t>Verificar: 1. Que el mobiliario se encuentre en buenas condiciones y funciones. 2. Que no este oxidado.</t>
  </si>
  <si>
    <t xml:space="preserve">Verificar: 1. Que cuente con el siguiente mobiliario: asiento para el médico, asiento para el paciente y acompañante, asiento para el médico en la exploración del paciente, banqueta de altura o similar, cubeta o bote para basura de tipo municipal y para R.P.B.I., guarda de medicamentos, materiales o instrumental, mesa universal para exploración, mesa de Mayo, Pasteur o similar, de altura ajustable, mueble para escribir, sistema para guarda de expedientes clínicos. </t>
  </si>
  <si>
    <t>Verificar que cuente con el siguiente equipo: 1. Esfigmomanómetro aneroide con brazalete del tamaño que requiera para su actividad principal. 2. Estetoscopio de cápsula doble. 3. Estetoscopio de Pinar o fono detector portátil de latidos fetales, 4. Estuche de diagnóstico que incluya oftalmoscopio, otoscopio y faringoscopio. 5. Lámpara de examinación con fuente de luz de fibra óptica o LED, 6.Glucómetro. 7. Plicómetro para valoración nutricional. 8. Negatoscopio. 9. Cinta métrica ahulada. 10. Termómetro clínico. 11. Báscula pesa bebé y 12. Báscula con estadímetro.</t>
  </si>
  <si>
    <t xml:space="preserve">Verificar que cuente con el siguiente instrumental: 1. Espejos vaginales chicos, medianos y grandes (en su caso). 2. Mango para bisturí. 3. Martillo percutor. 4. Pinza de anillos. 5. Pinza de disección con dientes y sin dientes. 6. Pinza tipo mosquito. 7. Pinza para sujetar cuello de la matriz.(En su caso). 8. Porta agugas recto, con ranura central y estrías cruzadas. 9. Riñon con al menos 250 ml. 10. Tijera recta. 11. Torundero de 250 cm 3 con tapa. </t>
  </si>
  <si>
    <t>Verificar: 1. Que el instrumental este en buenas condiciones. 2. Que el empaque del instrumental este rotulado con la fecha de esterilización  3.Que no esté oxidado y funcione. 4. Que la cantidad sea correspondiente a la demanda. 5. Que esté completo.</t>
  </si>
  <si>
    <t xml:space="preserve">Verificar: 1. Resguardo del instrumental. 2. Bitácora de uso de los desinfectantes. 3. Verificar listado de contenido del empaque 4.Identificación del reporte de mantenimiento preventivo y correctivo del instrumental. </t>
  </si>
  <si>
    <t xml:space="preserve">NOM-004-SSA3-2012. Expediente Clínico. CIE-10 D50 Anemias por deficiencia de hierro. CIE-10 D51 Anemia por deficiencia de vitamina B12. NOM-043-SSA2-2012, Servicios básicos de salud. Promoción y educación para la salud en materia alimentaria. Criterios para brindar orientación. GPC-SSA-221-09-EyR Prevención, diagnóstico y tratamiento de la anemia por deficiencia de hierro en menores de 5 años. GPC-IMSS-415-10-EyR Prevención, diagnóstico y tratamiento de la anemia por deficiencia de hierro en niños y adultos. Sistema Nacional de Información Básica en Materia de Salud. DOF 5/SEP/2012. NOM-035-SSA3-2012 en Materia de Información de Salud. 
</t>
  </si>
  <si>
    <t xml:space="preserve">NOM-004-SSA3-2012, Expediente Clínico. CIE-10 E50 Deficiencia de vitamina A. GPC-IMSS-725-14-EyR Diagnóstico y Tratamiento de la deficiencia de vitamina A en niños.  NOM-043-SSA2-2012, Servicios básicos de salud. Promoción y educación para la salud en materia alimentaria. Criterios para brindar orientación.  Sistema Nacional de Información Básica en Materia de Salud. DOF 5/SEP/2012. NOM-035-SSA3-2012 en Materia de Información de Salud. </t>
  </si>
  <si>
    <t>Diagnóstico y Tratamiento de Anemia Ferropriva y por Deficiencia de Vitamina B12</t>
  </si>
  <si>
    <t>Diagnóstico y Tratamiento por Deficiencia de Vitamina A</t>
  </si>
  <si>
    <t>Diagnóstico y Tratamiento de Dengue Clásico ( Y otras Fiebres producidas por Flavivirus y Arbovirus)</t>
  </si>
  <si>
    <t>Diagnóstico y Tratamiento de Gonorrea</t>
  </si>
  <si>
    <t xml:space="preserve">Diagnóstico y Tratamiento de Infecciones de Clamidia. (Incluye tracoma) </t>
  </si>
  <si>
    <t>Diagnóstico y Tratamiento de Tricomoniasis</t>
  </si>
  <si>
    <t>Diagnóstico y Tratamiento de Cistitis</t>
  </si>
  <si>
    <t>Diagnóstico y Tratamiento de Vaginitis aguda</t>
  </si>
  <si>
    <t>Diagnóstico y Tratamiento de Vulvitis aguda</t>
  </si>
  <si>
    <t>Diagnóstico y Tratamiento de Chancro Blando</t>
  </si>
  <si>
    <t>Diagnóstico y Tratamiento de Herpes Genital</t>
  </si>
  <si>
    <t>Diagnóstico y Tratamiento por Déficit de Atención con componente hiperactivo</t>
  </si>
  <si>
    <t>Diagnóstico y Tratamiento de Autismo y Síndrome de Asperger</t>
  </si>
  <si>
    <t>Diagnóstico y Tratamiento de Dismenorrea primaria.</t>
  </si>
  <si>
    <t>Diagnóstico y Tratamiento del Climaterio y menopausia</t>
  </si>
  <si>
    <t>Diagnóstico y Tratamiento Trastornos Benignos de la Mama</t>
  </si>
  <si>
    <t>Diagnóstico y Tratamiento de Hiperplasia Endometrial</t>
  </si>
  <si>
    <t>Diagnóstico y Tratamiento de Vaginitis Subaguda y Crónica</t>
  </si>
  <si>
    <t>Diagnóstico y Tratamiento de Endometriosis</t>
  </si>
  <si>
    <t>Atención Prenatal en el Embarazo</t>
  </si>
  <si>
    <t>Diagnóstico y Tratamiento de Infección Aguda por Virus de la Hepatitis A y B</t>
  </si>
  <si>
    <t>Diagnóstico y Tratamiento de Gastritis aguda, Duodenitis y Dispepsia</t>
  </si>
  <si>
    <t>Diagnóstico y Tratamiento de Síndrome de Intestino Irritable</t>
  </si>
  <si>
    <t>Diagnóstico y Tratamiento de Prediabetes y Diabetes Mellitus tipo 2</t>
  </si>
  <si>
    <t>Diagnóstico y Tratamiento de Hipertensión Arterial</t>
  </si>
  <si>
    <t>Método de Planificación Familiar Temporal con Anticonceptivos Hormonales</t>
  </si>
  <si>
    <t>Consejo y Asesoramiento General sobre Anticoncepción mediante el uso del condón</t>
  </si>
  <si>
    <t>Método de Planificación Familiar Temporal con Dispositivo Intrauterino</t>
  </si>
  <si>
    <t>Diagnóstico y Tratamiento de Dismenorrea Primaria</t>
  </si>
  <si>
    <t>Manejo Ambulatorio de Cuidados Paliativos y Dolor Crónico</t>
  </si>
  <si>
    <t>Detección Temprana de Adicciones (Consejería)</t>
  </si>
  <si>
    <t>Diagnóstico y Tratamiento de Parálisis Facial</t>
  </si>
  <si>
    <t>Rehabilitación de Fracturas</t>
  </si>
  <si>
    <t>Diagnóstico y Tratamiento Conservador de Luxación Congénita de Cadera</t>
  </si>
  <si>
    <t>Diagnóstico y Tratamiento Médico de Enfermedad de Parkinson</t>
  </si>
  <si>
    <t>Diagnóstico y Tratamiento Ambulatorio de Epilepsia y Crisis Convulsivas</t>
  </si>
  <si>
    <t>Diagnóstico y Tratamiento de Trastornos Psicóticos (Esquizofrenia, Psicóticos y Esquizotípico)</t>
  </si>
  <si>
    <t>Diagnóstico y Tratamiento de Trastornos de Ansiedad (Ansiedad Generalizada, Trastornos de Pánico, Reacción de Estrés, Trastornos de Adaptación, Trastornos de Estrés Postraumático y Trastornos Adaptativos)</t>
  </si>
  <si>
    <t>Diagnóstico y Tratamiento de Artritis Reumatoide</t>
  </si>
  <si>
    <t>Diagnóstico y Tratamiento de Hiperuricemia y Gota</t>
  </si>
  <si>
    <t>Diagnóstico y Tratamiento de Osteoporosis</t>
  </si>
  <si>
    <t>Diagnóstico y Tratamiento de Insuficiencia Cardiaca</t>
  </si>
  <si>
    <t>Diagnóstico y Tratamiento de Diabetes Mellitus tipo I</t>
  </si>
  <si>
    <t>Diagnóstico y Tratamiento de Hipotiroidismo</t>
  </si>
  <si>
    <t>Diagnóstico y Tratamiento de Crisis Tirotóxica</t>
  </si>
  <si>
    <t>Diagnóstico y Tratamiento de Hipertiroidismo</t>
  </si>
  <si>
    <t>Diagnóstico y Tratamiento de Dislipidemia</t>
  </si>
  <si>
    <t>Diagnóstico y Tratamiento de Úlcera Gástrica y Péptica Crónica no Perforada</t>
  </si>
  <si>
    <t>Diagnóstico y Tratamiento de Esofagitis por Reflujo</t>
  </si>
  <si>
    <t>Diagnóstico y Tratamiento de Psoriasis</t>
  </si>
  <si>
    <t>Diagnóstico y Tratamiento del Asma y sus Exacerbaciones en menores de 18 años</t>
  </si>
  <si>
    <t>Diagnóstico y Tratamiento  del asma y sus Exacerbaciones en Adultos</t>
  </si>
  <si>
    <t>Diagnóstico y Tratamiento de Sinusitis Aguda</t>
  </si>
  <si>
    <t>Diagnóstico y Tratamiento de Otitis Media Supurativa</t>
  </si>
  <si>
    <t>Diagnóstico y Tratamiento de Laringotraqueitis Aguda</t>
  </si>
  <si>
    <t>Diagnóstico y Tratamiento Médico del  Sobrepeso y Obesidad  Exógena</t>
  </si>
  <si>
    <t>Diagnóstico y Tratamiento de Secuelas de Desnutrición</t>
  </si>
  <si>
    <t>Diagnóstico y Tratamiento de Desnutrición Severa tipo Marasmo</t>
  </si>
  <si>
    <t>Diagnóstico y Tratamiento de Desnutrición Severa tipo Kwashiorkor</t>
  </si>
  <si>
    <t>Diagnóstico y Tratamiento de Desnutrición, Leve, Moderada y Severa</t>
  </si>
  <si>
    <t>Diagnóstico y Tratamiento de Lesiones Escamosas Intraepiteliales de Alto grado</t>
  </si>
  <si>
    <t>Diagnóstico y Tratamiento de Uretritis y Síndrome Uretral</t>
  </si>
  <si>
    <t>Diagnóstico y Tratamiento de Lumbalgia</t>
  </si>
  <si>
    <t>Diagnóstico y Tratamiento de Sífilis precoz y tardía</t>
  </si>
  <si>
    <t>Diagnóstico y Tratamiento Conservador de Artrosis erosiva y Poliartrosis no especificada</t>
  </si>
  <si>
    <t xml:space="preserve">Diagnóstico y Tratamiento de Lesiones Escamosas Intraepiteliales grado bajo y moderado </t>
  </si>
  <si>
    <t>Diagnóstico y Tratamiento de Trastornos afectivos (Depresión, Trastornos Afectivos de tipo Bipolar, Trastornos Afectivos Persistentes)</t>
  </si>
  <si>
    <t xml:space="preserve">El artículo 59 del RLGSMPSAM;  los numerales 5.1.7, 5.1.8 y 5.1.10 de la NOM-016-SSA3-2012, que establece las características mínimas de infraestructura y equipamiento de hospitales y consultorios de atención médica especializada.  ACUERDO por el que se declara la obligatoriedad de la implementación, para todos los integrantes del Sistema Nacional de Salud, del documento denominado Acciones Esenciales para la Seguridad del Paciente. DOF 08/09/17. AESP 6C. </t>
  </si>
  <si>
    <t>NOM-016-SSA3-2012, que establece las características mínimas de infraestructura y equipamiento de hospitales y consultorios de atención médica especializada., 10.6.1.1 NOM-045-SSA2-2006. ACUERDO por el que se declara la obligatoriedad de la implementación, para todos los integrantes del Sistema Nacional de Salud, del documento denominado Acciones Esenciales para la Seguridad del Paciente. DOF 08/09/17. AESP 1A, 3A y 5B.</t>
  </si>
  <si>
    <t>Sala de Espera</t>
  </si>
  <si>
    <t xml:space="preserve">Verificar: 1. Existencia de contenedores para el manejo del R.P.B.I. 2. Bolsa  de plástico para basura municipal y bolsa color rojo para desecho de R.P.B.I. marcadas con el símbolo universal de riesgo biológico. </t>
  </si>
  <si>
    <t xml:space="preserve">Verificar: 1. Que la señalización de la circulación de los contenedores este colocada del área generadora hacia el almacén temporal. 2. Que los R.P.B.I. estén identificados y separados en los contenedores correspondientes de acuerdo a sus características físicas y biológicas infecciosas. 3. Que el personal conozca las rutas de RPBI, horarios de recolección 4.Que el almacén temporal que cumpla con la normatividad.  </t>
  </si>
  <si>
    <t xml:space="preserve">Verificar: 1. Que cuente con el siguiente mobiliario: asiento para el médico, asiento para el paciente y acompañante, asiento para el médico en la exploración del paciente, banqueta de altura o similar, cubeta o bote para basura de tipo municipal y para R.P.B.I., guarda de medicamentos, materiales o instrumental, mesa universal para exploración, mesa de Mayo, Pasteur o similar, de altura ajustable, mueble para escribir, Sistema para guarda de expedientes clínicos. </t>
  </si>
  <si>
    <t>Verificar: 1. Que el instrumental este en buenas condiciones. 2. Que el empaque del instrumental este rotulado con la fecha de esterilización  3. Que no esté oxidado y funcione. 4. Que sea suficiente de acuerdo a la productividad. 5. Que esté completo.</t>
  </si>
  <si>
    <t>Acciones Preventivas Recién Nacido y menores de 5 años</t>
  </si>
  <si>
    <t>Acciones Preventivas para Recién Nacidos</t>
  </si>
  <si>
    <t xml:space="preserve">Verificar existencia de Formatos del paquete garantizado de servicios de promoción y prevención para una mejor salud. </t>
  </si>
  <si>
    <t xml:space="preserve">Acciones Preventivas para Niñas y Niños de 5 a 9 años </t>
  </si>
  <si>
    <t xml:space="preserve">Verificar la existencia de registros en el expediente clínico de la utilización de los programas preventivos en estos grupos y Reporte en el SINBA-SIS. </t>
  </si>
  <si>
    <t>Verificar: 1. Registro en Expediente clínico, 2. Inclusión en Diagnóstico Integral de Salud, 3. Reporte en el SUIVE. 4. Reporte en el SINBA-SIS.</t>
  </si>
  <si>
    <t>Verificar: 1. Expediente clínico. 2. NOM-043-SSA2-2012. 3. GPC-SSA-221-09 Prevención, diagnóstico y tratamiento de la anemia por deficiencia de hierro en menores de 5 años y GPC-IMSS-415-10 Prevención, diagnóstico y tratamiento de la anemia por deficiencia de hierro en niños y adultos. 4. Reporte en el SINBA-SIS.</t>
  </si>
  <si>
    <t xml:space="preserve">Verificar: 1. Expediente clínico. 2. NOM-043-SSA2-2012. 3. GPC-IMSS-725 Diagnóstico y tratamiento de la deficiencia de vitamina A en niños. 4. Reporte en el SINBA-SIS. </t>
  </si>
  <si>
    <t>Verificar: 1. Expediente clínico. 2. GPC-SSA-151-08-EyR, manejo y tratamiento del dengue no grave y el dengue grave, fiebre del dengue [dengue clásico]. 3. Reporte en el SINBA-SIS.</t>
  </si>
  <si>
    <t>Verificar: 1. Expediente clínico. 2. Reporte en el SUIVE. 3. GPC-SSA-156-08-EyR,  diagnóstico y tratamiento de la diarrea aguda en niños de 2 meses a 5 años en el primer y segundo nivel de atención.4. Reporte en el SINBA-SIS.</t>
  </si>
  <si>
    <t>Verificar: 1. Expediente clínico. 2. Reporte en el SINBA-SIS 3. GPC-SS-729-14-EyR, prevención, diagnóstico, tratamiento y  referencia de la gonorrea en el primer y segundo niveles de atención.</t>
  </si>
  <si>
    <t>Verificar: 1. Expediente clínico. 2. Reporte en el SINBA-SIS 3. GPC-IMSS-402-10-EyR, diagnóstico y tratamiento del tracoma. GPC-IMSS-094-08-EyR, enfermedades de transmisión sexual en el adolescente y adulto que producen úlceras genitales: herpes, sífilis, chancroide, linfogranuloma venéreo y granuloma inguinal. GPC-IMSS-072-08-EyR, diagnóstico y tratamiento de la enfermedad inflamatoria pélvica en mujeres mayores de 14 años con vida sexual activa.</t>
  </si>
  <si>
    <t>Verificar: 1. Expediente clínico. 2. Reporte en el SINBA-SIS 3. GPC-IMSS-081-08-EyR, diagnóstico y tratamiento de vaginitis infecciosa en mujeres en edad reproductiva, en un primer nivel de atención.</t>
  </si>
  <si>
    <t>Verificar: 1. Expediente clínico. 2. Reporte en el SINBA-SIS 3. GPC-IMSS-094-08-EyR , enfermedades de transmisión sexual en el adolescente y adulto que producen úlceras genitales: herpes, sífilis, chancroide, linfogranuloma venéreo y granuloma inguinal.</t>
  </si>
  <si>
    <t>Verificar: 1. Expediente clínico. 2. Reporte en el SINBA-SIS 3. GPC-SS-027-08-EyR, prevención, diagnóstico y tratamiento de la infección de vías urinarias no complicada en menores de 18 años en el primero y segundo nivel de atención. GPC-IMSS-077-08-EyR, diagnóstico y tratamiento de la infección aguda, no complicada del tracto urinario en la mujer.</t>
  </si>
  <si>
    <t>Verificar: 1. Expediente clínico. 2. Reporte en el SINBA-SIS 3. GPC-IMSS-609-13-EyR, diagnóstico y tratamiento de candidiasis vulvovaginal en mujeres.</t>
  </si>
  <si>
    <t>Verificar: 1. Expediente clínico. 2. Reporte en el SINBA-SIS 3. GPC-IMSS-094-08-EyR, enfermedades de transmisión sexual en el adolescente y adulto que producen úlceras genitales: herpes, sífilis, chancroide, linfogranuloma venéreo y granuloma inguinal.</t>
  </si>
  <si>
    <t>Verificar: 1. Expediente clínico. 2 . Reporte en el SINBA-SIS 3. GPC SSA 158 09, trastorno por déficit de atención e hiperactividad en niños y adolescentes en atención primaria y especializada.</t>
  </si>
  <si>
    <t>Verificar: 1. Expediente clínico. 2. Reporte en el SINBA-SIS 3. GPC 528  IMSS 12, tratamiento de los trastornos del espectro autista.</t>
  </si>
  <si>
    <t>Verificar: 1. Expediente clínico. 2. Reporte en el SINBA-SIS 3. GPC IMSS 13 09, diagnóstico y manejo de la dismenorrea.</t>
  </si>
  <si>
    <t>Verificar: 1. Expediente clínico. 2. Reporte en el SINBA-SIS 3. GPC S 019 08, diagnóstico y tratamiento de la perimenopausia y postmenopausia .</t>
  </si>
  <si>
    <t>Verificar: 1. Expediente clínico. 2 . Reporte en el SINBA-SIS 3. GPC IMSS 240 09,diagnóstico y manejo de la patología mamaria benigna.</t>
  </si>
  <si>
    <t>Verificar: 1. Expediente clínico. 2. Reporte en el SINBA-SIS 3. GPC SS 223 09, diagnóstico y tratamiento endometrial en mujeres posmenopáusicas en el segundo y tercer nivel de atención.</t>
  </si>
  <si>
    <t>Verificar: 1. Expediente clínico  2. Reporte en el SINBA-SIS 3. GPC IMSS 609 13, diagnóstico y tratamiento de candidiasis vulvovaginal en mujeres. GPC IMSS 081 08, prevención diagnóstico y tratamiento de vaginitis infecciosa.</t>
  </si>
  <si>
    <t>Verificar: 1. Expediente clínico. 2. Reporte en el SINBA-SIS 3. GPC-IMSS-580-12-EyR, vacunación en la embarazada. GPC-IMSS-028-08-EyR, control prenatal con enfoque de riesgo.</t>
  </si>
  <si>
    <t>Verificar: 1. Expediente clínico. 2. Reporte en el SINBA-SIS 3. Protocolos de atención médica propios y árbol de toma de decisiones.</t>
  </si>
  <si>
    <t>Verificar: 1. Expediente clínico. 2. Reporte en el SINBA-SIS 3. GPC-ISSSTE-516-11-EyR, diagnóstico y tratamiento de gastritis aguda (erosiva) en los 3 niveles de atención. GPC-IMSS-071-08-EyR, diagnóstico y tratamiento de dispepsia funcional.</t>
  </si>
  <si>
    <t>Verificar: 1. Expediente clínico. 2. Reporte en el SINBA-SIS 3. GPC-IMSS-042-08-EyR. Diagnóstico y tratamiento del síndrome de colon irritable.</t>
  </si>
  <si>
    <t>Verificar: 1. Expediente clínico. 2 . Reporte en el SINBA-SIS 3. Protocolos de atención médica propios y árbol de toma de decisiones.</t>
  </si>
  <si>
    <t>Verificar: 1. Expediente clínico. 2. Reporte en el SINBA-SIS 3. GPC-IMSS-739-15-EyR, intervenciones de enfermería para la atención integral del adulto con hipertensión arterial. GPC-IMSS-238-09-EyR, diagnóstico y manejo de la hipertensión arterial en el adulto mayor y situaciones especiales.</t>
  </si>
  <si>
    <t>Verificar: 1. Expediente clínico. 2. Reporte en el SINBA-SIS 3. GPC-SS-756-15-EyR, intervenciones de enfermería para la promoción de la planificación familiar en hombres y mujeres en edad fértil de 12 a 49 años en los tres niveles de atención. GPC-SS-202-09-EyR, consulta y asesoría médica para el uso de los anticonceptivos hormonales.</t>
  </si>
  <si>
    <t xml:space="preserve">Verificar: 1. Expediente clínico. 2. Reporte en el SINBA-SIS </t>
  </si>
  <si>
    <t xml:space="preserve">Verificar: 1. Expediente clínico. 2. Reporte en el SINBA-SIS 3. GPC-SS-756-15-EyR, intervenciones de enfermería para la promoción de la planificación familiar en hombres y mujeres en edad fértil de 12 a 49 años en los tres niveles de atención. </t>
  </si>
  <si>
    <t>Verificar: 1. Expediente clínico. 2. Reporte en el SINBA-SIS 3. GPC-ISSSTE-199-13-EyR, tratamiento de la osteoartrosis en el adulto mayor en el primer y segundo nivel de atención. GPC-IMSS-329-10-EyR, tratamiento alternativo en pacientes con osteoartrosis de rodilla grado I-II.</t>
  </si>
  <si>
    <t>Verificar: 1. Expediente clínico. 2. Reporte en el SUIVE. 3. Reporte en el SINBA-SIS 4. GPC IMSS 077 06, diagnóstico y tratamiento de la infección aguda, no complicada del tracto urinario en la mujer. GPC IMSS 078 08, diagnóstico y tratamiento de la infección del tracto urinario bajo durante el embarazo, en un primer nivel de atención, GPC SS 027 08, prevención, diagnóstico y tratamiento de la infección de vías urinarias no complicada en menores de 18 años en el primero y segundo nivel de atención.</t>
  </si>
  <si>
    <t>Verificar: 1. Expediente clínico. 2. Reporte en el SUIVE. 3. Reporte en el SINBA-SIS 4. sistema de información en crónicas y/o tarjetero de enfermedades crónicas. 4. GPC IMSS 333 09, diagnóstico y tratamiento del cáncer cérvico uterino en segundo y tercer nivel de atención.</t>
  </si>
  <si>
    <t>Verificar: 1. Expediente clínico. 2. Reporte en el SUIVE. 3. Reporte en el SINBA-SIS 4. sistema de información en displasias. 5. GPC IMSS 333 09, diagnóstico y tratamiento del cáncer cérvico uterino en segundo y tercer nivel de atención.</t>
  </si>
  <si>
    <t>Verificar: 1. Expediente clínico. 2. Reporte en el SUIVE. 3. Reporte en el SINBA-SIS 4. sistema de información en control de niño y control de curvas de peso y talla. 5. GPC-IMSS-029-08, control y seguimiento de la salud en la niña y el niño menor de 5 años en el primer nivel de atención.</t>
  </si>
  <si>
    <t>Verificar: 1. Expediente clínico. 2. Reporte en el SINBA-SIS 3. sistema de información en control de niño y control de curvas de peso y talla. 4. Protocolos de atención médica propios y árbol de toma de decisiones.</t>
  </si>
  <si>
    <t>Verificar: 1. Expediente clínico. 2. Reporte en el SUIVE. 3. Reporte en el SINBA-SIS 4. sistema de información en control de niño y control de curvas de peso y talla. 5. GPC-IMSS-046-08, prevención, diagnóstico y tratamiento del sobrepeso y la obesidad exógena.</t>
  </si>
  <si>
    <t>Verificar: 1. Expediente clínico. 2. Reporte en el SUIVE. 3. Reporte en el SINBA-SIS 4. GPC-IMSS-258-10 , diagnóstico y manejo de la laringotraqueitis aguda en pacientes mayores de 3 meses hasta 15 años de edad.</t>
  </si>
  <si>
    <t>Verificar: 1. Expediente clínico. 2. Reporte en el SUIVE. 3. Reporte en el SINBA-SIS 4. Protocolos de atención médica propios y árbol de toma de decisiones.</t>
  </si>
  <si>
    <t>1. Expediente clínico. 2. Reporte en el SUIVE. 3. Reporte en el SINBA-SIS 4. GPC-IMSS-080-08, diagnóstico y tratamiento de la sinusitis aguda en el adulto.</t>
  </si>
  <si>
    <t>Verificar: 1. Expediente clínico. 2. Reporte en el SINBA-SIS y SUIVE. 3. Protocolos de atención médica propios y árbol de toma de decisiones.</t>
  </si>
  <si>
    <t>Verificar: 1. Expediente clínico. 2. Reporte en el SINBA-SIS y SUIVE. 3. GPC-SS-009-08, diagnóstico y tratamiento del asma en menores de 18 años en el primer y segundo nivel de atención. Y sistemas de información diarios de casos.</t>
  </si>
  <si>
    <t>Verificar: 1. Expediente clínico. 2. Reporte en el SINBA-SIS 3. GPC-IMSS-696-13, tratamiento farmacológico para pacientes adultos con psoriasis en placas.</t>
  </si>
  <si>
    <t>Verificar: 1. Expediente clínico. 2. Reporte en el SINBA-SIS 3. GPC-ISSSTE-254-12, diagnóstico de la esofagitis por reflujo en niños y adultos en los tres niveles de atención.</t>
  </si>
  <si>
    <t>Verificar: 1. Expediente clínico. 2. Reporte en el SUIVE. 3. Reporte en el SINBA-SIS 4. GPC-SSA-150-08, manejo de la úlcera péptica en adultos en el primer y segundo nivel de atención. Y sistemas de información diarios de casos.</t>
  </si>
  <si>
    <t>Verificar: 1. Expediente clínico. 2. Reporte en el SINBA-SIS 3. GPC-IMSS-233-09, diagnóstico y tratamiento de las dislipidemias.</t>
  </si>
  <si>
    <t>Verificar: 1. Expediente clínico. 2. Reporte en el SINBA-SIS 3. sistema de información en enfermedades crónicas y/o tarjetero de enfermedades crónicas. 4. GPC-SSA-292-10, hipertiroidismo durante el embarazo.</t>
  </si>
  <si>
    <t>Verificar: 1. Expediente clínico. 2. Reporte en el SINBA-SIS 3. GPC-SSA-292-10, hipertiroidismo durante el embarazo. GPC-IMSS-514-11, diagnóstico y tratamiento de la enfermedad de Graves en mayores de 18 años.</t>
  </si>
  <si>
    <t>Verificar: 1. Expediente clínico. 2. Reporte en el SINBA-SIS 3. GPC-IMSS-265-10, diagnóstico y tratamiento de hipotiroidismo primario en adultos.</t>
  </si>
  <si>
    <t>Verificar: 1. Expediente clínico. 2. Reporte en el SUIVE. 3. Reporte en el SINBA-SIS 4. sistema de información en enfermedades crónicas y/o tarjetero de enfermedades crónicas. 4. GPC-SSA-302-10, diagnóstico, tratamiento y referencia oportuna de la diabetes mellitus tipo I en el niño y adolescente en el segundo y tercer nivel de atención</t>
  </si>
  <si>
    <t>Verificar: 1. Expediente clínico. 2. Reporte en el SINBA-SIS 3. GPC-S-186-15 Diagnóstico y tratamiento de la insuficiencia cardiaca aguda y crónica en niños. GPC-ISSSTE-722-15 Prevención, diagnóstico y tratamiento de la insuficiencia cardiaca crónica en adultos en los tres niveles de atención.  Insuficiencia cardiaca</t>
  </si>
  <si>
    <t>Verificar: 1. Expediente clínico. 2. Reporte en el SINBA-SIS 3. GPC-IMSS-677-13, prevención y tratamiento de la osteoporosis inducida por glucocorticoides. GPC-IMSS-673-13, diagnóstico y tratamiento de la osteoporosis en mujeres posmenopáusicas. GPC-IMSS-083-08, diagnóstico y tratamiento de la osteoporosis en el adulto.</t>
  </si>
  <si>
    <t>Verificar: 1. Expediente clínico. 2. Reporte en el SINBA-SIS 3. GPC-SSA-216-09, prevención, diagnóstico, tratamiento y referencia oportuna de hiperuricemia y gota.</t>
  </si>
  <si>
    <t xml:space="preserve">Verificar: 1. Expediente clínico. 2. Reporte en el SINBA-SIS 3. GPC-IMSS-369-10, tratamiento farmacológico de la artritis idiopática juvenil. GPC-IMSS-195-10, diagnóstico y tratamiento de la artritis reumatoide del adulto. </t>
  </si>
  <si>
    <t>Verificar: 1. Expediente clínico. 2. Reporte en el SINBA-SIS 3. Reporte en SUIVE. 4. GPC-SSA-666-14, prevención, diagnóstico y manejo de la depresión prenatal y posparto en el primer y segundo nivel de atención.  GPC-IMSS-170-09, diagnóstico y tratamiento del trastorno bipolar. GPC-IMSS-161-09, diagnóstico y tratamiento del trastorno depresivo de 18 a 59 años.</t>
  </si>
  <si>
    <t>Verificar: 1. Expediente clínico. 2. Reporte en el SINBA-SIS 3. GPC-IMSS-515-11, diagnóstico y manejo del estrés postraumático. GPC-IMSS-392-10, diagnóstico y manejo del trastorno de ansiedad en el adulto.</t>
  </si>
  <si>
    <t>Verificar: 1. Expediente clínico. 2. Reporte en el SINBA-SIS 3. GPC-SSA-299-10, diagnóstico y tratamiento del delirium en el adulto mayor. GPC-SSA-222-09, diagnóstico y tratamiento de la esquizofrenia en adultos en el primer y segundo nivel de atención. GPC-IMSS-465-11. Prevención, diagnóstico y tratamiento del delirium, en el anciano hospitalizado.</t>
  </si>
  <si>
    <t>Verificar: 1. Expediente clínico. 2. Reporte en el SINBA-SIS 3. GPC-IMSS-244-09, diagnóstico y tratamiento de la primera crisis convulsiva en niños.</t>
  </si>
  <si>
    <t>Verificar: 1. Expediente clínico. 2. Reporte en el SUIVE. 3. Reporte en el SINBA-SIS 4. GPC-SSA-153-08 ,diagnóstico y tratamiento enfermedad de Parkinson inicial en el primer nivel de atención.</t>
  </si>
  <si>
    <t>Verificar: 1. Expediente clínico. 2. Reporte en el SINBA-SIS y del SUIVE. 3. GPC-S-091-08-diagnóstico y tratamiento oportuno de displasia del desarrollo de la cadera del recién nacido en el primer nivel de atención.</t>
  </si>
  <si>
    <t>Verificar: 1. Expediente clínico. 2. Reporte en el SINBA-SIS 3. GPC-IMSS-584-12, tratamiento de la fractura de clavícula en el adulto. GPC-IMSS-578-12, diagnóstico y tratamiento de fractura cerrada de meseta tibial en el adulto. GPC-IMSS-577-12, diagnóstico y tratamiento de las lesiones de meniscos en rodilla del adulto. GPC-IMSS-576-12, diagnóstico y tratamiento de fractura de húmero proximal cerrada en el adulto joven. GPC-IMSS-575-12, diagnóstico y tratamiento de fractura cerrada de rótula en el adulto. GPC-IMSS-573-12, tratamiento de fractura desplazada del cuello femoral con artroplastia total en adultos mayores de 65 años. GPC-IMSS-555- 12, diagnóstico y tratamiento de fracturas de la diáfisis del húmero en adulto. GPC-IMSS-534-11, diagnóstico y tratamiento de fractura cerrada de la epífisis inferior del radio en los adultos mayores. GPC-IMSS-501-11, tratamiento de las fracturas del pie en adultos. GPC-IMSS-493-11, tratamiento de la fractura del tobillo en el adulto. GPC-IMSS-437-12, diagnóstico y tratamiento de las fracturas y luxaciones del codo en el niño. GPC-IMSS-267-10, diagnóstico y tratamiento de las fracturas transtrocantéricas en pacientes mayores de 65 años. GPC-IMSS-266, diagnóstico y tratamiento de fractura diafisiaria cerrada de cúbito. GPC-IMSS-193-08, diagnóstico y tratamiento de fracturas de antebrazo. GPC-IMSS-139-08, diagnóstico y tratamiento de fractura de diáfisis de tibia. GPC-IMSS-115-08 diagnóstico y tratamiento de fracturas intracapsulares del extremo proximal del fémur.</t>
  </si>
  <si>
    <t>Verificar: 1. Expediente clínico. 2. Reporte en el SINBA-SIS 3. GPC-ISSSTE-249-09, diagnóstico y tratamiento de parálisis facial idiopática en niños en los tres niveles de atención. 4. GPC-IMSS-066-08, diagnóstico y manejo de parálisis de Bell (parálisis facial idiopática).</t>
  </si>
  <si>
    <t>Verificar: 1. Expediente clínico. 2. Reporte en el SUIVE. 3. Reporte en el SINBA-SIS 4. GPC-SS-023-08. Prevención, detección y consejería en adicciones para adolescentes y adultos en el primer nivel de atención.</t>
  </si>
  <si>
    <t>Verificar: 1. Proceso de atención de la patología. 2. Registro en las notas médicas. 3. Reporte en el SINBA-SIS. 4. Aplicación de la guía para la Detección de hipoacusia en el recién nacido Control de salud de rutina del niño CIE-10 Z00.</t>
  </si>
  <si>
    <t>Verificar: 1. Proceso de atención de la patología. 2. Registro en las notas médicas. 3. Reporte en el SINBA-SIS. 4. Aplicación de la GPC-SSA-221-09-EyR, prevención, diagnóstico y tratamiento de la anemia por deficiencia de hierro en menores de 5 años. GPC-IMSS-415-10-EyR, diagnóstico y tratamiento de la anemia por deficiencia del hierro en mayores de 2 años de edad.</t>
  </si>
  <si>
    <t>Verificar: 1. Proceso de atención de la patología. 2. Registro en las notas médicas. 3. Reporte en el SINBA-SIS. 4. Aplicación de la GPC-SSA-151-08-EyR, manejo y tratamiento del dengue no grave y el dengue grave. Fiebre del dengue [dengue clásico].</t>
  </si>
  <si>
    <t>Verificar: 1. Proceso de atención de la patología. 2. Registro en las notas médicas. 3. Reporte en el SINBA-SIS. 4. Aplicación de la GPC-SSA-156-08-EyR, diagnóstico y tratamiento de la diarrea aguda en niños de 2 meses a 5 años en el primer y segundo nivel de atención.</t>
  </si>
  <si>
    <t>Verificar: 1. Proceso de atención de la patología. 2. Registro en las notas médicas. 3. Reporte en el SINBA-SIS. 4. Aplicación de la GPC-SS-729-14-EyR, prevención, diagnóstico, tratamiento y referencia de la gonorrea en el primer y segundo niveles de atención.</t>
  </si>
  <si>
    <t>Verificar: 1. Proceso de atención de la patología. 2. Registro en las notas médicas. 3. Reporte en el SINBA-SIS. 4. Aplicación de la GPC-IMSS-402-10-EyR, diagnóstico y tratamiento del tracoma. GPC-IMSS-094-08-EyR, enfermedades de transmisión sexual en el adolescente y adulto que producen úlceras genitales: herpes, sífilis, chancroide, linfogranuloma venéreo y granuloma inguinal. GPC-IMSS-072-08-EyR,  diagnóstico y tratamiento de la enfermedad inflamatoria pélvica en mujeres mayores de 14 años con vida sexual activa.</t>
  </si>
  <si>
    <t>Verificar: 1. Proceso de atención de la patología. 2. Registro en las notas médicas. 3. Reporte en el SINBA-SIS. 4. Aplicación de la GPC-IMSS-081-08-EyR, diagnóstico y tratamiento de vaginitis infecciosa en mujeres en edad reproductiva, en un primer nivel de atención.</t>
  </si>
  <si>
    <t>Verificar: 1. Proceso de atención de la patología. 2. Registro en las notas médicas. 3. Reporte en el SINBA-SIS. 4.  Aplicación de la GPC-IMSS-094-08-EyR, enfermedades de transmisión sexual en el adolescente y adulto que producen úlceras genitales: herpes, sífilis, chancroide, linfogranuloma venéreo y granuloma inguinal.</t>
  </si>
  <si>
    <t>Verificar: 1. Proceso de atención de la patología. 2. Registro en las notas médicas. 3. Reporte en el SINBA-SIS. 4. Aplicación de la GPC-SS-027-08-EyR, prevención, diagnóstico y tratamiento de la infección de vías urinarias no complicada en menores de 18 años en el primero y segundo nivel de atención. GPC-IMSS-077-08-EyR, diagnóstico y tratamiento de la infección aguda, no complicada del tracto urinario en la mujer.</t>
  </si>
  <si>
    <t>Verificar: 1. Proceso de atención de la patología. 2. Registro en las notas médicas. 3. Reporte en el SINBA-SIS. 4. Aplicación de la GPC-IMSS-094-08-EyR, enfermedades de transmisión sexual en el adolescente y adulto que producen úlceras genitales: herpes, sífilis, chancroide, linfogranuloma venéreo y granuloma inguinal.</t>
  </si>
  <si>
    <t>Verificar: 1. Proceso de atención de la patología. 2. Registro en las notas médicas. 3. Reporte en el SINBA-SIS.</t>
  </si>
  <si>
    <t>Verificar: 1. Proceso de atención de la patología. 2. Registro en las notas médicas. 3. Reporte en el SINBA-SIS. 4. Aplicación de la  GPC-IMSS-739-15-EyR, intervenciones de enfermería para la atención integral del adulto con hipertensión arterial. GPC-IMSS-238-09-EyR. Diagnóstico y manejo de la hipertensión arterial en el adulto mayor y situaciones especiales.</t>
  </si>
  <si>
    <t>Verificar: 1. Proceso de atención de la patología. 2. Registro en las notas médicas. 3. Reporte en el SINBA-SIS. 4. Aplicación de la GPC-SS-756-15-EyR, intervenciones de enfermería para la promoción de la planificación familiar en hombres y mujeres en edad fértil de 12 a 49 años en los tres niveles de atención. GPC-SS-202-09-EyR, consulta y asesoría médica para el uso de los anticonceptivos hormonales.</t>
  </si>
  <si>
    <t xml:space="preserve">Verificar: 1. Proceso de atención de la patología. 2. Registro en las notas médicas. 3. Reporte en el SINBA-SIS. </t>
  </si>
  <si>
    <t>Verificar: 1. Proceso de atención de la patología. 2. Registro en las notas médicas. 3. Reporte en el SINBA-SIS. 4. Aplicación de laGPC-SS-756-15-EyR, intervenciones de enfermería para la promoción de la planificación familiar  mujeres en edad fértil de 12 a 49 años en los tres niveles de atención.</t>
  </si>
  <si>
    <t>Verificar: 1. Proceso de atención de la patología. 2. Registro en las notas médicas. 3. Reporte en el SINBA-SIS. 4. Aplicación de laGPC-IMSS-580-12-EyR, vacunación en la embarazada. GPC-IMSS-028-08-EyR Control prenatal con enfoque de riesgo.</t>
  </si>
  <si>
    <t>Verificar: 1. Proceso de atención de la patología. 2. Registro en las notas médicas. 3. Reporte en el SINBA-SIS. 4. Aplicación de la GPC IMSS 13 09, diagnóstico y manejo de la dismenorrea.</t>
  </si>
  <si>
    <t xml:space="preserve">Verificar: 1. Proceso de atención de la patología. 2. Registro en las notas médicas. 3. Reporte en el SINBA-SIS. 4. Aplicación de la GPC S 019 08 diagnóstico y tratamiento de la perimenopausia y postmenopausia. </t>
  </si>
  <si>
    <t xml:space="preserve">Verificar: 1. Proceso de atención de la patología. 2. Registro en las notas médicas. 3. Reporte en el SINBA-SIS. 4. Aplicación de la GPC IMSS 240 09 diagnóstico y manejo de la patología mamaria benigna.. </t>
  </si>
  <si>
    <t xml:space="preserve">Verificar: 1. Proceso de atención de la patología. 2. Registro en las notas médicas. 3. Reporte en el SINBA-SIS. 4. Aplicación de la GPC SS 223 09, diagnóstico y tratamiento de la hiperplasia endometrial en mujeres postmenopáusicas en el segundo nivel de atención. </t>
  </si>
  <si>
    <t xml:space="preserve">Verificar: 1. Proceso de atención de la patología. 2. Registro en las notas médicas. 3. Reporte en el SINBA-SIS. 4. Aplicación de la GPC IMSS 609 13, diagnóstico y tratamiento de candidiasis vulvovaginal en mujeres. GPC IMSS 081 08, prevención diagnóstico y tratamiento de vaginitis infecciosa. </t>
  </si>
  <si>
    <t xml:space="preserve">Verificar: 1. Proceso de atención de la patología. 2. Registro en las notas médicas. 3. Reporte en el SINBA-SIS. 4. Aplicación de la GPC SS 207 09,  diagnóstico y tratamiento de endometriosis. </t>
  </si>
  <si>
    <t xml:space="preserve">Verificar: 1. Proceso de atención de la patología. 2. Registro en las notas médicas. 3. Reporte en el SINBA-SIS. 4. Aplicación de la GPC IMSS 077 06, diagnóstico y tratamiento de la infección aguda, no complicada del tracto urinario en la mujer. GPC IMSS 078 08, Diagnóstico y tratamiento de la infección del tracto urinario bajo durante el embarazo, en un primer nivel de atención, GPC SS 027 08, prevención, diagnóstico y tratamiento de la infección de vías urinarias no complicada en menores de 18 años en el primero y segundo nivel de atención. </t>
  </si>
  <si>
    <t xml:space="preserve">Verificar: 1. Proceso de atención de la patología. 2. Registro en las notas médicas. 3. Reporte en el SINBA-SIS. 4. Aplicación de la GPC IMSS 333 09, diagnóstico y tratamiento del cáncer cérvico uterino en segundo y tercer nivel de atención.  </t>
  </si>
  <si>
    <t xml:space="preserve">Verificar: 1. Proceso de atención de la patología. 2. Registro en las notas médicas. 3. Reporte en el SINBA-SIS. 4. Aplicación de la GPC IMSS 333 09 diagnóstico y tratamiento del cáncer cérvico uterino en segundo y tercer nivel de atención.  </t>
  </si>
  <si>
    <t>Verificar: 1. Proceso de atención de la patología. 2. Registro en las notas médicas. 3. Reporte en el SINBA-SIS. 4. Aplicación de la GPC-IMSS-029-08, control y seguimiento de la salud en la niña y el niño menor de 5 años en el primer nivel de atención.</t>
  </si>
  <si>
    <t>Verificar: 1. Proceso de atención de la patología. 2. Registro en las notas médicas. 3. Reporte en el SINBA-SIS. 4. Aplicación de la GPC SSA 119 08, diagnóstico y tratamiento de la desnutrición en menores de 5 años.  GPC-IMSS-029-08, control y seguimiento de la salud en la niña y el niño menor de 5 años en el primer nivel de atención.</t>
  </si>
  <si>
    <t>Verificar: 1. Proceso de atención de la patología. 2. Registro en las notas médicas. 3. Reporte en el SINBA-SIS. 4. Aplicación de la GPC-IMSS-046-08, prevención, diagnóstico y tratamiento del sobrepeso y la obesidad exógena.</t>
  </si>
  <si>
    <t>Verificar: 1. Proceso de atención de la patología. 2. Registro en las notas médicas. 3. Reporte en el SINBA-SIS. 4. Aplicación de la GPC-IMSS-258-10 diagnóstico y manejo de la laringotraqueitis aguda en pacientes mayores de 3 meses hasta 15 años de edad.</t>
  </si>
  <si>
    <t xml:space="preserve"> Verificar: 1. Proceso de atención de la patología. 2. Registro en las notas médicas. 3. Reporte en el SINBA-SIS. 4. Aplicación de la GPC-IMSS-080-08, diagnóstico y tratamiento de la sinusitis aguda en el adulto.</t>
  </si>
  <si>
    <t>Verificar: 1. Proceso de atención de la patología. 2. Registro en las notas médicas. 3. Reporte en el SINBA-SIS. 4. Aplicación de la GPC-IMSS-233-09-EyR, diagnóstico y tratamiento de las dislipidemias.</t>
  </si>
  <si>
    <t>Verificar: 1. Proceso de atención de la patología. 2. Registro en las notas médicas. 3. Reporte en el SINBA-SIS. 4. Aplicación de la GPC-SSA-292-10-EyR, hipertiroidismo durante el embarazo.</t>
  </si>
  <si>
    <t>Verificar: 1. Proceso de atención de la patología. 2. Registro en las notas médicas. 3. Reporte en el SINBA-SIS. 4. Aplicación de la GPC-IMSS-265-10-EyR, diagnóstico y tratamiento de hipotiroidismo primario en adultos.</t>
  </si>
  <si>
    <t>Verificar: 1. Proceso de atención de la patología. 2. Registro en las notas médicas. 3. Reporte en el SINBA-SIS. 4. Aplicación de la GPC-SSA-302-10-EyR Diagnóstico, tratamiento y referencia oportuna de la diabetes mellitus tipo 1 en el niño y adolescente en el segundo y tercer nivel de atención.</t>
  </si>
  <si>
    <t>Verificar: 1. Proceso de atención de la patología. 2. Registro en las notas médicas. 3. Reporte en el SINBA-SIS. 4. Aplicación de la GPC-S-186-15-EyR, diagnóstico y tratamiento de la insuficiencia cardiaca aguda y crónica en niños. GPC-ISSSTE-722-15-EyR, prevención, diagnóstico y tratamiento de la insuficiencia cardiaca crónica en adultos en los tres niveles de atención.</t>
  </si>
  <si>
    <t>Verificar: 1. Proceso de atención de la patología. 2. Registro en las notas médicas. 3. Reporte en el SINBA-SIS. 4. Aplicación de la GPC-IMSS-677-13, prevención y tratamiento de la osteoporosis inducida por glucocorticoides. GPC-IMSS-673-13, diagnóstico y tratamiento de la osteoporosis en mujeres posmenopáusicas. GPC-IMSS-083-08, diagnóstico y tratamiento de la osteoporosis en el adulto.</t>
  </si>
  <si>
    <t>Verificar: 1. Registros en el Expediente clínico de la utilización de los programas preventivos en estos grupos. 2. Reporte en el SUIVE. 3. Registro en Expediente clínico y Reporte (físico o electrónico) del SINBA-SIS y cotejar congruencia de datos con sistema de información en control de niño y control de curvas de peso y talla. 4. Documental o electrónica de GPC SSA 119 08, diagnóstico y tratamiento de la desnutrición en menores de 5 años. GPC-IMSS-029-08, control y seguimiento de la salud en la niña y el niño menor de 5 años en el primer nivel de atención.</t>
  </si>
  <si>
    <t>Verificar: 1. Expediente clínico, Registros de visitas domiciliares, Reporte en el SINBA-SIS.</t>
  </si>
  <si>
    <t>Verificar: 1. Que cuente directorio de personal en la entrada del hospital. 2. Que exista señalización que oriente la ubicación de los consultorios por especialidad. 3. Que en las puertas de los consultorios exista identificador del tipo de especialidad, nombre del o de los médicos que atienden y horario de atención. 4. Existencia en la circulación principal, de las señales y avisos sobre protección civil, que permitan al personal y usuarios advertir áreas o condiciones que representen riesgo para su salud e integridad física, así como ubicar equipos para la respuesta a emergencias, e instalaciones o servicios de atención a la población en caso de desastre. 5. Ubicación del punto de reunión.</t>
  </si>
  <si>
    <t>Numeral 5.3 de la NOM-005-SSA3-2010, que establece los requisitos mínimos de infraestructura y equipamiento de establecimientos para la atención médica de pacientes ambulatorios; los numerales 6.6.11.1.2, 6.6.8.1.2 de la NOM-016-SSA3-2012, que establece las características mínimas de infraestructura y equipamiento de hospitales y consultorios de atención médica especializada;  la NOM-009-CONAGUA-2001, Inodoros para uso sanitario-Especificaciones y métodos de prueba. ACUERDO por el que se declara la obligatoriedad de la implementación, para todos los integrantes del SistemaNacional de Salud, del documento denominado Acciones Esenciales para la Seguridad del Paciente. DOF 08/09/17. AESP 5B.</t>
  </si>
  <si>
    <t>NOM-016-SSA3-2012, que establece las características mínimas de infraestructura y equipamiento de hospitales y consultorios de atención médica especializada., 10.6.1.1 NOM-045-SSA2-2006. ACUERDO por el que se declara la obligatoriedad de la implementación, para todos los integrantes del SistemaNacional de Salud, del documento denominado Acciones Esenciales para la Seguridad del Paciente. DOF 08/09/17. AESP 1A, 3A y 5B.</t>
  </si>
  <si>
    <t>Verificar: 1. Que se cumpla con la integridad de las áreas según la normatividad. 2. Que el personal conozca la técnica de higiene de manos (evaluar la técnica y el apego de acuerdo a los 5 momentos establecidos).  3. Que el personal identifique al paciente desde el momento en que solicita atención.  4. Abasto e insumos para la higiene de manos: jabón líquido y toallas desechables.</t>
  </si>
  <si>
    <t>Verificar: 1. Que el mobiliario se encuentre en buen estado y confortable. 2. Que se reserve como mínimo, un asiento para personas con muletas o bastones. 3. Que  de preferencia sea un mínimo de 6 lugares por consultorio. 4. Que los extintores se encuentren en el área de trabajo conforme a la normatividad vigente. 5. Contar con un programa anual de revisión mensual de los extintores. 6. Contar con el registro de los resultados de la revisión mensual de los extintores: fecha de revisión, nombre del personal que realizó la revisión, Resultados, anomalías identificadas y seguimiento de las mismas. 7. Contar con rutas de evacuación.   8. Que el personal tenga conocimiento de rutas de evacuación, puertas de emergencia y puntos de reunión más cercanos. 9. Que el personal conozca el manejo de extintores.</t>
  </si>
  <si>
    <t>Verificar: 1. Inventario de mobiliario. 2. Bitácora del mantenimiento preventivo y correctivo de la estructura y del mobiliario. 3. Documento del programa anual para la recarga de extintores.  4. Registro mensual de verificación de funcionalidad de los extintores.  5. Registro de la capacitación del uso del manejo de extintores.  6. Manual de manejo de extintores.</t>
  </si>
  <si>
    <t xml:space="preserve">Verificar: 1. Que la señalización de la circulación de los contenedores este colocada del área generadora hacia el almacén temporal. 2. Que los R.P.B.I. estén identificados y separados en los contenedores correspondientes de acuerdo a sus características físicas y biológicas infecciosas. 3.Verificar que el personal conozca las rutas de RPBI, horarios de recolección. 4. Que el almacén temporal cumpla con la normatividad.  </t>
  </si>
  <si>
    <t xml:space="preserve">Verificar: 1. Que cuente con el siguiente mobiliario: asiento para el médico, asiento para el paciente y acompañante, asiento para el médico en la exploración del paciente, banqueta de altura o similar, cubeta o bote para basura de tipo municipal y para R.P.B.I., guarda de medicamentos, materiales o instrumental, mesa universal para exploración o mesa pediátrica, mesa de Mayo, Pasteur o similar, de altura ajustable, mueble para escribir, sistema para guarda de expedientes clínicos. </t>
  </si>
  <si>
    <t xml:space="preserve">Verificar: 1. Inventario del equipo médico. 2. Bitácora de mantenimiento preventivo y correctivo del equipo médico 3. Informe de calibración de las básculas, termómetro y esfigmomanómetro, presentando los certificados vigentes de los instrumentos de prueba que a su vez deberán estar calibrados con trazabilidad a patrones nacionales. De conformidad con lo establecido por la Secretaría de Economía a través de la Dirección General de Normatividad así como por el Centro Nacional de Metrología.  </t>
  </si>
  <si>
    <t xml:space="preserve">Verificar que cuente con el siguiente equipo: 1. Esfigmomanómetro aneroide con brazalete del tamaño que requiera para su actividad principal. 2. Estetoscopio pedátrico de cápsula doble. 3. Estuche de diagnóstico que incluya oftalmoscopio, otoscopio y faringoscopio. 4. Lámpara de examinación con fuente de luz de fibra óptica o LED. 5. Glucómetro. 6. Plicómetro para valoración nutricional. 7. Negatoscopio. 8. Cinta métrica ahulada. 9. Termómetro clínico.  10. Báscula pesa bebé y 11. Báscula con estadímetro. </t>
  </si>
  <si>
    <t>Verificar que cuente con el siguiente instrumental: 1. Mango para bisturí.  2. Martillo percursor.  3. Pinza de anillos. 4. Pinza de disección con dientes y sin dientes. 5. Pinza tipo mosquito. 6. Pinza curva.  7. Porta agujas recto, con ranura central y estrías cruzadas. 8. Riñón de al menos 250 ml. 9. Tijera recta y 10. Torundero con tapa.</t>
  </si>
  <si>
    <t xml:space="preserve">Verificar: 1. Que el instrumental este en buenas condiciones. 2. Que el empaque del instrumental este rotulado con la fecha de esterilización.  3. Que no esté oxidado y funcione. 4. Que sea suficiente de acuerdo a la productividad. 5. Que esté completo.
</t>
  </si>
  <si>
    <t>NOM-004-SSA3-2012, ExpedienteClínico. CIE-10 E50 Deficiencia de vitamina A. GPC-IMSS-725-14-EyR Diagnóstico y Tratamiento de la deficiencia de vitamina A en niños.  NOM-043-SSA2-2012, Servicios básicos de salud. Promoción y educación para la salud en materia alimentaria. Criterios para brindar orientación. Intervención 29. SistemaNacional de información Básica en Materia de Salud DOF 5/SEP/2012. NOM-035-SSA3-2012 en Materia de Información de Salud.</t>
  </si>
  <si>
    <t xml:space="preserve">Verificar: 1. Expediente clínico. 2. Reporte en el SINBA-SIS y SUIVE. 3. GPC-ISSSTE-253-12-EyR, prevención, diagnóstico y tratamiento de fiebre paratifoidea y otras salmonelosis en niños y adolescentes en primero y segundo nivel de atención. </t>
  </si>
  <si>
    <t>Verificar: 1. Expediente clínico. 2. Reporte en el  SINBA-SIS. 3. GPC-IMSS-041-08-EyR, diagnóstico y tratamiento de la rinitis alérgica.</t>
  </si>
  <si>
    <t>Verificar: 1. Expediente clínico. 2. Reporte en el SINBA-SIS y SUIVE. 3. GPC-IMSS-259-10-EyR, diagnóstico y tratamiento para la fiebre tifoidea.</t>
  </si>
  <si>
    <t>Verificar: 1. Expediente clínico. 2. Reporte en el SINBA-SIS. 3. GPC-SSA-217-09-EyR, prevención, diagnóstico y tratamiento del herpes zóster en el adulto.</t>
  </si>
  <si>
    <t>Verificar: 1. Expediente clínico. 2. Reporte en el SINBA-SIS. 3. Protocolo de atención.</t>
  </si>
  <si>
    <t>Verificar: 1. Expediente clínico. 2 . Reporte en el SINBA-SIS y SUIVE. 3. Protocolo de atención.</t>
  </si>
  <si>
    <t>Verificar: 1. Expediente clínico. 2. Reporte en el SINBA-SIS y SUIVE. 3. Protocolo de atención.</t>
  </si>
  <si>
    <t>Verificar:1. Expediente clínico. 2. Reporte en el SINBA-SIS y SUIVE. 3. Protocolo de atención.</t>
  </si>
  <si>
    <t xml:space="preserve">Verificar: 1. Expediente clínico. 2. Reporte en el SINBA-SIS y SUIVE. 3. GPC-ISSSTE-252-12-EyR, prevención, diagnóstico y tratamiento farmacológico de la giardiasis en niños y adolescentes de 1 a 18 años en el primer y segundo nivel de atención. </t>
  </si>
  <si>
    <t xml:space="preserve">Verificar: 1. Expediente clínico. 2. Reporte en el SINBA-SIS y SUIVE. 3. GPC-IMSS-543-12-EyR, diagnóstico y tratamiento de escabiasis. </t>
  </si>
  <si>
    <t xml:space="preserve">Verificar: 1. Expediente clínico . 2. Reporte en el SINBA-SIS. 3. GPC-IMSS-602-13-EyR, diagnóstico y tratamiento de la pediculosis. </t>
  </si>
  <si>
    <t xml:space="preserve">Verificar: 1. Expediente clínico 2. Reporte en el SINBA-SIS. 3. GPC-IMSS-086-08-EyR, diagnóstico y tratamiento de tiña y onicomicosis en el primer nivel de atención. </t>
  </si>
  <si>
    <t xml:space="preserve">Verificar: 1. Expediente clínico. 2. Reporte en el SINBA-SIS. 3. GPC-IMSS-440-11-EyR, cuidados paliativos. </t>
  </si>
  <si>
    <t>Verificar: 1. Expediente clínico. 2. Reporte en el SINBA-SIS. 3. Sistemade información en crónicas y/o tarjetero de enfermedades crónicas. 4. GPC-SSA-292-10, hipertiroidismo durante el embarazo.</t>
  </si>
  <si>
    <t>Verificar: 1. Expediente clínico. 2. Reporte en el SINBA-SIS. 3. GPC-IMSS-233-09, diagnóstico y tratamiento de las dislipidemias.</t>
  </si>
  <si>
    <t>Verificar: 1. Expediente clínico. 2. Reporte en el SINBA-SIS. 3. GPC-SSA-292-10, hipertiroidismo durante el embarazo. GPC-IMSS-514-11, diagnóstico y tratamiento de la enfermedad de Graves en mayores de 18 años.</t>
  </si>
  <si>
    <t>Verificar: 1. Expediente clínico. 2. Reporte en el SINBA-SIS. 3. GPC-IMSS-265-10, diagnóstico y tratamiento de hipotiroidismo primario en adultos.</t>
  </si>
  <si>
    <t>Verificar: 1. Expediente clínico. 2. Reporte en el SINBA-SIS. 3. GPC-SSA-302-10, diagnóstico, tratamiento y referencia oportuna de la diabetes mellitus tipo I en el niño y adolescente en el segundo y tercer nivel de atención.</t>
  </si>
  <si>
    <t xml:space="preserve">Verificar: 1. Expediente clínico. 2. Reporte en el SINBA-SIS. 3. GPC-IMSS-369-10, tratamiento farmacológico de la artritis idiopática juvenil. GPC-IMSS-195-10, diagnóstico y tratamiento de la artritis reumatoide del adulto </t>
  </si>
  <si>
    <t>Verificar: 1. Expediente clínico. 2. Reporte en el SINBA-SIS. 3. Reporte en SUIVE. 4. GPC-SSA-666-14, prevención, diagnóstico y manejo de la depresión prenatal y posparto en el primer y segundo nivel de atención. GPC-IMSS-170-09, diagnóstico y tratamiento del trastorno bipolar. GPC-IMSS-161-09, diagnóstico y tratamiento del trastorno depresivo de 18 a 59 años.</t>
  </si>
  <si>
    <t>Verificar: 1. Expediente clínico. 2. Reporte en el SINBA-SIS. 3. GPC-IMSS-244-09, diagnóstico y tratamiento de la primera crisis convulsiva en niños.</t>
  </si>
  <si>
    <t>Verificar: 1. Expediente clínico. 2. Reporte en el SINBA-SIS y en el  SUIVE. 3. GPC-S-091-08, diagnóstico y tratamiento oportuno de displasia del desarrollo de la cadera del recién nacido en el primer nivel de atención.</t>
  </si>
  <si>
    <t>Verificar: 1. Expediente clínico. 2. Reporte en el SINBA-SIS y SUIVE. 3. GPC-IMSS-588-12-EyR, diagnóstico diferencial de los exantemas infecciosos en la infancia. GPC-IMSS-466-11-EyR, diagnóstico y tratamiento de escarlatina.</t>
  </si>
  <si>
    <t>NOM-017-SSA2-2012 Para la vigilancia epidemiológica.
NOM-004-SSA3-2012 Del Expediente clínicoGPC-IMSS-035-08-EyR Diagnóstico y tratamiento de la conjuntivitis. Conjuntivitis CIE-10 H10, Intervención 37. SistemaNacional de información Básica en Materia de Salud DOF 5/SEP/2012. NOM-035-SSA3-2012 en Materia de Información de Salud.</t>
  </si>
  <si>
    <t>Verificar: 1. Constancia de capacitación en materia de prevención de incendios y atención de emergencias.</t>
  </si>
  <si>
    <t>Numeral 5. Generalidades. 5.3.y 5.6. De la NOM 005-SSA3-2010 y NOM-030-SSA-2013.
ACUERDO por el que se declara la obligatoriedad de la implementación, para todos los integrantes del Sistema Nacional de Salud, del documento denominado Acciones Esenciales para la Seguridad del Paciente. DOF 08/09/17. AESP 6C.</t>
  </si>
  <si>
    <t xml:space="preserve">Verificar bitácora de limpieza del área y baños. </t>
  </si>
  <si>
    <t>Verificar que cuente con suministro de los recursos energéticos y de consumo indispensables para el funcionamiento del establecimiento de atención médica.</t>
  </si>
  <si>
    <t>Verificar que cuente con lavabo con cartel de higiene de manos.</t>
  </si>
  <si>
    <t xml:space="preserve">Verificar que cuente con el suministro de iluminación y ventilación adecuadas.  </t>
  </si>
  <si>
    <t>Verificar programa y registro del mantenimiento para las luminarias.</t>
  </si>
  <si>
    <t>Verificar:  1. Existencia de abasto suficiente de insumos para higiene de manos: Jabón (líquido o gel), toallas desechables. 2. Evaluar la técnica de higiene de manos en el personal. 3. Existencia y funcionalidad de lavabo.</t>
  </si>
  <si>
    <t>Verificar que exista el siguiente mobiliario: asiento para el personal, asiento para el paciente y acompañante, banqueta de altura o similar, báscula con estadímetro, cubeta o cesto para bolsa de basura municipal, guarda de medicamentos, materiales o instrumental, mesa de exploración con pierneras, mesa de mayo, Pasteur o similar, mueble para escribir.</t>
  </si>
  <si>
    <t>Verificar bitácoras de mantenimiento e Inventario del mobiliario.</t>
  </si>
  <si>
    <t xml:space="preserve">Verificar: 1. Existencia de un programa para la gestión del equipo y tecnología biomédica 2. Que el equipo médico se encuentre funcionando y en buenas condiciones. </t>
  </si>
  <si>
    <t xml:space="preserve">Verificar que exista el siguiente instrumental:  caja con tapa para soluciones desinfectantes, espejos Graves chicos, medianos y grandes (opcional), mango para bisturí, martillo percusor, pinza de anillos, pinza de disección con dientes y sin dientes, pinza tipo mosquito, pinza para sujetar cuello de matriz (opcional), pinza curva, portagujas recto, con ranura central y estrías cruzadas, riñón de 250 ml o de mayor capacidad, tijera recta, torundero con tapa. </t>
  </si>
  <si>
    <t xml:space="preserve">Verificar: 1. Resguardo del instrumental. 2. Bitácora de uso de los desinfectantes. 3. Verificar listado de contenido del empaque 4. Identificación del Reporte de mantenimiento preventivo y correctivo del instrumental. 
</t>
  </si>
  <si>
    <t>Verificar que exista lo siguiente: cinta métrica, termómetro clínico, insumos para la vacunación, torundas, alcohol, agua bidestilada o agua estéril, algodón, termo de 9 litros, jeringas y agujas según corresponda para cada tipo de biológico.</t>
  </si>
  <si>
    <t xml:space="preserve">Verificar sistema de abasto de los insumos. </t>
  </si>
  <si>
    <t>Verificar: 1. Que se lleve a cabo control de temperatura como mínimo 2 veces al día los 365 días del año. 2. Que en la cara externa de la puerta del refrigerador se encuentre la leyenda "ALTO, NO LA ABRA SIN NECESIDAD. CONTIENE PRODUCTOS BIOLÓGICOS". 3. Que el biológico esté almacenado en el refrigerador: en el primer estante se colocan las vacunas: Sabin, SRP, SR, Varicela y la bacteriana BCG. En el segundo estante: DPT, pentavalente acelular (DPaT+VIP+Hib), toxoide tetánico y diftérico (Td para el adulto y DT infantil) Antineumocócica conjugada, Antineumocócica 23 serotipos, Anti influenza, Anti hepatitis A, Anti hepatitis B, Anti rotavirus, contra el VPH, vacuna Tdpa, y vacuna antimeningococo. Y de acuerdo a lo que determine en la normatividad vigente el Centro Nacional para la Salud de la Infancia y la Adolescencia. 4. Que todas las vacunas recibidas y las existentes estén identificadas utilizando para esto marbetes o etiquetas que se adhieran en las charolas o estantes que las contengan, los datos que deben contener son los siguientes: datos de identificación del almacén o unidad de salud, unidad refrigerante (N° de cámara fría o refrigerador), tipo de vacuna, presentación dosis/frascos, fecha de Ingreso, número de lote, fecha de caducidad. 5. Que se encuentre limpio. 6. Que no haya objetos ajenos al almacenamiento.</t>
  </si>
  <si>
    <t>Verificar: 1. Que los termos cuenten con seis paquetes refrigerantes en su interior que forman un cubo, cada paquete refrigerante debe ser de plástico resistente con boquilla de rosca, en su interior solo debe contener agua. 2. Que exista  termómetro de vástago, vasos contenedores.</t>
  </si>
  <si>
    <t>Verificar: 1. Existencia de biológico de acuerdo a programación. 2. Que el termómetro de vástago se encuentre entre 2 y 8 grados centígrados. 3. Que se lleve a cabo el control de temperatura.</t>
  </si>
  <si>
    <t xml:space="preserve">Verificar: 1. Movimiento del biológico. 2. Censo nominal. 3. Gráfica de control de temperatura. </t>
  </si>
  <si>
    <t xml:space="preserve">Verificar que el acomodo  del equipo e insumos se apega a lo establecido en el Manual de Vacunación vigente: 1. En una mesa, preferentemente metálica y limpia con técnica aséptica, colocar un campo, que puede ser de tela, papel kraft o pliego de papel de estraza limpios (deberá cambiarse cada vez que se requiera o al inicio de la jornada de trabajo, no se debe envolver con papel o tela el termo ni colocarle cinta adhesiva); 2. Que se identifique el puesto de vacunación con una pancarta alusiva. 3. La instalación del espacio de trabajo del puesto de vacunación, independientemente del lado donde se precise colocar cada uno, izquierdo o derecho, debe contar con un área blanca y un área gris. 4. El área blanca se encontrará dentro de los límites del campo, se realiza la preparación de la dosis de vacuna que será aplicada y se colocarán sólo el termo normativo, las jeringas, almohadillas alcoholadas, torundas húmedas, algodón, agua estéril, solución fisiológica al 0.9% o agua inyectable. 5. Área gris donde se colocan las Cartillas Nacionales de Salud (Cartillas Nacionales de Vacunación), las hojas de registros de dosis aplicadas y de control de temperatura, las toallas desechables, el jabón líquido o gel para aseo de manos, el contenedor rígido para punzocortantes, las bolsas de polietileno transparentes para el desecho no clasificado como RPBI; aquí se realizan las actividades complementarias a la vacunación; cuidar en todo momento que los rayos del sol no afecten directamente el termo. </t>
  </si>
  <si>
    <t>Verificar: 1.  Hojas de registros  de cartillas. 2. Registro y control de aplicación de biológico. 3. Censo nominal. 3. Hoja de movimiento de biológico.</t>
  </si>
  <si>
    <t xml:space="preserve">Verificar: 1. Que el biológico se encuentre en óptimas condiciones. 2. Que el biológico se encuentre almacenado en los estantes correspondientes. 3. Relación entre la existencia física y la hoja de movimiento de biológico y censo nominal. </t>
  </si>
  <si>
    <t>Verificar que se cuente con formatos para el registro de las acciones de vacunación de acuerdo a la normatividad vigente (Manual de Vacunación), entradas y salidas de vacuna, acta administrativa circunstanciada de inactivación de biológicos, censo nominal.</t>
  </si>
  <si>
    <t>Verificar bitácora de registro de la recolección del R.P.B.I. (datos específicos como fecha, peso, tipo de residuo, firma del responsable del área y firma del responsable de la recolección).</t>
  </si>
  <si>
    <t>Verificar que: 1. El personal identifica al paciente usando al menos nombre completo y fecha de nacimiento. 2. Que el personal realice las notas correspondientes en el expediente clínico y/o hoja diaria o censo. 3. Realice el procedimiento definido para la referencia y contrarreferencia del paciente.  4. Que el personal conozca la técnica de higiene de manos (evaluar la técnica y el apego de acuerdo a los 5 momentos establecidos).</t>
  </si>
  <si>
    <t>Verificar registros en expediente clínico, hoja diaria y/o censo.</t>
  </si>
  <si>
    <t xml:space="preserve">Verificar que se realiza el tiempo fuera en la colocación o retiro de dispositivos (sondas, catéteres, dispositivos intrauterinos, entre otros).  </t>
  </si>
  <si>
    <t xml:space="preserve">Verificar los registros del tiempo fuera en los expedientes clínicos. </t>
  </si>
  <si>
    <t xml:space="preserve">Verificar que se realiza la doble verificación en la preparación y administración de medicamentos de alto riesgo (insulinas). </t>
  </si>
  <si>
    <t>Verificar constancia de capacitación en materia de prevención de incendios y atención de emergencias.</t>
  </si>
  <si>
    <t>Verificar:  1. Existencia  de abasto suficiente de insumos para higiene de manos: Jabón (líquido o gel), toallas desechables. 2. Evaluar la técnica de higiene de manos en el personal. 2. Existencia  y funcionalidad de lavabo.</t>
  </si>
  <si>
    <t>Verificar que existan contactos apropiadamente distribuidos, en número suficiente para los equipos instalados, eléctricamente polarizados y aterrizados, evitando el uso de extensiones eléctricas o contactos múltiples en un solo contacto.</t>
  </si>
  <si>
    <t xml:space="preserve">Verificar: 1. Existencia  de un programa para la gestión del equipo y tecnología biomédica 2. Que el equipo médico se encuentre funcionando y en buenas condiciones. </t>
  </si>
  <si>
    <t xml:space="preserve">Verificar: 1. Que el instrumental este en buenas condiciones. 2. Que el empaque del instrumental este rotulado con la fecha de esterilización  3. Que no esté oxidado y funcione. 4. Que sea suficiente de acuerdo a la productividad. 5. Que esté completo.
</t>
  </si>
  <si>
    <t xml:space="preserve">Verificar:  1. Resguardo del instrumental. 2. Bitácora  de uso de los desinfectantes. 3. Verificar listado de contenido del empaque 4. Identificación del Reporte de mantenimiento preventivo y correctivo del instrumental. 
</t>
  </si>
  <si>
    <t xml:space="preserve">Verificar:  1. Movimiento del biológico. 2. Censo nominal. 3. Gráfica de control de temperatura. </t>
  </si>
  <si>
    <t>Manual de Vacunación 2008-2009. ACUERDO por el que se declara la obligatoriedad de la implementación, para todos los integrantes del Sistema Nacional de Salud, del documento denominado Acciones Esenciales para la Seguridad del Paciente. DOF 08/09/17. AESP 1A y 1B.</t>
  </si>
  <si>
    <t xml:space="preserve">Verificar: 1. Que el biológico se encuentre en óptimas condiciones. 2. Que el biológico se encuentre almacenado en los estantes correspondientes. 3. Relación entre la existencia  física y la hoja de movimiento de biológico y censo nominal. </t>
  </si>
  <si>
    <t>Verificar: 1. Sistema de abasto de biológico. 2. Censo nominal. 3. Hoja de movimiento de biológico. 4. Evidencia de capacitación para aplicación de biológicos en situaciones especiales: en prematuros, embarazadas, infección por VIH.</t>
  </si>
  <si>
    <t>Verificar que cuente con formatos para el registro de las acciones de vacunación de acuerdo a la normatividad vigente (Manual de Vacunación), entradas y salidas de vacuna, acta administrativa circunstanciada de inactivación de biológicos, censo nominal.</t>
  </si>
  <si>
    <t>Verificar existencia  de contenedores para el manejo del R.P.B.I.</t>
  </si>
  <si>
    <t>Verificar bitácora  de registro de la recolección del R.P.B.I. (datos específicos como fecha, peso, tipo de residuo, firma del responsable del área y firma del responsable de la recolección).</t>
  </si>
  <si>
    <t>Verificar procedimientos documentados para: identificar al paciente (A), comunicación efectiva (D,E,y F) y reducción del riesgo de infecciones asociadas a la atención a la salud (B), definido y aplicado al establecimiento.</t>
  </si>
  <si>
    <t>Verificar que: 1. El personal identifica al paciente usando al menos nombre completo y fecha de nacimiento 2. Que el personal realice las notas correspondientes en el expediente clínico y/o hoja diaria o censo 3. Realice el procedimiento definido para la referencia y contrarreferencia del paciente. 4. Que el personal conozca la técnica de higiene de manos (evaluar la técnica y el apego de acuerdo a los 5 momentos establecidos).</t>
  </si>
  <si>
    <t>Verificar Registros en expediente clínico, hoja diaria y/o censo.</t>
  </si>
  <si>
    <t>FARMACOPEA. SICAD COFEPRIS 2015, en su numeral, 2.2.2, 3, 3.3, 5.2.ACUERDO por el que se declara la obligatoriedad de la implementación, para todos los integrantes del Sistema Nacional de Salud, del documento denominado Acciones Esenciales para la Seguridad del Paciente. DOF 08/09/17. AESP 3A.</t>
  </si>
  <si>
    <t>Verificar: 1. Existencia de un Programa para la Gestión del Equipo y Tecnología Biomédica. 2. Que el equipo médico se encuentre funcionando y en buenas condiciones. 3. El lavabo de aseo de manos debe contar con: el cartel de 5 momentos de aseo de manos, y aplicado por el personal, con el abasto suficiente de insumos. 4. Funcionamiento adecuado y su ubicación debe tener libre y rápido acceso a las áreas en donde se encuentren internados los pacientes a su cargo.</t>
  </si>
  <si>
    <t xml:space="preserve">Verificar:  1. Identificación del inventario del equipo médico. 2. Bitácora de mantenimiento preventivo y correctivo del equipo médico. 3. Informe de calibración del equipo médico presentando los certificados vigentes de los instrumentos de prueba que a su vez deberán estar calibrados con trazabilidad a patrones nacionales. De conformidad con lo establecido por la Secretaría de Economía a través de la Dirección General de Normatividad así como por el Centro Nacional de Metrología.  </t>
  </si>
  <si>
    <t>Verificar MOBILIARIO:  1. Baño de artesa. 2. Asiento. 3. Bote para basura tipo municipal (bolsa cualquier color, excepto rojo o amarillo). 4. Bote para RPBI (bolsa roja). 5. Carro de curación. 6. Lavabo, jabón y despachador de toallas desechables. 7. Mesa alta con tarja. 8. Mesa Mayo con charola. 9. Mesa Pasteur. 10. Mostrador escritorio. 11. Sistema porta expedientes.  12. Tarja para lavado de instrumental, insumos para el lavado de este. 13.  Anaquel o vitrina para Guarda de insumos y medicamentos para el uso diario de los pacientes.</t>
  </si>
  <si>
    <t>Verificar:  1. Bitácoras de mantenimiento preventivo-correctivo. 2. Bitácora de recolección de RPBI.</t>
  </si>
  <si>
    <t>Verificar: 1. Que se cuente con contactos conectados a la planta de emergencia, diferenciados en color naranja o un color distintivo o una marca que los haga fácilmente identificables.</t>
  </si>
  <si>
    <t>Verificar MOBILIARIO:  1. Lavabo con cartel de higiene de manos, jabón (líquido o gel), toallas desechables. 2. Anaquel o vitrina para guarda de insumos y  medicamentos para el uso diario de los pacientes. 4. Carteles de higiene de manos.</t>
  </si>
  <si>
    <t>Verificar bitácora de registro de la recolección del R.P.B.I. con los datos específicos como fecha, peso, tipo de residuo, firma del responsable del área y firma del responsable de la recolección.</t>
  </si>
  <si>
    <t xml:space="preserve">Verificar: 1. Bitácora de limpieza firmada por turno y por supervisor o jefe del servicio.  2. Bitácora de mantenimiento preventivo-correctivo del equipo. 3. Registro de calibración de las básculas por jornada laboral. 4. Bitácora de limpieza y exhaustivos a la incubadora. 5. Bitácora de mantenimiento a las tomas de oxígeno y aire. 6. Bitácora de limpieza y exhaustivos a la incubadora.  </t>
  </si>
  <si>
    <t>Verificar MOBILIARIO:  1. Cama de hospitalización pediátrica. 2. Elemento divisorio entre cada cama. 3. Sistema de comunicación bidireccional. 4. Lavabo el cual deberá contar con cartel de higiene de manos. 5. Bote para basura tipo municipal. 6. Banqueta de altura.  7. Lámpara de cabecera. 8. Mesa puente (para niños mayores). 9. Baño de artesa (en el caso de brindar atención a neonatos y lactantes).</t>
  </si>
  <si>
    <t>Verificar:  1. Bitácora de limpieza firmada por turno y por supervisor o jefe del servicio.  2. Bitácora de mantenimiento preventivo-correctivo. 3. Bitácora de limpieza y exhaustivos a la incubadora.</t>
  </si>
  <si>
    <t>Verificar:   1. Bitácora de mantenimiento preventivo-correctivo. 2. Bitácora de limpieza y exhaustivos a la incubadora. 3. Registros de calibración.</t>
  </si>
  <si>
    <t xml:space="preserve"> Verificar: 1. Existencia. 2. Ubicación. 3. Señalización. 4. Filtro de aislamiento con  lavabo el cual deberá contar con cartel de higiene de manos.  5. Sistema de aire acondicionado con filtros de alta eficiencia. 6. Equipo médico:  monitor de signos vitales, bomba de infusión volumétrica, flujómetro de pared estándar, aspirador neumático de pared o portátil. </t>
  </si>
  <si>
    <t xml:space="preserve">Verificar: 1. Brazaletes. 2. Rótulos en cabecera. 3. Membretes en soluciones, sondas, catéteres. </t>
  </si>
  <si>
    <t xml:space="preserve">Verificar: 1. Que exista identificación en brazaletes y cabecera por lo menos con nombre y fecha de nacimiento del paciente, fecha y hora de ingreso. 2. Membrete en soluciones con nombre, fecha y hora de inicio y término. 3. Sondas y catéteres con membrete que contenga nombre, fecha y hora. </t>
  </si>
  <si>
    <t>Verificar: 1. Registros de ingreso y membretes. 2. Hojas de enfermería  y soluciones que se le estén administrando al  paciente.</t>
  </si>
  <si>
    <t>Verificar: 1. Existencia.  2. Ubicación. 3. Señalización. 4. Mobiliario y equipo de cómputo.</t>
  </si>
  <si>
    <t>Verificar: 1. Sanitarios independientes para hombres y mujeres, papel sanitario y bote de campana o de pedal para basura. 2. Lavabo, jabón (líquido o gel), toallas desechables.</t>
  </si>
  <si>
    <t>Verificar: 1. Cartel de la técnica de higiene de manos. 2. Sin fugas de agua o drenaje. 3. Limpieza e higiene. 4. Surtimiento de material para la higiene.</t>
  </si>
  <si>
    <t xml:space="preserve">Verificar: 1. Que se utilice el cuarto séptico para el almacenamiento, limpieza y sanitización de los recipientes utilizados para recolectar las excretas de pacientes, así como para el acopio de ropa de cama y pacientes. 2. Que su ubicación sea accesible. </t>
  </si>
  <si>
    <t>Verificar: 1. Existencia. 2. Ubicación.  3. Señalización. 4. Tarja para lavado de instrumentos de aseo (evitando la contaminación de áreas que requieran condiciones especiales de asepsia).</t>
  </si>
  <si>
    <t>Verificar  que el cuarto de aseo este ubicado estratégicamente para evitar la contaminación de áreas que requieran condiciones especiales de asepsia.</t>
  </si>
  <si>
    <t xml:space="preserve">Verificar:  1. Bitácora de aseo actualizada firmada por el jefe de servicio o supervisor. 2. Bitácora de mantenimiento de la infraestructura. 3. Identificación del inventario del equipo médico.  4. Bitácora de mantenimiento preventivo y correctivo del equipo médico. 5. Informe de calibración del equipo médico presentando los certificados vigentes de los instrumentos de prueba que a su vez deberán estar calibrados con trazabilidad a patrones nacionales. De conformidad con lo establecido por la Secretaría de Economía a través de la Dirección General de Normatividad así como por el Centro Nacional de Metrología.  </t>
  </si>
  <si>
    <t xml:space="preserve">Verificar: 1. Que se cuente con un stock de soluciones intravenosas necesarias para el inicio de la terapia de infusión prescrita. 2. Membretes de identificación que cuente por lo menos con nombre completo y fecha de nacimiento (AESP 1A).  3. Que los antisépticos que se disponen en envases o frascos con tapa y fecha de preparación, en el caso de antisépticos agranel cuenten con la fecha de apertura.
 </t>
  </si>
  <si>
    <t xml:space="preserve">Verificar que el personal asignado al área conozca y aplique del protocolo de terapia de infusión. </t>
  </si>
  <si>
    <t>Verificar: 1. Existencia de casos.  2. Existencia de protocolo específico de atención. 3. Programa de diagnóstico, tratamiento y apoyo de casos de pielonefritis.</t>
  </si>
  <si>
    <t>Verificar: 1. Existencia de casos.  2. Existencia de protocolo específico de atención. 3. Programa de diagnóstico, tratamiento y apoyo de casos de bronquiolitis.</t>
  </si>
  <si>
    <t>Verificar: 1. Existencia de casos.  2. Existencia de protocolo específico de atención. 3. Programa de diagnóstico, tratamiento y apoyo de casos de bronquitis aguda.</t>
  </si>
  <si>
    <t>Verificar: 1. Existencia de casos.  2. Existencia de protocolo específico de atención. 3. Programa de diagnóstico, tratamiento y apoyo de casos de meningitis y meningoencefalitis aguda.</t>
  </si>
  <si>
    <t>Verificar: 1. Existencia de casos.  2. Existencia de protocolo específico de atención. 3. Programa de diagnóstico, tratamiento y apoyo de casos de mastoiditis.</t>
  </si>
  <si>
    <t>Verificar: 1. Existencia de casos.  2. Existencia de protocolo específico de atención. 3. Programa de diagnóstico, tratamiento y apoyo de casos de osteomielitis.</t>
  </si>
  <si>
    <t>Verificar: 1. Existencia de casos.  2. Existencia de protocolo específico de atención. 3. Programa de diagnóstico , tratamiento y apoyo de casos de neumonía en menores de 18 años.</t>
  </si>
  <si>
    <t>Verificar: 1. Existencia de casos.  2. Existencia de protocolo específico de atención. 3. Programa de diagnóstico, tratamiento y apoyo de casos de absceso hepático amebiano.</t>
  </si>
  <si>
    <t>Verificar: 1. Existencia de casos.  2. Existencia de protocolo específico de atención. 3. Programa de diagnóstico, tratamiento y apoyo de casos de litiasis renal ureteral.</t>
  </si>
  <si>
    <t>Verificar: 1. Existencia de casos.  2. Existencia de protocolo específico de atención. 3. Programa de diagnóstico, tratamiento y apoyo de casos de litiasis de vías urinarias inferiores.</t>
  </si>
  <si>
    <t>Verificar: 1. Existencia de casos.  2. Existencia de protocolo específico de atención. 3. Programa de diagnóstico, tratamiento y apoyo de casos de litiasis del síndrome escrotal agudo.</t>
  </si>
  <si>
    <t>Verificar: 1. Existencia de casos.  2. Existencia de protocolo específico de atención. 3. Programa de diagnóstico, tratamiento de traumatismo craneoencefálico moderado.</t>
  </si>
  <si>
    <t>Verificar: 1. Existencia de casos.  2. Existencia de protocolo específico de atención. 3. Programa de diagnóstico, tratamiento del estatus epiléptico y crisis convulsivas de difícil control.</t>
  </si>
  <si>
    <t>Verificar: 1. Existencia de casos.  2. Existencia de protocolo específico de atención. 3. Programa de diagnóstico, tratamiento hospitalaria de hipertensión arterial.</t>
  </si>
  <si>
    <t>Verificar: 1. Existencia de casos.  2. Existencia de protocolo específico de atención. 3. Programa de diagnóstico, tratamiento de insuficiencia cardiaca aguda y del edema agudo pulmonar.</t>
  </si>
  <si>
    <t>Verificar: 1. Existencia de casos.  2. Existencia de protocolo específico de atención. 3. Programa de diagnóstico, tratamiento hospitalario de quemaduras de segundo grado.</t>
  </si>
  <si>
    <t>Verificar Registros de sistema de abasto.</t>
  </si>
  <si>
    <t>Manejo de 
Residuos
 Peligrosos
 Biológico
 Infecciosos</t>
  </si>
  <si>
    <t>Hospitalización 
Obstetricia</t>
  </si>
  <si>
    <t>Verificar expediente  clínico (hojas y notas de enfermería).</t>
  </si>
  <si>
    <t xml:space="preserve">Atención de
 Pacientes  </t>
  </si>
  <si>
    <t>Oficina de 
Trabajo Médico</t>
  </si>
  <si>
    <t>Sanitarios 
para el Personal</t>
  </si>
  <si>
    <t>Cuarto 
Séptico</t>
  </si>
  <si>
    <t>Verificar la existencia del cuarto séptico cercano al área, con tarja, mesa de trabajo y repisas de acero inoxidable para el almacenamiento de utensilios varios, Área de lavado de instrumental, con agua corriente, tarja y área de secado.</t>
  </si>
  <si>
    <t xml:space="preserve">Diagnóstico y
Tratamiento de
 Pielonefritis
</t>
  </si>
  <si>
    <t>Diagnóstico y 
Tratamiento de 
Bronquiolitis</t>
  </si>
  <si>
    <t>Diagnóstico y 
Tratamiento de 
Bronquitis Aguda</t>
  </si>
  <si>
    <t>Diagnóstico y 
Tratamiento 
de Meningitis y 
Meningoencefalitis 
Agudas</t>
  </si>
  <si>
    <t xml:space="preserve">Diagnóstico y
 Tratamiento de 
Mastoiditis
</t>
  </si>
  <si>
    <t>Diagnóstico y 
Tratamiento de 
Osteomielitis</t>
  </si>
  <si>
    <t>Diagnóstico y
 Tratamiento de 
Neumonía en 
Menores de 18 
Años</t>
  </si>
  <si>
    <t>Diagnóstico y 
Tratamiento de 
Neumonía en 
Adultos</t>
  </si>
  <si>
    <t>Diagnóstico y 
Tratamiento de 
Enfermedad 
Pélvica 
Inflamatoria</t>
  </si>
  <si>
    <t>Verificar registros de supervisión de seguimiento, llenado de la Bitácora específica de registro de órdenes verbales y/o telefónicas, llenado en expediente  clínico.</t>
  </si>
  <si>
    <t>Carro rojo</t>
  </si>
  <si>
    <t>Verificar existencia, que se encuentre lleno y con fecha de última recarga de oxígeno y fecha de vencimiento o caducidad.</t>
  </si>
  <si>
    <t>Verificar tabla de reanimación (Por lo menos 50 x 60 x 1.0 cm).</t>
  </si>
  <si>
    <t>Verificar Bitácora de registro de la recolección del R.P.B.I. (datos específicos como fecha, peso, tipo de residuo, firma del responsable del área y firma del responsable de la recolección).</t>
  </si>
  <si>
    <t xml:space="preserve">Verificar:  1. Sistema de clasificación de urgencias (aplicación, organización, medición y evaluación). 2. Protocolos de clasificación de prioridades para la atención de urgencias médicas que se determinen las necesidades de atención de los pacientes. 3. GPC Triage hospital de 1er contacto en los servicios de urgencias adultos para el 2do y 3er nivel. 4. Hoja de evaluación de la clasificación de las urgencias.
</t>
  </si>
  <si>
    <t>Verificar:  1. Reporte en el SUIVE. 2. Registro en expediente clínico y reporte (físico o electrónico) del  SINBA- SIS. 3. Documental o electrónica del diagnóstico y tratamiento para la estabilización del paciente en el servicio de urgencias.</t>
  </si>
  <si>
    <t xml:space="preserve">Verificar:  1. Registro de ingreso de pacientes y diagnóstico de morbimortalidad. 2. Normas correspondientes. 3. GPC-SS-227-09-EyR Diagnóstico y tratamiento de cetoacidosis diabética en niños y adultos. GPC-SS-160-09-EyR  Diagnóstico y tratamiento del síndrome hiperglucémico hiperosmolar en adultos diabéticos tipo 2 en el segundo y tercer niveles de atención. 4. Reporte en el SINBA-SIS Y expediente clínico.
</t>
  </si>
  <si>
    <t xml:space="preserve">Verificar:  1. Registro de ingreso de pacientes y diagnóstico de morbimortalidad. 2. Normas correspondientes. 3. GPC-IMSS-191-10-EyR Diagnóstico, estratificación y tratamiento hospitalario inicial del paciente con síndrome coronario agudo sin elevación del segmento ST. 4. Reporte en el SINBA-SIS Y expediente clínico.
</t>
  </si>
  <si>
    <t xml:space="preserve">Verificar:  1. Registro de ingreso de pacientes y diagnóstico de morbimortalidad. 2. Normas correspondientes. 3. GPC-SS-667-13-EyR Diagnóstico y tratamiento de intoxicación por adicción a sustancias de nueva generación en el primer, segundo y tercer nivel de atención GPC-SS-664-13-EyR Diagnóstico y tratamiento de las intoxicaciones agudas por opiáceos y benzodiacepinas en los tres niveles de atención. GPC-SS-097-08-EyR Manejo del síndrome de abstinencia alcohólica en el adulto en el primer nivel de atención. GPC-ISSSTE-256-13-EyR Diagnóstico y tratamiento de la intoxicación aguda por alcohol etílico en adultos en el segundo y tercer nivel de atención. 4. Reporte en el SINBA-SIS Y expediente clínico.
</t>
  </si>
  <si>
    <t xml:space="preserve"> </t>
  </si>
  <si>
    <t>Verificar: 1. Que el mobiliario se encuentre en buen estado. 2. Que se reserve como mínimo, un asiento para personas con muletas o bastones. 3. Que los extintores estén colocados de acuerdo a la NOM-002-STPS-2010 y la fecha de la carga este vigente. 4. Que funcione el aire acondicionado. 5. Que el personal tenga conocimiento del uso de los extintores de acuerdo con la normativa e identifique las situaciones para su uso. 6. Instrucciones de seguridad aplicables en cada área y al alcance de los trabajadores 7. Que no se almacenen materiales o coloquen objetos que obstruyan e interfieran el acceso al equipo contra incendios.</t>
  </si>
  <si>
    <t>Verificar Existencia de contenedores para el manejo del R.P.B.I.</t>
  </si>
  <si>
    <t>Verificar Revisar en el área su funcionamiento a través del equipo conectado a los contactos grado hospital.</t>
  </si>
  <si>
    <t>Verifica  existencia de sala de operaciones disponible, banco de sangre o servicio de transfusión, laboratorio clínico, servicio de radiología.</t>
  </si>
  <si>
    <t>Verificar que la atención de los servicios sea las 24 horas del día los 365 días del año.</t>
  </si>
  <si>
    <t>Verificar existencia de rampas para el acceso de pacientes.</t>
  </si>
  <si>
    <t xml:space="preserve">Verificar: Que las rampas tengan protección lateral. 2. Que lo señalamientos sean de tipo luminoso y con letras en relieve. 3. Que el piso de las rampas sea firme, uniforme y antiderrapante, evitando acumulación de agua en descansos. </t>
  </si>
  <si>
    <t xml:space="preserve">Verificar que su ubicación pueda ser fácilmente identificado por los usuarios. </t>
  </si>
  <si>
    <t>Verificar existencia de área de descontaminación.</t>
  </si>
  <si>
    <t>Verificar existencia del siguiente equipo médico: 1. Esfigmomanómetro aneroide portátil con brazalete de tamaño que requiera para su actividad principal. 2. Estetoscopio de cápsula doble. 3. Estetoscopio de Pinard o fonodetector portátil de latidos fetales. 4. Estuche de diagnóstico básico que incluya oftalmoscopio, otoscopio y faringoscopio.5. Lámpara de examinación con fuente de luz de fibra óptica 6. Glucómetro 7. Plicómetro para valoración nutricional.  8. Negatoscopio. 9. Cinta métrica ahulada. 10. Termómetro  clínico y 11. Báscula pesa bebé</t>
  </si>
  <si>
    <t xml:space="preserve">Verificar existencia del siguiente mobiliario: escritorio para el médico, asiento para el paciente, elemento divisorio de material antibacteriano, mesa de exploración universal, módulo de higiene de manos: lavabo, cartel con la técnica de higiene de manos, asiento giratorio, banqueta de altura, bote para basura tipo municipal. </t>
  </si>
  <si>
    <t xml:space="preserve">Verificar existencia del siguiente mobiliario: baño de artesa, bote para basura tipo municipal, carro para curación, mesa mayo con charola, mesa Pasteur, portavenoclisis rodable, caja para desinfección de instrumentos, , collarines cervicales semirrígidos tamaños chico, mediano y grande, así como dispositivo para inmovilizar la cabeza, mostrador o escritorio, asiento para la enfermera, sistema de guarda de expedientes, mueble para guarda de equipo e insumos, lavabo con cartel con la técnica de higiene de manos, mesa alta con tarja. </t>
  </si>
  <si>
    <t>Verificar existencia del siguiente instrumental: equipo de curaciones, lebrillos, pinza de traslado.</t>
  </si>
  <si>
    <t>Verificar existencia del siguiente material: antisépticos, gasas y apósitos  equipo de sutura o de cirugía menor, vendas: de guata, de yeso o fibra de vidrio y elástica, suturas, jeringas con agujas, ropa para pacientes y camas.</t>
  </si>
  <si>
    <t>Verificar existencia del siguiente equipo: esfigmomanómetro, estetoscopio, estuche de diagnóstico completo, lámpara de haz dirigible, monitor de signos vitales: electrocardiograma, presión arterial por método no invasivo, temperatura y oxímetro, ventilador mecánico.</t>
  </si>
  <si>
    <t>Verificar existencia del siguiente instrumental: instrumental para sutura o de cirugía menor.</t>
  </si>
  <si>
    <t xml:space="preserve">Verificar existencia de los manuales correspondientes al servicio: manual de organización, manual de procedimientos del servicio, manual de bioseguridad para el personal (respecto del manejo de RPBI y de los casos de enfermedades infecto-contagiosas), manual de mecánica corporal para movilización del paciente, manual de procedimientos para determinar las características, la frecuencia del aseo y limpieza del área.  </t>
  </si>
  <si>
    <t>Verificar: 1. Existencia de casos. 2. Existencia de protocolo específico de atención. 3. Programa para el diagnóstico y tratamiento para la estabilización de pacientes en urgencias.</t>
  </si>
  <si>
    <t xml:space="preserve">Verificar: 1. Existencia de casos. 2. Existencia de protocolo específico de atención. 3. Programa para el diagnóstico y tratamiento para la estabilización en urgencias por crisis hipertensivas.
</t>
  </si>
  <si>
    <t xml:space="preserve">Verificar: 1. Existencia de casos. 2. Existencia de protocolo específico de atención. 3. Programa para el diagnóstico y tratamiento de la cetoacidosis diabética.
</t>
  </si>
  <si>
    <t xml:space="preserve">Verificar: 1. Existencia de casos. 2. Existencia de protocolo específico de atención. 3. Programa para el diagnóstico y tratamiento del síndrome hiperglucémico hiperosmolar no cetósico.
</t>
  </si>
  <si>
    <t xml:space="preserve">Verificar: 1. Existencia de casos. 2. Existencia de protocolo específico de atención. 3. Programa para el diagnóstico y tratamiento de angina de pecho.
</t>
  </si>
  <si>
    <t xml:space="preserve">Verificar: 1. Existencia de casos. 2. Existencia de protocolo específico de atención. 3. Programa para el diagnóstico y tratamiento por intoxicación aguda, uso nocivo y estado de abstinencia de sustancias adictivas.
</t>
  </si>
  <si>
    <t xml:space="preserve">Verificar: 1.Existencia de casos. 2. Existencia de protocolo específico de atención. 3. Programa para el diagnóstico y tratamiento por intoxicación aguda, uso nocivo y estado de abstinencia del envenenamiento por fenotiazinas.
</t>
  </si>
  <si>
    <t xml:space="preserve">Verificar: 1. Existencia de casos. 2. Existencia de protocolo específico de atención. 3. Programa para el diagnóstico y tratamiento del envenenamiento por álcalis, cáusticos y sustancias alcalinas similares.
</t>
  </si>
  <si>
    <t xml:space="preserve">Verificar: 1. Existencia de casos. 2. Existencia de protocolo específico de atención. 3.Programa para el diagnóstico y tratamiento del envenenamiento por salicilatos.
</t>
  </si>
  <si>
    <t xml:space="preserve">Verificar  MOBILIARIO:  1. Baño de artesa (en caso de atender pacientes pediátricos). 2. Asiento. 3. Bote para basura tipo municipal (bolsa cualquier color, excepto rojo o amarillo). 4. Bote para RPBI (bolsa roja). 5. Carro de curación. 6. Lavabo con el cartel de la técnica de higiene de manos 7. Mesa alta con tarja. 8. Mesa Mayo con charola. 9. Mesa Pasteur. 10. Mostrador escritorio. 11. Sistema porta Expedientes. 12. Anaquel o vitrina para guarda de insumos y medicamentos para el uso diario de los pacientes.             </t>
  </si>
  <si>
    <t xml:space="preserve">Verificar: 1. Existencia, funcionalidad y sin fugas hidrosanitarias. 2. Que el mobiliario se encuentre en buenas condiciones físicas así como los contenedores  de RPBI . 3. Evaluar la técnica de higiene de manos.  4. Que el personal identifique al paciente desde el momento en que solicita atención. 5. Abasto e insumos para la higiene de manos: jabón (líquido o gel) y toallas desechables.  </t>
  </si>
  <si>
    <t>Verificar: 1. Bitácora de mantenimiento preventivo y correctivo del mobiliario. 2. Bitácora de recolección de RPBI.</t>
  </si>
  <si>
    <t>Verificar: 1. Bitácora de mantenimiento preventivo y correctivo. 2. Bitácora de recolección de RPBI.</t>
  </si>
  <si>
    <t xml:space="preserve"> Verificar EQUIPO 1. Caja de Doayan. 2. Equipo de curaciones. 3. Caja para desinfección de instrumentos. 4. Termómetro clínico . 5. Torundero con tapa. </t>
  </si>
  <si>
    <t>NOM-087-SEMARNAT-SSA1-2002, en su numeral 4 y 6</t>
  </si>
  <si>
    <t>Verificar: INFRAESTRUCTURA: Que las áreas de hospitalización cuenten con:  1. Una toma fija por cama para el suministro de oxígeno. 2. Una toma fija de aire comprimido por cada dos camas. 3. Una toma fija de aspiración controlada, pudiendo ser esta última por medio de equipos portátiles. 4. Sanitario y regaderas.</t>
  </si>
  <si>
    <t xml:space="preserve">
Verificar en área de encamados MOBILIARIO: 1. Bote para basura tipo municipal (bolsa de cualquier color, excepto rojo o amarillo). 2. Bote para RPBI (bolsa roja). 3. Banqueta de altura. 4. Mesa puente. 5. Cama de hospitalización adultos con barandales. 6. Buró hospitalario. 7. Elemento divisorio por cada cama. 8. Lámpara de cabecera. 9. Lavabo con carteles de higiene de manos.
</t>
  </si>
  <si>
    <t>Verificar:  1. Bitácora de mantenimiento preventivo y correctivo del equipo y mobiliario.  2. Abasto de insumos.</t>
  </si>
  <si>
    <t xml:space="preserve">Verificar:  1. Bitácora de mantenimiento preventivo y correctivo del equipo y mobiliario. 2. Registro de calibración de las básculas por jornada laboral. </t>
  </si>
  <si>
    <t xml:space="preserve"> Verificar: 1. Existencia. 2. Ubicación. 3. Señalización. 4. Filtro de aislamiento con  lavabo el cual deberá contar con cartel de higiene de manos.  5. Sistema de aire acondicionado con filtros de alta eficiencia. 6. Equipo Médico:  Monitor de signos vitales, bomba de infusión volumétrica, flujómetro de pared estándar, aspirador neumático de pared o portátil. </t>
  </si>
  <si>
    <t xml:space="preserve">
Verificar: INFRAESTRUCTURA: Que el área hospitalización  pediátrica cuente con las siguientes características: 1. Señalización. 2. Una toma  fija de oxígeno por cama. 3. Una toma fija de aire comprimido por cada dos camas. 4. Una toma fija de aspiración controlada (equipos portátiles).
 </t>
  </si>
  <si>
    <t xml:space="preserve">Verificar:  1. Bitácora de limpieza firmada por turno y por supervisor o jefe del servicio. 2. Bitácora de mantenimiento preventivo y correctivo. </t>
  </si>
  <si>
    <t>Verificar:  1. Bitácora de mantenimiento preventivo y correctivo del equipo médico. 2. Bitácora de limpieza y exhaustivos a la incubadora. 3. Registros de calibración.</t>
  </si>
  <si>
    <t xml:space="preserve">Verificar: 1. Brazaletes. 2. Rótulos en cabecera. 3. Membretes en soluciones, sondas y catéteres. </t>
  </si>
  <si>
    <t>Verificar: 1. Que exista identificación en brazaletes y cabecera por lo menos con nombre y fecha de nacimiento del paciente, fecha y hora de ingreso. 2. Membrete en soluciones con nombre, fecha y hora de inicio y término. 3. Sondas y catéteres con membrete que contenga nombre, fecha y hora. 4. Revisar hojas de enfermería  y soluciones que se estén administrando al  paciente.</t>
  </si>
  <si>
    <t xml:space="preserve">Verificar: 1. Sanitarios independientes para hombres y mujeres, papel sanitario y bote de campana o de pedal para basura. 2. Lavabo con cartel de la técnica de higiene de manos. </t>
  </si>
  <si>
    <t>Verificar: 1. Cuarto séptico cercano al área, con tarja, mesa de trabajo y repisas de acero inoxidable para el almacenamiento de utensilios varios. 2. Área de lavado de instrumental, con agua corriente, tarja y área de secado.</t>
  </si>
  <si>
    <t>Verificar  bitácora de control de limpieza y exhaustivos del área firmada por el jefe de turno o supervisor.</t>
  </si>
  <si>
    <t>Verificar: 1. Existencia. 2. Ubicación. 3. Señalización. 4. Tarja para lavado de instrumentos de aseo (evitando la contaminación de áreas que requieran condiciones especiales de asepsia).</t>
  </si>
  <si>
    <t>Verificar: 1. Que el cuarto de aseo este ubicado estratégicamente para evitar la contaminación de áreas que requieran condiciones especiales de asepsia.</t>
  </si>
  <si>
    <t xml:space="preserve">Verificar:  1. Bitácora de aseo actualizada firmada por el jefe de servicio o supervisor. 2. Bitácora de mantenimiento de la infraestructura. 3. Identificación del inventario del equipo médico. 4. Bitácora de mantenimiento preventivo y correctivo del equipo médico. 5. Informe de calibración del equipo médico presentando los certificados vigentes de los instrumentos de prueba que a su vez deberán estar calibrados con trazabilidad a patrones nacionales, de conformidad con lo establecido por la Secretaría de Economía a través de la Dirección General de Normatividad así como por el Centro Nacional de Metrología.  </t>
  </si>
  <si>
    <t xml:space="preserve"> Verificar: 1. Existencia del Sistema de abasto. 2. Bitácora de consumo y control de caducidades.                </t>
  </si>
  <si>
    <t xml:space="preserve">Verificar 1. Que la infusión intravenosa sea realizada por personal profesional de la salud y/o  técnico del área de la salud capacitados en el manejo de la terapia de infusión intravenosa. 2. Que exista un profesional  responsable de la clínica de terapia de infusión intravenosa. 3. Que se cuente con el protocolo para el manejo estandarizado de la terapia de infusión intravenosa 4. Que se cuente con un programa de educación o capacitación sobre proceso de Terapia de Infusión. </t>
  </si>
  <si>
    <t xml:space="preserve">1. Que el personal asignado al área conozca y aplique del protocolo de terapia de infusión y de la NOM-022-SSA2-2012. </t>
  </si>
  <si>
    <t>Verificar  que cuente con el siguiente mobiliario:  1. Baño de artesa (en caso de atender pacientes pediátricos). 2. Asiento. 3. Bote para basura tipo municipal (bolsa cualquier color, excepto rojo o amarillo). 4. Bote para R.P.B.I. (bolsa roja). 5. Carro de curación. 6. Lavabo con cartel de técnica de higiene manos. 7. Mesa alta con tarja. 8. Mesa Mayo con charola. 9. Mesa Pasteur. 10.  Mostrador escritorio. 11. Sistema porta expedientes. 12. Anaquel o vitrina para guarda de insumos y medicamentos para el uso diario de los pacientes.</t>
  </si>
  <si>
    <t xml:space="preserve">Verificar mobiliario:  1. Lavabo con cartel de técnica de higiene de manos  2. Anaquel o vitrina para guarda de insumos y  medicamentos para el uso diario de los pacientes.
 </t>
  </si>
  <si>
    <t xml:space="preserve">Verificar: 1. Que la preparación de la nutrición parenteral se realice con técnica de barrera máxima. 2. Que la campana de flujo laminar se encuentre en buen estado, funcional y limpia. 3. Que al realizar la conexión de las bolsas se conserve la técnica de barrera máxima y se evite la contaminación. 4. Que la infusión de la nutrición parenteral sea exclusivamente a través de un catéter venoso central. 5. Que la línea del catéter sea manipulada con técnica estéril sólo para el cambio de las bolsas o equipos dedicados a la nutrición parenteral. 6. Que la nutrición enteral se preparare en un área exclusiva por personal capacitado. 7. Que los insumos para la nutrición parenteral y enteral se encuentren en buenas condiciones y con fecha de caducidad vigente. </t>
  </si>
  <si>
    <t>Verificar: 1. Expediente clínico. 2. Censo de ingreso y egreso de pacientes. 3. Diagnóstico de morbimortalidad. 3. Sistemas de información. 4. Guías de práctica clínica. 5. Protocolos de atención médica. 6. Manuales de procedimientos técnico-médicos. 7. Manuales de procedimientos de enfermería.</t>
  </si>
  <si>
    <t>Verificar: 1. Que existan los insumos requeridos para el ABC de la reanimación cardiorespiratoria ( Ver desglose). 2. Que la caducidad del material y medicamentos este vigente. 3. Que los insumos sean suficientes para la atención. 4. Que el personal conozca el manejo del monitor desfibrilador y las maniobras de reanimación cardiorespiratoria. 5. Que estén identificados los medicamos de alto riesgo y electrolitos.</t>
  </si>
  <si>
    <t xml:space="preserve">4.- Planeación
7.- Mejora de Procesos 
</t>
  </si>
  <si>
    <t xml:space="preserve">Monitor-Desfibrilador Marcapaso con paletas para adulto. </t>
  </si>
  <si>
    <t>4.1 Planeación estratégica.
4.2 Cumplimiento de la Regulación.              7.2 Administración de procesos de apoyo integral.</t>
  </si>
  <si>
    <t>Glucosa solución inyectable al 50%</t>
  </si>
  <si>
    <t>Parches para electrodo (adulto).</t>
  </si>
  <si>
    <t>Bolsa autoinflable para reanimación adulto.</t>
  </si>
  <si>
    <t>4.1 Planeación estratégica.
4.2 Cumplimiento de la Regulación.               7.2 Administración de procesos de apoyo integral.</t>
  </si>
  <si>
    <t>Verificar: 1. Inventario del mobiliario. 2.  Bitácora de mantenimiento preventivo y correctivo del mobiliario. 3. Registro del procedimiento del aseo, limpieza y desinfección de las camas o cunas cada vez que la ocupe un nuevo paciente, cuando se desocupe o en 48 horas si no se ha ocupado.</t>
  </si>
  <si>
    <t>Verificar: 1. Inventario del equipo. 2.  Bitácora de mantenimiento preventivo y correctivo del equipo. 3. Registro del lavado y esterilización o de la desinfección de alto nivel de los circuitos para ventilación e inhaloterapia, las bolsas de reanimación respiratoria y sensores de oxígeno que no sean desechables. 4. Registro de la esterilización o desinfección de los humidificadores y equipos de apoyo respiratorio no invasivo. 5. Registro del cambio del humidificador y equipos de apoyo con la fecha y hora.</t>
  </si>
  <si>
    <t>Verificar: 1. Inventario del equipo. 2.  Bitácora de mantenimiento preventivo y correctivo del equipo. 3. Registro del procedimiento del aseo, limpieza y desinfección de las camas o cunas cada vez que la ocupe un nuevo paciente, cuando se desocupe o en 48 horas si no se ha ocupado. 4. Registro del lavado y esterilización o de la desinfección de alto nivel de los circuitos para ventilación e inhaloterapia, las bolsas de reanimación respiratoria y sensores de oxígeno que no sean desechables. 5. Registro del recambio de los tanques de oxígeno. 6. Registro de la calibración de las básculas y del esfigmomanómetro.</t>
  </si>
  <si>
    <t>Verificar: 1. Que exista el siguiente mobiliario: asiento, bote para basura tipo municipal (bolsa cualquier color, excepto rojo o amarillo), bote para R.P.B.I. (bolsa roja), carro de curación,lavabo con cartel de la técnica de higiene de manos, mesa alta con tarja, mesa Mayo con charola, mesa Pasteur, mostrador escritorio, mueble para guarda de equipo e insumos, sistema porta expedientes. 2. Que exista el siguiente equipo: caja de Doayan, caja para desinfección de instrumentos, equipo de curaciones, esfigmomanómetro aneroide (o su equivalente tecnológico), estetoscopio, estuche de diagnóstico con oftalmoscopio, lebrillos, lámpara de haz dirigible, pinza de traslado, portavenoclisis rodable, termómetro, torundero. 3. Que se cuente con pilas y focos de repuesto para el estuche de diagnóstico.</t>
  </si>
  <si>
    <t>Verificar:1. Inventario del mobiliario y equipo. 2.  Bitácora de mantenimiento preventivo y correctivo del mobiliario y equipo. 3. Registro de la calibración del esfigmomanómetro. 4. Resguardo del instrumental. 5. Bitácora de uso de los desinfectantes. 6. Registro y control del sistema de abasto de los insumos para la higiene de manos.</t>
  </si>
  <si>
    <t>Áreas de Trabajo Administrativo para el Personal Médico y de Enfermería</t>
  </si>
  <si>
    <t xml:space="preserve">
4.- Planeación
7.- Mejora de Procesos 
</t>
  </si>
  <si>
    <t xml:space="preserve">
4.1 Planeación estratégica.
4.2 Cumplimiento de la Regulación.
 7.2 Administración de procesos de apoyo integral.</t>
  </si>
  <si>
    <t>4.1 Planeación estratégica.
4.2 Cumplimiento de la Regulació                  7.2 Administración de procesos de apoyo integral.</t>
  </si>
  <si>
    <t>4.1 Planeación estratégica.
4.2 Cumplimiento de la Regulación                7.2 Administración de procesos de apoyo integral.</t>
  </si>
  <si>
    <t xml:space="preserve">Cánulas endotraqueales: N° 2.5, 3.0, 3.5, 4.0, 4.5, 5.0, 6.5  mm. </t>
  </si>
  <si>
    <t>Hojas rectas: 0,1, 2.</t>
  </si>
  <si>
    <t>4.1 Planeación estratégica.
4.2 Cumplimiento de la Regulación                                   7.2 Administración de procesos de apoyo integral.</t>
  </si>
  <si>
    <t xml:space="preserve">Artículo 59, fracción V y VI del RLGS MPSAM. NOM 005-SSA3-2010, NOM-025-STPS-2008. ACUERDO por el que se declara la obligatoriedad de la implementación, para todos los integrantes del Sistema Nacional de Salud, del documento denominado Acciones Esenciales para la Seguridad del Paciente. DOF 08/09/17. AESP 6C. </t>
  </si>
  <si>
    <t xml:space="preserve">Verificar que la iluminación y ventilación sean adecuadas.  </t>
  </si>
  <si>
    <t xml:space="preserve">Verificar: 
1. Que los espacios estén provistos de iluminación suficiente, ya sea natural o artificial, adecuada a la naturaleza del trabajo. 
2. Ventilación adecuada para la renovación continúa del aire y para evitar el calor excesivo, la condensación del vapor y el polvo.
</t>
  </si>
  <si>
    <t>Verificar el programa de mantenimiento para las luminarias del centro de trabajo.</t>
  </si>
  <si>
    <t>Verificar las condiciones de infraestructura del área.</t>
  </si>
  <si>
    <t>Verificar que condiciones de pintura, vidrios, cierre de puertas, dimensiones del consultorio y el de terapia, privacidad y accesibilidad.</t>
  </si>
  <si>
    <t xml:space="preserve">Verificar: 
1. Bitácora de mantenimiento. 
2.  Resguardo. 
3. Inventario.
</t>
  </si>
  <si>
    <t xml:space="preserve">Verificar documentos y papelería oficial para notas de psicología y para estudios psicométricos. </t>
  </si>
  <si>
    <t xml:space="preserve">Verificar: 
1. Historia clínica psicológica y notas de evolución apegadas a NOM 004 SSA3 2012,  a través de registros o revisión de expedientes que se realiza. 
2. Atención terapéutica. 
3. Psicoeducación. 
4. Evaluación psicológica. 
5. Rehabilitación psicosocial.
</t>
  </si>
  <si>
    <t xml:space="preserve">Verificar: 
1. El proceso de control y seguimiento de actividades preventivas, diagnóstico,  tratamiento y servicios de apoyo para: adicciones (Consejería) con registros en nota médica en el expediente clínico.
2. Aplicación de la GPC-SS-023-08-eyr. 
3. Reporte en el Sistema de Información en Salud. </t>
  </si>
  <si>
    <t>Verificar las condiciones de pintura, sin zonas de oxidación o deterioro.</t>
  </si>
  <si>
    <t xml:space="preserve">Verificar que cuenten con el siguiente mobiliario: 
1. Asiento para el psicólogo. 
2. Asiento para el paciente y su acompañante.
3. En caso de realizar sesiones grupales, asientos suficientes para sus integrantes. 
4. Guarda de material y papelería. 
5. Mueble para escribir. 
6. Sistema para guarda de expedientes clínicos. 
7. Para trabajo con menores de edad deberá contar con sillas y mesas del tamaño adecuado.
</t>
  </si>
  <si>
    <t>Verificar: 
1. Bitácora de mantenimiento. 
2. Resguardo. 
3. Inventario.</t>
  </si>
  <si>
    <t>NORMA Oficial Mexicana NOM-007-SSA3-2011, Para la organización y funcionamiento de los laboratorios clínicos. numerales 4; 4.1; y 4.3; 4.3.1; 4.3.2; 5.1.6; 5.1.7; 5.1.8; 5.1.9.</t>
  </si>
  <si>
    <t xml:space="preserve">Verificar que se cuente con Licencia Sanitaria. </t>
  </si>
  <si>
    <t xml:space="preserve">Verificar  que la Licencia Sanitaria se encuentre colocada en lugar visible al público. </t>
  </si>
  <si>
    <t>Verificar que se cuente con  aviso de  Responsable Sanitario.</t>
  </si>
  <si>
    <t>NORMA Oficial Mexicana NOM-016-SSA3-2012, Que establece las características mínimas de infraestructura y equipamiento de hospitales y consultorios de atención médica especializada. Numerales 6. 5.1.1.1, 5.1.10, 6.5.1.1.3 6.6.2.2.9. NOM-025-STPS-2008. Condiciones de iluminación en los centros de trabajo.</t>
  </si>
  <si>
    <t>Verificar:  
1. Que los espacios estén provistos de iluminación suficiente, ya sea natural o artificial, adecuada a la naturaleza del trabajo, así como de ventilación adecuada para la renovación continua del aire y para evitar el calor excesivo, la condensación del vapor y el polvo. Además deberá contar sistemas de iluminación de emergencia. 
2. Que la infraestructura e instalaciones hidrosanitarias y eléctricas se encuentre en buen estado de mantenimiento.</t>
  </si>
  <si>
    <t xml:space="preserve">Verificar: 
1. Bitácora de control de aseo y limpieza del área firmada por el jefe de turno o supervisor. 
2. Bitácora del mantenimiento preventivo-correctivo de la estructura e instalaciones. 
3. Manual de procedimientos para determinar las características, la frecuencia del aseo y limpieza del área. </t>
  </si>
  <si>
    <t>NOM-001-SEDE-2012, Instalaciones eléctricas artículo 517 Numerales  517-2, 517-30.</t>
  </si>
  <si>
    <t xml:space="preserve">Verificar: 
1. Revisar en el área su funcionamiento a través del equipo conectado a los contactos grado hospital. 
2. Que el restablecimiento de la energía sea en un lapso de 10 segundos o menor.
</t>
  </si>
  <si>
    <t>Verificar: 
1. Existencia de sanitarios, accesorios e insumos para higiene.
2. Lavabo con el cartel de la técnica de higiene de manos.
3. Verificar calidad del agua.</t>
  </si>
  <si>
    <t>Verificar: 
1. Que el área se encuentra limpia 
2. Evaluar la técnica de higiene de manos.
3. Abasto e insumos para la higiene de manos: jabón (líquido o gel) y toallas desechables.</t>
  </si>
  <si>
    <t>NOM-016-SSA3-2012, Que establece las características mínimas de infraestructura y equipamiento de hospitales y consultorios de atención médica especializada.     Numeral 5.1.10;  NOM-007-SSA3-2011. Para la organización y funcionamiento de los laboratorios clínicos. Numeral 8  8.1.</t>
  </si>
  <si>
    <t>Verificar la señalización  con el rótulo de identificación del servicio y acceso restringido.</t>
  </si>
  <si>
    <t xml:space="preserve">Verificar: 
1. Que la señalización sea clara en un lugar visible que le permita al usuario identificar el área y no acceder al servicio por su seguridad. 
2. Que el índice de superficie libre por trabajador, no sea menor de dos metros cuadrados.
</t>
  </si>
  <si>
    <t xml:space="preserve">Verificar: 
1. Tener identificadas las tuberías externas o visibles para agua, aire, gases y electricidad, con los colores que establece la NOM-026-STPS-2008. 
2. Que las instalaciones de abastecimiento de agua potable estén adecuadas para los tipos de aparatos, materiales y reactivos que se utilizan, así como que en sistema de drenaje, cumpla con lo establecido en la NOM-001-SEMARNAT-1996.
</t>
  </si>
  <si>
    <t xml:space="preserve">Verificar: 
1. Registro de fugas. 
2. Mantenimiento de instalaciones mediante bitácora.
</t>
  </si>
  <si>
    <t xml:space="preserve">NORMA Oficial Mexicana NOM-002-STPS-2010, Condiciones de seguridad-Prevención y protección contra incendios en los centros de trabajo.  Numeral 7, 7.2, 7.3, 7.15. y 7.17. </t>
  </si>
  <si>
    <t>Condiciones de Prevención  y Protección contra Incendios</t>
  </si>
  <si>
    <t xml:space="preserve">Verificar: 
1. Vigencia de recarga. 
2. El conocimiento en el personal del uso de los extintores de acuerdo con la normativa e identifique las situaciones para su uso. 
3. Instrucciones de seguridad aplicables en cada área y al alcance de los trabajadores. 
4. Que no se almacenen materiales o coloquen objetos que obstruyan e interfieran el acceso al equipo contra incendio.
</t>
  </si>
  <si>
    <t xml:space="preserve">Verificar: 
1. Instructivo de uso de extintores. 
2. Registro mensual de verificación de funcionalidad de los extintores.  
3. Registro de la capacitación del uso del manejo de extintores.  
4. Manual de manejo de extintores.
</t>
  </si>
  <si>
    <t>Numerales 5;  5.2; 5.2.6, 8; de la NOM 007-SSA3-2011, Para la organización y funcionamiento de los laboratorios clínicos. NOM-005-STPS-1998.    10.3;   10.3.1; 10.3.2.</t>
  </si>
  <si>
    <t xml:space="preserve">Verificar: 
1. Que las áreas destinadas para este fin estén aisladas de cualquier fuente de calor o ignición. 
2. Que los recipientes fijos donde se almacenen estas sustancias deben contar con dispositivos de relevo de presión y arrestador de flama. 
3. Que el personal conozca y aplique normatividad  sobre el almacenaje.
</t>
  </si>
  <si>
    <t xml:space="preserve">Verificar el manual de procedimientos en el que se incluya el área de almacén de sustancias de acuerdo con la NOM-005-STPS-1998.
</t>
  </si>
  <si>
    <t>NOM-087-SEMARNAT-SSA1-2002, Protección  Ambiental - Salud Ambiental - Residuos Peligrosos Biológico infecciosos Clasificación  y Especificaciones de Manejo. Numerales 6; 6.7.</t>
  </si>
  <si>
    <t xml:space="preserve">Verificar: 
1. Existencia de contenedores para el manejo del R.P.B.I.
2. Que el área cuente con señalización y circulación de contenedores. </t>
  </si>
  <si>
    <t xml:space="preserve">Verificar: 
1. Que la señalización de la circulación de los contenedores este colocada desde el área generadora hacia el almacén temporal. 
2. Que los R.P.B.I. estén identificados y separados en los contenedores correspondientes de acuerdo a sus características físicas y biológicas infecciosas. 
3. Constatar que el personal adscrito al área que tenga contacto con los residuos peligrosos, cuenten con el conocimiento adecuado  para la clasificación, separación y manejo  de los R.P.B.I.
</t>
  </si>
  <si>
    <t>Verificar: 
1. Sala de espera. 
2. Recepción para solicitudes de estudios  y entrega de resultados, registro de pacientes para toma de muestra.</t>
  </si>
  <si>
    <t xml:space="preserve">Verificar: 
1. Que la sala de espera cuente con limpieza y mobiliario en buen estado físico y de funcionamiento. 
2. Que se estén registrando todas las solicitudes. 
3. La entrega de resultados sea en formato oficial del establecimiento y firmado por el responsable del servicio. 
4. Que el registro de pacientes para la toma de muestra. 
</t>
  </si>
  <si>
    <t xml:space="preserve">Verificar: 
1. Bitácora de control de aseo y limpieza del área firmada por el jefe de turno o supervisor. 
2. Registro de solicitudes de estudios y de resultados.
</t>
  </si>
  <si>
    <t>NORMA Oficial Mexicana NOM-007-SSA3-2011, Para la organización y funcionamiento de los laboratorios clínicos. Apéndice normativo A5.</t>
  </si>
  <si>
    <t>Toma de Muestras</t>
  </si>
  <si>
    <t xml:space="preserve">Verificar existencia: 
1. Asiento con respaldo para el paciente;  Contenedor rígido para punzocortantes. 
2. Cubeta, cesto o soporte para la bolsa de residuos peligrosos biológico-infecciosos. 
3. Repisa descansa brazo o mesa con cojín.  
4. Torundero con tapa.
</t>
  </si>
  <si>
    <t xml:space="preserve">Verificar: 
1. Que el área se encuentre limpia. 
2. Que las áreas tengan privacidad, comodidad y seguridad para el paciente.
</t>
  </si>
  <si>
    <t>NORMA Oficial Mexicana NOM-007-SSA3-2011, Para la organización y funcionamiento de los laboratorios clínicos. Apéndice normativo A4.</t>
  </si>
  <si>
    <t>Toma de Muestras Ginecológicas</t>
  </si>
  <si>
    <t>Verificar que el área específica para prueba de muestras bacteriológicas y ginecológicas, que cuente con: vestidor, ropa, banqueta de altura; espejo Graves, varias medidas, lámpara con haz direccionable; mesa de exploración ginecológica, mesa Pasteur o su equivalente.</t>
  </si>
  <si>
    <t>Verificar: 
1. Que el área se encuentre limpia. 
2. Que las áreas tengan privacidad para el paciente.</t>
  </si>
  <si>
    <t>NORMA Oficial Mexicana NOM-007-SSA3-2011, Para la organización y funcionamiento de los laboratorios clínicos. Apéndice normativo A6.</t>
  </si>
  <si>
    <t xml:space="preserve"> Área de lavado de Material, Esterilización o Sanitización</t>
  </si>
  <si>
    <t>NORMA Oficial Mexicana NOM-045-SSA2-2005, Para la vigilancia epidemiológica, prevención y control de las infecciones nosocomiales.  Numeral 0.6.7.2; NORMA Oficial Mexicana NOM-007-SSA3-2011, Para la organización y funcionamiento de los laboratorios clínicos. Numeral 6.5.1.4.</t>
  </si>
  <si>
    <t>Equipo para Contingencias</t>
  </si>
  <si>
    <t>NOM 007-SSA3-2011, Para la organización y funcionamiento de los laboratorios clínicos. Numerales 5.4 Recursos materiales y tecnológicos, 5.5 al 5.5.3.7 De la organización y 5.2.4 Apéndice normativo A.1.</t>
  </si>
  <si>
    <t>Área de Hematología, Coagulación, Serología Inmunología y Química Sanguínea</t>
  </si>
  <si>
    <t>Verificar: 
1. Que el laboratorio cuente con los recursos materiales y tecnología, de acuerdo con el tipo de estudios de áreas específicas para las distintas secciones. 
2. Que se realicen los estudios de laboratorio requeridos. 
3. Verificar que se grafique por turno la temperatura. 
4. Análisis estadístico y cumplimiento de las leyes de Westgard aplicadas al análisis de la distribución de datos obtenidos.</t>
  </si>
  <si>
    <t xml:space="preserve">Verificar: 
1. Bitácora y programa de mantenimiento preventivo y correctivo. 
2. Programa y registro de calibración. 
3. Bitácora de análisis estadístico y cumplimiento de las leyes de Westgard aplicadas al análisis de la distribución de datos obtenidos, en formato estandarizado para todas las áreas del laboratorio 
4. Bitácora de control de calidad interno efectuado para las coloraciones de Gram y reticulocitos, incluyendo la fecha de filtrado de los reactivos correspondientes. </t>
  </si>
  <si>
    <t>NOM 007-SSA3-2011, Para la organización y funcionamiento de los laboratorios clínicos. Numeral  6.5, 6.5.1, 6.5.1.1.2   de la NOM 016-SSA3-2012 Que establece las características mínimas de infraestructura y equipamiento de hospitales y consultorios de atención médica especializada. Numeral 5., 5.5., 5.5.4.</t>
  </si>
  <si>
    <t xml:space="preserve">Verificar: 
1. Que en caso de utilizar equipos automatizados para realizar estudios de laboratorio, se deberán adaptar los espacios y áreas de trabajo, de acuerdo con los requerimientos de luz, humedad, ventilación y temperatura que indique el fabricante. 
2. Que se realice mantenimiento preventivo programado y correctivo en su caso.
</t>
  </si>
  <si>
    <t xml:space="preserve">Verificar:
1. Bitácora de mantenimiento preventivo y correctivo.
2. Registro de la calibración del equipo.
</t>
  </si>
  <si>
    <t xml:space="preserve">NOM 007-SSA3-2011, Para la organización y funcionamiento de los laboratorios clínicos. Numeral 5.,  5.2. , 5.2.4, 5.4.1, 5.5.4, 5.5 al 5.5.3.7; 5.1.13 y Apéndice Normativo A.3.   </t>
  </si>
  <si>
    <t xml:space="preserve">Área de Parasitología </t>
  </si>
  <si>
    <t xml:space="preserve">NOM 007-SSA3-2011, Para la organización y funcionamiento de los laboratorios clínicos. Numeral 5., 5.2, 5.2.1. </t>
  </si>
  <si>
    <t xml:space="preserve"> Recepción y Toma de Muestras Sanguíneas</t>
  </si>
  <si>
    <t>NOM 007-SSA3-2011, Para la organización y funcionamiento de los laboratorios clínicos. Numerales 5.2.,  5.2.2, 5.4. , 5.4.1, 5.4.2., Apéndice normativo A.5. ACUERDO por el que se declara la obligatoriedad de la implementación, para todos los integrantes del Sistema Nacional de Salud, del documento denominado Acciones Esenciales para la Seguridad del Paciente. DOF 08/09/17. AESP 1E 2E.</t>
  </si>
  <si>
    <t>Verificar: 
1. Que el área cuente con: asiento con respaldo para el paciente, repisa descansa brazo o mesa con cojín, torundero con tapa). 
2. Que las jeringas, agujas y lancetas utilizadas para la toma de muestras sanguíneas, sean desechables.</t>
  </si>
  <si>
    <t xml:space="preserve">Verificar: 
1. Limpieza y buenas condiciones del área. 
2. Verificar que los datos de la etiqueta coinciden con los datos de las solicitudes </t>
  </si>
  <si>
    <t xml:space="preserve">Verificar: 
1. Bitácora de mantenimiento preventivo y correctivo de mobiliario. 
2. Que la solicitud cuente con los datos de identificación del paciente (nombre completo y fecha de nacimiento), fecha y hora y de estudio, identificación del solicitante, estudio solicitado y diagnóstico probable. 
</t>
  </si>
  <si>
    <t>NOM 007-SSA3-2011, Para la organización y funcionamiento de los laboratorios clínicos. Numerales 5.2, 5.2.2, 5.2.5, 4, 5.4.1,  5.4, 5.5, 5.5.10. Apéndice normativo A.6.</t>
  </si>
  <si>
    <t xml:space="preserve">Área de lavado de Material, Esterilización o Sanitización </t>
  </si>
  <si>
    <t>NOM 007-SSA3-2011, Para la organización y funcionamiento de los laboratorios clínicos. Numeral 5.</t>
  </si>
  <si>
    <t xml:space="preserve">Verificar: 
1. Manual de organización. 
2. Manual de procedimientos administrativos. 
3. Manual de todos los métodos analíticos utilizados en el laboratorio clínico de que se trate, en idioma español. 
4. Bitácora de mantenimiento y calibración de equipo. 
5. Manual para la toma, identificación, manejo, conservación y transporte de muestras. 
6. Manual de manejo de equipo en idioma español. 
7. Manual de seguridad e higiene ocupacional y en su caso, de seguridad radiológica. 
8. Manual de procedimientos para el manejo de desechos peligrosos. 
9. Programa de mantenimiento preventivo y calibración de instrumentos de medición y del equipo utilizado en el establecimiento. 
10. Programa de desinfección y desinfestación del establecimiento, así como la bitácora correspondiente. 
</t>
  </si>
  <si>
    <t>NOM 007-SSA3-2011, Para la organización y funcionamiento de los laboratorios clínicos. Numeral 7, 7.1 y 7.2.</t>
  </si>
  <si>
    <t>Control de Calidad</t>
  </si>
  <si>
    <t>NOM-007-SSA3-2011, Para la organización y funcionamiento de los laboratorios clínicos. Numerales 4, 4.7., 4.8. NOM 004 SSA3 2012. Numeral 6., 6.1 , 6.1.3. ACUERDO por el que se declara la obligatoriedad de la implementación, para todos los integrantes del Sistema Nacional de Salud, del documento denominado Acciones Esenciales para la Seguridad del Paciente. DOF 08/09/17. AESP 2E.</t>
  </si>
  <si>
    <t>Sistema de Información y Entrega de Resultados</t>
  </si>
  <si>
    <t xml:space="preserve">Verificar: 
1. Existencia de registros cronológicos de los estudios de laboratorio en los que conste: fecha, nombre del usuario, tipo de estudios de laboratorio realizados, los resultados obtenidos con nombre y firma autógrafa, en su caso, digitalizada o electrónica de la persona que lo realizó. 
2. Que los informes de resultados  cuenten con los valores o intervalos de referencia conforme a los métodos utilizados, género y grupo de edad al que corresponden y en hoja membretada y contener: el nombre o razón social, domicilio del establecimiento, así como el nombre y cédula profesional del responsable sanitario.
</t>
  </si>
  <si>
    <t>Verificar: 
1. Registro de informe de resultados. 
2. Verificar la existencia del listado de valores críticos de laboratorio.</t>
  </si>
  <si>
    <t>Artículos 315 y 316 Titulo Decimocuarto Capitulo. Ley  General de Salud.</t>
  </si>
  <si>
    <t>NOM-253-SSA1-2012, Para la disposición de sangre humana y sus componentes con fines terapéuticos. Apartados  4.11.; 19.3.1.10.</t>
  </si>
  <si>
    <t xml:space="preserve">Verificar: 
1. Que se cuenta con el convenio de intercambio o suministro de unidades de sangre con otros bancos de sangre proveedores de las unidades de sangre solicitada o entregada, o con copia de la carta compromiso para concretar el intercambio de unidades. 
2. Que existan los establecimientos de atención médica o servicios clínicos que solicitan productos sanguíneos. 
3. Que cuente con copia del formato de solicitud de sangre.
</t>
  </si>
  <si>
    <t>Convenios y formatos correspondientes.</t>
  </si>
  <si>
    <t xml:space="preserve">Verificar: 
1. Que cuente con señalización que identifique las áreas de uso público del servicio principalmente las correspondientes a sangrado, sin perjuicio de otras señalizaciones. 
2. Que existan señales y avisos sobre protección civil, que permitan a los usuarios identificar y advertir áreas o condiciones que representen riesgo para su salud e integridad física, así como ubicar equipos para la respuesta a emergencias, e instalaciones o servicios de atención a la población en caso de desastre 
3. Que exista la ubicación del punto de reunión. 
</t>
  </si>
  <si>
    <t>NOM-002-STPS-2000. Numeral 7. Condiciones de prevención y protección contra incendios, 7.2, 7.3, 7.15. y 7.17.</t>
  </si>
  <si>
    <t>Condiciones de Prevención y Protección contra Incendios</t>
  </si>
  <si>
    <t xml:space="preserve">Verificar: 
1. Que los extintores estén colocados de acuerdo a la normatividad vigente. 
2. Contar con rutas de evacuación. 
3. Revisar la vigencia de recarga. 
4. Que el personal tenga conocimiento del uso de los extintores de acuerdo con la normativa e identifique las situaciones para su uso. 
5. Instrucciones de seguridad aplicables en cada área y al alcance de los trabajadores 
6. Que no se almacenen materiales o coloquen objetos que obstruyan e interfieran el acceso al equipo contra incendio.
</t>
  </si>
  <si>
    <t xml:space="preserve">Verificar:
1. Programa anual y registro mensual dela  revisión del equipo. 
2. Registro de los resultados de la revisión mensual: fecha de revisión, nombre del personal que realizó la revisión, resultados, anomalías identificadas y seguimiento de las mismas. 
3. Registro de la capacitación del uso del manejo de extintores. 
4. Manual de manejo de extintores.
</t>
  </si>
  <si>
    <t>NOM-002-STPS-2010. Numeral 7. Condiciones de prevención y protección contra incendios, 7.1 y 7.14</t>
  </si>
  <si>
    <t xml:space="preserve">Verificar: 
1. Que se cuente con instrucciones de seguridad aplicables en cada área del centro trabajo al alcance de los trabajadores 
2. Que se evite que se almacenen materiales o coloquen objetos que obstruyan e interfieran el acceso al equipo contra incendio, a los dispositivos de alarma de incendio o activación manual de los sistemas fijos contra incendio.
</t>
  </si>
  <si>
    <t>Verificar:
1. Instructivo de seguridad. 
2. Registro de la supervisión de cumplimiento.</t>
  </si>
  <si>
    <t>NOM-253-SSA1-2012, Para la disposición de sangre humana y sus componentes con fines terapéuticos.  Numerales 14.3. y 4.4. NOM 253 SSA1 2012, Para la disposición de sangre humana y sus componentes con fines terapéuticos. Apartados 4.3. y 4.4.</t>
  </si>
  <si>
    <t>Sistema de Gestión de la Calidad</t>
  </si>
  <si>
    <t>Verificar que se cuente con un manual de calidad.</t>
  </si>
  <si>
    <t>Verificar que se estén realizando los procesos solicitados.</t>
  </si>
  <si>
    <t xml:space="preserve">Verificar manual de calidad: estructura de la organización y descripción de todas las actividades individuales y colectivas, que incluya planificación, control, aseguramiento, mejora continúa de la calidad de las actividades que realiza los servicios y los recursos necesarios para su desarrollo. 
</t>
  </si>
  <si>
    <t>NOM-253-SSA1-2012, Para la disposición de sangre humana y sus componentes con fines terapéuticos.  Numerales 19.3.1.; 19.3.1.1.; 19.3.1.2.; 19.3.1.3.; 19.3.1.4.; 19.3.1.5.; 19.3.1.8. ; 19.3.1.9. ; 19.3.1.10.</t>
  </si>
  <si>
    <t xml:space="preserve">Verificar:
1. PNO (fomento de la donación voluntaria y altruista de sangre, atención y manejo de los donantes, extracción de unidades de sangre, componentes sanguíneos, muestras, procesamiento, almacenaje, etiquetado, embalaje, traslado de unidades de sangre, componentes sanguíneos o mezclas de éstos, reactivos, planos  que incluyan las direcciones a seguir en caso de falla eléctrica o cualquier otra alteración en las condiciones de almacenamiento y de la seguridad. 
2. Manual de seguridad para el personal expuesto a riesgos biológicos, físicos, mecánicos y químicos, que especifique normas para manipulación, guarda, desecho de los materiales peligrosos. 
3. Manual para el manejo de los RPBI. 
4. Soporte documental de coordinación entre establecimientos que hacen disposición de sangre, los puestos de sangrado y el banco de sangre. 
5. Bitácora del proceso para el embalaje y envío de muestras para pruebas especiales en conjunto con el área de epidemiología. 
6. Manual de los procesos para la referencia de pacientes reactivos al área de epidemiología. 
7. Evidencia  por parte del área de epidemiología a los casos reactivos referidos del banco de sangre.  
</t>
  </si>
  <si>
    <t>NOM-253-SSA1-2012, Para la disposición de sangre humana y sus componentes con fines terapéuticos.  Numerales 19.1.3.7. y 19. 3.1. 11; 19.3.1.12.</t>
  </si>
  <si>
    <t>Instructivos y Guías</t>
  </si>
  <si>
    <t>Verificar:
1. Instructivos para el uso y cuidado del equipamiento e instrumental crítico (información sobre el mantenimiento preventivo, parámetros y frecuencias de revisión, mantenimiento correctivo. 
2. Guías para el buen uso clínico de la sangre (indicaciones terapéuticas y contraindicaciones de los componentes sanguíneos, metodología, vigilancia del acto transfusional, descripción y manejo de los incidentes, reacciones o efectos adversos a la transfusión, procedimientos analíticos, metodología para el registro y notificación de los incidentes reacciones o efectos adversos a la transfusión. 
3. Procedimientos normalizados de operación para el uso de gammaglobulina anti-D, para la prevención de aloinmunización al antígeno D (dosis, vías de administración).</t>
  </si>
  <si>
    <t xml:space="preserve">NOM-087-SEMARNAT-SSA1-2002. Numeral 6. Manejo de Residuos Peligrosos Biológico Infecciosos, 6.7 Programa de Contingencias, Artículo 8 del Reglamento en materia de R.P.B.I. de la Ley General del Equilibrio Ecológico y la Protección al Ambiente. </t>
  </si>
  <si>
    <t>NOM-253-SSA1-2012, Para la disposición de sangre humana y sus componentes con fines terapéuticos. Apartados  3.1.86.; 3..1.87.; 3.1.94.; 3.1.97.; 3.1.98.; 3.1.99.; 3.1.101.;3.1.110.;3.1.112.;3.1.116.</t>
  </si>
  <si>
    <t>NOM-016-SSA3-2012. Numeral 6. Infraestructura y equipamiento de hospitales. NOM-253-SSA1-2012, para la disposición de sangre humana y sus componentes con fines terapéuticos.  Acuerdo por el que el Consejo de Salubridad General, declara la obligatoriedad de la implementación de las “Acciones Esenciales para la Seguridad del Paciente”, en todos los establecimientos de atención médica del Sistema Nacional de Salud. AESP 6C.</t>
  </si>
  <si>
    <t xml:space="preserve">Verificar: 
1. La completa existencia de las áreas con base a su complejidad y que estructuralmente se encuentren en buenas condiciones de limpieza, iluminación, ventilación.  
2. Que las condiciones generales de Infraestructura cuente con facilidades arquitectónicas, ruta acceso y salida, ausencia o presencia de fugas de agua, aire, y drenaje. 
3. Los factores del entorno arquitectónico asociados a riesgo de caídas de pacientes.
</t>
  </si>
  <si>
    <t>Puesto de Sangrado</t>
  </si>
  <si>
    <t xml:space="preserve">Verificar que existan las siguientes áreas: 
1. Documentación y captura de datos de donadores 
2. Sala de espera. 
3. Promoción. 
4. Oficina de responsable. 
5. Sala de espera extracción. 
6. Baños para pacientes por género. 
7. Consultorios médicos. 
8. Extracción de sangre. 
9. Comedor donadores. 
10. Archivo clínico. 
11. Recepción y envió de productos. 
12. Cuarto de conservación de sangre y componentes sanguíneos.
13. Baños y vestidores para personal por género.
</t>
  </si>
  <si>
    <t xml:space="preserve"> Verificar: 
1. La completa existencia de las áreas con base a su complejidad y que estructuralmente se encuentren en buenas condiciones de limpieza, iluminación, ventilación.  
2. Que las condiciones generales de Infraestructura cuente con facilidades arquitectónicas, ruta acceso y salida, ausencia o presencia de fugas de agua, aire, y drenaje. 
3. Los factores del entorno arquitectónico asociados a riesgo de caídas de pacientes.</t>
  </si>
  <si>
    <t xml:space="preserve">Verificar bitácoras de limpieza y de mantenimiento. </t>
  </si>
  <si>
    <t>Servicio de Transfusión con Recolección de Unidades</t>
  </si>
  <si>
    <t xml:space="preserve">Verificar que existan las siguientes áreas: 
1. Documentación y captura de datos de donadores. 
2. Sala de espera. 
3. Oficina de responsable. 
4. Sala de espera extracción. 
4. Baños para público por género. 
5. Consultorios médicos. 
6. Extracción de sangre. 
7. Comedor donadores. 
8. Archivo clínico. 
9. Recepción y envió de productos. 
10. Cuarto de conservación de sangre y componentes sanguíneos. 
11. Baños y vestidores para personal por género. 
12. Laboratorio de inmunohematología.
</t>
  </si>
  <si>
    <t>Banco de Sangre  para más de 5,000 Unidades Procesadas Anualmente</t>
  </si>
  <si>
    <t xml:space="preserve">Verificar que existan las siguientes áreas: 
1. Documentación y captura de datos de donadores. 
2. Sala de espera y promoción. 
3. Oficina de responsable. 
4. Sala de espera extracción. 
5. Baños para público por género. 
6. Consultorios médicos. 
7. Extracción de sangre y aféresis. 
8. Comedor donadores. 
9. Archivo clínico. 
10. Recepción y envió de productos. 
11. Cuarto de conservación de sangre y componentes sanguíneos. 
12. Baños y vestidores para personal por género. 
13. Fraccionamiento. 
14. Cámara de congelación -30°C para cuarentena. 
15. Cámara de congelación -30°C para liberación. 
16. Cámara de conservación. -4°C cuarentena. 
17. Cámara de conservación -4°C liberación. 
18. Cámara de conservación -4°C. 
19. Entrega a hospitales.
20. Biología molecular. 
21. Laboratorio de serología. 
22. Laboratorio de inmunohematología. 
23.  Oficina de laboratorio. 
24. Oficina de control de calidad. 
25. Laboratorio de control de calidad. 
26. Cámara de conservación -4°C para reactivos e insumos almacén. 
</t>
  </si>
  <si>
    <t>Verificar: 
1. La completa existencia de las áreas con base a su complejidad y que estructuralmente se encuentren en buenas condiciones de limpieza, iluminación, ventilación.  
2. Que las condiciones generales de Infraestructura cuente con facilidades arquitectónicas, ruta acceso y salida, ausencia o presencia de fugas de agua, aire, y drenaje. 
3. Los factores del entorno arquitectónico asociados a riesgo de caídas de pacientes.</t>
  </si>
  <si>
    <t>Apartado 9.4.2 y 9.4.3. de la NOM-253-SSA1-2012, Para la disposición de sangre humana y sus componentes con fines terapéuticos.  Reporte al SUIVE.</t>
  </si>
  <si>
    <t xml:space="preserve">Laboratorio Propio o Anexo al Banco de Sangre. </t>
  </si>
  <si>
    <t xml:space="preserve">Verificar que cuenta con los recursos materiales y tecnología de acuerdo con el tipo de estudios de áreas específicas para las distintas secciones donde se realizarán los estudios de laboratorio. En caso de realizar actividades incompatibles, es necesaria la separación con una barrera física. </t>
  </si>
  <si>
    <t xml:space="preserve">Verificar el sistema de información y reporte de resultados. </t>
  </si>
  <si>
    <t xml:space="preserve">Apartado 15.7.1. y 15.7.2. 15.7.4. 15.7.5. de la NOM-253-SSA1-2012, Para la disposición de sangre humana y sus componentes con fines terapéuticos.  </t>
  </si>
  <si>
    <t>Verificar:
1. Bitácoras de revisión diaria  del funcionamiento y mantenimiento de la alarma. 
2. Registro  diario de la temperatura cada dos horas, control del registro de la temperatura y con termómetro de precisión cada 6 meses.
3. Registro del rango de agitación de los gabinetes incubadores de plaquetas (no más de 70 revoluciones por minuto). 
4. Bitácora diaria de la limpieza de refrigeradores y congeladores. 
5. Mantenimientos preventivos y correctivos de los equipos de conservación.</t>
  </si>
  <si>
    <t xml:space="preserve">NOM-253-SSA1-2012, Para la disposición de sangre humana y sus componentes con fines terapéuticos. Apartado 4.4. </t>
  </si>
  <si>
    <t>Área de Extracción de Sangre</t>
  </si>
  <si>
    <t>Verificar existencia de: esfigmomanómetro con brazalete de acuerdo a su principal actividad, báscula con estadímetro, estetoscopio biauricular con campana, estuche de diagnóstico completo, lámpara de pie rodable, sellador eléctrico para tubos de bolsas de sangre, sillón para donador, balanzas mezcladoras para bolsas de sangre, máquina de aféresis. Tanque de oxígeno portátil con manómetro regulador y flujómetro, termómetros digitales.</t>
  </si>
  <si>
    <t xml:space="preserve">Verificar:
1. Certificados de validación de los equipos. 
2. Registro de la calibración y verificación. 
3. Registro del monitoreo. 
4. Mantenimiento preventivo y correctivo. 
5. Lista del entrenamiento del personal para el uso adecuado de los mismos.
</t>
  </si>
  <si>
    <t>Área de Fraccionamiento</t>
  </si>
  <si>
    <t>Verificar existencia de: agitador de plaquetas con incubadora, balanza granataria capacidad 0 a 2,200 gr., baño maría, campana de flujo laminar, centrífuga refrigerada -15°C a -30°C, conector estéril de manguera, extractor de plasma, extractor automatizado de plasma para fraccionar la sangre en sus componentes, sellador eléctrico para tubos de bolsa de sangre.</t>
  </si>
  <si>
    <t xml:space="preserve">Verificar: 
1. Certificados de validación de los equipos. 
2. Registro de la calibración y verificación. 
3. Registro del monitoreo. 
4. Mantenimiento preventivo y correctivo. 
5. Lista del entrenamiento del personal para el uso adecuado de los mismos.
</t>
  </si>
  <si>
    <t>NOM-253-SSA1-2012, Para la disposición de sangre humana y sus componentes con fines terapéuticos. Apartado 4.4.</t>
  </si>
  <si>
    <t>Laboratorio Propio o Anexo al Banco de Sangre</t>
  </si>
  <si>
    <t>Verificar: 
1. Certificados de validación de los equipos. 
2. Registro de la calibración y verificación. 
3. Registro del monitoreo. 
4. Mantenimiento preventivo y correctivo. 
5. Lista del entrenamiento del personal para el uso adecuado de los mismos.</t>
  </si>
  <si>
    <t>Verificar existencia de: analizador de ph (potenciómetro), balanza analítica, cronómetro,  foto tacómetro, marco de pesas, sistema de filtración purificación de agua, termómetro de mercurio líquido en vidrio para laboratorio, termómetro de alcohol líquido en vidrio para laboratorio, termómetro digital con Termopar, coagulómetro, agregó metro, sistema automático para la detección de microorganismos aeróbicos y anaeróbicos.</t>
  </si>
  <si>
    <t>NOM-253-SSA1-2012, Para la disposición de sangre humana y sus componentes con fines terapéuticos. Apartados 19.3.3.1.</t>
  </si>
  <si>
    <t>Cartas de Consentimiento Bajo Información</t>
  </si>
  <si>
    <t>Verificar existencia de formatos de carta de consentimiento informado.</t>
  </si>
  <si>
    <t>Verificar: 
1. Que el documento cuente con la siguiente información del banco de sangre o puesto de sangrado: nombre, ubicación, institución a la que pertenece. 
2. Que el documento cuente con la siguiente información del donante: nombre, sexo, edad, domicilio, ocupación, estado civil. 
3. Que el documento cuente con la siguiente información del tipo de donación voluntaria y altruista, familiar o de reposición, designada, dirigida, o bien, regular o de repetición. 
4. Que el documento cuente con objetivos del acto de disposición, beneficios, posibles riesgos para el receptor. 
5. Que el documento cuente con información sobre los procedimientos que vayan a efectuarse: método de colecta, los volúmenes de sangre o componentes sanguíneos que pretendan obtenerse, las posibles reacciones o efectos adversos que pudieran presentarse, en su caso, las soluciones o fármacos que fuesen a usarse y su propósito, incluyendo la identificación de aquellos que estén en el proceso de evaluación experimental, información sobre toxicidad, efectos secundarios, dosis, tiempo, costo del tratamiento, procedimientos alternativos si los hubiese. 
6. Firma o huella dactilar del donante. 
7. Lugar y Fecha en que se emite.</t>
  </si>
  <si>
    <t xml:space="preserve">Verificar que la Licencia Sanitaria se encuentre colocada en lugar visible al público. </t>
  </si>
  <si>
    <t>Verificar que se cuente con Responsable de la Operación y Funcionamiento del Servicio.</t>
  </si>
  <si>
    <t>Verificar: 
1. Que el permiso se encuentre en lugar visible al público. 
2. Que el Responsable Sanitario se encuentre con uniforme y gafete de la institución y   realizando las actividades que le corresponden, como vigilar la organización y funcionamiento de su área.  
3. Tener permanencia mínima en el establecimiento del 50% del horario de atención al público (en caso de unidades médicas con turnos continuos deberá cubrir el turno con mayor carga de trabajo o bien se puede designar varios responsables de la operación y funcionamiento).</t>
  </si>
  <si>
    <t xml:space="preserve">Requisitos Generales </t>
  </si>
  <si>
    <t xml:space="preserve">Verificar: 
1. La existencia de carteles en las salas de espera para alertar a los pacientes.  
2. En el interior de las puertas de los sanitarios y vestidores de la zona supervisada que dan ingreso a la sala de Rayos X. 
3. Se requiere que en el exterior de las puertas principales de acceso a las salas de Rayos X exista una luz roja que indique que el generador está encendido y su exposición. (dicho dispositivo debe colocarse en lugar y tamaño visible. 
4. Se requiere que en el exterior de las puertas de las salas de Rayos X exista un letrero con el símbolo internacional de radiación ionizante de acuerdo con la leyenda descrita en la columna de estructura. 
5. En el interior de la sala de Rayos X, debe colocarse en lugar y tamaño visible para el paciente, un cartel con la leyenda correspondiente. 
</t>
  </si>
  <si>
    <t>NOM-087-ECOL-SSA1-2002, en su numeral 4 y 6.</t>
  </si>
  <si>
    <t xml:space="preserve">Verificar: 
1. Que exista la señalización de la circulación de los contenedores hacia el almacén temporal. 
2. Que los R.P.B.I. estén identificados y separados en los contenedores correspondientes de acuerdo a sus características físicas y biológicas infecciosas.
</t>
  </si>
  <si>
    <t>NOM-028-NUCL-2009, Manejo de desechos radiactivos en instalaciones radiactivas que utilizan fuentes abiertas, en su numeral 5.4, 6.3, 6.3.8, 6.4, 6.4..1</t>
  </si>
  <si>
    <t>Verificar existencia de recipientes para los desechos líquidos.</t>
  </si>
  <si>
    <t xml:space="preserve">Verificar: 
1. Que los recipientes estén rotulados e identificados. 
2. Que el rotulo tenga el símbolo de radiación ionizante, indicando el tipo de líquido para el cual están destinados, y contar con disco de sello y tapa roscada. 
3. Que los recipientes se mantengan herméticamente cerrados cuando no estén en uso.
</t>
  </si>
  <si>
    <t>Verificar: 
1. Programa para la gestión de los desechos radiactivos. 
2. Registros para cada uno de los recipientes en uso, en los cuales deben anotarse todos los vertimientos.</t>
  </si>
  <si>
    <t>Verificar: 
1. Que el almacén sea exclusivo para la guarda de los desechos radioactivos. 
2. Que los recipientes y bolsas con desechos radiactivos estén en un lugar visible con etiqueta. 
3. Que el almacén este aislado del almacén de materias primas o materiales no radiactivos. 
4. Que los recipientes con desechos líquidos estén colocados sobre bandejas, con material absorbente para retener el doble del volumen del desecho líquido almacenado.</t>
  </si>
  <si>
    <t>Verificar: 
1. Registro de los desechos radiactivos colocados en el almacén. 
2. Registro de los desechos contaminados con material radiactivo liberados, descargados o enviados a una instalación de gestión.</t>
  </si>
  <si>
    <t>NOM-016-SSA3-2012, en su numeral 4.13.</t>
  </si>
  <si>
    <t>Verificar: 
1. Que el circuito eléctrico esté conectado a planta de emergencia. 
2. Que cuente con contactos grado hospital que deberán estar  identificados visiblemente en su parte frontal por un punto imborrable color verde.</t>
  </si>
  <si>
    <t>Los numerales 5, 5.1, 5.1.1, 5.1.1.1, 5.1.1.2, 5.1.1.4, 5.1.1.5, 5.1.1.6, 5.1.1.7, 5.1.1.8, de la NOM-229-SSA1-2002, Salud ambiental. Requisitos técnicos para las instalaciones, responsabilidades sanitarias, especificaciones técnicas para los equipos y protección radiológica en establecimientos de diagnóstico médico con Rayos X.  ACUERDO por el que se declara la obligatoriedad de la implementación, para todos los integrantes del Sistema Nacional de Salud, del documento denominado Acciones Esenciales para la Seguridad del Paciente. DOF 08/09/17. AESP  6C, 5B.</t>
  </si>
  <si>
    <t xml:space="preserve">Verificar: 
1. Sala de espera.  
2. Sala Rayos X. 
3. Área de consola de control. 
4. Vestidores y sanitarios para pacientes. 
5. Área de almacenamiento de película. 
6. Cuarto oscuro. 
7. Área de interpretación. 
8. Área de preparación de medios de contraste y para preparación del paciente. </t>
  </si>
  <si>
    <t>Los numerales 5, 5.1, 5.1.1, 5.1.1.1, 5.1.1.2, 5.1.1.4, 5.1.1.5, 5.1.1.6, 5.1.1.7, 5.1.1.8, de la NOM-229-SSA1-2002, Salud ambiental. Requisitos técnicos para las instalaciones, responsabilidades sanitarias, especificaciones técnicas para los equipos y protección radiológica en establecimientos de diagnóstico médico con Rayos X.</t>
  </si>
  <si>
    <t>Verificar: 
1. Que las instalaciones fijas o móviles, cuenten con delimitación de la zona controlada mediante elementos estructurales o de construcción tales como pisos, paredes y techo. 
2. Que la sala de Rayos X y el área de ubicación de la consola de control del equipo queden dentro de la zona controlada. 
3. Que el paciente sea observable en todo momento desde la consola de control por contacto visual directo a través de una ventana blindada, o mediante otros sistemas, por ejemplo, con espejos o por medio de sistemas de circuito cerrado de televisión. 
4. El mantenimiento preventivo y correctivo en su caso.</t>
  </si>
  <si>
    <t>Verificar: 
1. Bitácora de mantenimiento preventivo y correctivo. 
2. Manuales de organización y funcionamiento autorizado y firmado por el responsable del establecimiento.</t>
  </si>
  <si>
    <t xml:space="preserve">Apéndice Normativo C de la NOM-016-SSA3-2012, Que establece las características mínimas de infraestructura y equipamiento de hospitales y consultorios de atención médica especializada. Numerales  5.2.5, 5.2.1,   5.2.2 , 5.2.5   5.2.7   5.2.8,   5.2.11, 5.2.12, 8.4,    11.1, 11.3     17.3, 17.4, 17.4.1, 17.4.2, 17.4.3,   17.4.4,  17.4.5 de la NOM-229-SSA1-2002, Salud ambiental. Requisitos técnicos para las instalaciones, responsabilidades sanitarias, especificaciones técnicas para los equipos y protección radiológica en establecimientos de diagnóstico médico con Rayos X.    </t>
  </si>
  <si>
    <t>Sala de Rayos X simple y con Medios de Contraste</t>
  </si>
  <si>
    <t xml:space="preserve">Verificar: 
1. Mobiliario: alacena alta, área de disparador, banqueta de altura, bote para basura tipo municipal (bolsa de cualquier color, excepto rojo o amarillo), bote para RPBI (bolsa roja), mesa para carga y descarga de chasis, riel portavenoclisis. 
2. Medios de contraste, mobiliario: bote para basura tipo municipal (bolsa de cualquier color, excepto rojo o amarillo), despachador de toallas desechables, dispensador de jabón germicida, gabinete universal, mesa alta con tarja.
</t>
  </si>
  <si>
    <t xml:space="preserve">Verificar: 
1. La delimitación de la zona controlada que debe efectuarse mediante elementos estructurales o de construcción tales como pisos, paredes y techo. 
2. La sala de Rayos X y el área de ubicación de la consola de control del equipo deben quedar dentro de la zona controlada. 
3. Las áreas donde se concentren más de una sala de Rayos X, los pasillos colindantes con cada sala de Rayos X deben formar parte de la zona supervisada.  
4. La sala de Rayos X debe estar diseñada de tal forma que exista comunicación directa o electrónica, desde la consola de control con el paciente. 
5. Se requiere que en el exterior de las puertas principales de acceso a las salas de Rayos X exista un indicador de luz roja que indique que el generador está encendido y por consiguiente puede haber exposición (paso restringido en ese momento). 
6. Debe existir un control variable de luz ambiental incandescente en las salas de fluoroscopia para evitar perjuicio en la agudeza visual de los operadores y para que estos obtengan una mejor información de los monitores del circuito cerrado de televisión y del intensificador de imagen. 
7. Que las condiciones del mobiliario sean adecuadas para el funcionamiento.
</t>
  </si>
  <si>
    <t>Verificar el manual de procedimientos técnicos autorizado conjuntamente por el titular y el responsable de la operación y funcionamiento.</t>
  </si>
  <si>
    <t xml:space="preserve">Apéndice Normativo C de la NOM-016-SSA3-2012, Que establece las características mínimas de infraestructura y equipamiento de hospitales y consultorios de atención médica especializada. Numerales  5.2.5, 5.2.1,   5.2.2 , 5.2.5   5.2.7   5.2.8,   5.2.11, 5.2.12, 8.4,    11.1, 11.3     17.3, 17.4, 17.4.1, 17.4.2, 17.4.3,   17.4.4,  17.4.5 de la NOM-229-SSA1-2002, Salud ambiental. Requisitos técnicos para las instalaciones, responsabilidades sanitarias, especificaciones técnicas para los equipos y protección radiológica en establecimientos de diagnóstico médico con Rayos X.     </t>
  </si>
  <si>
    <t xml:space="preserve"> Sala de Rayos X simple y con Medios de Contraste</t>
  </si>
  <si>
    <t xml:space="preserve">Verificar: 
1. Equipo: chasis con rejilla incluida, chasis con rejilla incorporada y pantalla intensificadora tipo universal, equipo de radiodiagnóstico, soporte de tubo, seriógrafo con intensificador de imagen (para equipo con fluoroscopia), bucky verticalespesímetro graduado en cm y/o pulgadas, lámpara de haz dirigible, mampara de protección con vidrio plomoso,  mandiles, collarines, protectores de tiroides, protectores de gónadas, mesa fija horizontal con bucky integrado y portachasis, portavenoclisis rodable. 
2. Medios de contraste, equipo: portavenoclisis rodable. 
3. Dispositivos mínimos indispensables de protección radiológica: mandil, guantes de compresión, guantes para intervención,  anteojos para protección del cristalino. </t>
  </si>
  <si>
    <t>Verificar: 
1. Bitácora de mantenimiento preventivo y correctivo.  
2. Registros del control de calidad.  
3. Registros de abasto de insumos.</t>
  </si>
  <si>
    <t>Numerales 5.1.3 de la  NOM-229-SSA1-2002, Salud ambiental. Requisitos técnicos para las instalaciones, responsabilidades sanitarias, especificaciones técnicas para los equipos y protección radiológica en establecimientos de diagnóstico médico con Rayos X.  Y numerales 6.5.2.3.1     de la   NOM-016-SSA3-2012, Que establece las características mínimas de infraestructura y equipamiento de hospitales y consultorios de atención médica especializada. ACUERDO por el que se declara la obligatoriedad de la implementación, para todos los integrantes del Sistema Nacional de Salud, del documento denominado Acciones Esenciales para la Seguridad del Paciente. DOF 08/09/17. AESP 5B.</t>
  </si>
  <si>
    <t xml:space="preserve">Sanitario y Vestidor para Pacientes  </t>
  </si>
  <si>
    <t>Verificar: 
1. Existencia y condiciones.
2. Lavabo con cartel de técnica de higiene de manos. 
3. Bote campana o pedal para basura.
4. Dotación suficiente de batas limpias para cada paciente.</t>
  </si>
  <si>
    <t xml:space="preserve">Verificar: 
1. Limpieza e higiene de las instalaciones.
2. Que no existan humedad, cuarteaduras, orificios en plafones y paredes ni fugas de agua.
3. Abasto e insumos para la higiene de manos: jabón (líquido o gel) y toallas desechables.
4.  Las áreas de vestidores y sanitarios para los pacientes anexos a las salas de Rayos X de preferencia deben tener un blindaje calculado como zona supervisada, de lo contrario se considera para todos los efectos como parte integrante de la sala de Rayos X o zona controlada.
5. Que el área de ultrasonido tenga acceso a un vestidor con sanitario y cuente con las dimensiones necesarias para la colocación del mobiliario y equipo.
</t>
  </si>
  <si>
    <t>Verificar: 
1. Bitácora de limpieza firmada por supervisor o jefe de servicio.  
2. Registros de abasto de insumos.</t>
  </si>
  <si>
    <t xml:space="preserve">Numerales 5.4, 5.4.1, 5.4.2, 5.4.3, 5.4.4 de la NOM-229-SSA1-2002, Salud ambiental. Requisitos técnicos para las instalaciones, responsabilidades sanitarias, especificaciones técnicas para los equipos y protección radiológica en establecimientos de diagnóstico médico con Rayos X.  </t>
  </si>
  <si>
    <t>Área de Almacenamiento</t>
  </si>
  <si>
    <t xml:space="preserve">Verificar: 
1. Existencia y ubicación. 
2. Películas suficientes.
</t>
  </si>
  <si>
    <t xml:space="preserve">Verificar: 
1. Que el blindaje debe estar calculado para que durante el período de almacenamiento de la película, la exposición de ésta a la radiación sea mínima. 
2. Las condiciones de temperatura se deben mantener en un valor entre 10ºc y 21ºc con una humedad relativa entre 30% y 50%. 
3. Que el área de almacenamiento no debe estar ubicada en la sala de Rayos X. 
4. La película radiográfica debe almacenarse de canto.
</t>
  </si>
  <si>
    <t xml:space="preserve">Verificar: 
1. Bitácora de limpieza firmada por supervisor o jefe de servicio. 
2. Manual de procedimientos técnicos autorizado conjuntamente por el titular y el responsable de la operación y funcionamiento.
</t>
  </si>
  <si>
    <t>Apéndice Normativo C de la NOM-016-SSA3-2012, Que establece las características mínimas de infraestructura y equipamiento de hospitales y consultorios de atención médica especializada.   Y los numerales 5.3.2 5.3.3,   5.3.4, 5.3.5   5.3.6,   5.3.9,   5.3.10, 5.3.11, 5.3.12,5.3.13, 5.3.14, de la NOM-229-SSA1-2002. Salud ambiental, Requisitos técnicos para las instalaciones, responsabilidades sanitarias, especificaciones técnicas para los equipos y protección radiológica en establecimientos de Diagnóstico médico con Rayos X.</t>
  </si>
  <si>
    <t>Cuarto Oscuro</t>
  </si>
  <si>
    <t>Verificar existencia del siguiente mobiliario: asiento, bote para basura tipo municipal (bolsa de cualquier color, excepto rojo o amarillo), mesa alta para carga y descarga de placas o películas, soporte porta placa de pared.</t>
  </si>
  <si>
    <t xml:space="preserve">Verificar: 
1. Que el espacio sea suficiente para carga y descarga de película, así como para colocar cajones para la película radiográfica puesta de canto. 
2. Que el piso sea de material anticorrosivo, impermeable y antideslizante. 
3. El techo que sea de material que no se descame. 
4. Que la lámpara de seguridad para revelado  esté colocada a una distancia de por lo menos 1.20 m por arriba de la superficie de las mesas de trabajo y con el tipo de filtro de lámpara de seguridad, 
5. Que los muros tengan  color claro mate y   buen estado de acabado y conservación. 
6.  La puerta de acceso al cuarto oscuro debe garantizar que no haya penetración de luz.   
7. Cuando tengan puertas con bisagras, deben tener pasadores externos por ambos lados, diseñados de forma que impidan que las puertas se abran simultáneamente por ambos lados.  
8. Que la arquitectura evite la penetración de la luz.  
9. Que el mobiliario se encuentre en buenas condiciones físicas.   </t>
  </si>
  <si>
    <t>Verificar: 
1. Bitácora de limpieza firmada por supervisor o jefe de servicio. Inventario. 
2. Manual de organización y funcionamiento.</t>
  </si>
  <si>
    <t xml:space="preserve">Apéndice Normativo C de la NOM-016-SSA3-2012, Que establece las características mínimas de infraestructura y equipamiento de hospitales y consultorios de atención médica especializada.   Y los numerales 5.3.2 5.3.3,   5.3.4, 5.3.5   5.3.6,   5.3.9,   5.3.10, 5.3.11, 5.3.12,5.3.13, 5.3.14, de la NOM-229-SSA1-2002. Salud ambiental, Requisitos técnicos para las instalaciones, responsabilidades sanitarias, especificaciones técnicas para los equipos y protección radiológica en establecimientos de Diagnóstico médico con Rayos X. </t>
  </si>
  <si>
    <t>Verificar que exista el siguiente equipo: lámpara de seguridad para cuarto oscuro, con filtros, revelador de carga automática o manual sistema de secado de radiografías (placas) cuando es revelado manual, sistema para marcar placas, tanque de revelado manual, en su caso, sistema de extracción de aire.</t>
  </si>
  <si>
    <t xml:space="preserve">Verificar: 
1. Que se encuentre funcionando el sistema de inyección y extracción de aire  de tal manera que exista una presión positiva dentro del mismo.    
2. Los equipos automáticos para proceso de revelado que cuenten con un sistema de extracción de gases al exterior o con un sistema de filtración. 
3.  Los tanques que contienen las sustancias químicas para el revelado de películas deben estar ubicados de tal manera que se evite salpicar películas secas y pantallas intensificadoras con dichas sustancias. 
4. Cuando se utilice una puerta convencional deberá tener un cerrojo interior. 
5.  Los sistemas de pasa placa deben garantizar que no haya penetración de luz al cuarto oscuro. 
6.  Que la instalación de equipo de proceso de revelado automático se encuentre de acuerdo a su manual. 
7. Que se lleve a cabo mantenimiento preventivo y correctivo de los equipos.  
8. Que el cuarto oscuro de las instalaciones donde se realiza mamografía, cuenten con un filtro en los ductos de aire que evite la introducción de polvo (las entradas de aire no deben estar sobre la superficie de carga y descarga del chasis).
</t>
  </si>
  <si>
    <t>Verificar: 
1. Bitácora de limpieza firmada por supervisor o jefe de servicio. 
2.  Programa de mantenimiento preventivo y correctivo. 
3. Manual de organización y funcionamiento.</t>
  </si>
  <si>
    <t>Los numerales 5.5, 5.5.2 ,5.5.3, de la NOM-229-SSA1-2002. Salud ambiental, Requisitos técnicos para las instalaciones, responsabilidades sanitarias, especificaciones técnicas para los equipos y protección radiológica en establecimientos de Diagnóstico médico con Rayos X.</t>
  </si>
  <si>
    <t>Interpretación</t>
  </si>
  <si>
    <t xml:space="preserve">Verificar que exista el siguiente mobiliario: asiento, bote para basura municipal (bolsa de cualquier color, excepto rojo o amarillo), mesa para interpretación de placas radiográficas. </t>
  </si>
  <si>
    <t xml:space="preserve">Verificar: 
1. Que la protección del operador durante la exposición consista en una mampara fija si la consola de control está dentro de la sala de Rayos X.  
2. Los blindajes de la instalación debe tener continuidad entre los diferentes elementos constructivos donde sean instalados: muros, marcos, hojas de puertas, ventanillas de control, pasa placas, entre otros, de tal manera que dicho blindaje no se vea interrumpido en ningún punto. 
3. Que el mobiliario se encuentre en buenas condiciones físicas.
</t>
  </si>
  <si>
    <t>Verificar: 
1. Bitácora de limpieza firmada por supervisor o jefe de servicio. 
2. Inventario del mobiliario.</t>
  </si>
  <si>
    <t xml:space="preserve">Verificar: 
1. Que los negatoscopios estén colocados de tal manera que ninguna fuente de luz pueda afectar la percepción de la imagen. 
2.  Que los monitores de fluoroscopia estén colocados de modo tal que se eviten reflejos en sus pantallas que perjudiquen la observación del proceso. 
3. Que para la interpretación de las imágenes se realice en monitores de televisión. 
4.  Las luces del techo deberán ser indirectas y contar con control variable de luz y las paredes de color mate y tono oscuro.
</t>
  </si>
  <si>
    <t>Verificar el programa de mantenimiento preventivo y correctivo.</t>
  </si>
  <si>
    <t xml:space="preserve">Numerales, 6.5.2.2.1.1 ; Y Apéndice D (Normativo) de la  NOM-016-SSA3-2012, Que establece las características mínimas de infraestructura y equipamiento de hospitales y consultorios de atención médica especializada. Y Numerales 12.1, 12.1.1, de la NOM-229-SSA1-2002. Salud ambiental, Requisitos técnicos para las instalaciones, responsabilidades sanitarias, especificaciones técnicas para los equipos y protección radiológica en establecimientos de Diagnóstico médico con Rayos X </t>
  </si>
  <si>
    <t xml:space="preserve">Área de Tomografía </t>
  </si>
  <si>
    <t>Verificar: 
1. Que el área de tomografía computarizada esté conformada por: sala de estudios, vestidor con sanitario, sala de control y monitoreo, área de interpretación y archivo, así como, local para el generador.  
2. Que cuente con  mobiliario: asiento, escritorio, mesa Pasteur.</t>
  </si>
  <si>
    <t xml:space="preserve">Verificar: 
1. La conformación y funcionamiento del área. 
2. Que el mobiliario se encuentre en buenas condiciones físicas.  </t>
  </si>
  <si>
    <t>Verificar: 
1. Bitácora de limpieza firmada por supervisor o jefe de servicio. 
2. Inventario de mobiliario.</t>
  </si>
  <si>
    <t xml:space="preserve">Numerales, 6.5.2.2.1.1 ; Y Apéndice D (Normativo) de la  NOM-016-SSA3-2012, Que establece las características mínimas de infraestructura y equipamiento de hospitales y consultorios de atención médica especializada. Y Numerales 12.1, 12.1.1, de la NOM-229-SSA1-2002. Salud ambiental, Requisitos técnicos para las instalaciones, responsabilidades sanitarias, especificaciones técnicas para los equipos y protección radiológica en establecimientos de Diagnóstico médico con Rayos X. </t>
  </si>
  <si>
    <t xml:space="preserve">Verificar que exista el siguiente equipo: cámara multiformato, lámparas de haz dirigible, portavenoclisis rodable, tomógrafo computarizado y mandil plomado.
</t>
  </si>
  <si>
    <t>Verificar: 
1. Que se lleven a cabo las pruebas de control de calidad. 
2. Que se lleve a cabo la calibración del número CT. 
3. Que los ángulos de inclinación del túnel o de la mesa deben coincidir con la posición del corte dentro de ± 3°. Esta prueba debe realizarse, cuando menos, cada tres meses. 
4. Todo sistema de tomografía computarizada debe contar con un maniquí capaz de proporcionar información al operador sobre el estado funcional del equipo.
5. Debe establecerse un programa de vigilancia del funcionamiento y mantenimiento preventivo del equipo de acuerdo a un calendario preestablecido.</t>
  </si>
  <si>
    <t>Verificar: 
1. Registros de control de calidad. 
2. Registros de pruebas de funcionamiento. 
3. Bitácoras de mantenimiento preventivo y correctivo.</t>
  </si>
  <si>
    <t>Área de Mamografía</t>
  </si>
  <si>
    <t>Verificar que exista el siguiente mobiliario: asiento, bote para basura tipo municipal (bolsa de cualquier color, excepto rojo o amarillo).</t>
  </si>
  <si>
    <t>Verificar el inventario del mobiliario.</t>
  </si>
  <si>
    <t>Verificar que exista el siguiente equipo: equipo de radiodiagnóstico de mama, lámpara de haz dirigible.</t>
  </si>
  <si>
    <t xml:space="preserve">Verificar: 
1. El control e identificación de factores técnicos.
2. Que el equipo cuente con sistema luminoso para indicar la limitación del campo. 
3. Que el equipo cuente con dispositivos indicadores de tensión, corriente, tiempo de exposición y emisión de radiación.  
4. La existencia de la ventana de berilio y al menos un filtro. 
5. Que se aplique el programa de vigilancia del funcionamiento y mantenimiento preventivo del equipo de mastografía. 
6. El mantenimiento correctivo cuando se detecte una falla en el sistema.  
7. Que se evalué la calidad de la imagen con un maniquí de mamografía acreditado, la prueba debe hacerse cada seis meses. 
</t>
  </si>
  <si>
    <t>Verificar: 
1. Registros de control de calidad. 
2. Pruebas de funcionamiento. 
3. Bitácoras de mantenimiento preventivo y correctivo.</t>
  </si>
  <si>
    <t>Numerales  6.5.2.3;  6.5.2.3 y Apéndice F (Normativo) Área para estudios por ultrasonografía de la  NOM-016-SSA3-2012, Que establece las características mínimas de infraestructura y equipamiento de hospitales y consultorios de atención médica especializada.</t>
  </si>
  <si>
    <t>Verificar que exista el siguiente mobiliario: asiento, bote para basura tipo municipal (bolsa de cualquier color, excepto rojo o amarillo). Vestidor con sanitario.</t>
  </si>
  <si>
    <t>Verificar: 
1. Que se esté llevando a cabo un programa de vigilancia del funcionamiento y mantenimiento preventivo del equipo de ultrasonografía. 
2. Que las pruebas de control de calidad se lleven a cabo durante la instalación, después de realizar reparaciones al equipo y de manera rutinaria con una frecuencia de 6 meses.</t>
  </si>
  <si>
    <t xml:space="preserve">Verificar: 
1. Programa de vigilancia del funcionamiento y mantenimiento preventivo y correctivo cuando se detecte una falla en el sistema. 
2. Registros de pruebas de control de calidad.
</t>
  </si>
  <si>
    <t xml:space="preserve">NOM-229-SSA1-2002, Salud ambiental. Requisitos técnicos para las instalaciones, responsabilidades sanitarias, especificaciones técnicas para los equipos y protección radiológica en establecimientos de diagnóstico médico con Rayos X, en su numeral 3.58, 3.59, 3.70, 6.2.1.6, 6.2.1.10, 6.2.1.11, 6.2.1.12, 6.2.2.3.4. </t>
  </si>
  <si>
    <t>Requisitos Administrativos</t>
  </si>
  <si>
    <t>Verificar: 
1. Que cuenten con la memoria analítica de cálculo de los blindajes o en su caso la verificación de blindajes avaladas por un asesor especializado en seguridad radiológica. 
2. Que cuenten con el manual de seguridad y protección radiológica, manual de procedimientos técnicos, manual de garantía de calidad. 
3. Que sean de conocimiento y aplicación por parte del personal.  
4. Que los manuales tengan los elementos requeridos. 
5. Que estén actualizados. 
6. Que estén autorizados por las autoridades correspondientes. 
7. Que la fecha de elaboración este vigente.</t>
  </si>
  <si>
    <t>Verificar: 
1. Memoria analítica de cálculo de los blindajes con la verificación de blindajes y dictamen de blindajes avalados por un asesor especializado en seguridad radiológica. 
2. Manual de seguridad y protección radiológica, manual de procedimientos técnicos, manual de garantía de calidad.</t>
  </si>
  <si>
    <t>NOM-229-SSA1-2002, Salud ambiental. Requisitos técnicos para las instalaciones, responsabilidades sanitarias, especificaciones técnicas para los equipos y protección radiológica en establecimientos de diagnóstico médico con Rayos X, en su numeral 8, 8.5, 8.6, 8.9.</t>
  </si>
  <si>
    <t xml:space="preserve">Verificar: 
1. Que exista el programa de calidad o un acuerdo escrito con asesores especializados en seguridad radiológica externos. 
2. Que cuenten con un responsable de la operación y funcionamiento. 
3. Que cuenten con un programa de vigilancia del funcionamiento y mantenimiento preventivo del sistema de Rayos X. 
4. Que exista un programa de pruebas de control de calidad para verificar el buen funcionamiento del equipo y garantizar la calidad de la imagen. 
</t>
  </si>
  <si>
    <t xml:space="preserve">Verificar: 
1. Registro de la calendarización, fechas y resultados de las prácticas de vigilancia, del control de calidad, las dificultades encontradas, las medidas correctivas aplicadas, la fecha de su aplicación y su efectividad así como la evaluación del programa. 
2. Registro de la identifican los problemas de funcionamiento del equipo y de calidad de la imagen. 
3. Bitácora de mantenimiento correctivo cuando se detecte una falla en el sistema. 
4. Registro de la revisión del programa (cuando menos una vez al año), por el comité o el responsable de la operación y funcionamiento.
</t>
  </si>
  <si>
    <t>NOM-229-SSA1-2002, Salud ambiental. Requisitos técnicos para las instalaciones, responsabilidades sanitarias, especificaciones técnicas para los equipos y protección radiológica en establecimientos de diagnóstico médico con Rayos X, en su numeral 10, 10.1, 10.2, 10.3, 10.4, 10.5, 12.1, 13.1, 13.2, 13.3.</t>
  </si>
  <si>
    <t xml:space="preserve">Requisitos de Funcionamiento
</t>
  </si>
  <si>
    <t xml:space="preserve">Verificar bitácora de parámetros requeridos para el funcionamiento de los equipos. 
</t>
  </si>
  <si>
    <t>NOM-229-SSA1-2002, Salud ambiental. Requisitos técnicos para las instalaciones, responsabilidades sanitarias, especificaciones técnicas para los equipos y protección radiológica en establecimientos de diagnóstico médico con Rayos X, en su numeral 6.2.1.7.1, 7.2.6, 7.7.4, 16.1.1, 17.2, 17.4, 17.7, 17.8, 17.10, 17.11.  NOM-026-NUCL-2011, Vigilancia médica del personal ocupacionalmente expuesto a radiaciones ionizantes, en su numeral 4. NOM-031-NUCL-2011, Requisitos para el entrenamiento del personal ocupacionalmente expuesto a radiaciones ionizantes, en su numeral 5, 6. NOM-024-NUCL-1995, requerimientos y calibración de dosímetros de lectura directa para radiación electromagnética, en su numeral 8.10, 8.11.</t>
  </si>
  <si>
    <t xml:space="preserve">Responsabilidades Generales
</t>
  </si>
  <si>
    <t>Verificar: 
1. Que exista el personal ocupacionalmente expuesto. 
2. Que se cuente con un servicio de dosimetría.</t>
  </si>
  <si>
    <t>Verificar: 
1. Que el límite de dosis en el POE y mujeres embarazadas sea la permitida. 
2. Que el servicio de dosimetría este autorizado por la Comisión Nacional de Seguridad Nuclear y Salvaguardias. 
3. Que el POE porte los dosímetros personales durante la jornada. 
4. Que se realice vigilancia médica del POE. 
5. Que los dosímetros se encuentren calibrados.</t>
  </si>
  <si>
    <t xml:space="preserve">Verificar: 
1. Relación del POE. 
2. Registro del límite del equivalente de dosis efectiva anual (HE, L) y su análisis. 
3. Expediente de cada trabajador ocupacionalmente expuesto. 
4. Programa de vigilancia radiológica ocupacional (evaluaciones anuales de la exposición ocupacional de cada trabajador). 
5. Bitácora de entrega de los informes periódicos y los certificados anuales del equivalente de dosis individual acumulado a cada trabajador. 
6. Constancia de cursos de actualización capacitación y entrenamiento en materia de seguridad radiológica (por la Comisión Nacional de Seguridad Nuclear y Salvaguardias). 
7. Registro de los resultados de la calibración. 
8. Certificado de calibración.
</t>
  </si>
  <si>
    <t>NOM-229-SSA1-2002, Salud ambiental. Requisitos técnicos para las instalaciones, responsabilidades sanitarias, especificaciones técnicas para los equipos y protección radiológica en establecimientos de diagnóstico médico con Rayos X, en su numeral 6.2.1.7.1, 7.2.6, 7.7.4, 16.1.1, 17.2, 17.4, 17.7, 17.8, 17.10, 17.11.  NOM-026-NUCL-2011, Vigilancia médica del personal ocupacionalmente expuesto a radiaciones ionizantes, en su numeral 4. NOM-031-NUCL-2011, Requisitos para el entrenamiento del personal ocupacionalmente expuesto a radiaciones ionizantes, en su numeral 5, 6. NOM-024-NUCL-1995, requerimientos y calibración de dosímetros de lectura directa para radiación electromagnética, en su numeral 8.10. 8.11.</t>
  </si>
  <si>
    <t xml:space="preserve">Verificar: 
1. Que el servicio cuenten con equipo de protección: cortinillas plomadas, marco plomado alrededor de la pantalla, placas de plástico plomado, mamparas, filtros compensadores. 
2. Que el POE cuente con equipo de protección: mandil con espesor equivalente de al menos 0.5 mm de plomo cuando cubra solamente el frente del cuerpo, o mandil de al menos 0.25 mm cuando cubra completamente el frente, los costados del tórax y pelvis, guantes de compresión con espesor equivalente a al menos 0.5 mm de plomo, guantes para intervención con espesor equivalente de al menos 0.25 mm de plomo, collarín para protección de tiroides con espesor equivalente de al menos 0.5 mm de plomo, anteojos para protección del cristalino, con cristales de espesor equivalente de al menos 0.2 mm de plomo.
</t>
  </si>
  <si>
    <t xml:space="preserve">Verificar: 
1. Que el equipo de protección se encuentre en buenas condiciones. 
2. Que el equipo cumpla con las especificaciones requeridas.  </t>
  </si>
  <si>
    <t>Verificar el inventario del equipo de protección.</t>
  </si>
  <si>
    <t>NOM-229-SSA1-2002, Salud ambiental. Requisitos técnicos para las instalaciones, responsabilidades sanitarias, especificaciones técnicas para los equipos y protección radiológica en establecimientos de diagnóstico médico con Rayos X, en su numeral 18.22.</t>
  </si>
  <si>
    <t>Verificar que exista equipo de protección para el paciente: mandiles plomados, blindajes para gónadas, collarín para protección de tiroides.</t>
  </si>
  <si>
    <t xml:space="preserve">Verificar: 
1. Que el equipo de protección se encuentre en buenas condiciones. 
2. Que el equipo cumpla con las especificaciones requeridas.
</t>
  </si>
  <si>
    <t>NOM-229-SSA1-2002, Salud ambiental. Requisitos técnicos para las instalaciones, responsabilidades sanitarias, especificaciones técnicas para los equipos y protección radiológica en establecimientos de diagnóstico médico con Rayos X, en su numeral 7.4.1.</t>
  </si>
  <si>
    <t xml:space="preserve">Verificar: 
1. Que se realicen los estudios solicitados. 
2. Que se encuentre el registro de los estudios realizados y  el registro de los resultados con el diagnóstico. 
</t>
  </si>
  <si>
    <t xml:space="preserve">Verificar: 
1. Bitácora de control de estudios solicitados y entregados. 
2. Informe fechado de la evaluación radiológica. 
</t>
  </si>
  <si>
    <t>ACUERDO por el que se declara la obligatoriedad de la implementación, para todos los integrantes del Sistema Nacional de Salud, del documento denominado Acciones Esenciales para la Seguridad del Paciente. DOF 08/09/17. AESP .</t>
  </si>
  <si>
    <t xml:space="preserve">Verificar que el área cuente con un procedimiento documentado para la identificación de estudios de imagenología Acción Esencial 1 definido y aplicado al Establecimiento.  </t>
  </si>
  <si>
    <t xml:space="preserve">Verificar que se conoce y aplica el procedimiento para la identificación de estudios de imagenología. </t>
  </si>
  <si>
    <t xml:space="preserve">Verificar que: 
1. las solicitudes cuentan con los datos de identificación del paciente (nombre completo y fecha de nacimiento). 
2. Las placas radiográficas cuentan con la identificación del paciente del lado derecho. 
3. Reporte de incidentes y accidentes durante el procedimiento. </t>
  </si>
  <si>
    <t xml:space="preserve">ACUERDO por el que se declara la obligatoriedad de la implementación, para todos los integrantes del Sistema Nacional de Salud, del documento denominado Acciones Esenciales para la Seguridad del Paciente. DOF 08/09/17. AESP. </t>
  </si>
  <si>
    <t xml:space="preserve">Verificar que el área cuente con un procedimiento documentado para la comunicación efectiva Acción Esencial 2 (A,B, E) definido y aplicado al Establecimiento.  </t>
  </si>
  <si>
    <t xml:space="preserve">Verificar que: 
1. Se cuente con una bitácora específica para el registro de los resultados críticos, 
2. Se conoce y sigue el procedimiento establecido para al emisión - recepción de resultados críticos. 
</t>
  </si>
  <si>
    <t xml:space="preserve">Verificar: 
1. Registros de supervisión de seguimiento, llenado de la bitácora específica de registro de resultados críticos.  
2. Constancias de capacitación o listas de asistencia.
</t>
  </si>
  <si>
    <t xml:space="preserve">Verificar que el área cuente con un procedimiento documentado para la seguridad en los procedimientos: Acción Esencial 4B definido y aplicado al Establecimiento.  </t>
  </si>
  <si>
    <t xml:space="preserve">Verificar que: 
1. Se conozca y aplique el procedimiento que incluye: a. Aplicación del Tiempo Fuera para procedimientos fuera de quirófano. 
2. Que personal cuente con la capacitación para su aplicación. 
</t>
  </si>
  <si>
    <t xml:space="preserve">Verificar: 
1. Registros de supervisión de seguimiento. 
2. Constancias de capacitación o listas de asistencia. </t>
  </si>
  <si>
    <t xml:space="preserve">Carro rojo </t>
  </si>
  <si>
    <t xml:space="preserve">Verificar:  
1. Bitácora de control del carro para el manejo del paro cardiorespiratorio firmada por el responsable de turno. 
2. Registro histórico del abastecimiento oportuno y completo del contenido del carro para para el manejo del paro cardiorespiratorio. 
3. Registro de la prueba del trazo isoeléctrico semanalmente. 
4. Bitácora de mantenimiento del monitor-desfibrilador.  
5. Protocolo de manejo de los medicamentos de alto riesgo y electrolíticos. 
</t>
  </si>
  <si>
    <t xml:space="preserve">Verificar: 
1. Existencia de un Programa para la Gestión del Equipo y Tecnología Biomédica.
2. Que el equipo médico se encuentre funcionando y en buenas condiciones.
</t>
  </si>
  <si>
    <t xml:space="preserve">Verificar:
1. Identificación del inventario del equipo médico. 
2. Bitácora de mantenimiento preventivo y correctivo del equipo médico.
</t>
  </si>
  <si>
    <t>Tanque de oxígeno con regulador y manómetro.</t>
  </si>
  <si>
    <t>Verificar existencia y que se encuentre en buenas condiciones.</t>
  </si>
  <si>
    <t>Diazepam solución inyectable 10 mg / 2 ml o Midazolam solución inyectable 5 mg / ml.</t>
  </si>
  <si>
    <t xml:space="preserve">LGS, en su artículo 200 bis. RLGSMPSAM, en su artículo 220, 221, 222. 
 </t>
  </si>
  <si>
    <t>Aviso de Responsable Sanitario.</t>
  </si>
  <si>
    <t>Espacio Físico</t>
  </si>
  <si>
    <t xml:space="preserve">Verificar:
1. Bitácora de mantenimiento de la estructura. 
2. Bitácora de control de  limpieza rutinaria,  exhaustiva y limpieza del área firmada por el jefe de turno o supervisor. </t>
  </si>
  <si>
    <t>Verificar: 
1. Que se cuenta con refrigerador exclusivo para el área de farmacia.
2. Que se cuente con contactos grado hospital con un color distintivo o una marca.</t>
  </si>
  <si>
    <t xml:space="preserve">Verificar: 
1. Revisar en el área su funcionamiento a través del equipo conectado a los contactos grado hospital. 
2. Que esté limpio y sin oxidación. 
3. Que los medicamentos estén colocados en orden y en un área específica los medicamentos controlados. 
4. Que no se guarden objetos ajenos. 
5. Que se lleve control de temperatura. 
6. Que los medicamentos estén identificados.
</t>
  </si>
  <si>
    <t>Verificar:
1. Bitácora de mantenimiento preventivo-correctivo del equipo. 
2. Bitácora de control de limpieza rutinaria, exhaustiva y limpieza del refrigerador. 
3. Gráfica de control de temperatura.</t>
  </si>
  <si>
    <t>Guarda de Medicamentos  Controlados</t>
  </si>
  <si>
    <t xml:space="preserve">Verificar que: 
1. Se cuente con registros de la temperatura interna del refrigerador donde se conserven los medicamentos, insulinas y demás insumos para la salud entre 2°C y 8°C por lo menos tres veces al día y que no exista contenido ajeno como alimentos. 
2. Que se realice el seguimiento y control de mantenimiento preventivo y correctivo. 
3. Que se lleve a cabo el registro y seguimiento de control de temperatura en bitácora. (de acuerdo al programa de trabajo.) </t>
  </si>
  <si>
    <t xml:space="preserve">Verificar que: 
1. Exista y se utilice un mobiliario exclusivo para medicamentos controlados bajo control bajo llave por el personal responsable.  
2. Que se lleve control y seguimiento en mantenimiento preventivo y correctivo (limpieza) del mobiliario con bitácora. 
3. Que cuenten con los libros de control correspondientes.  </t>
  </si>
  <si>
    <t xml:space="preserve">Verificar:
1. Registro documental del control llevado a cabo, de medicamentos controlados que estén siendo utilizados por el establecimiento. 
2. Recetas especiales para estupefacientes con código de barras asignado por la Secretaría de salud o autoridades de salud estales y prescritas por profesionales autorizados. 
3. Libro de contabilidad de estupefacientes.
</t>
  </si>
  <si>
    <t>Verificar: 
1. Que se cuente con mobiliario y estantería de material resistente a los agentes limpiadores. 
2. Que cuente con tarimas suficientes. 
3. Que las paredes, pisos y techos sean lisos y limpios. 
4. Ventilación natural o artificial suficiente. 
5. Que exista un área de resguardo específica para conservar los medicamentos caducos.</t>
  </si>
  <si>
    <t xml:space="preserve">Verificar: 
1. Que los medicamentos estén ordenados conforme a la organización del establecimiento.
2. Que se conserven en locales con no más de 65% de humedad relativa, bien ventilados a temperatura ambiente (no mayor a 30 °C), al reguardo de la luz y fuentes de contaminación. 
3. Que tengan fecha de caducidad vigente. 
4. Que el mobiliario y estantería estén en buenas condiciones y limpios. 
5. Que las tarimas puedan moverse para revisar que no exista fauna nociva. 
6. Que el mobiliario y estantería tenga una separación mínima de 20 cm del piso y del techo. 
7. Que el área de resguardo de medicamentos caducados sea específica y este bien identificada, aislada y bajo llave. 
8. Que los medicamentos de alto riesgo y electrolitos estén identificados así como alertas visuales para medicamentos LASA. </t>
  </si>
  <si>
    <t>Verificar: 
1. Hoja de requisición de insumos. 
2. Recetas médicas. 
3. Facturas por compra directa (en su caso). 
4. Catálogo de medicamentos. 
5. Registro de temperatura y humedad de los anaqueles/almacén. 
6. Inventario. 
7. Registro y control de antibióticos. 
8. Manual de procedimientos internos para manejo de medicamentos caducados e identificación de vigencias.</t>
  </si>
  <si>
    <t>Criterios y Subcriterios</t>
  </si>
  <si>
    <t xml:space="preserve">
Verificar: 1. Que el circuito eléctrico esté conectado a la planta de emergencia. 2. Que los contactos conectados a la planta de emergencia esten plenamente identificados con un color distintivo o una marca que los haga facilmente identificables.</t>
  </si>
  <si>
    <t>Verificar existencia de vestidores para el personal del área de la salud masculino y femenino.</t>
  </si>
  <si>
    <t xml:space="preserve">NOM-016-SSA3-2012, en su numeral 6.6.2.2, 6.6.2.2.3 y en su apéndice H. NOM-045-SSA2-2005, en su numeral 3.1.13.1 </t>
  </si>
  <si>
    <t>Área Gris</t>
  </si>
  <si>
    <t xml:space="preserve">Verificar: 1. Que el espacio físico para la guarda de equipo y ropa sea adecuado y este en buenas condiciones. 2. Que se permita un espacio físico para el trabajo del personal de enfermería y anestesiología. 3. Que el estacionamiento de las camillas, se ubique de manera contigua a la zona de transferencia. 4. Que el equipo y mobiliario se encuentre en buenas condiciones y esté funcional. 5. Que los medicamentos y el material se encuentren en buenas condiciones y con fecha de caducidad vigente.  </t>
  </si>
  <si>
    <t xml:space="preserve">Verificar: 1. Que exista la central de enfermeras con espacio para trabajo de enfermeras y preparación de medicamentos, con mesa de trabajo con tarja de acero inoxidable ubicada de tal forma que permita el libre y rápido acceso a las áreas en donde se encuentren internados los pacientes. 2. Que se disponga de un espacio físico o mobiliario para ropería, guarda de medicamentos, soluciones y material de curación. 3. Que cuenten con el material y los medicamentos requeridos en el área. 
</t>
  </si>
  <si>
    <t xml:space="preserve">Verificar que el equipo este en buenas condiciones y funcional. 
</t>
  </si>
  <si>
    <t>Verificar:1. Inventario del mobiliario y equipo. 2.  Bitácora de mantenimiento preventivo y correctivo del mobiliario y equipo.</t>
  </si>
  <si>
    <t>Verificar existencia de cuarto séptico.</t>
  </si>
  <si>
    <t>Verificar existencia de casos.</t>
  </si>
  <si>
    <t>Diagnostico y Tratamiento  Quirúrgico de los Condilomas</t>
  </si>
  <si>
    <t>Verificar: 1. Existencia de casos en el registro de intervenciones quirúrgicas en el servicio. 2. El registro de la programación quirúrgica.</t>
  </si>
  <si>
    <t>Verificar: 1. Registro de intervenciones quirúrgicas en el servicio y en el registro de la programación quirúrgica. 2. Contar con la GPC-ISSSTE-660-13-EyR Diagnóstico y tratamiento de la condilomatosis anal en pacientes pediátricos y adultos en los tres niveles de atención. GPC-ISSSTE-658-13-EyR Tratamiento del condiloma acuminado en mujeres en edad reproductiva en los tres niveles de atención. 3. Reporte en el SINBA-SIS.</t>
  </si>
  <si>
    <t>Diagnostico y Tratamiento  de Quistes de Ovario</t>
  </si>
  <si>
    <t>Verificar: 1. Registro de intervenciones quirúrgicas en el servicio y en el registro de la programación quirúrgica. 2. Contar con la GPC-SSA-293-10-EyR Diagnóstico y tratamiento del síndrome de ovarios poliquísticos. 3. Reporte en el SINBA-SIS.</t>
  </si>
  <si>
    <t>Diagnostico y Tratamiento de torsión de anexos</t>
  </si>
  <si>
    <t>Método definitivo de Planificación Familiar en la Mujer  (Oclusión Tubaria Bilateral)</t>
  </si>
  <si>
    <t>Diagnóstico y Tratamiento Quirúrgico de Enfermedad Trofoblástica</t>
  </si>
  <si>
    <t>Verificar: 1. Proceso de atención de la patología. 2. Registros en las notas médicas quirúrgicas (nota preoperatoria, lista de verificación de la cirugía, nota preanestésica, vigilancia y registro anestésico, nota postoperatoria, carta de consentimiento informado). 3. Apego a la GPC-SS-228-09-EyR Diagnóstico y tratamiento de la enfermedad trofoblástica gestacional y normatividad correspondiente, protocolos de atención médica propios y árbol de toma de decisiones. 4. Que en la hoja de la lista de verificación de la cirugía este colocado el resultado del control de calidad del instrumental.</t>
  </si>
  <si>
    <t>Diagnóstico y Tratamiento Quirúrgico del Embarazo Ectópico</t>
  </si>
  <si>
    <t>Diagnóstico y Tratamiento del Aborto Incompleto (No incluye Interrucció  Legal del Embarazo)</t>
  </si>
  <si>
    <t>Atención de Cesarea y Puerperio Quirúrgico</t>
  </si>
  <si>
    <t>Verificar: 1. Registro de intervenciones quirúrgicas en el servicio y en el registro de la programación quirúrgica. 2. Contar con la GPC-IMSS-605-13-EyR Parto después de una cesárea. GPC-IMSS-048-08-EyR Realización de operación cesárea. Reporte en el SINBA-SIS.</t>
  </si>
  <si>
    <t>Reparación Uterina</t>
  </si>
  <si>
    <t>Ablación Endometrial</t>
  </si>
  <si>
    <t xml:space="preserve">Tratamiento Laparoscópico de la Endometriosis </t>
  </si>
  <si>
    <t>Verificar: 1. Proceso de atención de la patología. 2. Registros en las notas médicas quirúrgicas (nota preoperatoria, lista de verificación de la cirugía, nota preanestésica, vigilancia y registro anestésico, nota postoperatoria, carta de consentimiento informado). 3. Apego a las GPC-SS-207-09-EyR Diagnóstico y tratamiento de la endometriosis y normatividad correspondiente, protocolos de atención médica propios y árbol de toma de decisiones. 4. Que en la hoja de la lista de verificación de la cirugía este colocado el resultado del control de calidad del instrumental.</t>
  </si>
  <si>
    <t>Verificar : 1. Registro de intervenciones quirúrgicas en el servicio y en el registro de la programación quirúrgica. 2. Contar con la GPC-SS-207-09-EyR Diagnóstico y tratamiento de la endometrio. 3. Reporte en el SINBA-SIS.</t>
  </si>
  <si>
    <t>Diagnóstico y Tratamiento de Miomatosis Uterina</t>
  </si>
  <si>
    <t>Histerectomía Abdominal y Vaginal</t>
  </si>
  <si>
    <t>Diagnóstico y Tratamiento de Prolapso Genital Femenino (Colpoperineoplastía)</t>
  </si>
  <si>
    <t xml:space="preserve"> Verificar: 1. Registro de intervenciones quirúrgicas en el servicio y en el registro de la programación quirúrgica. 2. Contar con la GPC-IMSS-263-10-EyR Diagnóstico y tratamiento del prolapso de la pared vaginal anterior (cistocele) e incontinencia urinaria de esfuerzo. Reporte en SINBA-SIS.</t>
  </si>
  <si>
    <t xml:space="preserve">Verificar que el área cuente con un procedimiento documentado para la comunicación efectiva Acción Esencial 2 (A, B, C, D, F, G) definido y aplicado al Establecimiento.  </t>
  </si>
  <si>
    <t>Verificar registros de supervisión de seguimiento, llenado de la bitácora específica de registro de resultados críticos, llenado en expediente clínico.</t>
  </si>
  <si>
    <t xml:space="preserve">Verificar que el establecimiento cuente con un procedimiento documentado para la seguridad en el proceso de medicación Acción Esencial 3 (A, B, C, D, E, F, G, H, I) definido y aplicado al Establecimiento.  </t>
  </si>
  <si>
    <t>Verificar 1. La existencia de alertas visuales en medicamentos con aspecto o nombre parecido,  2. Que se cuente con la lista de medicamentes con aspecto y nombre parecido.</t>
  </si>
  <si>
    <t xml:space="preserve">Verificar que el área cuente con un procedimiento documentado para la seguridad en los procedimientos: Acción Esencial 4A definido y aplicado al establecimiento.  </t>
  </si>
  <si>
    <t xml:space="preserve">Verificar: 1. Registros de supervisión de seguimiento 2. Lista de Verificación para la Seguridad de la Cirugía. 3. Constancias de capacitación o listas de asistencia. </t>
  </si>
  <si>
    <t xml:space="preserve">Verificar: 1. Existencia de un Programa para la Gestión del Equipo y Tecnología Biomédica. 2. Que el equipo médico se encuentre funcionando y en buenas condiciones. </t>
  </si>
  <si>
    <t>Verificar: 1. Identificación del inventario del equipo médico. 2. Bitácora de mantenimiento preventivo y correctivo del equipo médico.</t>
  </si>
  <si>
    <t>NOM-016-SSA3-2012, en su numeral 4.12, 5.1.10, 6.6.2.2.9. NOM-045-SSA2-2005, en su numeral 10.6.7.2. NOM-001-SEDE-2012. Titulo 5, Especificaciones. Capitulo 5 Ambientes Especiales Artículo 517. Ambientes Especiales Artículo 517. ACUERDO por el que se declara la obligatoriedad de la implementación, para todos los integrantes del Sistema Nacional de Salud, del documento denominado Acciones Esenciales para la Seguridad del Paciente. DOF 08/09/17. AESP 6C.</t>
  </si>
  <si>
    <t xml:space="preserve">Verificar:
1. Bitácora de control de aseo y limpieza del área firmada por el jefe de turno o supervisor.
2. Bitácora del mantenimiento preventivo-correctivo de la estructura e instalaciones.
3. Manual de procedimientos para determinar las características, la frecuencia del aseo y limpieza del área. </t>
  </si>
  <si>
    <t>Requisitos  Generales (Criterio mayor)</t>
  </si>
  <si>
    <t xml:space="preserve">Verificar:
1. Que se identifiquen y clasifiquen el R.P.B.I.
2. Que los R.P.B.I.  Se envasen en los contenedores específicos para cada tipo de residuo (rojo o amarillo),  inmediatamente después de su generación en el mismo lugar en que se originan.
3. Que los R.P.B.I. no sean mezclados con otro tipo de residuos.
4. Que los recipientes o bolsas estén marcados con el símbolo universal de riesgos biológico y la leyenda “Residuos Peligrosos Biológico-Infecciosos”, que no deben llenarse más de un 80% de su capacidad y que estén bien cerrados.
5. Que exista ruta preestablecida para trasladar el R.P.B.I. desde las áreas generadoras hasta el área de almacenamiento.
6. Que el periodo de almacenamiento temporal este de acuerdo al tipo de establecimiento generador de R.P.B.I.
7. El tratamiento o destino final del R.P.B.I.
</t>
  </si>
  <si>
    <t xml:space="preserve">Verificar:
1. Que el circuito eléctrico esté conectado a la planta de emergencia. 
2. Que los contactos conectados a la planta de emergencia esten plenamente identificados con un color distintivo o una marca que los haga facilmente identificables.
</t>
  </si>
  <si>
    <t xml:space="preserve">Verificar:
1. En el área su funcionamiento a través del equipo conectado a los contactos grado hospital.
2. Que el restablecimiento de la energía sea en un lapso de 10 segundos o menos.
</t>
  </si>
  <si>
    <t xml:space="preserve">NOM-016-SSA3-2012, en su numeral 6.6.2.2. NOM-045-SSA2-2005, en su numeral 3.1.13.1. </t>
  </si>
  <si>
    <t>Verificar:
1. Existencia de un área de circulación restringida y delimitada (acceso controlado).
2. Que cuente con acceso controlado para el paciente y para el personal.</t>
  </si>
  <si>
    <t xml:space="preserve">Verificar:
1. Que el área este señalizada con rotulo de acceso restringido.
2. Que el ingreso sea a través de puertas y/o barreras físicas que impidan el libre paso de los pacientes y personal.
3. Que se mantengan las condiciones de asepsia y ambiente estéril. 
</t>
  </si>
  <si>
    <t>NOM-016-SSA3-2012, en su numeral 4.4, 6.6.2.2.1, 6.6.2.2.2.</t>
  </si>
  <si>
    <t xml:space="preserve">Verificar:
1. Existencia de un área de transferencia para pacientes y personal.
2. Que se cuente con una barrera física, mecanismo o sistema de separación.
</t>
  </si>
  <si>
    <t xml:space="preserve">NOM-016-SSA3-2012, en su numeral 6.6.2.2. </t>
  </si>
  <si>
    <t>Verificar existencia de vestidores para el personal del área de la salud por género.</t>
  </si>
  <si>
    <t xml:space="preserve">Verificar:
1. Señalización y existencia por género.
2. Que las instalaciones hidrosanitarias estén en buenas condiciones generales y funcionales.
3. Que la iluminación sea adecuada.
</t>
  </si>
  <si>
    <t xml:space="preserve">NOM-016-SSA3-2012, en su numeral 6.6.2.2, 6.6.2.2.3 y en su apéndice H. NOM-045-SSA2-2005, en su numeral 3.1.13.1 Acuerdo CSG 60/06.03.17 por el que el Consejo de Salubridad General, declara la obligatoriedad de la implementación de las “Acciones Esenciales para la Seguridad del Paciente”, en todos los establecimientos de atención médica del Sistema Nacional de Salud 5B. </t>
  </si>
  <si>
    <t>Pasillo de Circulación Blanca</t>
  </si>
  <si>
    <t xml:space="preserve">NOM-016-SSA3-2012, en su numeral 6.6.2.2, 6.6.2.2.4, 6.6.2.2.4.1, 6.6.2.2.4.2, 6.6.2.2.4.3 y en su apéndice H. NOM-045-SSA2-2005, en su numeral 3.1.13.1. , 10.6.7.1, 10.6.7.2,  NOM-001-SEDE-2012. Titulo 5, Especificaciones. Capitulo 5 Ambientes Especiales Articulo 517, 517-19, 517-60, 517-61, 517-62, 517-63NOM-006-SSA3-2011, en su apéndice A. NOM-045-SSA2-2005, en su numeral 3.1.13.1 , 10.6.4, 10.6.7, Reglamento Interior de la Comisión Interinstitucional del Cuadro Básico y Catálogo de Insumos del Sector Salud. Diario Oficial de la Federación; (22 de junio de 2011), NOM-006-SSA3-2011, en su numeral  7.3, Apéndice A (Normativo).
</t>
  </si>
  <si>
    <t>Verificar:
1. Que el mobiliario se encuentren en buenas condiciones de pintura, sin zonas de oxidación o deterioro.
2. Que el mobiliario funcione.</t>
  </si>
  <si>
    <t xml:space="preserve">Verificar existencia por sala de operaciones de: Unidad básica de anestesia (de acuerdo al tipo de procedimientos puede ser una unidad intermedia de anestesia o una unidad avanzada de anestesia, que cuente como mínimo con:  un vaporizador, gabinete con ruedas, dos con freno; un cajón; mesa de trabajo con iluminación; en su caso, repisa para monitores; yugos para cilindros de O2 y N2O; medidores o manómetros de presión del suministro de gases con alarma audible de baja presión; contactos eléctricos; batería de respaldo de acuerdo al equipo instalado; flujómetros independientes para cada tipo de gases suministrados; flush y sistema de guarda hipóxica o fio2, con alarma audible y visible; ventilador transoperatorio adecuado a las necesidades del paciente; circuito de reinhalación con sistema canister; monitor de signos vitales con desplieque de al menos cuatro trazos, uno específico para presión arterial invasiva. </t>
  </si>
  <si>
    <t>Verificar existencia por sala de operaciones de acuerdo al tipo de paciente de: 
PEDIATRICA: 
1. Bolsa de reinhalación 0.5 l, 1.0l, 1.5l, circuito de reinhalación tipo Bain corto,  hojas de laringoscopio (juego) 00 - 2 rectas, hojas de laringoscopio (juego) 0 - 2 curvas, mango de laringoscopio, Mascarillas de anestesia transparentes (juego), No. 00.0, No. 0.0, No. 1.0, No. 2.0, Juego de elementos supraglóticos o su equivalente tecnológico, para pacientes pediátricos, Resucitador manual pediátrico,  Dispositivo que asegure la estabilidad térmica del paciente, Tubos endotraqueales sin balón, transparentes y estériles (juego con números del 2.5 al 6.0 mm D.I.), Tubos endotraqueales con balón, transparentes y estériles (juego con números del 6.0 al 9.5 mm D.I.), Guía flexible (conductor) para sondas endotraqueales pediátricas, Cánulas orofaríngeas (juego con números del 00 al 5), Estetoscopio esofágico pediátrico, Pinza de Magill pediátrica, 
NEONATAL: 
1. Resucitador manual neonatal, Dispositivo que asegure la estabilidad térmica del paciente,</t>
  </si>
  <si>
    <t>Verificar:
1. Existencia de área de recuperación post-anestésica.
2. Que cuente con mesa con tarja para hacer el lavado de los materiales e instrumental reutilizables.
3. Que se disponga de un área específica para el estacionamiento de camillas.
4. Que cuente con ventilación artificial.
5. Que cuente con equipo para aspiración controlada, así como tomas de oxígeno y de aire comprimido.
6. Que se cuente en recuperación post-anestésica con: bote para basura tipo municipal (bolsa de cualquier color, excepto rojo o amarillo), bote para RPBI (bolsa roja), carro camilla para recuperación, elemento divisorio de material antibacteriano, riel portavenoclisis, monitor de signos vitales: ECG, presión arterial por método no invasivo, temperatura y oxímetro.
7. Que se cuente con locales para guarda de ropa y equipos.
8. Que tenga como mínimo una cama-camilla por sala de operaciones. 
9. Que cuenten con el material y los medicamentos requeridos en el área.</t>
  </si>
  <si>
    <t xml:space="preserve">Verificar:
1. Que el espacio físico para la guarda de equipo y ropa sea adecuado y este en buenas condiciones.
2. Que se permita un espacio físico para el trabajo del personal de enfermería y anestesiología.
3. Que el estacionamiento de las camillas, se ubique de manera contigua a la zona de transferencia.
4. Que el equipo y mobiliario se encuentre en buenas condiciones y esté funcional.
5. Que los medicamentos y el material se encuentren en buenas condiciones y con fecha de caducidad vigente. 
5. Que el médico anestesiólogo supervise al personal técnico durante la recuperación post quirúrgica del paciente. </t>
  </si>
  <si>
    <t xml:space="preserve">Verificar 
1. Que exista la central de enfermeras con espacio para trabajo de enfermeras y preparación de medicamentos, con mesa de trabajo con tarja de acero inoxidable ubicada de tal forma que permita el libre y rápido acceso a las áreas en donde se encuentren internados los pacientes.
2. Que se disponga de un espacio físico o mobiliario para ropería, guarda de medicamentos, soluciones y material de curación.
3. Que cuenten con el material y los medicamentos requeridos en el área. 
</t>
  </si>
  <si>
    <t xml:space="preserve">Verificar:
1. Que las áreas, dimensiones y circulaciones permitan el desarrollo de las funciones y actividades propias del personal de enfermería.
2. Que el espacio físico o mobiliario para guarda de medicamentos, soluciones y material de curación este en buenas condiciones, limpio y ordenado.
3. Que los medicamentos y el material se encuentren en buenas condiciones y con fecha de caducidad vigente.
</t>
  </si>
  <si>
    <t xml:space="preserve">Verificar:
1.  Bitácora de control de aseo y limpieza del área firmada por el jefe de turno o supervisor.
2. Sistema de abasto de material y medicamentos.
</t>
  </si>
  <si>
    <t xml:space="preserve">Verificar: 
1. Que exista en la central de enfermeras el siguiente mobiliario: asiento, bote para basura tipo municipal (bolsa cualquier color, excepto rojo o amarillo), bote para RPBI (bolsa roja), carro de curación, lavabo con cartel de la técnica de higiene de manos, mesa Mayo con charola, mesa Pasteur, mostrador escritorio, mueble para guarda de equipo e insumos, sistema porta expedientes. 
2. Que exista en la central de enfermeras el siguiente equipo: caja de Doayan, caja para desinfección de instrumentos, equipo de curaciones, esfigmomanómetro aneroide (o su equivalente tecnológico),  con brazalete pediátrico varios tamaños, estetoscopio, en con cápsula tamaño pediátrico, estuche de diagnóstico con oftalmoscopio, lebrillos, lámpara de haz dirigible, pinza de traslado, portavenoclisis rodable, termómetro, torundero. 
3. Que se cuente con pilas y focos de repuesto para el estuche de diagnóstico. 
4. Que se tengan baterías de repuesto para los termómetros digitales. 
5. Que el transfer de camillas cuente con: carro camilla tipo transfer. 
6.  Que el prelavado de instrumental cuente con: bote para R.P.B.I. (bolsa roja), mesa alta con doble fregadero central.
</t>
  </si>
  <si>
    <t>Verificar:
1. Que el mobiliario y equipo se encuentren en buenas condiciones.
2. Que el mobiliario y equipo funcionen.
3. Que el personal conozca la técnica de higiene de manos (evaluar técnica).
4. Que existan los insumos para la higiene de manos.
5. Que el instrumental de curaciones este en buenas condiciones.
6. Que el empaque del instrumental este rotulado con la fecha de esterilización.</t>
  </si>
  <si>
    <t>Verificar:
1.  Inventario del mobiliario y equipo.
2. Bitácora de mantenimiento preventivo y correctivo del mobiliario y equipo.
3. Registro de la calibración del esfigmomanómetro.
4. Resguardo del instrumental.
5. Bitácora de uso de los desinfectantes.
6. Registro y control del sistema de abasto de los insumos para la higiene de manos.</t>
  </si>
  <si>
    <t xml:space="preserve">Verificar que el equipo este en buenas condiciones y funcional.  </t>
  </si>
  <si>
    <t xml:space="preserve">Verificar:
1.  Inventario del mobiliario y equipo.
2. Bitácora de mantenimiento preventivo y correctivo del mobiliario y equipo.
</t>
  </si>
  <si>
    <t>NOM-016-SSA3-2012, en su numeral 4.12 Y 6.6.2.2.9</t>
  </si>
  <si>
    <t xml:space="preserve">Verificar:
1. Que se utilice el cuarto séptico para el almacenamiento, limpieza y sanitización de los recipientes utilizados para recolectar las excretas de pacientes, así como para el acopio de ropa de cama y pacientes (que cuente con el equipamiento: Lava cómodos, tarja, mesa de trabajo, cómodos, orinales, repisas de acero inoxidable para el almacenamiento de utensilios varios.)
2. Que su ubicación sea accesible pero fuera del área de recuperación post-anestésica.
</t>
  </si>
  <si>
    <t>Verificar:
1. Existencia de casos en el registro de intervenciones quirúrgicas en el servicio.
2. El registro de la programación quirúrgica.</t>
  </si>
  <si>
    <t xml:space="preserve">Verificar:
1. Proceso de atención de la patología.
2. Registros en las notas médicas quirúrgicas (nota preoperatoria, lista de verificación para la seguridad de la cirugía, nota preanestésica, vigilancia y registro anestésico, nota postoperatoria, carta de consentimiento informado).
3. Apego a la normatividad correspondiente, protocolos de atención médica propios y árbol de toma de decisiones.
4. Que en la hoja de la lista de verificación para la seguridad de la cirugía este colocado el resultado del control de calidad del instrumental.
</t>
  </si>
  <si>
    <t>Verificar:
1.  Expediente clínico.
2. Registro de intervenciones quirúrgicas en el servicio y en el registro de la programación quirúrgica.
3. Registro en el SINBA-SIS.</t>
  </si>
  <si>
    <t>Diagnóstico y Tratamiento de Apendicitis</t>
  </si>
  <si>
    <t xml:space="preserve">Verificar:
1. Existencia de casos en el registro de intervenciones quirúrgicas en el servicio.
2. El registro de la programación quirúrgica.
</t>
  </si>
  <si>
    <t xml:space="preserve">Verificar:
1. Proceso de atención de la patología.
2. Registros en las notas médicas quirúrgicas (nota preoperatoria, lista de verificación para la seguridad de la cirugía, nota preanestésica, vigilancia y registro anestésico, nota postoperatoria, carta de consentimiento informado).
3. Apego a las GPC-IMSS-049-08-EyR, tratamiento de la apendicitis aguda. Y normatividad correspondiente, protocolos de atención médica propios y árbol de toma de decisiones.
4. Que en la hoja de la lista de verificación para la seguridad de la cirugía este colocado el resultado del control de calidad del instrumental.
</t>
  </si>
  <si>
    <t>Verificar:
1.  Expediente clínico.
2. Registro de intervenciones quirúrgicas en el servicio y en el registro de la programación quirúrgica.
3. GPC-IMSS-049-08-EyR, tratamiento de la apendicitis aguda.: Tratamiento de la apendicitis aguda.
4. Registro en el SINBA-SIS.</t>
  </si>
  <si>
    <t xml:space="preserve">Verificar:
1. Proceso de atención de la patología.
2. Registros en las notas médicas quirúrgicas (nota preoperatoria, lista de verificación para la seguridad de la cirugía, nota preanestésica, vigilancia y registro anestésico, nota postoperatoria, carta de consentimiento informado).
3. Apego a las GPC-SSA-301-10-EyR, esplenectomía. Y normatividad correspondiente, protocolos de atención médica propios y árbol de toma de decisiones.
4. Que en la hoja de la lista de verificación para la seguridad de la cirugía este colocado el resultado del control de calidad del instrumental.
</t>
  </si>
  <si>
    <t xml:space="preserve">Verificar:
1.  Expediente clínico.
2. Registro de intervenciones quirúrgicas en el servicio y en el registro de la programación quirúrgica.
3. GPC-SSA-301-10-EyR, esplenectomía.
4. Registro en el SINBA-SIS.
</t>
  </si>
  <si>
    <t>Diagnóstico y Tratamiento de Enfermedad Diverticular</t>
  </si>
  <si>
    <t xml:space="preserve">Verificar:
1. Proceso de atención de la patología.
2. Registros en las notas médicas quirúrgicas (nota preoperatoria, lista de verificación para la seguridad de la cirugía, nota preanestésica, vigilancia y registro anestésico, nota postoperatoria, carta de consentimiento informado).
3. Apego a lasgpc-SSA-212-09-EyR, diagnóstico y tratamiento quirúrgico de la enfermedad diverticular del colon. Y normatividad correspondiente, protocolos de atención médica propios y árbol de toma de decisiones.
4. Que en la hoja de la lista de verificación para la seguridad de la cirugía este colocado el resultado del control de calidad del instrumental.
</t>
  </si>
  <si>
    <t xml:space="preserve">Verificar:
1.  Expediente clínico.
2. Registro de intervenciones quirúrgicas en el servicio y en el registro de la programación quirúrgica.
3. GPC-SSA-212-09-EyR, diagnóstico y tratamiento quirúrgico de la enfermedad diverticular del colon.
4. Registro en el SINBA-SIS.
</t>
  </si>
  <si>
    <t>Diagnóstico y Tratamiento Quirúrgico de Isquemia e Infarto Intestinal</t>
  </si>
  <si>
    <t>Verificar:
1. Proceso de atención de la patología.
2. Registros en las notas médicas quirúrgicas (nota preoperatoria, lista de verificación para la seguridad de la cirugía, nota preanestésica, vigilancia y registro anestésico, nota postoperatoria, carta de consentimiento informado).
3. Apego a las GPC-ISSSTE-358-10-EyR, tratamiento quirúrgico del infarto e isquemia intestinal en el segundo y tercer nivel de atención. Y normatividad correspondiente, protocolos de atención médica propios y árbol de toma de decisiones.
4. Que en la hoja de la lista de verificación para la seguridad de la cirugía este colocado el resultado del control de calidad del instrumental.</t>
  </si>
  <si>
    <t xml:space="preserve">Verificar:
1.  Expediente clínico.
2. Registro de intervenciones quirúrgicas en el servicio y en el registro de la programación quirúrgica.
3. GPC-ISSSTE-358-10-EyR, tratamiento quirúrgico del infarto e isquemia intestinal en el segundo y tercer nivel de atención.
4. Registro en el SINBA-SIS.
</t>
  </si>
  <si>
    <t>Diagnóstico y Tratamiento de Obstrucción Intestinal e Íleo</t>
  </si>
  <si>
    <t xml:space="preserve">Verificar:
1. Proceso de atención de la patología.
2. Registros en las notas médicas quirúrgicas (nota preoperatoria, lista de verificación para la seguridad de la cirugía, nota preanestésica, vigilancia y registro anestésico, nota postoperatoria, carta de consentimiento informado).
3. Apego a la GPC-ISSSTE-359-12-EyR, tratamiento quirúrgico de oclusión intestinal por adherencias en el adulto en segundo nivel de atención. Y normatividad correspondiente, protocolos de atención médica propios y árbol de toma de decisiones.
4. Que en la hoja de la lista de verificación para la seguridad de la cirugía este colocado el resultado del control de calidad del instrumental.
</t>
  </si>
  <si>
    <t xml:space="preserve">Verificar:
1.  Expediente clínico.
2. Registro de intervenciones quirúrgicas en el servicio y en el registro de la programación quirúrgica.
3. GPC-ISSSTE-359-12-EyR, tratamiento quirúrgico de oclusión intestinal por adherencias en el adulto en segundo nivel de atención.
4. Registro en el SINBA-SIS.
</t>
  </si>
  <si>
    <t>Diagnóstico y Tratamiento del Vólvulo</t>
  </si>
  <si>
    <t xml:space="preserve">Verificar:
1. Proceso de atención de la patología.
2. Registros en las notas médicas quirúrgicas (nota preoperatoria, lista de verificación para la seguridad de la cirugía, nota preanestésica, vigilancia y registro anestésico, nota postoperatoria, carta de consentimiento informado).
3. Apego a la GPC-SSA-209-09-EyR, diagnóstico y tratamiento quirúrgico de vólvulo de sigmoides. Y normatividad correspondiente, protocolos de atención médica propios y árbol de toma de decisiones.
4. Que en la hoja de la lista de verificación para la seguridad de la cirugía este colocado el resultado del control de calidad del instrumental.
</t>
  </si>
  <si>
    <t>Verificar:
1.  Expediente clínico.
2. Registro de intervenciones quirúrgicas en el servicio y en el registro de la programación quirúrgica.
3. GPC-SSA-209-09-EyR, diagnóstico y tratamiento quirúrgico de vólvulo de sigmoides.
4. Registro en el SINBA-SIS.</t>
  </si>
  <si>
    <t>Diagnóstico y Tratamiento Del Absceso Perirrectal</t>
  </si>
  <si>
    <t xml:space="preserve">Verificar:
1. Proceso de atención de la patología.
2. Registros en las notas médicas quirúrgicas (nota preoperatoria, lista de verificación para la seguridad de la cirugía, nota preanestésica, vigilancia y registro anestésico, nota postoperatoria, carta de consentimiento informado).
3. Apego a la GPC-ISSSTE-663-13-EyR, diagnóstico y tratamiento del absceso anal en pacientes pediátricos y adultos en los tres niveles de atención y normatividad correspondiente, protocolos de atención médica propios y árbol de toma de decisiones.
4. Que en la hoja de la lista de verificación para la seguridad de la cirugía este colocado el resultado del control de calidad del instrumental.
</t>
  </si>
  <si>
    <t xml:space="preserve">Verificar:
1.  Expediente clínico.
2. Registro de intervenciones quirúrgicas en el servicio y en el registro de la programación quirúrgica.
3. GPC ISSSTE-663-13-EyR, diagnóstico y tratamiento del absceso anal en pacientes pediátricos y adultos en los tres niveles de atención 
4. Registro en el SINBA-SIS.
</t>
  </si>
  <si>
    <t>Diagnóstico y Tratamiento de Hernia Hiatal</t>
  </si>
  <si>
    <t>Verificar:
1. Proceso de atención de la patología.
2. Registros en las notas médicas quirúrgicas (nota preoperatoria, lista de verificación para la seguridad de la cirugía, nota preanestésica, vigilancia y registro anestésico, nota postoperatoria, carta de consentimiento informado).
3. Apego a la GPC-SS-452-11-EyR, diagnóstico y tratamiento quirúrgico de la hernia paraesofágica. Y normatividad correspondiente, protocolos de atención médica propios y árbol de toma de decisiones.
4. Que en la hoja de la lista de verificación para la seguridad de la cirugía este colocado el resultado del control de calidad del instrumental.</t>
  </si>
  <si>
    <t>Verificar:
1.  Expediente clínico.
2. Registro de intervenciones quirúrgicas en el servicio y en el registro de la programación quirúrgica.
3. GPC-SS-452-11-EyR, diagnóstico y tratamiento quirúrgico de la hernia paraesofágica.
4. Registro en el SINBA-SIS.</t>
  </si>
  <si>
    <t>Diagnóstico y Tratamiento de Hipertrofia Congénita del Píloro</t>
  </si>
  <si>
    <t xml:space="preserve">Verificar:
1. Proceso de atención de la patología.
2. Registros en las notas médicas quirúrgicas (nota preoperatoria, lista de verificación para la seguridad de la cirugía, nota preanestésica, vigilancia y registro anestésico, nota postoperatoria, carta de consentimiento informado).
3. Apego a la GPC-IMSS-330-10-EyR, diagnóstico y tratamiento de la estenosis hipertrófica del píloro  y normatividad correspondiente, protocolos de atención médica propios y árbol de toma de decisiones.
4. Que en la hoja de la lista de verificación para la seguridad de la cirugía este colocado el resultado del control de calidad del instrumental.
</t>
  </si>
  <si>
    <t>Verificar:
1.  Expediente clínico.
2. Registro de intervenciones quirúrgicas en el servicio y en el registro de la programación quirúrgica.
3. GPC-IMSS-330-10-EyR, diagnóstico y tratamiento de la estenosis hipertrófica del píloro.
4. Registro en el SINBA-SIS.</t>
  </si>
  <si>
    <t>Diagnóstico y Tratamiento de Hernia Crural</t>
  </si>
  <si>
    <t>Verificar:
1. Proceso de atención de la patología.
2. Registros en las notas médicas quirúrgicas (nota preoperatoria, lista de verificación para la seguridad de la cirugía, nota preanestésica, vigilancia y registro anestésico, nota postoperatoria, carta de consentimiento informado).
3. Apego a la GPC-SS-015-08-EyR, diagnóstico y tratamiento de hernias inguinales y femorales. Y normatividad correspondiente, protocolos de atención médica propios y árbol de toma de decisiones.
4. Que en la hoja de la lista de verificación para la seguridad de la cirugía este colocado el resultado del control de calidad del instrumental.</t>
  </si>
  <si>
    <t xml:space="preserve">Verificar:
1. Expediente clínico.
2. Registro de intervenciones quirúrgicas en el servicio y en el registro de la programación quirúrgica.
3. GPC-SS-015-08-EyR, diagnóstico y tratamiento de hernias inguinales y femorales.
4. Registro en el SINBA-SIS.
</t>
  </si>
  <si>
    <t>Diagnóstico y Tratamiento de Hernia Inguinal</t>
  </si>
  <si>
    <t>Verificar:
1. Expediente clínico.
2. Registro de intervenciones quirúrgicas en el servicio y en el registro de la programación quirúrgica.
3. GPC-SS-015-08-EyR, diagnóstico y tratamiento de hernias inguinales y femorales.
4. Reporte en el SINBA-SIS.</t>
  </si>
  <si>
    <t>Diagnóstico y Tratamiento de Hernia Umbilical</t>
  </si>
  <si>
    <t xml:space="preserve">Verificar:
1. Proceso de atención de la patología.
2. Registros en las notas médicas quirúrgicas (nota preoperatoria, lista de verificación para la seguridad de la cirugía, nota preanestésica, vigilancia y registro anestésico, nota postoperatoria, carta de consentimiento informado).
3. Apego a la GPC-IMSS-068-08-EyR, diagnóstico y reparación de la hernia umbilical. Y normatividad correspondiente, protocolos de atención médica propios y árbol de toma de decisiones.
4. Que en la hoja de la lista de verificación para la seguridad de la cirugía este colocado el resultado del control de calidad del instrumental.
</t>
  </si>
  <si>
    <t>Verificar:
1. Expediente clínico.
2. Registro de intervenciones quirúrgicas en el servicio y en el registro de la programación quirúrgica.
3. GPC-IMSS-068-08-EyR, diagnóstico y reparación de la hernia umbilical.
4. Registro en el SINBA-SIS.</t>
  </si>
  <si>
    <t>Diagnóstico y Tratamiento de Hernia Ventral</t>
  </si>
  <si>
    <t>Verificar:
1. Proceso de atención de la patología.
2. Registros en las notas médicas quirúrgicas (nota preoperatoria, lista de verificación para la seguridad de la cirugía, nota preanestésica, vigilancia y registro anestésico, nota postoperatoria, carta de consentimiento informado).
3. Apego a la GPC-SSA-211-09-EyR, diagnóstico y tratamiento quirúrgico de la hernia ventral. Y normatividad correspondiente, protocolos de atención médica propios y árbol de toma de decisiones.
4. Que en la hoja de la lista de verificación para la seguridad de la cirugía este colocado el resultado del control de calidad del instrumental.</t>
  </si>
  <si>
    <t>Verificar:
1.  Expediente clínico.
2. Registro de intervenciones quirúrgicas en el servicio y en el registro de la programación quirúrgica.
3. GPC-SSA-211-09-EyR, diagnóstico y tratamiento quirúrgico de la hernia ventral.
4. Registro en el SINBA-SIS.</t>
  </si>
  <si>
    <t>Colocación y Retiro de Diversos Catéteres</t>
  </si>
  <si>
    <t xml:space="preserve">Verificar:
1. Expediente clínico.
2. Registro de intervenciones quirúrgicas en el servicio y en el registro de la programación quirúrgica. </t>
  </si>
  <si>
    <t>Toracotomía, Pleurotomía y Drenaje de Tórax</t>
  </si>
  <si>
    <t>Verificar:
1. Expediente clínico.
2. Registro de intervenciones quirúrgicas en el servicio y en el registro de la programación quirúrgica.
3. GPC-SSA-451-11-EyR, toracotomía, toracoscopía y drenaje pleural. GPC-IMSS-243-09-EyR, diagnóstico y manejo del derrame pleural.
4. Registro en el SINBA-SIS.</t>
  </si>
  <si>
    <t>Verificar:
1. Proceso de atención de la patología.
2. Registros en las notas médicas quirúrgicas (nota preoperatoria, lista de verificación para la seguridad de la cirugía, nota preanestésica, vigilancia y registro anestésico, nota postoperatoria, carta de consentimiento informado).
3. Apego a la GPC-SSA-289-10-EyR, circuncisión. Y normatividad correspondiente, protocolos de atención médica propios y árbol de toma de decisiones.
4. Que en la hoja de la lista de verificación para la seguridad de la cirugía este colocado el resultado del control de calidad del instrumental.</t>
  </si>
  <si>
    <t xml:space="preserve">Verificar:
1. Expediente clínico.
2. Registro de intervenciones quirúrgicas en el servicio y en el registro de la programación quirúrgica.
3. GPC-SSA-289-10-EyR, circuncisión.
4. Registro en el SINBA-SIS. 
</t>
  </si>
  <si>
    <t>Verificar:
1. Proceso de atención de la patología.
2. Registros en las notas médicas quirúrgicas (nota preoperatoria, lista de verificación para la seguridad de la cirugía, nota preanestésica, vigilancia y registro anestésico, nota postoperatoria, carta de consentimiento informado).
3. Apego a la GPC-SSA-157-09-EyR, diagnóstico y tratamiento de criptorquidia. Y normatividad correspondiente, protocolos de atención médica propios y árbol de toma de decisiones.
4. Que en la hoja de la lista de verificación para la seguridad de la cirugía este colocado el resultado del control de calidad del instrumental.</t>
  </si>
  <si>
    <t>Verificar:
1.  Expediente clínico.
2. Registro de intervenciones quirúrgicas en el servicio y en el registro de la programación quirúrgica.
3. NOM-034-SSA2-2013 Para la prevención y control de los defectos al nacimiento. GPC-SSA-157-09-EyR, diagnóstico y tratamiento de criptorquidia.
4. Registro en el SINBA-SIS.</t>
  </si>
  <si>
    <t>Amigdalectomía con o sin Adenoidectomía</t>
  </si>
  <si>
    <t>Verificar:
1. Proceso de atención de la patología.
2. Registros en las notas médicas quirúrgicas (nota preoperatoria, lista de verificación para la seguridad de la cirugía, nota preanestésica, vigilancia y registro anestésico, nota postoperatoria, carta de consentimiento informado).
3. Apego a las GPC-IMSS-361-12-EyR, amigdalectomía en niños. GPC-IMSS-326-10-EyR, diagnóstico y tratamiento del absceso profundo de cuello  y normatividad correspondiente, protocolos de atención médica propios y árbol de toma de decisiones.
4. Que en la hoja de la lista de verificación para la seguridad de la cirugía este colocado el resultado del control de calidad del instrumental.</t>
  </si>
  <si>
    <t xml:space="preserve">Verificar:
1. Expediente clínico.
2. Registro de intervenciones quirúrgicas en el servicio y en el registro de la programación quirúrgica.
3. GPC-IMSS-361-12-EyR, amigdalectomía en niños. GPC-IMSS-326-10-EyR, diagnóstico y tratamiento del absceso profundo de cuello.
4. Registro en el SINBA-SIS. </t>
  </si>
  <si>
    <t>Reparación de Labio Hendido con o sin Paladar Hendido</t>
  </si>
  <si>
    <t>Verificar:
1. Expediente clínico.
2. Registro de intervenciones quirúrgicas en el servicio y en el registro de la programación quirúrgica.
3. NOM-034-SSA2-2013, para la prevención y control de los defectos al nacimiento. NOM-017-SSA2-2012, para la vigilancia epidemiológica.
4. Registro en el SINBA-SIS y SUIVE.</t>
  </si>
  <si>
    <t>Cirugía de Acortamiento Muscular para Estrabismo</t>
  </si>
  <si>
    <t>Verificar:
1. Proceso de atención de la patología.
2. Registros en las notas médicas quirúrgicas (nota preoperatoria, lista de verificación para la seguridad de la cirugía, nota preanestésica, vigilancia y registro anestésico, nota postoperatoria, carta de consentimiento informado).
3. Apego a las GPC-ISSSTE-128-08-EyR, diagnóstico y tratamiento del estrabismo concomitante convergente en niños menores de 6 años en el segundo y tercer nivel de atención. GPC-IMSS-277-10-EyR, diagnóstico y tratamiento del estrabismo paralítico. Y normatividad correspondiente, protocolos de atención médica propios y árbol de toma de decisiones.
4. Que en la hoja de la lista de verificación para la seguridad de la cirugía este colocado el resultado del control de calidad del instrumental.</t>
  </si>
  <si>
    <t>Verificar:
1. Expediente clínico.
2. Registro de intervenciones quirúrgicas en el servicio y en el registro de la programación quirúrgica.
3. NOM-034-SSA2-2013, para la prevención y control de los defectos al nacimiento.
4. GPC-ISSSTE-128-08-EyR, diagnóstico y tratamiento del estrabismo concomitante convergente en niños menores de 6 años en el segundo y tercer nivel de atención. GPC-IMSS-277-10-EyR, diagnóstico y tratamiento del estrabismo paralítico.
5. Registro en el SINBA-SIS.</t>
  </si>
  <si>
    <t>Cirugía de Alargamiento Muscular para Estrabismo</t>
  </si>
  <si>
    <t xml:space="preserve">Verificar:
1. Proceso de atención de la patología.
2. Registros en las notas médicas quirúrgicas (nota preoperatoria, lista de verificación para la seguridad de la cirugía, nota preanestésica, vigilancia y registro anestésico, nota postoperatoria, carta de consentimiento informado).
3. Apego a las GPC-ISSSTE-128-08-EyR, diagnóstico y tratamiento del estrabismo concomitante convergente en niños menores de 6 años en el segundo y tercer nivel de atención. GPC-IMSS-277-10-EyR, diagnóstico y tratamiento del estrabismo paralítico. Y normatividad correspondiente, protocolos de atención médica propios y árbol de toma de decisiones.
4. Que en la hoja de la lista de verificación para la seguridad de la cirugía este colocado el resultado del control de calidad del instrumental.
</t>
  </si>
  <si>
    <t>Tratamiento Quirúrgico de Hidrocefalia</t>
  </si>
  <si>
    <t xml:space="preserve">Verificar:
1. Proceso de atención de la patología.
2. Registros en las notas médicas quirúrgicas (nota preoperatoria, lista de verificación para la seguridad de la cirugía, nota preanestésica, vigilancia y registro anestésico, nota postoperatoria, carta de consentimiento informado).
3. Apego a la GPC-ISSSTE-128-08-EyR, diagnóstico y manejo de la hidrocefalia congénita y adquirida en niños menores de un año de edad y normatividad correspondiente, protocolos de atención médica propios y árbol de toma de decisiones.
4. Que en la hoja de la lista de verificación para la seguridad de la cirugía este colocado el resultado del control de calidad del instrumental.
</t>
  </si>
  <si>
    <t>Verificar:
1. Expediente clínico.
2. Registro de intervenciones quirúrgicas en el servicio y en el registro de la programación quirúrgica.
3. NOM-034-SSA2-2013, para la prevención y control de los defectos al nacimiento.
4. GPC-ISSSTE-128-08-EyR, diagnóstico y manejo de la hidrocefalia congénita y adquirida en niños menores de un año de edad.
5. Registro en el SINBA-SIS.</t>
  </si>
  <si>
    <t>Tratamiento Quirúrgico de Luxación Congénita de Cadera</t>
  </si>
  <si>
    <t xml:space="preserve">Verificar:
1. Proceso de atención de la patología.
2. Registros en las notas médicas quirúrgicas (nota preoperatoria, lista de verificación para la seguridad de la cirugía, nota preanestésica, vigilancia y registro anestésico, nota postoperatoria, carta de consentimiento informado).
3. Apego a las GPC-S-091-08-EyR, diagnóstico y tratamiento oportuno de displasia del desarrollo de la cadera del recién nacido en el primer nivel de atención. Y normatividad correspondiente, protocolos de atención médica propios y árbol de toma de decisiones.
4. Que en la hoja de la lista de verificación para la seguridad de la cirugía este colocado el resultado del control de calidad del instrumental.
</t>
  </si>
  <si>
    <t>Verificar:
1. Expediente clínico.
2. Registro de intervenciones quirúrgicas en el servicio y en el registro de la programación quirúrgica.
3. NOM-017-SSA2-2012.
4. GPC-S-091-08-EyR, diagnóstico y tratamiento oportuno de displasia del desarrollo de la cadera del recién nacido en el primer nivel de atención.
4. Registro en el SINBA-SIS y en el SUIVE.</t>
  </si>
  <si>
    <t>Tratamiento Quirúrgico de Pie Equino En Niños</t>
  </si>
  <si>
    <t>Verificar:
1. Proceso de atención de la patología.
2. Registros en las notas médicas quirúrgicas (nota preoperatoria, lista de verificación para la seguridad de la cirugía, nota preanestésica, vigilancia y registro anestésico, nota postoperatoria, carta de consentimiento informado).
3. Apego a las GPC-SSA-288-10-EyR, diagnóstico y tratamiento del pie equino varo en el paciente pediátrico. Y normatividad correspondiente, protocolos de atención médica propios y árbol de toma de decisiones.
4. Que en la hoja de la lista de verificación para la seguridad de la cirugía este colocado el resultado del control de calidad del instrumental.</t>
  </si>
  <si>
    <t xml:space="preserve">Verificar:
1. Expediente clínico.
2. Registro de intervenciones quirúrgicas en el servicio y en el registro de la programación quirúrgica.
3. NOM-034-SSA2-2013, para la prevención y control de los defectos al nacimiento.
4. GPC-SSA-288-10-EyR, diagnóstico y tratamiento del pie equino varo en el paciente pediátrico.
5. Registro en el SINBA-SIS
</t>
  </si>
  <si>
    <t>Reducción de Luxaciones Bajo Anestesia por Manipulación</t>
  </si>
  <si>
    <t>Verificar:
1. Proceso de atención de la patología.
2. Registros en las notas médicas quirúrgicas (nota preoperatoria, lista de verificación para la seguridad de la cirugía, nota preanestésica, vigilancia y registro anestésico, nota postoperatoria, carta de consentimiento informado).
3. Apego a las GPC-IMSS-531-11-EyR, tratamiento quirúrgico de la inestabilidad anterior de hombro (articulación gleno-humeral) en el adulto. GPC-IMSS-437-12-EyR, diagnóstico y tratamiento de las fracturas y luxaciones del codo en el niño. GPC-IMSS-388-10-EyR, manejo de las lesiones ligamentarias de la rodilla. GPC-IMSS-198-10-EyR, diagnóstico y tratamiento de lesiones traumáticas de codo en el adulto Luxación de la articulación del hombro. Y normatividad correspondiente, protocolos de atención médica propios y árbol de toma de decisiones.
4. Que en la hoja de la lista de verificación para la seguridad de la cirugía este colocado el resultado del control de calidad del instrumental.</t>
  </si>
  <si>
    <t>Verificar:
1. Expediente clínico.
2. Registro de intervenciones quirúrgicas en el servicio y en el registro de la programación quirúrgica.
3. GPC-IMSS-531-11-EyR, tratamiento quirúrgico de la inestabilidad anterior de hombro (articulación gleno-humeral) en el adulto. GPC-IMSS-437-12-EyR, diagnóstico y tratamiento de las fracturas y luxaciones del codo en el niño. GPC-IMSS-388-10-EyR, manejo de las lesiones ligamentarias de la rodilla. GPC-IMSS-198-10-EyR, diagnóstico y tratamiento de lesiones traumáticas de codo en el adulto Luxación de la articulación del hombro.
4. Registro en el SINBA-SIS.</t>
  </si>
  <si>
    <t>Reducción Quirúrgica de Fractura de Clavícula</t>
  </si>
  <si>
    <t>Verificar:
1. Proceso de atención de la patología.
2. Registros en las notas médicas quirúrgicas (nota preoperatoria, lista de verificación para la seguridad de la cirugía, nota preanestésica, vigilancia y registro anestésico, nota postoperatoria, carta de consentimiento informado).
3. Apego a la GPC-IMSS-584-12-EyR, tratamiento de la fractura de clavícula en el adulto. Y normatividad correspondiente, protocolos de atención médica propios y árbol de toma de decisiones.
4. Que en la hoja de la lista de verificación para la seguridad de la cirugía este colocado el resultado del control de calidad del instrumental.</t>
  </si>
  <si>
    <t>Verificar:
1. Expediente clínico.
2. Registro de intervenciones quirúrgicas en el servicio y en el registro de la programación quirúrgica.
3. GPC-IMSS-584-12-EyR, tratamiento de la fractura de clavícula en el adulto.
4. Registro en el SINBA-SIS.</t>
  </si>
  <si>
    <t>Reducción Quirúrgica de Fractura de Húmero</t>
  </si>
  <si>
    <t>Verificar:
1. Proceso de atención de la patología.
2. Registros en las notas médicas quirúrgicas (nota preoperatoria, lista de verificación para la seguridad de la cirugía, nota preanestésica, vigilancia y registro anestésico, nota postoperatoria, carta de consentimiento informado).
3. Apego a las GPC-IMSS-576-12-EyR, diagnóstico y tratamiento de fractura de húmero proximal cerrada en el adulto joven. GPC-IMSS-555-12-EyR, diagnóstico y tratamiento de fracturas de la diáfisis del húmero en el adulto y normatividad correspondiente, protocolos de atención médica propios y árbol de toma de decisiones.
4. Que en la hoja de la lista de verificación para la seguridad de la cirugía este colocado el resultado del control de calidad del instrumental.</t>
  </si>
  <si>
    <t>Verificar:
1. Expediente clínico.
2. Registro de intervenciones quirúrgicas en el servicio y en el registro de la programación quirúrgica.
3. GPC-IMSS-576-12-EyR, diagnóstico y tratamiento de fractura de húmero proximal cerrada en el adulto joven. GPC-IMSS-555-12-EyR, diagnóstico y tratamiento de fracturas de la diáfisis del húmero en el adulto.
4. Registro en el SINBA-SIS.</t>
  </si>
  <si>
    <t>Reducción Quirúrgica de Fractura de Cúbito y Radio</t>
  </si>
  <si>
    <t>Verificar:
1. Proceso de atención de la patología.
2. Registros en las notas médicas quirúrgicas (nota preoperatoria, lista de verificación para la seguridad de la cirugía, nota preanestésica, vigilancia y registro anestésico, nota postoperatoria, carta de consentimiento informado).
3. Apego a lasgpc-IMSS-636-13-EyR, rehabilitación de fractura distal de radio. GPC-IMSS-534-11-EyR, diagnóstico y tratamiento de fractura cerrada de la epífisis inferior del radio en los adultos mayores. GPC-IMSS-437-12-EyR, diagnóstico y tratamiento de las fracturas y luxaciones del codo en el niño. GPC-IMSS-266-10-EyR, diagnóstico y tratamiento de fractura diafisiaria cerrada de cúbito. GPC-IMSS-193-08-EyR, diagnóstico y tratamiento de fracturas de antebrazo. Y normatividad correspondiente, protocolos de atención médica propios y árbol de toma de decisiones.
4. Que en la hoja de la lista de verificación para la seguridad de la cirugía este colocado el resultado del control de calidad del instrumental.</t>
  </si>
  <si>
    <t>Verificar:
1. Expediente clínico.
2. Registro de intervenciones quirúrgicas en el servicio y en el registro de la programación quirúrgica.
3. GPC-IMSS-636-13-EyR, rehabilitación de fractura distal de radio. GPC-IMSS-534-11-EyR, diagnóstico y tratamiento de fractura cerrada de la epífisis inferior del radio en los adultos mayores. GPC-IMSS-437-12-EyR, diagnóstico y tratamiento de las fracturas y luxaciones del codo en el niño. GPC-IMSS-266-10-EyR, diagnóstico y tratamiento de fractura diafisiaria cerrada de cúbito. GPC-IMSS-193-08-EyR, diagnóstico y tratamiento de fracturas de antebrazo.
4. Registro en el SINBA-SIS.</t>
  </si>
  <si>
    <t>Reducción Quirúrgica de Fractura de Mano</t>
  </si>
  <si>
    <t>Verificar:
1. Existencia de casos en el registro de intervenciones quirúrgicas en el servicio 
2. El registro de la programación quirúrgica.</t>
  </si>
  <si>
    <t>Verificar:
1. Proceso de atención de la patología.
2. Registros en las notas médicas quirúrgicas (nota preoperatoria, lista de verificación para la seguridad de la cirugía, nota preanestésica, vigilancia y registro anestésico, nota postoperatoria, carta de consentimiento informado).
3. Apego a la GPC-IMSS-065-08-EyR, diagnóstico y manejo integral de las lesiones traumáticas de mano en el adulto y normatividad correspondiente, protocolos de atención médica propios y árbol de toma de decisiones.
4. Que en la hoja de la lista de verificación para la seguridad de la cirugía este colocado el resultado del control de calidad del instrumental.</t>
  </si>
  <si>
    <t>Verificar:
1. Expediente clínico.
2. Registro de intervenciones quirúrgicas en el servicio y en el registro de la programación quirúrgica.
3. GPC-IMSS-065-08-EyR, diagnóstico y manejo integral de las lesiones traumáticas de mano en el adulto.
4. Registro en el SINBA-SIS.</t>
  </si>
  <si>
    <t>Reducción Quirúrgica de Fractura de Fémur</t>
  </si>
  <si>
    <t xml:space="preserve">Verificar:
1. Existencia de casos en el registro de intervenciones quirúrgicas en el servicio 
2. El registro de la programación quirúrgica.
</t>
  </si>
  <si>
    <t>Verificar:
1. Proceso de atención de la patología.
2. Registros en las notas médicas quirúrgicas (nota preoperatoria, lista de verificación para la seguridad de la cirugía, nota preanestésica, vigilancia y registro anestésico, nota postoperatoria, carta de consentimiento informado).
3. Apego a la normatividad correspondiente, protocolos de atención médica propios y árbol de toma de decisiones.
4. Que en la hoja de la lista de verificación para la seguridad de la cirugía este colocado el resultado del control de calidad del instrumental.</t>
  </si>
  <si>
    <t>Reducción Quirúrgica de Fractura de Tibia y Peroné</t>
  </si>
  <si>
    <t xml:space="preserve">Verificar:
1. Proceso de atención de la patología.
2. Registros en las notas médicas quirúrgicas (nota preoperatoria, lista de verificación para la seguridad de la cirugía, nota preanestésica, vigilancia y registro anestésico, nota postoperatoria, carta de consentimiento informado).
3. Apego a las GPC-IMSS-578-12-EyR, diagnóstico y tratamiento de fractura cerrada de meseta tibial en el adulto. GPC-IMSS-493-11-EyR, tratamiento de la fractura de tobillo en el adulto. GPC-IMSS-139-08-EyR, diagnóstico y tratamiento de fractura de la diáfisis de tibia. Y normatividad correspondiente, protocolos de atención médica propios y árbol de toma de decisiones.
4. Que en la hoja de la lista de verificación para la seguridad de la cirugía este colocado el resultado del control de calidad del instrumental.
</t>
  </si>
  <si>
    <t>Verificar:
1. Expediente clínico.
2. Registro de intervenciones quirúrgicas en el servicio y en el registro de la programación quirúrgica.
3. GPC-IMSS-578-12-EyR, diagnóstico y tratamiento de fractura cerrada de meseta tibial en el adulto. GPC-IMSS-493-11-EyR, tratamiento de la fractura de tobillo en el adulto. GPC-IMSS-139-08-EyR, diagnóstico y tratamiento de fractura de la diáfisis de tibia.
4. Registro en el SINBA-SIS.</t>
  </si>
  <si>
    <t>Reducción Quirúrgica de Fractura de Tobillo y Pie</t>
  </si>
  <si>
    <t>Verificar:
1. Proceso de atención de la patología.
2. Registros en las notas médicas quirúrgicas (nota preoperatoria, lista de verificación para la seguridad de la cirugía, nota preanestésica, vigilancia y registro anestésico, nota postoperatoria, carta de consentimiento informado).
3. Apego a las GPC-IMSS-501-11-EyR, tratamiento de las fracturas del pie en adultos. GPC-IMSS-493-11-EyR, fractura del maléolo interno Tratamiento de la fractura de tobillo en el adulto y normatividad correspondiente, protocolos de atención médica propios y árbol de toma de decisiones.
4. Que en la hoja de la lista de verificación para la seguridad de la cirugía este colocado el resultado del control de calidad del instrumental.</t>
  </si>
  <si>
    <t>Verificar:
1. Expediente clínico.
2. Registro de intervenciones quirúrgicas en el servicio y en el registro de la programación quirúrgica.
3. GPC-IMSS-501-11-EyR, tratamiento de las fracturas del pie en adultos. GPC-IMSS-493-11-EyR, fractura del maléolo interno Tratamiento de la fractura de tobillo en el adulto.
4. Registro en el SINBA-SIS.</t>
  </si>
  <si>
    <t>Artroplastía Total de Rodilla</t>
  </si>
  <si>
    <t>Verificar:
1. Proceso de atención de la patología.
2. Registros en las notas médicas quirúrgicas (nota preoperatoria, lista de verificación para la seguridad de la cirugía, nota preanestésica, vigilancia y registro anestésico, nota postoperatoria, carta de consentimiento informado).
3. Apego a las GPC-SSA-053-08-EyR, atención del paciente con osteoartrosis de cadera y rodilla en el primer nivel. GPC-IMSS-435-12-EyR, tratamiento con artroplastia de rodilla en pacientes mayores de 60 años. GPC-IMSS-079-08-EyR, diagnóstico y tratamiento de la osteoartrosis de rodilla y normatividad correspondiente, protocolos de atención médica propios y árbol de toma de decisiones.
4. Que en la hoja de la lista de verificación para la seguridad de la cirugía este colocado el resultado del control de calidad del instrumental.</t>
  </si>
  <si>
    <t>Verificar:
1. Expediente clínico.
2. Registro de intervenciones quirúrgicas en el servicio y en el registro de la programación quirúrgica.
3. GPC-SSA-053-08-EyR, atención del paciente con osteoartrosis de cadera y rodilla en el primer nivel. GPC-IMSS-435-12-EyR, tratamiento con artroplastia de rodilla en pacientes mayores de 60 años. GPC-IMSS-079-08-EyR, diagnóstico y tratamiento de la osteoartrosis de rodilla.
4. Registro en el SINBA-SIS.</t>
  </si>
  <si>
    <t>Amputación de Miembro Inferior Secundaria a Pie Diabético</t>
  </si>
  <si>
    <t>Verificar:
1. Proceso de atención de la patología.
2. Registros en las notas médicas quirúrgicas (nota preoperatoria, lista de verificación para la seguridad de la cirugía, nota preanestésica, vigilancia y registro anestésico, nota postoperatoria, carta de consentimiento informado).
3. Apego a las GPC-SS-349-09-EyR, diagnóstico y manejo de la neuropatía y pie diabético. GPC-SS-005-08-EyR, prevención, diagnóstico y tratamiento oportuno del pie diabético en el primer nivel de atención. GPC-ISSSTE-679-13-EyR, manejo integral del pie diabético en adultos en el segundo nivel de atención. GPC-DIF-257-09-EyR, rehabilitación del paciente adulto amputado de extremidad inferior por diabetes mellitus, en el segundo y tercer nivel de atención y normatividad correspondiente, protocolos de atención médica propios y árbol de toma de decisiones.
4. Que en la hoja de la lista de verificación para la seguridad de la cirugía este colocado el resultado del control de calidad del instrumental.</t>
  </si>
  <si>
    <t>Verificar:
1. Expediente clínico.
2. Registro de intervenciones quirúrgicas en el servicio y en el registro de la programación quirúrgica.
3. GPC-SS-349-09-EyR, diagnóstico y manejo de la neuropatía y pie diabético. GPC-SS-005-08-EyR, prevención, diagnóstico y tratamiento oportuno del pie diabético en el primer nivel de atención. GPC-ISSSTE-679-13-EyR, manejo integral del pie diabético en adultos en el segundo nivel de atención. GPC-DIF-257-09-EyR, rehabilitación del paciente adulto amputado de extremidad inferior por diabetes mellitus, en el segundo y tercer nivel de atención.
4. Registro en el SINBA-SIS.</t>
  </si>
  <si>
    <t>Diagnóstico y Tratamiento Quirúrgico de Cataratas</t>
  </si>
  <si>
    <t xml:space="preserve">Verificar:
1. Proceso de atención de la patología.
2. Registros en las notas médicas quirúrgicas (nota preoperatoria, lista de verificación para la seguridad de la cirugía, nota preanestésica, vigilancia y registro anestésico, nota postoperatoria, carta de consentimiento informado).
3. Apego a las GPC-ISSSTE-126-08-EyR, diagnóstico y tratamiento en el tercer nivel de atención de la catarata complicada en el adulto mayor. GPC-ISSSTE-125-08-EyR, diagnóstico y referencia oportuna del adulto con catarata en el primer nivel de atención. GPC-IMSS-192-08-EyR, diagnóstico y tratamiento de catarata no complicada y normatividad correspondiente, protocolos de atención médica propios y árbol de toma de decisiones.
4. Que en la hoja de la lista de verificación para la seguridad de la cirugía este colocado el resultado del control de calidad del instrumental.
</t>
  </si>
  <si>
    <t>Verificar:
1. Expediente clínico.
2. Registro de intervenciones quirúrgicas en el servicio y en el registro de la programación quirúrgica.
3. GPC-ISSSTE-126-08-EyR, diagnóstico y tratamiento en el tercer nivel de atención de la catarata complicada en el adulto mayor. GPC-ISSSTE-125-08-EyR, diagnóstico y referencia oportuna del adulto con catarata en el primer nivel de atención. GPC-IMSS-192-08-EyR, diagnóstico y tratamiento de catarata no complicada.
4. Registro en el SINBA-SIS.</t>
  </si>
  <si>
    <t>Ambientes Especiales Artículo 517. ACUERDO por el que se declara la obligatoriedad de la implementación, para todos los integrantes del Sistema Nacional de Salud, del documento denominado Acciones Esenciales para la Seguridad del Paciente. DOF 08/09/17. AESP.</t>
  </si>
  <si>
    <t xml:space="preserve">Verificar que:
1. El personal de salud identifica al paciente en el momento en que este solicita la atención y previo a la realización de procedimientos
2. La identificación se hace con dos identificadores que siempre serán, por lo menos, el nombre completo del paciente y la fecha de nacimiento (año, mes y día).
3. El personal de salud comprueba el nombre completo del paciente y fecha de nacimiento.
</t>
  </si>
  <si>
    <t xml:space="preserve">Verificar:
1. Se cuenta con elementos para la identificación (brazalete o pulsera).
2. Verificar la identificación del paciente en soluciones intravenosas y dispositivos.
3. Verificar en los registros del área (nota de primera vez y notas de atención subsecuente, consentimientos informados, hojas diarias) cuenten con los dos identificadores. </t>
  </si>
  <si>
    <t xml:space="preserve">Verificar que:
1. Se cuente con una bitácora específica para el registro de órdenes verbales y/o telefónicas.
2. Se conoce y sigue el procedimiento establecido de Escuchar-Escribir-Leer-Confirmar-Transcribir durante la emisión-recepción de órdenes verbales y/o telefónicas.
3. Se conozca y aplique la técnica SAER durante la transferencia de pacientes. 
</t>
  </si>
  <si>
    <t xml:space="preserve">Verificar que el establecimiento cuente con un procedimiento documentado para la seguridad en el proceso de medicación Acción Esencial 3 (A, B, C, D, E, F, G, H, I) definido y aplicado al Establecimiento. </t>
  </si>
  <si>
    <t xml:space="preserve">Verificar:
1. La existencia de alertas visuales en medicamentos con aspecto o nombre parecido.
2. Que se cuente con la lista de medicamentes con aspecto y nombre parecido. </t>
  </si>
  <si>
    <t xml:space="preserve">Verificar: 
1. Registros de supervisión de seguimiento.
2. Lista de Verificación para la Seguridad de la Cirugía.
3. Constancias de capacitación o listas de asistencia. 
</t>
  </si>
  <si>
    <t>Guia de equipamiento para carros rojos de CENETEC 2016, NOM-006-SSA3-2011, en su apéndice A.</t>
  </si>
  <si>
    <t xml:space="preserve">Verificar:
1. Que existan los insumos requeridos para el ABC de la reanimación cardiorespiratoria. ( Ver desglose)
2. Que la caducidad del material y medicamentos este vigente.
3. Que los insumos sean suficientes para la atención.
4. Que el personal conozca el manejo del monitor desfibrilador y las maniobras de reanimación cardiorespiratoria.
5. Que estén identificados los medicamos de alto riesgo y electrolitos.
</t>
  </si>
  <si>
    <t xml:space="preserve">Verificar:
1. Bitácora de control del carro para el manejo del paro cardiorespiratorio firmada por el responsable de turno.
2. Registro histórico del abastecimiento oportuno y completo del contenido del carro para para el manejo del paro cardiorespiratorio.
3. Registro de la prueba del trazo isoeléctrico semanalmente.
4. Bitácora de mantenimiento del monitor-desfibrilador. 
5. Protocolo de manejo de los medicamentos de alto riesgo y electrolíticos. </t>
  </si>
  <si>
    <t>Verificar:
1. Que existan los insumos requeridos para el ABC de la reanimación cardiorespiratoria. ( Ver desglose)
2. Que la caducidad del material y medicamentos este vigente.
3. Que los insumos sean suficientes para la atención.
4. Que el personal conozca el manejo del monitor desfibrilador y las maniobras de reanimación cardiorespiratoria.
5. Que estén identificados los medicamos de alto riesgo y electrolitos.</t>
  </si>
  <si>
    <t>Parches para electrodo (pediátricos, neonatales).</t>
  </si>
  <si>
    <t>Cánulas endotraqueales: N° 2.5, 3.0, 3.5, 4.0, 4.5, 5.0, 6.5, 7.0, 7.5, mm. En caso de neonatos: 2.5 a 4.5 mm.</t>
  </si>
  <si>
    <t>Guía metálica para cánulas endotraqueales (pediátrico).</t>
  </si>
  <si>
    <t>Bolsa autoinflable para reanimación neonatal, pediátrica</t>
  </si>
  <si>
    <t>NOM-016-SSA3-2012, en su numeral 4.8, 4.14. NOM-045-SSA2-2005, en su numeral 10.6.1, 10.6.1.2 
ACUERDO por el que se declara la obligatoriedad de la implementación, para todos los integrantes del Sistema Nacional de Salud, del documento denominado Acciones Esenciales para la Seguridad del Paciente. DOF 08/09/17. AESP 5B".</t>
  </si>
  <si>
    <t>Verificar: 
1. Que exista control de acceso (filtro de acceso). 
2. Lavabo que cuente con el cartel de la técnica para la higiene de manos. 
3. Que cuente con material para la colocación de las barreras de protección, (bata, gorro y cubre boca ya sean desechables  o reusables).</t>
  </si>
  <si>
    <t>Verificar: 
1. Que el área de acceso este señalizada e identificada. 
2. Que se mantengan las condiciones de asepsia. 
3. Evaluar la técnica de higiene de manoas 
4. Que existan los insumos para la higiene de manos: jabón (líquido o gel), toallas desechables 
5. Que las instalaciones no tengan fugas hidrosanitarias. 
6. Que el mobiliario se encuentre en buenas condiciones.</t>
  </si>
  <si>
    <t xml:space="preserve">Verificar:
1. Bitácora de mantenimiento preventivo-correctivo de la estructura y mobiliario. 
2. Bitácora de control de aseo y limpieza del área firmada por el jefe de turno o supervisor. 
3. Bitácora del procedimiento de desinfección de alto nivel del área. 
4. Registro y control del sistema de abasto de los insumos para la higiene de manos. 
</t>
  </si>
  <si>
    <t>NOM-016-SSA3-2012, en su numeral 4.8, 4.14, 5.1.10, 6.6.3 y en su apéndice J. NOM-045-SSA2-2005, en su numeral 3.1.13.2.</t>
  </si>
  <si>
    <t xml:space="preserve">Verificar: 
1. Existencia de las siguientes áreas: lavado de instrumental, preparación de ropa y materiales, ensamble para formación de paquetes y esterilización. 
2. Que cuente con una ventanilla de comunicación hacia el pasillo de la circulación blanca. 
3. Que cuente cuando menos, con una ventanilla de comunicación a la circulación negra. 
4. Deberá contar al menos con un autoclave. 
5. Contar con: anaqueles para paquetes esterilizados, anaqueles para paquetes pre-esterilización, mueble para guarda de insumos, mesa alta con tarja, mesa para preparación de paquetes, esterilizador, equipos e instrumental apropiados para cirugías diversas. 
6. Que cuente con ventilación artificial.
</t>
  </si>
  <si>
    <t xml:space="preserve">Verificar: 
1. Que el área este señalizada con rotulo de acceso restringido. 
2. Que el acceso sea controlado para personal. 
3. Que haya un área de circulación restringida, donde se lavan, preparan, esterilizan, almacenan y distribuyen equipos, materiales, ropa e instrumental esterilizados o sanitizados. 
4. Que los controles de calidad físicos, químicos y biológicos, sean suficientes y estén vigentes. 
5. No deberá cruzar los recorridos del material sucio que se recibe, con el material limpio que sale esterilizado de la central.
</t>
  </si>
  <si>
    <t xml:space="preserve">Verificar: 
1. Bitácora de mantenimiento y utilización de los esterilizadores. 
2. Registro de productividad de esterilización del equipo e instrumental. 
3. Registro de la calidad de la función con controles físicos, químicos y biológicos apropiados a cada procedimiento. 
4. Inventario de equipo, mobiliario. 
5. Bitácora de mantenimiento preventivo y correctivo de la ventilación artificial. 
6. Bitácora del procedimiento de desinfección de alto nivel del área.
</t>
  </si>
  <si>
    <t>NOM-045-SSA2-2005, en su numeral 10.6.6 .</t>
  </si>
  <si>
    <t>Verificar: 
1. Existencia de material para esterilización y desinfección. 
2. Que cuenten con papel grado médico.</t>
  </si>
  <si>
    <t xml:space="preserve">Verificar: 
1. Que se encuentre en buenas condiciones. 
2. Que sea suficiente de acuerdo a la productividad. 
3. Que el equipo y material este empacado en papel grado médico y cerrado mediante selladora térmica y rotulado con fecha de esterilización, de caducidad y nombre de la persona responsable del proceso. 
4. Que los recipientes que contengan desinfectante estén tapados y rotulados con el nombre del producto, la fecha de preparación y caducidad.   </t>
  </si>
  <si>
    <t>Verificar: 
1. Bitácora de productividad y registro de esterilización. 
2. Bitácora de uso de los desinfectantes.</t>
  </si>
  <si>
    <t>NOM-016-SSA3-2012, en su numeral J3.</t>
  </si>
  <si>
    <t>Verificar existencia de equipo para cirugías diversas: adeno-amigdalectomía, equipo de amputación, equipo de aseo, equipo de aseo vulvar, equipo de asepsia, equipo de bloqueo peridural, equipo de cesárea, equipo de circuncisión, equipo de cirugía gastrointestinal, equipo de cirugía general básica, equipo de cirugía ginecológica abdominal, equipo de cirugía ginecológica vaginal, equipo de cirugía menor y debridación, equipo de cirugía ocular menor, equipo de cirugía pediátrica, equipo de colecistectomía, equipo de ginecología y planificación familiar, equipo de curación para cirugía, equipo de curación para hospitalización, equipo de epidídimo y vasectomía, equipo de hemorroidectomía, equipo de instrumental básico odontológico, equipo de instrumental obstétrico, equipo de intubación endotraqueales, equipo de legrado uterino, equipo de parto, equipo de safenectomía, equipo de salpingoclasia, equipo de traqueostomía, equipo de vasectomía sin bisturí, equipo de venodisección.</t>
  </si>
  <si>
    <t>Verificar: 
1. Que el instrumental se encuentre en buenas condiciones, que no esté oxidado y funcione. 
2. Que sea suficiente de acuerdo a la productividad. 
3. Que esté completo.</t>
  </si>
  <si>
    <t xml:space="preserve">Verificar: 
1. Inventario del instrumental. 
2. Bitácora de mantenimiento del instrumental, así como el procedimiento de baja y alta del mismo. </t>
  </si>
  <si>
    <t xml:space="preserve">Verificar: 
1. Que se encuentre en buenas condiciones. 
2. Que sea suficiente de acuerdo a la productividad. 
3. Que el equipo y material este empacado en papel grado médico y cerrado mediante selladora térmica y rotulado con fecha de esterilización, de caducidad y nombre de la persona responsable del proceso. 
4. Que los recipientes que contengan desinfectante estén tapados y rotulados con el nombre del producto, la fecha de preparación y caducidad.   
</t>
  </si>
  <si>
    <t xml:space="preserve">Verificar: 
1. Bitácora de mantenimiento y utilización de los esterilizadores. 
2. Registro de productividad de esterilización del equipo e instrumental. 
3. Registro de la calidad de la función con controles físicos, químicos y biológicos apropiados a cada procedimiento. 
4. Inventario de equipo, mobiliario. 
5. Bitácora de mantenimiento preventivo y correctivo de la ventilación artificial. 6. Bitácora del procedimiento de desinfección de alto nivel del área.
</t>
  </si>
  <si>
    <t xml:space="preserve">Verificar existencia de equipo para cirugías diversas: equipo de aseo, equipo de aseo vulvar, equipo de asepsia, equipo de bloqueo peridural, equipo de cesárea, equipo de cirugía gastrointestinal, equipo de cirugía general básica, equipo de cirugía ginecológica abdominal, equipo de cirugía ginecológica vaginal, equipo de cirugía menor y debridación, equipo de colecistectomía, equipo de ginecología y planificación familiar, equipo de curación para cirugía, equipo de curación para hospitalización, equipo de hemorroidectomía, equipo de instrumental obstétrico, equipo de intubación endotraqueales, equipo de legrado uterino, equipo de parto, equipo de salpingoclasia, equipo de traqueostomía.
</t>
  </si>
  <si>
    <t>Verificar:
1. Que el instrumental se encuentre en buenas condiciones, que no esté oxidado y funcione. 
2. Que sea suficiente de acuerdo a la productividad. 
3. Que este completo.</t>
  </si>
  <si>
    <t>Requisitos Generales (Criterio mayor)</t>
  </si>
  <si>
    <t>Área Blanca 
(Criterio Mayor)</t>
  </si>
  <si>
    <t>Área Blanca (Criterio Mayor)</t>
  </si>
  <si>
    <t xml:space="preserve">NOM-016-SSA3-2012, en su numeral 4.12 Y 6.6.2.2.9.
</t>
  </si>
  <si>
    <t>Verificar:
1.  Que  se  utilice  el  cuarto  séptico para  el  almacenamiento,  limpieza y  sanitización  de  los  recipientes utilizados para recolectar las excretas de pacientes, así como para el acopio de ropa de cama y pacientes (Que cuente  con  el  equipamiento:  Lava cómodos,  tarja,  mesa  de  trabajo, cómodos, orinales, repisas de acero inoxidable para el almacenamiento de utensilios varios.)
2.  Que su ubicación sea accesible pero fuera del área de recuperación post-
anestésica.</t>
  </si>
  <si>
    <t>Diagnóstico y Tratamiento Quirúrgico de Isquemia
e Infarto Intestinal</t>
  </si>
  <si>
    <t>Verificar:
1.  Expediente clínico.
2.  Registro de intervenciones quirúrgicas en el servicio y en el registro de la programación quirúrgica.
3.  GPC-ISSS TE-358-10-E yR, tratamiento quirúrgico del infarto e isquemia intestinal en el segundo y tercer nivel de atención.
4.  Registro en el SINBA-SIS.</t>
  </si>
  <si>
    <t>Diagnóstico y Tratamiento Quirúrgico de Perforación Gástrica y/o Intestinal</t>
  </si>
  <si>
    <t>Diagnóstico y Tratamiento del Absceso Perirrectal</t>
  </si>
  <si>
    <t>Diagnóstico y Tratamiento de Fístula y/o La Fisura Anal</t>
  </si>
  <si>
    <t>Diagnóstico y Tratamiento de Enfermedad Hemorroidal</t>
  </si>
  <si>
    <t>Verificar  que  cuente  con  acervo  de resguardo de libros, revistas y tesis de interés para las áreas médica y técnico- administrativa.</t>
  </si>
  <si>
    <t>Área Administrativa</t>
  </si>
  <si>
    <t>Verificar  que  se  llevan  a  cabo  las actividades  de  operación  coordinada de la organización y funcionamiento del establecimiento, así como para la administración de los recursos humanos, materiales y financieros.</t>
  </si>
  <si>
    <t>Responsable del Servicio de Enseñanza</t>
  </si>
  <si>
    <t>Verificar  que  el  desarrollo  de  las Residencias Médicas se realice conforme al reglamento de médicos residentes.</t>
  </si>
  <si>
    <t>Artículo 85, 86,94 y 95 de la Ley General  de  Salud.  Norma  Oficial Mexicana  de  Campos  Clínico  para Ciclos Clínicos e Internado de Pregrado.</t>
  </si>
  <si>
    <t>Formación de Personal para la Salud</t>
  </si>
  <si>
    <t>(Casa de maquinas)</t>
  </si>
  <si>
    <t>Central de Gases</t>
  </si>
  <si>
    <t>Requisitos de Protección</t>
  </si>
  <si>
    <t>Almacén Temporal</t>
  </si>
  <si>
    <t>NORMA Oficial Mexicana NOM-002- STPS-2010, Condiciones de seguridad- Prevención   y   protección   contra incendios en los centros de trabajo. Numeral 7, 7.2, 7.3, 7.15. y 7.17.</t>
  </si>
  <si>
    <t>NOM-016-SSA3-2012, en su numeral 6.7.2.1,  6.7.2.2,  6.7.2.3  y  en  su
apéndice U.</t>
  </si>
  <si>
    <t>NOM-251-SSA1-2009, en su numeral 5.4, 5.4.1, 5.4.2, 5.4.3, 5.4.4, 5.4.5,
5.4.6.</t>
  </si>
  <si>
    <t>Verificar registro de limpieza y
desinfección de los envases y
recipientes.</t>
  </si>
  <si>
    <t xml:space="preserve"> Residuos Peligrosos Biológico Infecciosos</t>
  </si>
  <si>
    <t>Organización y   Funcionamiento</t>
  </si>
  <si>
    <t>Área de Elaboración</t>
  </si>
  <si>
    <t xml:space="preserve">NOM-016-SSA3-2012, en su numeral 4.12, 5.1.10, 6.6.2.2.9, 6.6.5.1. NOM-045-SSA2-2005, en su numeral 10.6.7, 10.6.7.2  ACUERDO por el que se declara la obligatoriedad de la implementación, para todos los integrantes del Sistema Nacional de Salud, del documento denominado Acciones Esenciales para la Seguridad del Paciente. DOF 08/09/17. AESP 6C.. </t>
  </si>
  <si>
    <t>Requisitos  Generales</t>
  </si>
  <si>
    <t xml:space="preserve">Verificar: 
1. Que la señalización de la circulación de los contenedores este colocada del área generadora hacia el almacén temporal. 
2. Que los R.P.B.I. estén identificados y separados en los contenedores correspondientes de acuerdo a sus características físicas y biológicas infecciosas.
</t>
  </si>
  <si>
    <t>Área Física</t>
  </si>
  <si>
    <t xml:space="preserve">Verificar que exista las siguientes áreas: atención de pacientes ambulatorios, área para la limpieza, preparación y acondicionamiento de los equipos que se utilizarán para pacientes ambulatorios u hospitalizados y área para el depósito y guarda de insumos y equipos. </t>
  </si>
  <si>
    <t xml:space="preserve">Verificar: 
1. Que las áreas estén limpias. 
2. Que la dimensión de los espacios sea suficiente para permitir la circulación del personal y para la ubicación de los equipos y mobiliario. 
3. Que las áreas estén ordenadas. 
4. Que en el almacén se encuentren los insumos y equipo requeridos. </t>
  </si>
  <si>
    <t xml:space="preserve">Verificar: 
1. Bitácora de control de aseo y limpieza del área firmada por el jefe de turno o supervisor. 
2. Registro del sistema de abasto de los insumos.
</t>
  </si>
  <si>
    <t xml:space="preserve">Verificar: 
1. Que cuente con cubículos individuales de tratamiento. 
2. Que cada cubículo individual será de 5,00 m². 
3. Que cuente con conexiones centrales de oxígeno y gases medicinales, o en su defecto tanques de oxígeno para cada cubículo. </t>
  </si>
  <si>
    <t>Verificar: 
1. Que la ubicación este cercana a la unidad de urgencias o a los servicios de consulta externa. 
2. Que cada cubículo tenga las dimensiones requeridas. 
3. Que las conexiones centrales de oxígeno y gases medicinales no tengan fugas. 
4. Que de preferencia las mangueras, conectores, tubos, boquillas, mascarillas y otros sean de material descartable o bien reutilizables previa esterilización.</t>
  </si>
  <si>
    <t>Verificar: 
1. Bitácora de mantenimiento preventivo correctivo de las conexiones de oxígenos y gases medicinales. 
2. Sistema de abasto de los aditamentos para las conexiones centrales.</t>
  </si>
  <si>
    <t xml:space="preserve">Verificar que cuente con el siguiente equipo: esterilizador, espirómetro o su equivalente tecnológico, vaporizador humedecedor, nebulizador, micronebulizador o su equivalente tecnológico, lavadora de equipo de inhaloterapia, unidad de secado, flujómetro de pared estándar, oxímetro de pulso, percutor electrónico y percutor neonatal. </t>
  </si>
  <si>
    <t>Verificar: 
1. Que el equipo este en buenas condiciones. 
2. Que el equipo funcione. 
3. Que los circuitos para ventilación e inhaloterapia, las bolsas de reanimación respiratoria y sensores de oxígeno utilizados si no son desechables, deben ser lavados y esterilizados o someterlos a desinfección de alto nivel antes de volver a ser usados en otro paciente. 
4. Que los humidificadores y equipos de apoyo respiratorio no invasivo estén esterilizados o sometidos a desinfección de alto nivel y que el cambio de estos se realice máximo cada semana, a menos que exista contaminación documentada.</t>
  </si>
  <si>
    <t>Verificar: 
1. Inventario de equipo. 
2. Bitácora de mantenimiento preventivo y correctivo del equipo. 
3. Bitácora de mantenimiento, utilización y funcionamiento del esterilizador. 
4. Registro de los controles de calidad físicos, químicos o biológicos. 
5. Registro del lavado, esterilización o desinfección de alto nivel de los circuitos para ventilación e inhaloterapia, las bolsas de reanimación respiratoria y sensores de oxígeno. 
6. Registro de la fecha y hora de cada cambio de los humidificadores y equipos de apoyo respiratorio. 
7. Bitácora de productividad y registro de esterilización.</t>
  </si>
  <si>
    <t xml:space="preserve">Área Física </t>
  </si>
  <si>
    <t>Verificar que cuente con el siguiente mobiliario: mesa con tarja, sillón reclinable, lavadero de acero inoxidable, mueble con zona baja de almacenamiento y para empotrar lavadero, vitrina para instrumental y material estéril.</t>
  </si>
  <si>
    <t xml:space="preserve">Verificar: 
1. Que el mobiliario este en buenas condiciones. 
2. Que el mobiliario funcione. 
3. Que el equipo y material este empacado en papel grado médico y cerrado mediante selladora térmica y rotulado con fecha de esterilización, de caducidad y nombre de la persona responsable del proceso.  
4. Que los recipientes que contengan desinfectante estén tapados y rotulados con el nombre del producto, la fecha de preparación y caducidad.   </t>
  </si>
  <si>
    <t>ACUERDO por el que se declara la obligatoriedad de la implementación, para todos los integrantes del Sistema Nacional de Salud, del documento denominado Acciones Esenciales para la Seguridad del Paciente. DOF 08/09/17. AESP.</t>
  </si>
  <si>
    <t>Numeral 5 Generalidades. 5.3.y 5.6. de la NOM 005-SSA3-2010 y NOM-233-SSA1-2003. ACUERDO por el que se declara la obligatoriedad de la implementación, para todos los integrantes del Sistema Nacional de Salud, del documento denominado Acciones Esenciales para la Seguridad del Paciente. DOF 08/09/17. AESP 6C</t>
  </si>
  <si>
    <t>Verificar: 
1. Bitácora de mantenimiento preventivo y correctivo de mobiliario. 
2. Bitácora de limpieza.</t>
  </si>
  <si>
    <t>Numeral 5 Generalidades. 5.3.y 5.6. de la NOM 005-SSA3-2010 y NOM-233-SSA1-2003.</t>
  </si>
  <si>
    <t xml:space="preserve">Verificar que los espacios estén provistos de iluminación suficiente, ya sea natural o artificial, adecuada a la naturaleza del trabajo, así como de ventilación adecuada. 
</t>
  </si>
  <si>
    <t>Numeral 5. Generalidades, 5.8. Actividades de Trabajo Social, 5.8.1.1. al 5.8.1.7. de la NOM-031-SSA3-2012 (Numerales que se citan como referencia a las actividades de trabajo social).</t>
  </si>
  <si>
    <t>Verificar: 
1. Existencia de programa y plan de trabajo, del trabajador social.  
2. Atención y orientación al usuario de los servicios de salud y seguimiento del paciente.</t>
  </si>
  <si>
    <t>Verificar: 
1. Que se cuente con el  manual de procedimientos del servicio de trabajo social para hospitales generales de la Secretaría de Salud. 
2. Que se aplique el estudio socioeconómico. 
3. Que incluya el  Estudio médico social.  
4. Apoyar la referencia y contrarreferencia a unidades de atención médica, que incluya el uso del directorio de instituciones de referencia (Catálogo de Unidades) y el libro de registros. 
5. Apoyar trámites médico legales y administrativos. 
6. Gestionar descuentos y concesiones. 
7. Apoyar en trámites en instituciones de seguridad social y asistencia social. 
8. Seguimiento de casos y trabajo de grupos de diferentes patologías (alcoholismo, drogadicción diabetes, etc.).</t>
  </si>
  <si>
    <t xml:space="preserve">Numeral 5 Generalidades, 5.3.y 5.6. de la NOM 005-SSA3-2010 y NOM-233-SSA1-2003. </t>
  </si>
  <si>
    <t xml:space="preserve">Verificar: 
1. Bitácora de limpieza y desinfección firmada por turno y por supervisor o jefe del servicio.  
2. Bitácora del mantenimiento preventivo y correctivo de la estructura e instalaciones. </t>
  </si>
  <si>
    <t>Verificar la existencia de contenedores para el manejo del R.P.B.I. (bolsa roja, amarilla y contenedor para punzocortantes).</t>
  </si>
  <si>
    <t>Verificar: 
1. Que exista la señalización de la circulación de los contenedores hacia el almacén temporal. 
2. Que los R.P.B.I. estén identificados y separados en los contenedores correspondientes de acuerdo a sus características físicas y biológicas infecciosas.</t>
  </si>
  <si>
    <t>Apéndice Normativo “B” 2. Equipamiento para el consultorio de estomatología, 2.1. Mobiliario,2.1.1 al 2.1.8. y el numeral 6. Especificaciones,  6.1.3.1 de la NOM 005-SSA3-2010.</t>
  </si>
  <si>
    <t>Verificar existencia de: 
1. Asiento para odontólogo.
2. Asiento para pacientes y acompañantes.
3. Cubeta o cesto con bolsa para basura municipal.
4. Mueble para guarda de materiales, instrumental o equipo.
5. Mesa con tarja.
6. Mueble para escribir.
7. Mueble con cajonera.
8. Lavabo con cartel de higiene de manos.</t>
  </si>
  <si>
    <t xml:space="preserve">Verificar: 
1. Mobiliario en buen estado.
2.  Que se cuente con área para el sillón dental y sus accesorios, asegurando los espacios necesarios para circular con facilidad y seguridad, así también para la preparación de materiales y el proceso de lavado y esterilización de instrumental.
3. Podrá contar con un área para entrevistas.
4. Abasto e insumos para la higiene de manos: jabón (líquido o gel).
</t>
  </si>
  <si>
    <t>Verificar: 
1. Registro de inventario. 
2. Bitácora de mantenimiento preventivo y correctivo.</t>
  </si>
  <si>
    <t>Apéndice Normativo “B” 2. Equipamiento para el consultorio de estomatología, 2.2. Equipo,2.2.1. al 2.2.4. de la NOM-005-SSA3-2010. Cuadro Básico y Catálogo de Insumos del Sector Salud, publicado en el Diario Oficial de la Federación el 22 de junio de 2011.Guía de Buenas Prácticas de manejo del Mercurio en Consultorios Dentales. COFEPRIS.</t>
  </si>
  <si>
    <t xml:space="preserve">Verificar: 
1. Existencia de: autoclave de vapor autogenerado, compresora de aire libre de aceite para unidad dental, con arranque y paro automático, aditamento para purga de condensados y filtros de aire, sillón dental con plataforma y respaldo reclinable, mandil plomado, placas para rayos X dental. 
2. Que la unidad dental cuente con: charola porta-instrumentos, lámpara, sistema flush abastecedor de agua para la pieza de mano y jeringa triple, separador o trampa de amalgama. 
3. Que exista unidad de Rx dental, negatoscopio y sistema de revelado.
</t>
  </si>
  <si>
    <t>Verificar: 
1. Condiciones generales y funcionalidad del equipo. 
2. Vigencia de las placas dentales.</t>
  </si>
  <si>
    <t>Verificar: 
1. Registro de inventario. 
2. Resguardo del equipo. 
3. Bitácora de mantenimiento preventivo y correctivo. 
4. Programa de mantenimiento.</t>
  </si>
  <si>
    <t>Apéndice Normativo “B” 2. Equipamiento para el consultorio de estomatología, 2.3. Instrumental, 2.3.1 a la 2.3.36. de la NOM-005-SSA3-2010.
Según  apéndice AK NOM-016-SSA3-2012.</t>
  </si>
  <si>
    <t>Verificar suficiencia, estado de conservación y funcionalidad.</t>
  </si>
  <si>
    <t>Verificar existencia de: 
1. Floruro de Sodio. 
2. Eyectores para saliva. 
3. Gasas estériles. 
4. Material de sutura. 
5. Algodón. 
6. Lidocaína con epinefrina, solución inyectable 2%. 
7. Sellador de fosetas y fisuras dentales. 
8. Resina fotocurable para restauración/Aleación para amalgama dental. 
9. Agujas dentales. 
10. Lidocaína gel. 
11. Ionómero de vidrio. 
12. Radiografías dentales y líquidos reveladores.</t>
  </si>
  <si>
    <t>Verificar suficiencia, estado de conservación y caducidad.</t>
  </si>
  <si>
    <t>Verificar:
1. Resguardo de material. 
2. Sistema de abasto.</t>
  </si>
  <si>
    <t>Verificar existencia de: 
1. Bata. 
2. Anteojos (paciente y operador) o careta. 
3. Guantes. 
4. Cubre bocas desechables. 
5. Babero. 
6. Campos quirúrgicos desechables. 
7. Guantes gruesos de hule o nitrilo para lavar material e instrumental.</t>
  </si>
  <si>
    <t>Verificar la correcta aplicación de las medidas de barrera y prevención de riesgos.</t>
  </si>
  <si>
    <t>Verificar:
1. Sistema de abasto de insumos. 
2. Bitácora de desinfección la unidad dental y equipo entre pacientes o cambio de cubiertas desechables.</t>
  </si>
  <si>
    <t>NOM-004-SSA3-2012 y el numeral 9. Expediente clínico de la NOM-013-SSA2-2006. ACUERDO por el que se declara la obligatoriedad de la implementación, para todos los integrantes del Sistema Nacional de Salud, del documento denominado Acciones Esenciales para la Seguridad del Paciente. DOF 08/09/17. AESP 1A, 4A.</t>
  </si>
  <si>
    <t xml:space="preserve">Verificar:
1. Expediente clínico en formato físico y/o electrónico. 
2. Inclusión de los resultados de la atención en el diagnóstico integral de salud.
</t>
  </si>
  <si>
    <t>Verificar existencia de formatos de carta de consentimiento bajo información con apego normativo.</t>
  </si>
  <si>
    <t xml:space="preserve">Verificar que el formato contenga: 
1. Nombre del paciente. 
2. Nombre de la institución. 
3. Nombre del estomatólogo. 
4. Diagnóstico. 
5. Acto autorizado de naturaleza curativa. 
6. Riesgos. 
7. Molestias. 
8. Efectos secundarios. 
9. Alternativas de tratamiento. 
10. Motivo de elección. 
11. Mayor o menor urgencia. 
12. Lugar y fecha donde se emite. 
13. Autorización al estomatólogo para atención de contingencias y urgencias, derivadas del acto autorizado, atendiendo al principio de libertad de prescripción. 
14. Nombre completo y firma del estomatólogo, paciente y testigos.
</t>
  </si>
  <si>
    <t>Revisar Formato</t>
  </si>
  <si>
    <t>Existencia de casos existencia de protocolo específico de atención y programa de, diagnóstico, tratamiento y apoyo de casos de caries dental.</t>
  </si>
  <si>
    <t>Verificar en el expediente clínico: 
1. Proceso de control y seguimiento de actividades preventivas, diagnóstico, tratamiento o referencia y servicios de apoyo con registros en nota médica y reporte en el sistema de información SINBA, aplicación de la GPC-SS-519-11-eyr Prevención de caries dental a través de la aplicación de selladores de fosetas y fisuras. GPC-SS-024-08-eyr. 
2. Prevención y diagnóstico de caries dental en pacientes de 6 a 16 años.</t>
  </si>
  <si>
    <t xml:space="preserve">Verificar:
1. Expediente clínico (utilización de los programas preventivos en estos grupos). 
2. Registro en expediente clínico y reporte (físico o electrónico) del SINBA-SIS. 
3. GPC-SS-519-11-eyr Prevención de caries dental a través de la aplicación de selladores de fosetas y fisuras. GPC-SS-024-08-eyr Prevención y diagnóstico de caries dental en pacientes de 6 a 16 años.
</t>
  </si>
  <si>
    <t>Verificar existencia de casos, de protocolo específico de atención y programa de, diagnóstico, tratamiento y apoyo de casos de fosetas y fisuras dentales.</t>
  </si>
  <si>
    <t>Verificar en el expediente clínico:
1. Proceso de control y seguimiento de actividades preventivas, diagnóstico, tratamiento o referencia y servicios de apoyo con registros en nota médica y reporte en el sistema de información SINBA, aplicación de la GPC-SS-519-11-eyr 
2. Prevención de caries dental a través de la aplicación de selladores de fosetas y fisuras. GPC-SS-024-08-eyr Prevención y diagnóstico de caries dental en pacientes de 6 a 16 años.</t>
  </si>
  <si>
    <t>Verificar:
1. Expediente clínico (utilización de los programas preventivos en estos grupos).  
2. Registro en expediente clínico y reporte (físico o electrónico) del SINBA-SIS 
3. GPC-SS-519-11-eyr Prevención de caries dental a través de la aplicación de selladores de fosetas y fisuras. GPC-SS-024-08-eyr Prevención y diagnóstico de caries dental en pacientes de 6 a 16 años.</t>
  </si>
  <si>
    <t>Verificar existencia de casos, de protocolo específico de atención y programa de diagnóstico, tratamiento y apoyo de casos de fractura de los dientes.</t>
  </si>
  <si>
    <t>Verificar en el expediente clínico: 
1. Proceso de control y seguimiento de actividades preventivas, diagnóstico, tratamiento o referencia y servicios de apoyo con registros en nota médica y reporte en el sistema de información SINBA, aplicación de la GPC-SS-519-11-eyr Prevención de caries dental a través de la aplicación de selladores de fosetas y fisuras. GPC-SS-024-08-eyr Prevención y diagnóstico de caries dental en pacientes de 6 a 16 años. GPC-SS-518-11-eyr. 
2. Restauraciones dentales con amalgama, resina y ionómero de vidrio.  Fractura de los dientes.</t>
  </si>
  <si>
    <t xml:space="preserve">Verificar:
1. Expediente clínico (utilización de los programas preventivos en estos grupos).  
2. Registro en expediente clínico y reporte (físico o electrónico) del SINBA-SIS 
3. GPC-SS-519-11-eyr Prevención de caries dental a través de la aplicación de selladores de fosetas y fisuras. GPC-SS-024-08-eyr Prevención y diagnóstico de caries dental en pacientes de 6 a 16 años. GPC-SS-518-11-eyr. 
4. Restauraciones dentales con amalgama, resina y ionómero de vidrio. 
5. Fractura de los dientes.
</t>
  </si>
  <si>
    <t xml:space="preserve">Verificar:
1. Existencia de casos.
2. Existencia de protocolo específico de atención.
3. Programa de, diagnóstico, tratamiento y apoyo de casos de focos infecciosos bacterianos agudos.
</t>
  </si>
  <si>
    <t>Verificar en el expediente clínico: 
1. Proceso de control y seguimiento de actividades preventivas, diagnóstico, tratamiento o referencia y servicios de apoyo con registros en nota médica y reporte en el sistema de información SINBA, aplicación de la GPC-SS-504-11-eyr Diagnóstico y tratamiento de focos infecciosos bacterianos en la cavidad bucal. GPC-ISSSTE-517-11-eyr. 
2. Prevención, diagnóstico y tratamiento de las infecciones odontogénicas causantes de infecciones cervicofaciales en los tres niveles de atención.</t>
  </si>
  <si>
    <t>Verificar:
1. Expediente clínico (utilización de los programas preventivos en estos grupos).  
2. Registro en expediente clínico y reporte (físico o electrónico) del SINBA-SIS.
3. GPC-SS-504-11-eyr Diagnóstico y tratamiento de focos infecciosos bacterianos en la cavidad bucal. GPC-ISSSTE-517-11-eyr. 
4. Prevención, diagnóstico y tratamiento de las infecciones odontogénicas causantes de infecciones cervicofaciales en los tres niveles de atención.</t>
  </si>
  <si>
    <t>Verificar:
1. Existencia de casos.
2. Existencia de protocolo específico de atención.
3. Programa de, diagnóstico, tratamiento y apoyo de casos de erupciones y restos radiculares.</t>
  </si>
  <si>
    <t xml:space="preserve">Verificar en el expediente clínico: 
1. Proceso de control y seguimiento de actividades preventivas, diagnóstico, tratamiento o referencia y servicios de apoyo con registros en nota médica y reporte en el sistema de información SINBA, aplicación de la GPC-SS-504-11-eyr Diagnóstico y tratamiento de focos infecciosos bacterianos en la cavidad bucal. GPC-ISSSTE-517-11-eyr. 
2. Prevención, diagnóstico y tratamiento de las infecciones odontogénicas causantes de infecciones cervicofaciales en los tres niveles de atención. 
</t>
  </si>
  <si>
    <t xml:space="preserve">Verificar:
1. Expediente clínico (utilización de los programas preventivos en estos grupos).  
2. Registro en expediente clínico y reporte (físico o electrónico) del SINBA-SIS.
3. GPC-SS-504-11-eyr Diagnóstico y tratamiento de focos infecciosos bacterianos en la cavidad bucal. GPC-ISSSTE-517-11-eyr. 
4. Prevención, diagnóstico y tratamiento de las infecciones odontogénicas causantes de infecciones cervicofaciales en los tres niveles de atención. 
</t>
  </si>
  <si>
    <t>Verificar: 
1. Existencia de casos
2. Existencia de protocolo específico de atención
3. Programa de, diagnóstico, tratamiento y apoyo de casos de pulpitis.</t>
  </si>
  <si>
    <t xml:space="preserve">Verificar en el expediente clínico: 
1. Proceso de control y seguimiento de actividades preventivas, diagnóstico, tratamiento o referencia y servicios de apoyo con registros en nota médica y reporte en el sistema de información SINBA, aplicación de la GPC-SS-504-11-eyr Diagnóstico y tratamiento de focos infecciosos bacterianos en la cavidad bucal. GPC-ISSSTE-517-11-eyr. 
2. Prevención, diagnóstico y tratamiento de las infecciones odontogénicas causantes de infecciones cervicofaciales en los tres niveles de atención. GPC-IMSS-692-13-eyr. 
3. Diagnóstico y abordaje anestésico de pulpitis irreversible sintomática en órganos dentarios permanentes. </t>
  </si>
  <si>
    <t xml:space="preserve">Verificar:
1. Expediente clínico (utilización de los programas preventivos en estos grupos).  
2. Registro en expediente clínico y reporte (físico o electrónico) del SINBA-SIS.
3. GPC-SS-504-11-eyr Diagnóstico y tratamiento de focos infecciosos bacterianos en la cavidad bucal. GPC-ISSSTE-517-11-eyr. 
4. Prevención, diagnóstico y tratamiento de las infecciones odontogénicas causantes de infecciones cervicofaciales en los tres niveles de atención. GPC-IMSS-692-13-eyr. 
5. Diagnóstico y abordaje anestésico de pulpitis irreversible sintomática en órganos dentarios permanentes. </t>
  </si>
  <si>
    <t>Verificar en el expediente clínico: 
1. Proceso de control y seguimiento de actividades preventivas, diagnóstico, tratamiento o referencia y servicios de apoyo con registros en nota médica y reporte en el sistema de información SINBA, aplicación de la GPC-ISSSTE-517-11-eyr.  
2. Prevención, diagnóstico y tratamiento de las infecciones odontogénicas causantes de infecciones cervicofaciales en los tres niveles de atención.</t>
  </si>
  <si>
    <t>Verificar:
1. Expediente clínico (utilización de los programas preventivos en estos grupos).  
2. Registro en expediente clínico y reporte (físico o electrónico) del SINBA-SIS. 
3. GPC-ISSSTE-517-11-eyr Prevención, diagnóstico y tratamiento de las infecciones odontogénicas causantes de infecciones cervicofaciales en los tres niveles de atención.</t>
  </si>
  <si>
    <t xml:space="preserve">Verificar que se tenga acceso al procedimiento documentado de la Acción Esencial 4. de Seguridad en los Procedimientos. </t>
  </si>
  <si>
    <t xml:space="preserve">Verificar que  se conozca y ápice el tiempo Fuera antes de cada procedimiento. </t>
  </si>
  <si>
    <t>Verificar existencia de Aviso de Responsable Sanitario.</t>
  </si>
  <si>
    <t xml:space="preserve">Verificar: 
1. Que exista señalización. 
2. Que el área se encuentre limpia y mantenga la asepsia correspondiente. 
3. Que cuente con iluminación y ventilación. 
4. Que cuente con infraestructura e instalaciones hidrosanitarias y eléctricas. 
</t>
  </si>
  <si>
    <t xml:space="preserve">Verificar: 
1. Existencia de contenedores para el manejo del R.P.B.I. 
2. Que cuente con área de depósito y estación temporal de RPBI, material y reactivos. </t>
  </si>
  <si>
    <t>Verificar: 
1. Que la señalización de la circulación de los contenedores este colocada del área generadora hacia el almacén temporal. 
2. Que los R.P.B.I. estén identificados y separados en los contenedores correspondientes de acuerdo a sus características físicas y biológico infecciosas.</t>
  </si>
  <si>
    <t>NOM-001-SEDE-2012, artículo 517, en su numeral 517-30.</t>
  </si>
  <si>
    <t xml:space="preserve">Verificar: 
1. Que el circuito eléctrico esté conectado a la planta de emergencia. 
2. Que se cuente con contactos grado hospital con un color distintivo o una marca.
</t>
  </si>
  <si>
    <t>Revisar en el área su funcionamiento a través del equipo conectado a los contactos grado hospital.</t>
  </si>
  <si>
    <t>RLGSMPSAM, en su artículo 168 ACUERDO por el que se declara la obligatoriedad de la implementación, para todos los integrantes del Sistema Nacional de Salud, del documento denominado Acciones Esenciales para la Seguridad del Paciente. DOF 08/09/17. AESP 5B.</t>
  </si>
  <si>
    <t xml:space="preserve">Verificar: 
1. Que los sanitarios sean independientes para hombres y mujeres. 
2. Inodoro para uso de personas con discapacidad.
3. Lavabo con cartel de técnica de higiene de manos. </t>
  </si>
  <si>
    <t>Verificar: 
1. Que tengan papel sanitario y bote de campana o de pedal para basura.
2. Que no se presente fugas de agua o drenaje.
3. Que se encuentren limpios e higiénicos.
4. Abasto e insumos para la higiene de manos: jabón (líquido o gel) y toallas desechables.</t>
  </si>
  <si>
    <t xml:space="preserve">Verificar: 
1. Registro y control del sistema de abasto de los insumos para la higiene de manos. 
2. Bitácora de limpieza firmada por turno y por supervisor o jefe del servicio. 
3. Bitácora del mantenimiento preventivo y correctivo de la estructura. </t>
  </si>
  <si>
    <t>Verificar que cuente con mobiliario.</t>
  </si>
  <si>
    <t xml:space="preserve">Verificar: 
1. Que el mobiliario se encuentre en buenas condiciones. 
2. Que se realice el registro de recepción de muestras y entrega de resultados (que conste al menos la fecha, nombre del paciente, tipo de examen realizado y los resultados obtenidos; nombre, número de cédula profesional y firma del médico especialista que interpretó el estudio). Corroborando los datos de la etiqueta del recipiente de la muestra biológica con los datos de las solicitudes. </t>
  </si>
  <si>
    <t>Verificar: 
1. Inventario de mobiliario. 
2. Bitácora de mantenimiento preventivo y correctivo del mobiliario. 
3. Registro cronológico de las muestras.</t>
  </si>
  <si>
    <t>Verificar que cuente con mobiliario, equipo, instrumental y material para toma de muestras.</t>
  </si>
  <si>
    <t>Verificar que el mobiliario, equipo, instrumental y material se encuentre en buenas condiciones.</t>
  </si>
  <si>
    <t>Verificar: 
1. Inventario de mobiliario y equipo. 
2. Bitácora de mantenimiento preventivo y correctivo del mobiliario y equipo. 
3. Resguardo del instrumental. 
4. Sistema de abasto del material para la toma de muestras.</t>
  </si>
  <si>
    <t>Verificar que se cuente con el espacio físico y equipo para la disección y toma de cortes.</t>
  </si>
  <si>
    <t>Verificar que se realice el sistema de disección, muestreo, descripción macroscópica y en su caso estudios transoperatorios.</t>
  </si>
  <si>
    <t>Verificar la hoja de descripción macroscópica.</t>
  </si>
  <si>
    <t>Verificar que se cuente con el mobiliario correspondiente.</t>
  </si>
  <si>
    <t xml:space="preserve">Verificar que el mobiliario se encuentre en buenas condiciones. </t>
  </si>
  <si>
    <t xml:space="preserve">Verificar: 
1. Inventario de mobiliario. 
2. Bitácora de mantenimiento preventivo y correctivo del mobiliario. 
</t>
  </si>
  <si>
    <t>Verificar: 
1. Que el mobiliario y equipo se encuentre en buenas condiciones. 
2. Que el equipo funcione.</t>
  </si>
  <si>
    <t xml:space="preserve">Verificar: 
1. Inventario de mobiliario y equipo. 
2. Bitácora de mantenimiento preventivo y correctivo del mobiliario. 
3. Bitácora de mantenimiento y calibración del equipo. 
4. Sistema de abasto del material para la inclusión de tejidos.
</t>
  </si>
  <si>
    <t>Verificar que exista el siguiente mobiliario: asiento, bote para basura tipo municipal (bolsa de cualquier color, excepto rojo o amarillo), bote para RPBI (bolsa roja), mesa alta de trabajo con tarja, lavabo con el cartel de la técnica de higiene de manos, mesa baja para microscopio con control de iluminación ambiental, sistema de archivo para documentos, sistema de archivo para laminillas.</t>
  </si>
  <si>
    <t xml:space="preserve">Verificar: 
1. Que el mobiliario se encuentre en buenas condiciones. 
2. Abasto de insumos para la higiene de manos: jabón (líquido o gel) y toallas desechables. 
</t>
  </si>
  <si>
    <t>Verificar: 
1. Inventario de mobiliario. 
2. Bitácora de mantenimiento preventivo y correctivo del mobiliario. 
3. Sistema de abasto de los insumos para la higiene de manos.</t>
  </si>
  <si>
    <t xml:space="preserve">Verificar que exista el siguiente mobiliario: asiento, bote para basura tipo municipal (bolsa de cualquier color, excepto rojo o amarillo), bote para RPBI (bolsa roja), mesa alta de trabajo con tarja, lavabo con el cartel de la técnica de higiene de manos, mesa baja para microscopio con control de iluminación ambiental, sistema de archivo para documentos, sistema de archivo para laminillas. </t>
  </si>
  <si>
    <t>Verificar: 
1. Que el equipo se encuentre en buenas condiciones. 
2. Que el equipo funcione.</t>
  </si>
  <si>
    <t>Verificar: 
1. Inventario de equipo. 
2. Bitácora de mantenimiento y calibración del equipo. 
3. Sistema de abasto del material para la tinción.</t>
  </si>
  <si>
    <t>Verificar que exista lo siguiente: almacén de especímenes, mesa de necropsias, tarja para lavado de material, sistema de refrigeración para cadáveres, equipo e instrumental de corte y disección para necropsia, charolas y recipientes herméticos, mueble para guarda de instrumental, contenedores para la disposición de residuos peligrosos, balanza granataria, equipo fotográfico, equipo de protección personal, extractor de aire, y área de conservación y almacenamiento de órganos, tejidos y cadáveres.</t>
  </si>
  <si>
    <t>Verificar: 
1. Inventario de mobiliario y equipo. 
2. Bitácora de mantenimiento preventivo y correctivo del mobiliario. 
3. Bitácora de mantenimiento y calibración del equipo. 
4. Registro de temperatura del sistema de refrigeración. 
5. Manual de desinfección y desinfestación. 
6. Manual de manejo de las piezas quirúrgicas.</t>
  </si>
  <si>
    <t>Verificar: 
1. Que el mobiliario se encuentre en buenas condiciones. 
2. Que las laminillas estén identificadas y con registro cronológico de acuerdo al número correspondiente en la recepción de la muestra. 
3. Que los resultados de los estudios estén en hoja membretada y contenga al menos: el nombre o razón social de la institución o establecimiento y el domicilio correspondiente, fecha de emisión del informe, datos del paciente; en su caso, número de registro, expediente, folio del estudio; así como nombre, número de cédula profesional y firma del médico especialista que interpretó el estudio, misma que será autógrafa.</t>
  </si>
  <si>
    <t xml:space="preserve">Verificar: 
1. Inventario de mobiliario. 
2. Bitácora de mantenimiento preventivo y correctivo del mobiliario. 
3. Registro cronológico de las muestras. 
4. Hoja de resultados de estudios.
</t>
  </si>
  <si>
    <t>Verificar la existencia de documentos técnico-normativos.</t>
  </si>
  <si>
    <t xml:space="preserve">Verificar: 
1. Que los manuales sean de conocimiento y aplicación por parte del personal. 
2. Que los manuales tengan los elementos requeridos. 
3. Que estén actualizados. 
4. Que estén autorizados por las autoridades correspondientes. 
5. Que la fecha de elaboración este vigente.
</t>
  </si>
  <si>
    <t>Verificar que el área cuente con un procedimiento documentado para la comunicación efectiva Acción Esencial 2 (A,B,E) definido y aplicado al Establecimiento.</t>
  </si>
  <si>
    <t>Verificar: 
1. Registros de supervisión de seguimiento, llenado de la bitácora específica de registro de resultados críticos. 
2. Constancias de capacitación o listas de asistencia.</t>
  </si>
  <si>
    <t>NORMA Oficial Mexicana NOM-045-SSA2-2005, Para la vigilancia epidemiológica, prevención y control de las infecciones nosocomiales.  numeral 0.6.7.2; NORMA Oficial Mexicana NOM-007-SSA3-2011, Para la organización y funcionamiento de los laboratorios clínicos. numeral 6.5.1.4.</t>
  </si>
  <si>
    <t>Verificar la bitácora de limpieza firmada con firmas correspondientes.</t>
  </si>
  <si>
    <t>Requisitos 
Generales</t>
  </si>
  <si>
    <t>Verificar: 1. Que la señalización de la circulación de los contenedores este colocada del área generadora hacia el almacén temporal. 2. Que los R.P.B.I. estén identificados y separados en los contenedores correspondientes de acuerdo a sus características físicas y biológicas infecciosas.</t>
  </si>
  <si>
    <t>Cubículos 
o Módulos para 
la Atención</t>
  </si>
  <si>
    <t>Verificar bitácora de mantenimiento preventivo y correctivo de la estructura y de los reguladores de luz ambiental.</t>
  </si>
  <si>
    <t>Verificar que en cada cubículo o módulo exista el siguiente mobiliario: bote para basura municipal (bolsa de cualquier color, excepto rojo o amarillo), bote con bolsa roja para R.P.B.I., contenedor para punzocortantes y depósito para vidrio, cuna de calor radiante con fototerapia para terapia intensiva neonatal con el equipo mínimo siguiente: barandales abatibles de material transparente, colchón de material anti alergénico y radiolúcido, charola para placas de rayos X, lámparas de iluminación, de luz fría, poste de venoclisis, riel lateral para montaje de accesorios, ruedas antiestáticas, sensor de temperatura reutilizable, sistema de aspiración y flujómetro de oxígeno integrado.</t>
  </si>
  <si>
    <t>Verificar: 1. Que exista el siguiente mobiliario: asiento, bote para basura tipo municipal (bolsa cualquier color, excepto rojo o amarillo), bote para R.P.B.I. (bolsa roja), carro de curación, lavabo con cartel de la técnica de higiene de manos, mesa alta con tarja, mesa Mayo con charola, mesa Pasteur, mostrador escritorio, mueble para guarda de equipo e insumos, sistema porta expedientes. 2. Que exista el siguiente equipo: caja de Doayan, caja para desinfección de instrumentos, equipo de curaciones, esfigmomanómetro aneroide (o su equivalente tecnológico), en su caso con brazalete pediátrico, estetoscopio, en su caso con cápsula tamaño pediátrico, estuche de diagnóstico con oftalmoscopio, lebrillos, lámpara de haz dirigible, pinza de traslado, portavenoclisis rodable, termómetro, torundero. 3. Que se cuente con pilas y focos de repuesto para el estuche de diagnóstico.</t>
  </si>
  <si>
    <t xml:space="preserve">Área de preparación de Mezclas de Soluciones y Medicamentos </t>
  </si>
  <si>
    <t>Nutrición Parenteral  y Enteral (propio o subrogado)</t>
  </si>
  <si>
    <t xml:space="preserve">Verificar: 1. Que cuente con campana de flujo laminar horizontal. 2. Que exista espacio físico específico. 3. Que se cuente con los insumos requeridos para la nutrición parenteral y enteral. 4. En su caso de que el servicio sea subrogado se deberá cumplir con lo establecido en la NOM-249-SSA1-2010. 
</t>
  </si>
  <si>
    <t xml:space="preserve">Verificar: 1. Que la preparación de la nutrición parenteral se realice con técnica de barrera máxima. 2. Que la campana de flujo laminar se encuentre en buen estado, funcional y limpia. 3  Que al realizar la conexión de las bolsas se conserve la técnica de barrera máxima y se evite la contaminación. 4. Que la infusión de la nutrición parenteral sea exclusivamente a través de un catéter venoso central. 5. Que la línea del catéter sea manipulada con técnica estéril sólo para el cambio de las bolsas o equipos dedicados a la nutrición parenteral. 6. Que la nutrición enteral se preparare en un área exclusiva por personal capacitado. 7. Que los insumos para la nutrición parenteral y enteral se encuentren en buenas condiciones y con fecha de caducidad vigente. </t>
  </si>
  <si>
    <t>Almacén de Equipo Rodable</t>
  </si>
  <si>
    <t>Lavado de Instrumental</t>
  </si>
  <si>
    <t>Verificar que exista el área de lavado para material e instrumental, con agua corriente, tarja y área de secado, material para el lavado y asepsia.</t>
  </si>
  <si>
    <t>Verificar existencia de los manuales correspondientes al servicio: bitácora de mantenimiento predictivo, preventivo y correctivo del equipo, código de bioética, guías diagnóstico-terapéuticas (de acuerdo con las patologías prevalentes), manuales de bioseguridad para el paciente, el personal y el servicio, manuales de funcionamiento de los equipos del servicio, manual de organización y funcionamiento, manuales de procedimientos técnico-médicos y administrativos, criterios de ingreso, selección y egreso.</t>
  </si>
  <si>
    <t>Verificar Ubicación del servicio.</t>
  </si>
  <si>
    <t>Verificar que la ubicación sea de fácil acceso desde las áreas de UCIN, quirófano, tococirugía, urgencias y hospitalización.</t>
  </si>
  <si>
    <t>Verificar existencia de auxiliares de diagnóstico y tratamiento.</t>
  </si>
  <si>
    <t>Verificar expediente clínico (resultados de laboratorio y gabinete integrados e interpretados, así como solicitud de hemoderivados).</t>
  </si>
  <si>
    <t>Cubículos o Módulos para la Atención</t>
  </si>
  <si>
    <t>Verificar: 1. Inventario del equipo. 2.  Bitácora de mantenimiento preventivo y correctivo del equipo. 3. Registro del lavado y esterilización o de la desinfección de alto nivel de los circuitos para inhaloterapia, las bolsas de reanimación respiratoria y sensores de oxígeno que no sean desechables. 4. Registro de la esterilización o desinfección de los humidificadores y equipos de apoyo respiratorio no invasivo. 5. Registro del cambio del humidificador y equipos de apoyo con la fecha y hora.</t>
  </si>
  <si>
    <t>Verificar: 1. Inventario del equipo. 2.  Bitácora de mantenimiento preventivo y correctivo del equipo. 3. Registro del procedimiento del aseo y limpieza de las incubadoras cada vez que la ocupe un nuevo paciente, cuando se desocupe o en 48 horas si no se ha ocupado. 4. Registro de la calibración de la báscula pesabebés. 5. Registro del lavado y esterilización o de la desinfección de alto nivel de los circuitos para ventilación e inhaloterapia, las bolsas de reanimación respiratoria y sensores de oxígeno que no sean desechables. 6. Registro del recambio de los tanques de oxígeno.</t>
  </si>
  <si>
    <t>Verificar: 1. Que exista el siguiente mobiliario: asiento, bote para basura tipo municipal (bolsa cualquier color, excepto rojo o amarillo), bote para R.P.B.I. (bolsa roja), carro de curación, lavabo con cartel de la técnica de higiene de manos, mesa alta con tarja, mesa Mayo con charola, mesa Pasteur, mostrador escritorio, mueble para guarda de equipo e insumos, sistema porta expedientes. 2. Que exista el siguiente equipo: caja de Doayan, caja para desinfección de instrumentos, equipo de curaciones, esfigmomanómetro aneroide (o su equivalente tecnológico), en su caso con brazalete neonatal, estetoscopio, en su caso con cápsula tamaño pediátrico, estuche de diagnóstico con oftalmoscopio, lebrillos, lámpara de haz dirigible, pinza de traslado, portavenoclisis rodable, termómetro, torundero. 3. Que se cuente con pilas y focos de repuesto para el estuche de diagnóstico.</t>
  </si>
  <si>
    <t>Verificar existencia del siguiente instrumental: equipo para aspiración de secreciones, con y sin circuitos cerrados, equipo para punción torácica, equipo para abordaje de acceso vascular central y periférico: onfaloclisis, catéter percutáneo y venoclisis, recipiente para desinfección de instrumentos.</t>
  </si>
  <si>
    <t xml:space="preserve">Área de Preparación de Mezclas de Soluciones y Medicamentos </t>
  </si>
  <si>
    <t xml:space="preserve">Nutrición Enteral  y Parenteral </t>
  </si>
  <si>
    <t>Organización y Funcionamiento</t>
  </si>
  <si>
    <t>Áreas de trabajo administrativo para el Personal médico y de Enfermería</t>
  </si>
  <si>
    <t>Verificar ubicación del servicio.</t>
  </si>
  <si>
    <t>Verificar que la ubicación sea de fácil acceso desde las áreas de UCIN, tococirugía, urgencias y hospitalización.</t>
  </si>
  <si>
    <t xml:space="preserve">Verificar que en cada cubículo o módulo exista el siguiente mobiliario: bacinete, bote para basura municipal (bolsa de cualquier color, excepto rojo o amarillo), bote con bolsa roja para R.P.B.I., contenedor para punzocortantes y depósito para vidrio  </t>
  </si>
  <si>
    <t>Verificar: 1. Inventario del mobiliario. 2.  Bitácora de mantenimiento preventivo y correctivo del mobiliario. 3. Registro del procedimiento del aseo, limpieza y desinfección de los bacinetes cada vez que la ocupe un nuevo paciente, cuando se desocupe o en 48 horas si no se ha ocupado.</t>
  </si>
  <si>
    <t>Verificar que exista el siguiente equipo por cubículo o módulo: incubadora que proporcione ambiente controlado de humedad, temperatura y oxigenación, así como el mínimo trauma con el movimiento, además del equipo mínimo siguiente: cubierta transparente con visibilidad total en los 360°, con capacete de doble pared para evitar pérdida de temperatura radiante, portillos (cinco o más) para tener acceso al paciente, sistema para circulación de aire, regulador de la temperatura de aire de 23 a 38ºC sin sobrepasar los 39ºC, dispositivos para suministrar oxígeno con sistemas de humidificación, control de proporción de oxígeno (con mezclador de gases oxígeno/aire), temperatura y nebulización, mezclador de gases para concentraciones del 21 al 100% de oxígeno; estetoscopio neonatal, monitor de signos vitales, con accesorios para paciente neonato, con registro de frecuencia cardiaca, frecuencia respiratoria, saturación de oxígeno, temperatura, termómetro con porta termómetro, bomba de micro infusión en su caso.</t>
  </si>
  <si>
    <t>Verificar: 1. Inventario del mobiliario y equipo. 2.  Bitácora de mantenimiento preventivo y correctivo del mobiliario y equipo. 3. Registro de la calibración del esfigmomanómetro. 4. Resguardo del instrumental. 5. Bitácora de uso de los desinfectantes. 6. Registro y control del sistema de abasto de los insumos para la higiene de manos.</t>
  </si>
  <si>
    <t>Verificar existencia de los siguiente: equipo para aspiración de secreciones, venoclisis y recipiente para desinfección de instrumentos.</t>
  </si>
  <si>
    <t xml:space="preserve">Nutrición Enteral  </t>
  </si>
  <si>
    <t xml:space="preserve">Verificar: 1. Que la campana de flujo laminar se encuentre en buen estado, funcional y limpia. 2. Que la preparación de la nutrición enteral se realice por personal capacitado en el área específica. 3. Que los insumos para la nutrición enteral se encuentren en buenas condiciones y con fecha de caducidad vigente.
</t>
  </si>
  <si>
    <t>Verificar que exista el área de lavado para material , equipos e instrumental, con agua corriente, tarja y área de secado, material para el lavado y asepsia.</t>
  </si>
  <si>
    <t>Áreas de Trabajo Administrativo para el Personal médico y de Enfermería</t>
  </si>
  <si>
    <t xml:space="preserve">Verificar: 1. Se cuenta con elementos para la identificación (tarjeta de cabecera o pie de cama o brazalete o pulsera) 2. Verificar la identificación del paciente en soluciones intravenosas y dispositivos 3. Verificar en los registros del área (nota de primera vez y notas de atención subsecuente, consentimientos informados, hojas diarias) cuenten con los dos identificadores. </t>
  </si>
  <si>
    <t xml:space="preserve">Verificar que el área cuente con un procedimiento documentado para la comunicación efectiva Acción Esencial 2 (A, B, C, D, F, G) definido y aplicado al establecimiento  </t>
  </si>
  <si>
    <t>Verificar: 1. Que los sanitarios sean independientes para hombres y mujeres. 2. Existencia de papel sanitario y bote de campana o de pedal para basura. 3. Que se disponga de un inodoro y lavabo para uso de personas con discapacidad. 4. Que no exista fugas de agua o drenaje. 5. Que se encuentren limpios e higiénicos. 6. Abasto e insumos para la higiene de manos: jabón (líquido o gel), toallas desechables. 7. Evaluar la técnica de higiene de manos.</t>
  </si>
  <si>
    <t>Verificar: 1. Que el mobiliario se encuentre en buen estado. 2. Quese reserve como mínimo, un asiento para personas con muletas o bastones. 3. Quelos extintores estén colocados de acuerdo a la NOM-002-STPS-2010 y la fecha de la carga este vigente. 4. Que funcione el aire acondicionado.  6. Que el personal tenga conocimiento del uso de los extintores de acuerdo con la normativa e identifique las situaciones para su uso. 7. Instrucciones de seguridad aplicables en cada área y al alcance de los trabajadores 8. Que no se almacenen materiales o coloquen objetos que obstruyan e interfieran el acceso al equipo contra incendios.</t>
  </si>
  <si>
    <t>Verificar: 1. Que la señalización de la circulación de los contenedores este colocada del área generadora hacia el almacén temporal. 2. Que los R.P.B.I. estén identificados y separados en los contenedores correspondientes de acuerdo a sus características físicas y biológico infecciosas. 3. Verificar que el personal conozca el horario de recolección de R.P.B.I. así como la ruta.</t>
  </si>
  <si>
    <t>Verificar: 1. Bitácora de registro de la recolección del R.P.B.I. con los datos específicos como fecha, peso, tipo de residuo, firma del responsable del área y firma del responsable de la recolección.</t>
  </si>
  <si>
    <t xml:space="preserve">Verificar: 1. Que las rampas tengan protección lateral. 2. Que los señalamientos sean de tipo luminoso y con letras en relieve. 3. Que el piso de las rampas sea firme, uniforme y antiderrapante, evitando acumulación de agua en descansos. </t>
  </si>
  <si>
    <t>NOM-027-SSA3-2013, en su numeral 7 y en su apéndice B.4. NOM-016-SSA3-2012, en su numeral 6.6.9.1.2.6 y en su apéndice Q. NOM-045-SSA2-2005, en su numeral 10.6.4</t>
  </si>
  <si>
    <t>Verificar: 1. Que cuente con el siguiente mobiliario: asiento acojinado, bote para basura tipo municipal (bolsa de cualquier color excepto rojo o amarillo),  lavabo con cartel de higiene de manos, mesa de trabajo con tarja, mesa tipo Karam con colchoneta, mueble para guarda de equipo e insumos.</t>
  </si>
  <si>
    <t>Verificar: 1. Que el equipo y el mobiliario se encuentren en buenas condiciones físicas, sin zonas de oxidación o deterioro. 2. Evaluar la técnica de higiene de manos. 3. Abasto e insumos para la higiene de manos: jabón (líquido o gel), toallas desechables.</t>
  </si>
  <si>
    <t>Verificar que cuente con el siguiente equipo: báscula pesa bebé, dosificador de oxígeno con humedificador, esfigmomanómetro con brazalete pediátrico, estetoscopio</t>
  </si>
  <si>
    <t>NOM-027-SSA3-2013, en su numeral 5.3 y 6.2.1, NOM-027-SSA3-2013, en su numeral 7 y en su apéndice B. NOM-016-SSA3-2012, en su numeral 6.6.9.1.2.3 y en su apéndice Q.</t>
  </si>
  <si>
    <t>Verificar existencia del siguiente equipo médico: 1. Esfigmomanómetro aneroide portátil con brazalete de tamaño que requiera para su actividad principal, 2. Estetoscopio de cápsula doble, 3. Estetoscopio de Pinard o fonodetector portátil de latidos fetales, 4. Estuche de diagnóstico que incluya oftalmoscopio, otoscopio y faringoscopio, 5. Lámpara de examinación con fuente de luz de fibra óptica o LED, 6. Glucómetro, 7. Plicómetro para valoración nutricional, 8. Negatoscopio, 9. Cinta métrica ahulada, 10. Termómetro clínico, 11. Báscula pesa bebé y 12. Cardiotocógrafo.</t>
  </si>
  <si>
    <t xml:space="preserve">Verificar:  1. Inventario del equipo médico. 2. Bitácora de mantenimiento preventivo y correctivo del equipo médico 3. Informe de calibración de las básculas, térmómetro clínico y esfigmomanómetro, presentando los certificados vigentes de los instrumentos de prueba que a su vez deberán estar calibrados con trazabilidad a patrones nacionales. De conformidad con lo establecido por la Secretaría de Economía a través de la Dirección General de Normatividad así como por el Centro Nacional de Metrología.  </t>
  </si>
  <si>
    <t>Verificar: 1. Que el mobiliario se encuentren en buenas condiciones de pintura, sin zonas de oxidación o deterioro. 2. Que el mobiliario funcione. 3. Evaluar la técnica de higiene de manos. 4. Abasto e insumos de higiene de manos: jabón (líquido o gel), toallas desechables.</t>
  </si>
  <si>
    <t>Verificar:  1. Inventario de mobiliario. 2.  Bitácora de mantenimiento preventivo y correctivo del mobiliario. 3. Registro y control del sistema de abasto de los insumos para la higiene de manos. 4. Registro de la evaluación al personal en la técnica para la higiene de manos.</t>
  </si>
  <si>
    <t xml:space="preserve">Verificar: 1. Que sea un médico quien valore y establezca las prioridades de atención del paciente. 2. Quelas prioridades para la atención de urgencias para los pacientes (semaforización), estén señalizadas (mediante cartel).
</t>
  </si>
  <si>
    <t xml:space="preserve">Verificar:  1. Sistema de clasificación de urgencias (aplicación, organización, medición y evaluación). 2. Protocolos de clasificación de prioridades para la atención de urgencias médicas que se determinen las necesidades de atención de los pacientes. 3. GPC Triage hospital de 1er contacto en los servicios de urgencias adultos para el 2do y 3er nivel.  </t>
  </si>
  <si>
    <t>Verificar: 1. Que la señalización permita  la rápida identificación para el acceso al triage obstétrico. 2. Que exista acceso directo desde la sala de espera, al módulo de recepción y control, cercana al consultorio de valoración del servicio de urgencias obstétricas, al área de choque y a la unidad de tococirugía. 3. Que sea personal profesional capacitado en emergencia obstétrica quien valore y establezca las prioridades de atención de la paciente de acuerdo a lineamiento. 4. Que las prioridades para la atención de urgencias para las pacientes (semaforización), estén señalizadas (mediante cartel).</t>
  </si>
  <si>
    <t xml:space="preserve">NOM-027-SSA3-2013, en su numeral 5.6. 7 y en su apéndice B.2. NOM-016-SSA3-2012, en su numeral 6.6.9.1.2.4 y en su apéndice Q. Acuerdo CSG 60/06.03.17 por el que el Consejo de Salubridad General, declara la obligatoriedad de la implementación de las “Acciones Esenciales para la Seguridad del Paciente”, en todos los establecimientos de atención médica del Sistema Nacional de Salud Acción Esencial 1. NOM-045-SSA2-2005, en su numeral 10.6.4, 10.6.7 </t>
  </si>
  <si>
    <t>Verificar: 1. Existencia del siguiente equipo: una toma fija de oxígeno por cama, una toma fija de aire comprimido por cada dos camas, una toma fija de aspiración controlada o mediante equipos portátiles, dosificador de oxígeno con humidificador empotrado al muro, termómetro clínico. 2. Que se cuente con pilas de repuesto para el termómetro clínico. 3. Monitores de tres canales: frecuencia  respiratoria y tensión arterial (TA) no invasiva, con brazalete adulto y pediátrico para TA y oximetría de pulso.</t>
  </si>
  <si>
    <t xml:space="preserve">Verificar:  1. Inventario del equipo. 2.  Bitácora de mantenimiento preventivo y correctivo del equipo. 3. Bitácora de mantenimiento preventivo y correctivo de las tomas de pared. 4. Registro del procedimiento de esterilización y desinfección de alto nivel de los humidificadores y equipos de apoyo respiratorio no invasivo (registrarse la fecha y hora de cambio).  </t>
  </si>
  <si>
    <t>Verificar: 1. Inventario del mobiliario. 2.  Bitácora de mantenimiento preventivo y correctivo del mobiliario. 3. Registro del procedimiento de limpieza y desinfección de las camas (cada vez que se desocupe).</t>
  </si>
  <si>
    <t xml:space="preserve">NOM-027-SSA3-2013, en su numeral 7 y en su apéndice B.6. NOM-016-SSA3-2012, en su numeral 6.6.9.1.2.8 y en su apéndice Q. NOM-045-SSA2-2005, en su numeral  10.6.6, 10.6.7 </t>
  </si>
  <si>
    <t xml:space="preserve">Verificar: 1. Inventario del equipo. 2.  Bitácora de mantenimiento preventivo y correctivo del equipo. 3. Registro de calibración del esfigmomanómetro. 4. Registro del procedimiento del aseo y limpieza de las incubadoras cada vez que la ocupe un nuevo paciente. </t>
  </si>
  <si>
    <t xml:space="preserve">Verificar existencia del siguiente mobiliario: baño de artesa, bote para basura tipo municipal, carro para curación, mesa mayo con charola, mesa Pasteur, portavenoclisis rodable, caja para desinfección de instrumentos, carro porta lebrillos, collarines cervicales semirrígidos tamaños chico, mediano y grande, así como dispositivo para inmovilizar la cabeza, mostrador o escritorio, asiento para la enfermera, sistema de guarda de expedientes, mueble para guarda de equipo e insumos, lavabo con cartel con la técnica de higiene de manos, mesa alta con tarja. </t>
  </si>
  <si>
    <t xml:space="preserve">Verificar: 1. Que el instrumental de curaciones este en buenas condiciones. 2. Que el empaque del instrumental cuente con rótulo en el cual se específique la fecha de esterilización.
</t>
  </si>
  <si>
    <t>NOM-027-SSA3-2013, en su numeral 7 y en su apéndice B.3.  NOM-016-SSA3-2012, en su numeral 6.6.9.1.2.7 y en su apéndice Q. NOM-045-SSA2-2005, en su numeral 10.6.4, 10.6.6</t>
  </si>
  <si>
    <t>Verificar: 1. Existencia del siguiente mobiliario: carro camilla para adultos con barandales (de preferencia radiotransparente), elemento divisorio de material antibacteriano, mesa Pasteur, repisa para monitor de terapia intensiva de tres o cuatro canales, riel portavenoclisis, bote para basura tipo municipal, carro para curaciones, carro para ropa sucia, cubeta de acero inoxidable (bolsa amarilla), mueble para guarda de equipo e insumos.  2. Que se cuente con pilas y focos de repuesto para el estuche de diagnóstico.</t>
  </si>
  <si>
    <t>Verificar:  1. Resguardo del instrumental. 2. Bitácora de uso de los desinfectantes.</t>
  </si>
  <si>
    <t xml:space="preserve">Verificar: 1. Proceso de atención de la patología. 2. Registros en las notas médicas de urgencias (inicial, de evolución, carta de consentimiento informado, interconsulta y de referencia/traslado en su caso). 3. Apego a las GPC-SS-155-08-EyR, atención de urgencia de crisis hipertensiva en el primer nivel de atención. GPC-IMSS-238-09-EyR, diagnóstico y manejo de la hipertensión arterial en el adulto mayor y situaciones especiales.  GPC-IMSS-076-08-EyR, diagnóstico y tratamiento de la hipertensión arterial en el primer nivel de atención. Y normatividad correspondiente, protocolos de atención médica propios y árbol de toma de decisiones.
</t>
  </si>
  <si>
    <t xml:space="preserve">Verificar:  1. Registro de ingreso de pacientes y diagnóstico de morbimortalidad. 2. Normas correspondientes. 3. GPC-SS-155-08-EyR, atención de urgencia de crisis hipertensiva en el primer nivel de atención. GPC-IMSS-238-09-EyR, diagnóstico y manejo de la hipertensión arterial en el adulto mayor y situaciones especiales. GPC-IMSS-076-08-EyR, diagnóstico y tratamiento de la hipertensión arterial en el primer nivel de atención. 4. Reporte en el SUIVE,SINBA-SIS y expediente clínico.
</t>
  </si>
  <si>
    <t>Verificar: 1. Proceso de atención de la patología. 2. Registros en las notas médicas de urgencias (inicial, de evolución, carta de consentimiento informado, interconsulta y de referencia/traslado en su caso). 3. Apego a las GPC-SS-227-09-EyR, diagnóstico y tratamiento de cetoacidosis diabética en niños y adultos. GPC-IMSS-718-14-EyR, tratamiento de la diabetes mellitus tipo 2 en el primer nivel de atención.</t>
  </si>
  <si>
    <t xml:space="preserve">Verificar:  1. Registro de ingreso de pacientes y diagnóstico de morbimortalidad. 2. Normas correspondientes. 3. GPC-SS-227-09-EyR, diagnóstico y tratamiento de cetoacidosis diabética en niños y adultos. GPC-IMSS-718-14-EyR, tratamiento de la diabetes mellitus tipo 2 en el primer nivel de atención. 4. Reporte en el SUIVE, SINBA-SIS y expediente clínico.
</t>
  </si>
  <si>
    <t xml:space="preserve">Verificar: 1. Proceso de atención de la patología. 2. Registros en las notas médicas de urgencias (inicial, de evolución, carta de consentimiento informado, interconsulta y de referencia/traslado en su caso). 3. Apego a la GPC-SS-160-09-EyR, diagnóstico y tratamiento del síndrome hiperglucémico hiperosmolar en adultos diabéticos tipo 2 en el segundo y tercer niveles de atención. </t>
  </si>
  <si>
    <t xml:space="preserve">Verificar que: 1 cuenta con elementos para la identificación (tarjeta de cabecera o pie de cama o brazalete o pulsera) 2. Verificar la identificación del paciente en soluciones intravenosas y dispositivos 3. Verificar en los registros del área (nota de primera vez y notas de atención subsecuente, consentimientos informados, hojas diarias) cuenten con los dos identificadores. </t>
  </si>
  <si>
    <t xml:space="preserve">Verificar que: 1. Se cuente con una bitácora específica para el registro de órdenes verbales y/o telefónicas, 2. se conoce y sigue el procedimiento establecido de Escuchar-Repetir-Confirmar-Transcribir, la comunicación durante la transferencia, referencia, contra referencia y egreso.  </t>
  </si>
  <si>
    <t>1.4 Oferta de servicios.
3.4 Información en salud de referencia.
4.1 Planeación estratégica.
4.2 Cumplimiento de la Regulación.
7.1 Administración de procesos estratégicos.
7.2 Administración de procesos de apoyo integral.</t>
  </si>
  <si>
    <t>Glucosa solución inyectable al 50% (adultos y pediatría) 10%  (neonatología)</t>
  </si>
  <si>
    <t>Verificar:
1. Que exista señalización.
2. Que se encuentre limpia y mantenga la asepsia correspondiente.
3. Que  cuente  con  iluminación  y ventilación.
4. Que  cuente con infraestructura e instalaciones hidrosanitarias y  eléctricas.</t>
  </si>
  <si>
    <t>Verificar:
1.  Bitácora de control de aseo y limpieza del área firmada por el jefe de turno o supervisor.
2.  Bitácora del mantenimiento preventivo-correctivo de la estructura e instalaciones.
3.  Manual de procedimientos  para determinar las características, la frecuencia del aseo y limpieza del área.</t>
  </si>
  <si>
    <t>NOM-016-SSA3-2012, en su numeral 4.11,  4.12  y  6.6.4.1.  NOM-045-SSA2-2005, en su numeral 10.6.7.2.</t>
  </si>
  <si>
    <t>NOM-016-SSA3-2012, en su numeral 6.6.4.1,  6.6.4.2,  6.6.4.3,  6.6.4.3.1, 6.6.4.4,  6.6.4.5,  6.6.4.5.1,  6.6.4.6, 6.6.4.6.1  y  su  apéndice  K.  NOM- 006-SSA3-2011,  en  su  apéndice  A. NOM-045-SSA2-2005, en su numeral 3.1.13.1,   10.6.4,   10.6.6,   10.6.7. NOM-007-SSA2-2016, en su numeral 5.5.   NOM-004-SSA3-2012 Triage Obstétrico,  Código  Mater y  Equipo de  Respuesta inmediata  Obstétrica, Lineamiento Técnico 2016.</t>
  </si>
  <si>
    <t>Valoración Obstétrica- Preparación</t>
  </si>
  <si>
    <t>NOM-016-SSA3-2012, en su numeral 6.6.4.1,  6.6.4.2,  6.6.4.3,  6.6.4.3.1, 6.6.4.4,  6.6.4.5,  6.6.4.5.1,  6.6.4.6, 6.6.4.6.1  y  su  apéndice  K.  NOM- 006-SSA3-2011,  en  su  apéndice  A. NOM-045-SSA2-2005, en su numeral 3.1.13.1,   10.6.4,   10.6.6,   10.6.7. NOM-007-SSA2-2016, en su numeral 5.5.   NOM-004-SSA3-2012   Triage Obstétrico,  Código  Mater  y  Equipo de  Respuesta  Inmediata  Obstétrica, Lineamiento Técnico 2016.</t>
  </si>
  <si>
    <t>NOM-016-SSA3-2012, en su numeral 6.6.4.1,  6.6.4.2,  6.6.4.3,  6.6.4.3.1, 6.6.4.4,  6.6.4.5,  6.6.4.5.1,  6.6.4.6, 6.6.4.6.1  y  su  apéndice  K.  NOM- 006-SSA3-2011,  en  su  apéndice  A. NOM-045-SSA2-2005, en su numeral 3.1.13.1,   10.6.4,   10.6.6,   10.6.7. NOM-007-SSA2-2016, en su numeral 5.5.   NOM-004-SSA3-2012   Triage Obstétrico,  Código  Mater  y  Equipo de  Respuesta Inmediata  Obstétrica, Lineamiento Técnico 2016.</t>
  </si>
  <si>
    <t>NOM-016-SSA3-2012, en su numeral 6.6.4.1,  6.6.4.2,  6.6.4.3,  6.6.4.3.1, 6.6.4.4,  6.6.4.5,  6.6.4.5.1,  6.6.4.6, 6.6.4.6.1  y  su  apéndice  K.  NOM- 006-SSA3-2011,  en  su  apéndice  A. NOM-045-SSA2-2005, en su numeral 3.1.13.1,   10.6.4,   10.6.6,   10.6.7. NOM-007-SSA2-2016, en su numeral 5.5. NOM-004-SSA3-2012  Triage Obstétrico,  Código  Mater  y  Equipo de  Respuesta  Inmediata Obstétrica, Lineamiento Técnico 2016.</t>
  </si>
  <si>
    <t>Verificar:
1.  Existencia de un área recuperación.
2.  Que  cuente  con:  bote  para  basura tipo  municipal  (bolsa  de  cualquier color, excepto rojo o amarillo), bote para RPBI (bolsa roja), carro camilla para recuperación, elemento divisorio de    material    antibacteriano,    riel portavenoclisis.
3.  Que  existan  las  instalaciones  para suministrar oxígeno y realizar aspiración controlada.
4.  Que el área tenga cubículos con camillas, área de trabajo para el anestesiólogo.
5.  Que  cuenten  con  el  material  y  los medicamentos requeridos en el área.</t>
  </si>
  <si>
    <t>Verificar:
1. Que los cubículos tengan las dimensiones y área tributaria suficiente.
2. Que el  equipo y mobiliario  se encuentren en buenas condiciones de pintura, sin zonas de oxidación o deterioro y que estén funcionando.
3. Que los medicamentos y el material se encuentren en buenas condiciones y con fecha de caducidad vigente.</t>
  </si>
  <si>
    <t>Verificar:
1.  Bitácora de mantenimiento preventivo y correctivo del equipo, mobiliario y de la estructura.
2.  Bitácora de mantenimiento de las tomas de pared.
3.  Inventario de equipo y mobiliario.
4.  Bitácora de uso de los desinfectantes.
5.  Registro de calibración del esfigmomanómetro.
6.  Registro del procedimiento de limpieza y desinfección de las camas (cada vez que se desocupe).
7.  Bitácora del procedimiento de desinfección de alto nivel del área.
8.  Sistema de abasto de material y medicamentos.</t>
  </si>
  <si>
    <t>NOM-007-SSA2-2016, en su numeral 5.7.     NOM-045-SSA2-2005, en su   numeral   10.6.7.7.   NOM-016- SSA3-2012,  en  su  numeral  4.25, 6.6.5.3 y en su apéndice K.</t>
  </si>
  <si>
    <t>Atención a la Persona Recién Nacida</t>
  </si>
  <si>
    <t>Verificar:
1.  Que el material este estéril.
2.  Que sea suficiente.
3.  Que se encuentre en buen estado de conservación.
4.  Que la caducidad de los insumos no se encuentre vencida.
5.  Que estén identificados los medicamentos de alto riesgo y electrolitos.</t>
  </si>
  <si>
    <t>NOM-016-SSA3-2012, en su numeral 1.5.1.10, 6.6.9.1.1, 6.6.9.1.2.10,
6.6.9.1.2.11,  6.6.9.1.2.12. NOM-002-STPS-2010, en  su numeral
7.17. NOM-003-SEGOB-2011, en su numeral   5.   NOM-030-SSA3-2013, en su numeral 6.4.1.1, 6.4.6,   6.8. NOM-027-SSA3-2013, en su numeral 5.5.  NOM-045-SSA2-2005,  en  su numeral   10.6.7.5ACUERDO  por  el que se declara la obligatoriedad de la  implementación,  para  todos  los integrantes del Sistema Nacional de Salud,  del  documento  denominado Acciones Esenciales para la Seguridad del Paciente. DOF 08/09/17. AESP 5B y 6C.</t>
  </si>
  <si>
    <t>Requisitos Generales de Infraestructura</t>
  </si>
  <si>
    <t>NOM-016-SSA3-2012, en su numeral 1.5.1.10,  6.6.9.1.1,  6.6.9.1.2.10,
6.6.9.1.2.11,    6.6.9.1.2.12.  NOM-002-STPS-2010,   en   su   numeral
7.17. NOM-003-SEGOB-2011, en su numeral   5.   NOM-030-SSA3-2013, en su numeral 6.4.1.1, 6.4.6,   6.8. NOM-027-SSA3-2013, en su numeral 5.5.  NOM-045-SSA2-2005,  en  su numeral  10.6.7.5ACUERDO  por  el que se declara la obligatoriedad de la  implementación,  para  todos  los integrantes del Sistema Nacional de Salud,  del  documento  denominado Acciones Esenciales para la Seguridad del Paciente. DOF 08/09/17. AESP 5B y 6C.</t>
  </si>
  <si>
    <t>NOM-087-ECOL-SSA1-2002,  en  su numeral 4 y 6</t>
  </si>
  <si>
    <t>NOM-001-SEDE-2012, artículo 517, en su numeral 517-30
NOM-016-SSA3-2012, en sui numeral 4.13.</t>
  </si>
  <si>
    <t>Verificar:
1. Que  el  circuito  eléctrico  esté conectado a la planta de emergencia.
2. Que se cuente con contactos grado hospital  o  médico  con  un  color distintivo o una marca.</t>
  </si>
  <si>
    <t>Verificar:
1.  Registro de procedimientos quirúrgicos.
2.  Expediente  clínico  los  resultados  de laboratorio  y  gabinete  integrados  e interpretados,  así  como  solicitud  de hemoderivados.</t>
  </si>
  <si>
    <t>NOM-027-SSA3-2013, en su numeral 1.7.1  NOM-016-SSA3-2012,  en  su numeral 6.6.9.1.1</t>
  </si>
  <si>
    <t>NOM-030-SSA3-2013, en su numeral 6.2.1.  NOM-016-SSA3-2012,  en  su numeral 6.6.9.1.1.</t>
  </si>
  <si>
    <t>NOM-027-SSA3-2013, en su numeral 7. NOM-016-SSA3-2012,  en  su
numeral 6.6.9.1.2.1</t>
  </si>
  <si>
    <t>NOM-027-SSA3-2013, en su numeral 7.NOM-016-SSA3-2012,  en  su
numeral 6.6.9.1.2.2</t>
  </si>
  <si>
    <t>Área de Hidratación</t>
  </si>
  <si>
    <t>Consultorios O Cubículos para Valoración y Determinación de Prioridades de Atención</t>
  </si>
  <si>
    <t>Verificar: que cuente con el siguiente equipo médico:
1.  Esfigmomanómetro  aneroide  portátil con brazalete de tamaño que requiera para su actividad principal.
2.  Estetoscopio de cápsula doble.
3.  Estuche  de  diagnóstico  básico  que incluya  oftalmoscopio,  otoscopio  y faringoscopio.
4.  Lámpara de examinación con fuente de luz de fibra óptica.
5.  Glucómetro.
6.  Plicómetro para valoración nutricional.
7.  Negatoscopio.
8.  Cinta métrica ahulada.
9.  Termómetro digital.
10. Báscula pesa bebé. Además que cuente:
11. Con un espacio físico para la clasificación de  prioridades  para  la  atención  de urgencias médicas (triage).
12. Báscula con estadímetro.</t>
  </si>
  <si>
    <t>Central de Enfermería</t>
  </si>
  <si>
    <t>Verificar:
1.  Que  el  equipo  se  encuentren  en buenas condiciones.
2.  Que el equipo funcione.</t>
  </si>
  <si>
    <t>Verificar:
1. Inventario del equipo.
2. Bitácora     de     mantenimiento preventivo y correctivo del equipo.
3. Registro    de    calibración    del esfigmomanómetro.
4. Registro del procedimiento del aseo y limpieza de las incubadoras cada vez que la ocupe un nuevo paciente.</t>
  </si>
  <si>
    <t>Verificar:
1.  Que el mobiliario se encuentren en buenas condiciones de pintura, sin zonas de oxidación o deterioro.
2.  Que el mobiliario funcione.
3.  Evaluar  la  técnica  de  higiene  de manos.
4.  Abasto e insumos para la higiene de manos: jabón (líquido o gel), toallas desechables.</t>
  </si>
  <si>
    <t>NOM-027-SSA3-2013, en su numeral 7 y en su apéndice B.3.  NOM-016- SSA3-2012, en su numeral 6.6.9.1.2.7 y  en  su  apéndice  Q.  NOM-045- SSA2-2005,  en  su  numeral  10.6.4, 10.6.6</t>
  </si>
  <si>
    <t>Sala de Choque</t>
  </si>
  <si>
    <t>NOM-027-SSA3-2013, en su numeral 6. NOM-045-SSA2-2005, en su
numeral 10.6.7.</t>
  </si>
  <si>
    <t>Estabilización en Urgencias</t>
  </si>
  <si>
    <t>NOM-004-SSA3-2012   Del   expediente clínico.    NOM-017-SSA2-2012  Para  la vigilancia    epidemiológica.    NOM-030- SSA2-2009 Para la prevención, detección, diagnóstico, tratamiento y control de la hipertensión  arterial  sistémica.  GPC-SS- 155-08-EyR Atención de urgencia de crisis hipertensiva en el primer nivel de atención. GPC-IMSS-238-09-EyR    Diagnóstico    y manejo de la hipertensión arterial en el adulto mayor y situaciones especiales. GPC- IMSS-076-08-EyR Diagnóstico y tratamiento de la hipertensión arterial en el primer nivel de  atención.  CIE-10  I10X  Hipertensión esencial (primaria). CIE-10 I15 Hipertensión secundaria.  Intervención  146.  Sistema Nacional de información Básica en Materia de Salud DOF 5/SEP/2012. NOM-035-SSA3-2012 en Materia de Información de Salud.</t>
  </si>
  <si>
    <t>Estabilización en Urgencias por Crisis Hipertensiva</t>
  </si>
  <si>
    <t>NOM-017-SSA2-2012  Para la vigilancia    epidemiológica    NOM- 015-SSA2-2010  Para  la  prevención, tratamiento y control de la diabetes mellitus.  NOM-004-SSA3-2012  Del expediente    clínico.    GPC-SS-227- 09-EyR  Diagnóstico  y  tratamiento de  cetoacidosis  diabética  en  niños y     adultos.     GPC-IMSS-718-14- EyR  Tratamiento  de  la  diabetes mellitus tipo 2 en el primer nivel de atención.   CIE-10   E10.0   Diabetes mellitus insulinodependiente, con  coma.  CIE-10  E10.1  Diabetes mellitus   insulinodependiente,   con cetoacidosis.  CIE-10  E11.0  Diabetes mellitus    no    insulinodependiente, con  coma.  CIE-10  E11.1  Diabetes mellitus no insulinodependiente, con cetoacidosis.  CIE-10  E12.0  Diabetes mellitus  asociada  con  desnutrición, con  coma.  CIE-10  E12.1  Diabetes mellitus  asociada  con  desnutrición, con cetoacidosis. CIE-10 E13.0 Otras diabetes    mellitus    especificadas, con   coma.   CIE-10   E13.1   Otras diabetes  mellitus  especificadas,  con cetoacidosis.  CIE-10  E14.0  Diabetes mellitus no especificada, con coma. CIE-10   E14.1   Diabetes   mellitus no  especificada,  con  cetoacidosis. Intervención 147. Sistema Nacional de información Básica en Materia de Salud DOF 5/SEP/2012. NOM-035-SSA3-2012 en Materia de Información de Salud.</t>
  </si>
  <si>
    <t>Diagnóstico y Tratamiento de la Cetoacidosis Diabética</t>
  </si>
  <si>
    <t>Atención en Urgencias por Intoxicación Aguda, Uso Nocivo y Estado de Abstinencia de Sustancias Adictivas</t>
  </si>
  <si>
    <t>NOM-004-SSA3-2012 Del expediente clínico.   GPC-SS-110-08-EyR Prevención, diagnóstico y tratamiento oportuno de la intoxicación aguda en pediatría en el primer nivel de atención. CIE-10     T43.3     Envenenamiento por  Antipsicóticos  y  neurolépticos fenotiacínicos    Intervención    151. Sistema Nacional de información Básica en Materia de Salud DOF 5/SEP/2012. NOM-035-SSA3-2012  en  Materia  de Información de Salud.</t>
  </si>
  <si>
    <t>Diagnóstico y Tratamiento del Envenenamiento por Fenotiazinas</t>
  </si>
  <si>
    <t>Diagnóstico y Tratamiento del Envenenamiento por Álcalis, Cáusticos y Sustancias Alcalinas Similares</t>
  </si>
  <si>
    <t>Diagnóstico y Tratamiento del Envenenamiento por Salicilatos</t>
  </si>
  <si>
    <t>Diagnóstico y Tratamiento del Envenenamiento por Metano</t>
  </si>
  <si>
    <t>Diagnóstico y Tratamiento del Envenenamiento por Insecticidas Organofosforados y Carbamatos</t>
  </si>
  <si>
    <t>Verificar:
1. Registro de ingreso de pacientes y diagnóstico de morbimortalidad.
2.  Normas correspondientes al padecimiento.
3.  GPC-SS-110-08-EyR, prevención, diagnóstico y tratamiento oportuno de la intoxicación aguda en pediatría en el primer nivel de atención. GPC- SS-100-08-EyR  Prevención primaria, diagnóstico  precoz  y  tratamiento oportuno  de  la  intoxicación  aguda por agroquímicos en el primer nivel de atención.
4.  Reporte  en  el SINBA-SIS, SUIVE y expediente clínico.</t>
  </si>
  <si>
    <t>NOM-017-SSA2-2012 Para la Vigilancia epidemiológica. NOM-004-SSA3-2012 Del expediente  clínico.  GPC-SS-487-11-EyR Diagnóstico y Tratamiento de intoxicación aguda por monóxido de carbono. CIE-10 T58X Efecto  tóxico  del  monóxido de  carbono.  Intervención  156.  Sistema Nacional de información Básica en Materia de  Salud  DOF  5/SEP/2012.  NOM-035- SSA3-2012 en Materia de Información de Salud.</t>
  </si>
  <si>
    <t>Diagnóstico y Tratamiento del Envenenamiento por Monóxido de Carbono</t>
  </si>
  <si>
    <t>Verificar:
1. Registro de ingreso de pacientes y diagnóstico de morbimortalidad.
2.  Normas correspondientes al padecimiento.
3.  GPC-SS-487-11-EyR,  diagnóstico  y Tratamiento de intoxicación aguda por monóxido de carbono.
4.  Reporte  en  el  SINBA-SIS,  SUIVE  y expediente clínico.</t>
  </si>
  <si>
    <t>NOM-036-SSA2-2012     Prevención     y control  de  enfermedades.  Aplicación  de vacunas,  toxoides,  sueros,  antitoxinas  e inmunoglobulinas en el humano. NOM-017- SSA2-2012 Para la vigilancia epidemiológica. NOM-004-SSA3-2012    Del    expediente clínico.GPC-SS-298-10-EyR  Diagnóstico  y tratamiento por mordeduras de serpientes venenosas.    CIE-10  T63.0  Veneno  de serpiente,  CIE-9-MC  99.16  Inyección  de antídoto. Intervención 157. Sistema Nacional de información Básica en Materia de Salud DOF 5/SEP/2012. NOM-035-SSA3-2012 en Materia de Información de Salud.</t>
  </si>
  <si>
    <t>Diagnóstico y Tratamiento del Envenenamiento por Mordedura de Serpiente</t>
  </si>
  <si>
    <t>Verificar:
1. Registro de ingreso de pacientes y diagnóstico de morbimortalidad.
2. Normas correspondientes al padecimiento.
3. GPC-SS-298-10-EyR, diagnóstico y tratamiento por mordeduras de serpientes venenosas.
4. Reporte en el SINBA-SIS, SUIVE y expediente clínico.</t>
  </si>
  <si>
    <t>NOM-033-SSA2-2011  Para  la  vigilancia, prevención y control de la intoxicación por picadura de alacrán. NOM-017-SSA2-2012 Para la vigilancia epidemiológica. NOM-004- SSA3-2012  Del  expediente  clínico.  GPC- SS-148-08-EyR   Prevención,   diagnóstico, tratamiento y referencia de la intoxicación por picadura de alacrán CIE-10 T63.2 Veneno de escorpión. CIE-9-MC 99.16 Inyección de antídoto. Intervención 158. Sistema Nacional de información Básica en Materia de Salud DOF 5/SEP/2012. NOM-035-SSA3-2012 en Materia de Información de Salud.</t>
  </si>
  <si>
    <t>Diagnóstico y Tratamiento de Picadura de Alacrán</t>
  </si>
  <si>
    <t>Verificar:
1.  Registro de ingreso de pacientes y diagnóstico de morbimortalidad.
2.  Normas correspondientes al padecimiento.
3.  GPC-SS-148-08-EyR, prevención, diagnóstico, tratamiento y referencia de  la intoxicación  por picadura de alacrán.
4.  Reporte  en el  SINBA-SIS, SUIVE y expediente clínico.</t>
  </si>
  <si>
    <t>NOM-017-SSA2-2012  Para  la  vigilancia epidemiológica.  NOM-004-SSA3-2012  Del expediente   clínico.   GPC-SS-523-11-EyR Diagnóstico y tratamiento de la mordedura por arañas venenosas. GPC-SS-489-11-EyR Diagnóstico y tratamiento de picaduras y mordeduras por himenópteros: abeja, avispa y hormiga fórmica. CIE-10 T63.3 Veneno de arañas. CIE-10 T63.4 Veneno de otros artrópodos. CIE-9-MC 99.16 Inyección de antídoto: Intervención 159- Sistema Nacional de información Básica en Materia de Salud DOF 5/SEP/2012. NOM-035-SSA3-2012 en Materia de Información de Salud.</t>
  </si>
  <si>
    <t>Diagnóstico y Tratamiento de Picaduras de Abeja, Araña y Otros Artrópodos</t>
  </si>
  <si>
    <t>Verificar:
1.  Proceso de atención de la patología.
2.  Registros en  las notas  médicas de urgencias   (inicial,   de   evolución, carta de consentimiento informado, interconsulta y de referencia/traslado en su caso).
3.  Apego  a  las  GPC-SS-523-11-EyR, diagnóstico  y  tratamiento  de  la mordedura  por arañas  venenosas. GPC-SS-489-11-EyR, diagnóstico y   tratamiento de picaduras y mordeduras por himenópteros: abeja, avispa y hormiga fórmica.</t>
  </si>
  <si>
    <t>Verificar:
1.  Registro de ingreso de pacientes y diagnóstico de morbimortalidad.
2.  Normas correspondientes al padecimiento.
3.  GPC-SS-523-11-EyR, diagnóstico y tratamiento de la mordedura por arañas venenosas. GPC-SS-489- 11-EyR,  diagnóstico  y  tratamiento de  picaduras y mordeduras  por himenópteros: abeja, avispa y hormiga fórmica.
4.  Reporte  en el SINBA-SIS,  SUIVE y expediente clínico.</t>
  </si>
  <si>
    <t>NOM-004-SSA3-2012    Del    expediente clínico.   NOM-017-SSA2-2012   Para   la vigilancia epidemiológica CIE-10 A05 Otras intoxicaciones   intestinales bacterianas Intervención  160.  Sistema  Nacional  de información  Básica  en  Materia  de  Salud DOF 5/SEP/2012. NOM-035-SSA3-2012 en Materia de Información de Salud.</t>
  </si>
  <si>
    <t>Diagnóstico y Tratamiento de Intoxicación Aguda Alimentaria</t>
  </si>
  <si>
    <t>Verificar:
1. Existencia de casos.
2. Existencia de protocolo específico de atención.
3. Programa  para  el  diagnóstico y tratamiento de intoxicación aguda alimentaria.</t>
  </si>
  <si>
    <t>NOM-017-SSA2-2012  Para  la  vigilancia epidemiológica. NOM-011-SSA2-2011 Para la prevención y control de la rabia humana y en los perros y gatos. NOM-004-SSA3-2012 Del expediente clínico.  CIE-10 T14.1 Herida de región no especificada del cuerpo. CIE-10 W54 Mordedura o ataque de perro. CIE-
10 W55.9 Mordedura o ataque de otros mamíferos,  lugar  no  especificado.  CIE-10 Z20.3 Contacto con y exposición a rabia. CIE- 10 Z24.2 Necesidad de inmunización contra la rabia. CIE-9-MC 99.44 Vacunación contra rabia. Intervención 161. Sistema Nacional de información Básica en Materia de Salud DOF 5/SEP/2012. NOM-035-SSA3-2012 en Materia de Información de Salud.</t>
  </si>
  <si>
    <t>Manejo de Mordedura y Prevención de Rabia en Humanos</t>
  </si>
  <si>
    <t>NOM-004-SSA3-2012    Del    expediente clínico. GPC-ISSSTE-526-11-EyR  Extracción de cuerpo extraño de la vía aérea en niños. CIE-10 T15 Cuerpo extraño en parte externa del ojo. CIE-10 T16X Cuerpo extraño en el oído. CIE-10 T17 Cuerpo extraño en las vías respiratorias. CIE-10 T18 Cuerpo extraño en el tubo digestivo. CIE-10 T19 Cuerpo extraño en  las  vías  genitourinarias.  CIE-10  W45 Cuerpo extraño que penetra a través de la piel. CIE-9-MC 98 Extracción sin incisión de cuerpo extraño intraluminal de aparato digestivo. CIE-9-MC 98.1 Extracción sin incisión de cuerpo extraño intraluminal de otros sitios. CIE-9-MC 98.2 Extracción sin incisión de otro cuerpo. Intervención 162. Sistema Nacional de información Básica en Materia de Salud DOF 5/SEP/2012. NOM-035-SSA3-2012 en Materia de Información de Salud.</t>
  </si>
  <si>
    <t>Extracción de Cuerpos Extraños</t>
  </si>
  <si>
    <t>NOM-004-SSA3-2012 Del expediente clínico.   CIE-10  S01  Herida  de  la cabeza. CIE-10 S11 Herida del cuello. CIE-10 S20  Traumatismo superficial del tórax. CIE-10 S21 Herida del tórax. CIE-10 S31 Herida del abdomen, de la región lumbosacra y de la pelvis. CIE- 10 S41 Herida del hombro y del brazo. CIE-10 S51 Herida del antebrazo y del codo. CIE-10 S61 Herida de la muñeca y de la mano. CIE-10 S71 Herida de la cadera y del muslo. CIE-10 S81 Herida de la pierna. CIE-10 S91 Herida del tobillo y del pie. CIE-9-MC 00.F9 Curación de herida. Intervención 163. Sistema Nacional de información Básica en Materia de Salud DOF 5/SEP/2012. NOM- 035-SSA3-2012 en Materia de Información de Salud.</t>
  </si>
  <si>
    <t>Curación y Suturas de Lesiones Traumáticas de Tejidos Blandos</t>
  </si>
  <si>
    <t xml:space="preserve">Verificar:
1. Existencia de casos.
2. Existencia de protocolo específico de atención.
3. Programa para la curación y suturas de lesiones traumáticas de tejados blandos.
</t>
  </si>
  <si>
    <t xml:space="preserve">Verificar:
1.  Proceso de atención de la patología.
2.  Registros en las notas médicas de urgencias (inicial, de evolución, carta de consentimiento informado, interconsulta y de referencia/traslado en su caso).
</t>
  </si>
  <si>
    <t>Verificar:
1. Registro de ingreso de pacientes y diagnóstico de morbimortalidad.
2. Normas correspondientes al padecimiento.
3. Reporte en el SINBA-SIS y expediente clínico.</t>
  </si>
  <si>
    <t>NOM-004-SSA3-2012 Del expediente clínico. GPC-SSA-002-08-EyR Atención inicial   del   traumatismo craneoencefálico en pacientes menores de 18 años. GPC-SS-016-08- EyR Detección y manejo inicial de la lesión craneal traumática aguda en el adulto en el primer nivel de atención. CIE-10 S00.0 Traumatismo superficial del cuero cabelludo. CIE-10  S00.9 Traumatismo superficial de la cabeza, parte no especificada. CIE-10 S06.0 Concusión. Intervención 164. Sistema Nacional de información Básica en Materia de  Salud  DOF  5/SEP/2012.  NOM-035-
SSA3-2012 en Materia de Información de Salud.</t>
  </si>
  <si>
    <t>Diagnóstico y Tratamiento del Traumatismo Craneoencefálico Leve</t>
  </si>
  <si>
    <t>Verificar:
1. Existencia de casos.
2. Existencia de protocolo específico de atención.
3. Programa para el diagnóstico y tratamiento del traumatismo craneoencefálico leve.</t>
  </si>
  <si>
    <t>Verificar:
1. Proceso de atención de la patología.
2. Registros en las notas médicas de urgencias (inicial, de evolución, carta de consentimiento informado, interconsulta y de referencia/traslado en su caso).
3. Apego  a  las  GPC-SSA-002-08-EyR, atención  inicial  del  traumatismo craneoencefálico    en    pacientes menores de 18 años. GPC-SS-016-08- EyR, detección y manejo inicial de la lesión craneal traumática aguda en el adulto en el primer nivel de atención.</t>
  </si>
  <si>
    <t>Verificar:
1. Registro de ingreso de pacientes y diagnóstico de morbimortalidad.
2. Normas correspondientes al padecimiento.
3. GPC-SSA-002-08-EyR, atención inicial del traumatismo craneoencefálico    en pacientes menores de 18 años. GPC-SS-016- 08-EyR, detección y manejo inicial de la lesión craneal traumática aguda en el adulto en el primer nivel de atención.
4. Reporte en el SINBA-SIS y expediente clínico.</t>
  </si>
  <si>
    <t>Manejo en Urgencias de Quemaduras de Primer Grado</t>
  </si>
  <si>
    <t>Verificar:
1. Existencia de casos.
2. Existencia de protocolo específico de atención.
3. Programa  para el diagnóstico y tratamiento de quemaduras de primer grado.</t>
  </si>
  <si>
    <t>NOM-004-SSA3-2012 Del expediente clínico. GPC-SS-008-08-EyR Atención del paciente con esguince cervical en el primer nivel. CIE-10 S13.4 Esguinces y torceduras de la columna cervical. CIE-9-MC 93.52 Aplicación de soporte cervical. Intervención 166. Sistema Nacional de información Básica en Materia de Salud DOF 5/ SEP/2012. NOM-035-SSA3-2012 en Materia de
Información de Salud.</t>
  </si>
  <si>
    <t>Diagnóstico y Tratamiento de Esguince Cervical</t>
  </si>
  <si>
    <t>Verificar:
1. Existencia de casos.
2. Existencia de protocolo específico de atención.
3. Programa  para el diagnóstico y tratamiento de esguince cervical.</t>
  </si>
  <si>
    <t>Verificar:
1.  Registro de ingreso de pacientes y diagnóstico de morbimortalidad.
2.  Normas correspondientes al padecimiento.
3.  GPC-SS-008-08-EyR, atención del paciente con esguince cervical en el primer nivel.
4.  Reporte en el SINBA-SIS y expediente clínico.</t>
  </si>
  <si>
    <t>Diagnóstico y Tratamiento de Esguince de Hombro</t>
  </si>
  <si>
    <t>Verificar:
1.  Registro de ingreso  de pacientes y diagnóstico de morbimortalidad.
2.  Normas correspondientes al padecimiento.
3.  Reporte en el SINBA-SIS y expediente clínico.</t>
  </si>
  <si>
    <t>NOM-004-SSA3-2012. Del expediente clínico.  GPC-IMSS-198-10-EyR  Diagnóstico  y tratamiento de lesiones traumáticas de codo en el adulto. CIE-10 S53.4 Esguinces y torceduras del codo. CIE-9-MC 93.54 Aplicación de férula. CIE-9-MC 93.59 Otra inmovilización, presión y cuidado de herida. Intervención 168. Sistema Nacional de información Básica en Materia de Salud DOF 5/SEP/2012. NOM-035-SSA3-2012 en Materia de Información de Salud.</t>
  </si>
  <si>
    <t>Diagnóstico y Tratamiento de Esguince de Codo</t>
  </si>
  <si>
    <t>Verificar:
1. Existencia de casos.
2. Existencia de protocolo específico de atención.
3. Programa  para  el  diagnóstico y tratamiento de esguince de codo.</t>
  </si>
  <si>
    <t>NOM-004-SSA3-2012 Del expediente clínico. GPC-IMSS-065-08-EyR Diagnóstico y manejo integral de las lesiones traumáticas de mano en el adulto. CIE-10 S63.5 Esguince y torcedura de la muñeca. CIE-10 S63.6 Esguinces y torceduras de dedo(s) de la mano. CIE-10 S63.7 Esguinces y torceduras de otras partes y de las no especificadas de la muñeca y de la mano. CIE- 9-MC 93.54 Aplicación de férula. Intervención 169. Sistema Nacional de información Básica en Materia de Salud DOF 5/SEP/2012. NOM-035- SSA3-2012 en Materia de Información de Salud.</t>
  </si>
  <si>
    <t>Diagnóstico y Tratamiento de Esguince de
Muñeca y Mano</t>
  </si>
  <si>
    <t>Verificar:
1.  Proceso de atención de la patología.
2.  Registros  en  las  notas  médicas  de urgencias (inicial, de evolución, carta de consentimiento informado, interconsulta y de referencia/traslado en su caso).
3.  Apego a  la GPC-IMSS-065-08-EyR, diagnóstico  y  manejo  integral  de las lesiones traumáticas de mano en el adulto.</t>
  </si>
  <si>
    <t>Verificar:
1. Registro de ingreso de pacientes y diagnóstico de morbimortalidad.
2.  Normas correspondientes al padecimiento.
3.  GPC-IMSS-065-08-EyR, diagnóstico y manejo integral de las lesiones traumáticas de mano en el adulto.
4.  Reporte en el SINBA-SIS y expediente clínico.</t>
  </si>
  <si>
    <t>NOM-004-SSA3-2012 Del expediente clínico. GPC-IMSS-388-10-EyR Manejo de  las  lesiones  ligamentarias  de la  rodilla.   CIE-10  S83.4  Esguinces y   torceduras   que   comprometen los  ligamentos  laterales  (externo) (interno)   de   la   rodilla.   CIE-10 S83.5  Esguinces  y  torceduras  que comprometen  el  ligamento  cruzado (anterior) (posterior) de la rodilla. CIE- 10 S83.6 Esguinces y torceduras de otras partes y las no especificadas de la rodilla. CIE-9-MC 93.51 Aplicación de vendaje enyesado. CIE-9-MC 93.54 Aplicación de férula. Intervención 170. Sistema Nacional de información Básica en Materia de Salud DOF 5/SEP/2012. NOM-035-SSA3-2012 en Materia de Información de Salud.</t>
  </si>
  <si>
    <t>Diagnóstico y Tratamiento Conservador de Esguince de Rodilla</t>
  </si>
  <si>
    <t>Verificar:
1. Existencia de casos.
2. Existencia de protocolo específico de atención.
3. Programa para el diagnóstico y tratamiento de esguince de rodilla.</t>
  </si>
  <si>
    <t>Verificar:
1. Registro de ingreso de pacientes y diagnóstico de morbimortalidad.
2. Normas correspondientes al padecimiento.
3. GPC-IMSS-388-10-EyR, manejo de las lesiones ligamentarias de la rodilla.
4. Reporte en el SINBA-SIS y expediente clínico.</t>
  </si>
  <si>
    <t>NOM-004-SSA3-2012 Del expediente clínico. GPC-IMSS-034-08-EyR Diagnóstico  y  manejo  del  esguince de tobillo en la fase aguda para el primer nivel de atención. CIE-10 S93.4 Esguinces y torceduras del tobillo. CIE- 10 S93.5 Esguinces y torceduras de dedo(s) del pie. CIE-10 S93.6 Esguinces y torceduras de otros sitios y de los no  especificados  del  pie.  CIE-9-MC 93.51 Aplicación de vendaje enyesado. CIE-9-MC 93.54 Aplicación de férula. Intervención 171. Sistema Nacional de información Básica en Materia de Salud DOF  5/SEP/2012.  NOM-035-SSA3-2012 en Materia de Información de Salud.</t>
  </si>
  <si>
    <t>Diagnóstico y Tratamiento de Esguince de Tobillo y Pie</t>
  </si>
  <si>
    <t>Verificar:
1. Existencia de casos.
2. Existencia de protocolo específico de atención.
3. Programa  para el diagnóstico y tratamiento de esguince de tobillo y pie.</t>
  </si>
  <si>
    <t>Verificar:
1. Registro de ingreso de pacientes y diagnóstico de morbimortalidad.
2. Normas correspondientes al padecimiento.
3. GPC-IMSS-034-08-EyR, diagnóstico y manejo del esguince de tobillo en la fase aguda para el primer nivel de atención.
4. Reporte en el SINBA-SIS y expediente clínico.</t>
  </si>
  <si>
    <t>Verificar que:
1.  El  personal de salud identifica al paciente en el momento en que este solicita  la  atención y previo a  la realización de procedimientos.
2.  La  identificación se hace con dos identificadores que siempre serán, por lo menos, el nombre completo del paciente y la fecha de nacimiento (año, mes y día).
3.  El personal de salud comprueba el nombre completo del paciente y fecha de nacimiento.
4.  En caso de que el paciente no esté consciente  o  en  pacientes  con cualquier tipo de discapacidad que impida  la  comunicación,  los  datos se validan con su familiar, antes de realizar  cualquier  procedimiento  al paciente.</t>
  </si>
  <si>
    <t>Verifica:
1. Que cuenta con elementos para la identificación (tarjeta de cabecera o pie de cama o brazalete o pulsera).
2. La   identificación del paciente en soluciones intravenosas y dispositivos.
3. Los  registros  del  área  (nota  de primera vez y notas de atención subsecuente, consentimientos informados, hojas diarias) cuenten con los dos identificadores.</t>
  </si>
  <si>
    <t>Verificar que el área cuente con un procedimiento  documentado  para  la comunicación efectiva Acción Esencial 2 (A, B, C, D, F, G) definido y aplicado al Establecimiento.</t>
  </si>
  <si>
    <t>Verificar que:
1.  Se cuente con una bitácora específica para el registro de órdenes verbales y/o telefónicas.
2.  Se conoce y sigue el procedimiento establecido de Escuchar-Repetir-Confirmar-Transcribir, la  comunicación durante la transferencia, referencia, contra referencia y egreso.</t>
  </si>
  <si>
    <t>Verificar  registros  de  supervisión  de seguimiento,  llenado  de  la  bitácora específica  de  registro  de  órdenes verbales  y/o  telefónicas,  llenado  en expediente clínico.</t>
  </si>
  <si>
    <t>Verificar que el establecimiento cuente con un procedimiento  documentado para la seguridad en el proceso de medicación Acción Esencial 3 (A, B, C, D, E, F, G, H, I) definido y aplicado al Establecimiento.</t>
  </si>
  <si>
    <t>Verificar:
1. La  existencia  de  alertas  visuales en  medicamentos  con  aspecto  o nombre parecido.
2. Que  se  cuente  con  la  lista  de medicamentes con aspecto y nombre parecido.</t>
  </si>
  <si>
    <t>Verificar que el área cuente con un procedimiento   documentado   para la  seguridad  en  los  procedimientos: Acción Esencial 4B definido y aplicado al Establecimiento.</t>
  </si>
  <si>
    <t>Verificar:
1. Registros de supervisión de seguimiento.
2. Constancias de capacitación o listas de asistencia.</t>
  </si>
  <si>
    <t>Verificar:
1.  Que existan los insumos requeridos para el ABC de la reanimación cardiorespiratoria. ( Ver desglose).
2.  Que la caducidad del material y medicamentos este vigente.
3.  Que los insumos sean suficientes para la atención.
4.  Que el personal conozca el manejo del monitor desfibrilador y las maniobras de reanimación cardiorespiratoria.
5.  Que estén identificados los medicamos de alto riesgo y electrolitos.</t>
  </si>
  <si>
    <t>Equipo Médico y elementos complementarios</t>
  </si>
  <si>
    <t>Monitor-Desfibrilador Marcapaso con paletas para adulto y pediátricas.</t>
  </si>
  <si>
    <t xml:space="preserve">Primer cajón </t>
  </si>
  <si>
    <t>Cánulas endotraqueales: N° 2.5, 3.0,  3.5, 4.0, 4.5, 5.0, 6.5, 7.0,</t>
  </si>
  <si>
    <t>** Deberá estar disponible en el Establecimiento</t>
  </si>
  <si>
    <t>Guía  metálica para cánulas endotraqueales (adulto y pediátrico).</t>
  </si>
  <si>
    <t xml:space="preserve">              Área Blanca         (Criterio mayor)
</t>
  </si>
  <si>
    <t>Carro Rojo</t>
  </si>
  <si>
    <t>CALIFICACIÓN UNIDAD QUIRÚRGICA HP</t>
  </si>
  <si>
    <t>Verificar:
1. Inventario del mobiliario y equipo.
2. Bitácora de mantenimiento preventivo y correctivo del mobiliario y equipo.</t>
  </si>
  <si>
    <t>Verificar:
1. Inventario del mobiliario y equipo.
2. Bitácora     de     mantenimiento preventivo y correctivo del mobiliario y equipo.
3. Registro   de   la   calibración   del esfigmomanómetro.
4. Resguardo del instrumental.
5. Bitácora del uso de desinfectantes.
6. Registro y control del sistema de abasto de los insumos para la higiene de manos.</t>
  </si>
  <si>
    <t>Verificar EQUIPO MÉDICO: 1. Carro para curación. 2. Mesa mayo con charola. 3.  Mesa Pasteur. 4. Portavenoclisis rodable. 5. Caja para desinfección de instrumentos. 6. Lebrillos. 7. Electrocardiógrafo multicanal con interpretación 8. Esfigmomanómetro aneroide con brazalete del tamaño que requiera para su actividad principal. 9. Sistema de intercomunicación bidireccional. 10. Estetoscopio de cápsula doble  (en su caso con cápsula tamaño pediátrico). 11. Estuche de diagnóstico que incluya oftalmoscopio, otoscopio y faringoscopio, con pilas y focos de repuesto. 12. Lámpara de haz dirigible. 13. Pinza de traslado. 14. Termómetros clínicos digitales (baterías de repuesto). 15. Torundero con tapa. 16. Lámpara de examinación con fuente de  luz de fibra óptica o LED. 18. Negatoscopio o sustituto tecnológico.</t>
  </si>
  <si>
    <t>Verificar: 1. Existencia de un Programa para la Gestión del Equipo y Tecnología Biomédica 2. Que el equipo médico se encuentre funcionando y en buenas condiciones. 3. El lavabo de aseo de manos debe contar con: el cartel de 5 momentos de aseo de manos, y aplicado por el personal, con el abasto suficiente de insumos.  4. Funcionamiento adecuado y su ubicación debe tener libre y rápido acceso a las áreas en donde se encuentren internados los pacientes a su cargo.</t>
  </si>
  <si>
    <t xml:space="preserve">Verificar MOBILIARIO:  1. Lavabo.  2. Anaquel o vitrina para guarda de insumos y  medicamentos para el uso diario de los pacientes 4. Carteles de higiene de manos.
 </t>
  </si>
  <si>
    <t>Verificar: 1. Existencia. 2. Ubicación. 3. Señalización. 4. Mobiliario y equipo de cómputo.</t>
  </si>
  <si>
    <t xml:space="preserve">NOM-016-SSA3-2012, en su numeral 4.12, 5.1.10, 6.6.2.2.9. NOM-045-SSA2-2005, en su numeral 10.6.7.1, 10.6.7.2. NOM-025-SSA3-2013, en su numeral 5.2.12, 5.2.12.1 
ACUERDO por el que se declara la obligatoriedad de la implementación, para todos los integrantes del Sistema Nacional de Salud, del documento denominado Acciones Esenciales para la Seguridad del Paciente. DOF 08/09/17. AESP  6C </t>
  </si>
  <si>
    <t>NOM-006-SSA3-2011, en su apéndice A</t>
  </si>
  <si>
    <t xml:space="preserve">NOM-025-SSA3-2013, en su numeral 5.2.3, 5.2.4, 5.2.5, 5.2.6, 5.2.7, 5.2.8 y apéndice B. NOM-045-SSA2-2005, en su numeral 10.6.1.2, 10.6.3.1, 10.6.4.2, 10.6.4.4, 10.6.7.4, 10.6.7.6. NOM-016-SSA3-2012, en su numeral 6.6.6.8. </t>
  </si>
  <si>
    <t>NOM-025-SSA3-2013, en su numeral 3.2, 5.2.9, 5.2.10. NOM-016-SSA3-2012, en su numeral 6.6.1, 6.6.1.1, 6.6.1.1.1, 6.6.1.1.2, 6.6.1.1.4 , apéndice G. NOM-045-SSA2-2005, en su numeral  10.6.6, 10.6.7  AACUERDO por el que se declara la obligatoriedad de la implementación, para todos los integrantes del Sistema Nacional de Salud, del documento denominado Acciones Esenciales para la Seguridad del Paciente. DOF 08/09/17. AESP  2A</t>
  </si>
  <si>
    <t xml:space="preserve">NOM-045-SSA2-2005, en su numeral 10.6.3.4, 10.6.3.6, 10.6.3.7, 10.6.3.11, 10.6.3.12 Acuerdo CSG 60/06.03.17 por el que el Consejo de Salubridad General, declara la obligatoriedad de la implementación de las “Acciones Esenciales para la Seguridad del Paciente”, en todos los establecimientos de atención médica del Sistema Nacional de Salud. Acción Esencial 3E </t>
  </si>
  <si>
    <t>NOM-045-SSA2-2005, en su numeral 10.6.3.13 ,10.6.3.14, 10.6.3.15  Acuerdo CSG 60/06.03.17 por el que el Consejo de Salubridad General, declara la obligatoriedad de la implementación de las “Acciones Esenciales para la Seguridad del Paciente”, en todos los establecimientos de atención médica del Sistema Nacional de Salud. Acción Esencial 3F</t>
  </si>
  <si>
    <t>Verificar: 1. Existencia. 2. Funcionalidad y buen estado del equipo.</t>
  </si>
  <si>
    <t>Verificar:  1. Bitácora de limpieza firmada por turno y por supervisor o jefe del servicio. 2. Bitácora de mantenimiento preventivo y correctivo del equipo. 3. Registro de calibración de básculas por jornada laboral. 4. Bitácora de mantenimiento a las tomas de oxígeno y aire. 5. Registro de calibración de las básculas.</t>
  </si>
  <si>
    <t>Verificar que la clínica de catéteres funciona de lunes a viernes en horario matutino y vespertino y cuente con:  1. Sala de espera.  2.  Cuente: con las siguientes áreas: instalación, mantenimiento y retiro de catéteres intravenosos, área de guarda de medicamentos, materiales o instrumental, interrogatorio, y procedimientos delimitadas con un elemento físico que asegure la privacidad del paciente. 3. Lavabo con  cartel de la técnica de higiene de manos. 4. Existencia de contenedores para el manejo del R.P.B.I.  5. MOBILIARIO: Mueble para escribir y equipo de computo, asiento para el profesional de salud, asiento para el paciente y acompañante, asiento para el profesional de salud para el procedimiento, banqueta de altura o similar, cubeta o cesto para bolsa de basura municipal y roja de R.P.B.I., camilla neumática con barandales, mesa de mayo, pasteur y carro de curaciones, de altura ajustable. 6. EQUIPO: Esfigmomanómetro aneroide con brazalete de tamaño que requiera para su actividad principal, estetoscopio,  lámpara de examinación con fuente de luz, negatoscopio,  termómetro digital, báscula con estadímetro. 7. INSTRUMENTAL: Mango para bisturí, pinza de anillos, pinza de disección con dientes y sin dientes, pinza tipo mosquito,  porta agujas recto con ranura central y estrías cruzadas, riñón de al menos 250 ml, tijera recta, torundero con tapa.</t>
  </si>
  <si>
    <t>Verificar la disponibilidad de los insumos siguientes: 1. Solución para infusión, solución para dilución de medicamentos, equipo de volumen medido, equipo de venoclisis (macro, micro o/y set de bomba), conectores libres de agujas y/o llave de paso y apósito transparente estéril semipermeable, contenedores para las soluciones intravenosas  libres de PVC, manufacturados con EVA o de vidrio. 2. Catéteres Venosos Centrales de los siguientes: inserción periférica (PICC), de tunelización, de implantación interna  para paciente pediátrico y adulto de material de  poliuretano y o silicona, agujas de Gripper o Huber N° 19 , 20 y 22 longitud de 3/4 , 1 , 1 1/2. Curvas y con extensión. Llaves de paso. 3.  Antisépticos: clorhexidina al 2%, alcohol isopropílico al 70%, solución yodada al 10%, en envases o presentación individual, clorhexidina al 0.05%  para pacientes pediátricos, que se cuente con stock de equipos de volumen medido,  venoclisis (macro, micro o set de bomba), conectores libres de aguja y/o llave de paso y apósitos transparente estéril semi permeable de diferentes tamaños.</t>
  </si>
  <si>
    <t>Verificar: 1. Registros en el expediente clínico del paciente de la terapia de infusión. 2. Existencia del programa de capacitación en terapia de infusión con carta programática y listas de asistencia. 3. Bitácoras de registro de instalación, vigilancia y retiro de los dispositivos de acceso vascular. 4. Contar documento NOM-022-SSA2-2012 (físico o electrónico)  5. Concentrado de los informes mensuales registrados en la plataforma de clínica de catéteres de la CPE y cédula de informe mensual de catéteres.</t>
  </si>
  <si>
    <t xml:space="preserve">Verificar: 1. Existencia de casos. 2. Existencia de protocolo específico de atención. 3. Programa de, diagnóstico , tratamiento y apoyo de casos de Dengue hemorrágico (Y otras complicaciones por flavivirus). </t>
  </si>
  <si>
    <t xml:space="preserve">Verificar: 1. Existencia de casos. 2. Existencia de protocolo específico de atención. 3. Programa de, diagnóstico, tratamiento y apoyo de casos de Síndrome Escrotal Agudo. </t>
  </si>
  <si>
    <t xml:space="preserve">Verificar: 1. Existencia de casos. 2. Existencia de protocolo específico de atención. 3. Programa de, diagnóstico , tratamiento y apoyo de casos de Infección de Episiorrafia o Herida Quirúrgica Obstétrica. </t>
  </si>
  <si>
    <t>Verificar en el expediente   clínico, proceso de control y seguimiento de actividades preventivas, diagnóstico, tratamiento o referencia y servicios de apoyo con registros en nota médica y Reporte en el Sistema de información SINBA, Aplicación de la GPC-SSA-185-10-EyR, Diagnóstico y tratamiento  de pielonefritis aguda no complicada en el adulto.</t>
  </si>
  <si>
    <t xml:space="preserve">Diagnóstico y Tratamiento </t>
  </si>
  <si>
    <t>Manejo Hospitalario de Cuidados Paliativos y Dolor Crónico</t>
  </si>
  <si>
    <t xml:space="preserve">Carro Rojo </t>
  </si>
  <si>
    <t xml:space="preserve">Diagnóstico y Tratamiento de Pielonefritis </t>
  </si>
  <si>
    <t>Diagnóstico y Tratamiento de Meningitis y Meningoencefalitis agudas</t>
  </si>
  <si>
    <t xml:space="preserve">Diagnóstico y Tratamiento de Mastoiditis </t>
  </si>
  <si>
    <t>Diagnóstico y Tratamiento de Neumonía en menores de 18 años</t>
  </si>
  <si>
    <t>Diagnóstico y Tratamiento de Neumonía en adultos</t>
  </si>
  <si>
    <t xml:space="preserve">Diagnóstico y Tratamiento de Enfermedad Pélvica Inflamatoria </t>
  </si>
  <si>
    <t xml:space="preserve">Diagnóstico y Tratamiento de Parto Pretérmino </t>
  </si>
  <si>
    <t xml:space="preserve">Diagnóstico y Tratamiento de Parto y puerperio fisiológico </t>
  </si>
  <si>
    <t xml:space="preserve">Diagnóstico y Tratamiento de Endometritis Puerperal </t>
  </si>
  <si>
    <t xml:space="preserve">Diagnóstico y Tratamiento de Recién Nacido </t>
  </si>
  <si>
    <t xml:space="preserve">Diagnóstico y Tratamiento de Ictericia Neonatal </t>
  </si>
  <si>
    <t xml:space="preserve">Diagnóstico y Tratamiento de Recién Nacido Pretérmino </t>
  </si>
  <si>
    <t xml:space="preserve">Diagnóstico y Tratamiento de Recién Nacido Pretérmino con Hipotermia </t>
  </si>
  <si>
    <t xml:space="preserve">Diagnóstico y Tratamiento de Recién Nacido Pretérmino con Bajo Peso al Nacer </t>
  </si>
  <si>
    <t xml:space="preserve">Diagnóstico y Tratamiento de Preeclampsia severa </t>
  </si>
  <si>
    <t xml:space="preserve">Diagnóstico y Tratamiento de Eclampsia </t>
  </si>
  <si>
    <t>Diagnóstico y Tratamiento de Hemorragia Obstétrica puerperal (Incluye choque hipovolémico)</t>
  </si>
  <si>
    <t>Diagnóstico y Tratamiento de Hemorragia por placenta previa y desprendimiento prematuro de placenta normoinserta</t>
  </si>
  <si>
    <t>Diagnóstico y Tratamiento de Infección de Episiorrafia o Herida Quirúrgica Obstétrica</t>
  </si>
  <si>
    <t>Diagnóstico y Tratamiento de Síndrome Escrotal Agudo</t>
  </si>
  <si>
    <t>Diagnóstico y Tratamiento de Prostatitis Aguda</t>
  </si>
  <si>
    <t>Diagnóstico y Tratamiento de Dengue hemorrágico (Y otras complicaciones por flavivirus)</t>
  </si>
  <si>
    <t>Diagnóstico y Tratamiento de Pancreatitis Aguda</t>
  </si>
  <si>
    <t>Diagnóstico y Tratamiento de Enfermedad Pulmonar Obstructiva Crónica</t>
  </si>
  <si>
    <t>Diagnóstico y Tratamiento de Neuropatía Periférica secundaria a Diabetes</t>
  </si>
  <si>
    <t>Diagnóstico y Tratamiento de Ulcera y/o Pie diabético infectado</t>
  </si>
  <si>
    <t xml:space="preserve">1.- Atención centrada en las Personas / Comunidad / Población 
3.- Información, conocimiento, innovación y tecnología.
4.- Planeación
7.- Mejora de Procesos 
</t>
  </si>
  <si>
    <t>1.4 Oferta de servicios.3.4 Información en salud de referencia.
4.1 Planeación estratégica.
4.2 Cumplimiento de la Regulación.
7.1 Administración de Procesos estratégicos.
7.2 Administración de Procesos de apoyo integral.</t>
  </si>
  <si>
    <t>Verificar: 1. Proceso de atención de la patología. 2. Registro en las notas médicas. 3. Reporte en el SINBA-SIS. 4. GPC-ISSSTE-254-12-EyR, diagnóstico de la esofagitis por reflujo en niños y adultos en los tres niveles de atención.</t>
  </si>
  <si>
    <t>NOM-017-SSA2-2012 Para la vigilancia epidemiológica. NOM-004-SSA3-2012 Del Expedienteclínico, GPC-IMSS-609-13-EyR Diagnóstico y tratamiento de candidiasis vulvovaginal en mujeres. Candidiasis de la vulva y de la vagina CIE-10 B37.3. Vulvitis aguda CIE-10 N76.2. Intervención 51. SistemaNacional de información Básica en Materia de Salud DOF 5/SEP/2012. NOM-035-SSA3-2012 en Materia de Información de Salud.</t>
  </si>
  <si>
    <t>NOM-017-SSA2-2012 Para la vigilancia epidemiológica. NOM-004-SSA3-2012 Del Expedienteclínico. GPC-ISSSTE-129-08-EyR Diagnóstico, tratamiento y prevención de la varicela infantil en el primer nivel de atención. GPC-IMSS-588-12-EyR Diagnóstico diferencial de los exantemas infecciosos en la infancia.  CIE-10 B01.9 Varicela sin complicaciones.. Intervención 32. SistemaNacional de información Básica en Materia de Salud DOF 5/SEP/2012. NOM-035-SSA3-2012 en Materia de Información de Salud.</t>
  </si>
  <si>
    <t>NOM-031-SSA2-1999 Para la atención a la salud del niño. NOM-017-SSA2-2012 Para la vigilancia epidemiológica. NOM-004-SSA3-2012 Del Expedienteclínico.GPC-IMSS-073-08-EyR Diagnóstico y tratamiento de faringoamigdalitis aguda. GPC-IMSS-062-08-EyR Diagnóstico y manejo de la infección aguda de vías aéreas superiores en pacientes mayores de 3 meses hasta 18 años de edad. Faringitis aguda. CIE-10 J02. Amigdalitis aguda CIE-10 J03. Infecciones agudas de vías respiratorias superiores, de sitios múltiples o no especificados CIE-10 J06. Absceso periamigdalino CIE-10 J36X. Intervención 33. SistemaNacional de información Básica en Materia de Salud DOF 5/SEP/2012. NOM-035-SSA3-2012 en Materia de Información de Salud.</t>
  </si>
  <si>
    <t>NOM-017-SSA2-2012 Para la vigilancia epidemiológica. NOM-004-SSA3-2012 Del Expedienteclínico. GPC-IMSS-588-12-EyR  Diagnóstico diferencial de los exantemas infecciosos en la infancia. GPC-IMSS-466-11-EyR Diagnóstico y tratamiento de escarlatina. CIE-10 A38X Escarlatina. Intervención 30. SistemaNacional de información Básica en Materia de Salud DOF 5/SEP/2012. NOM-035-SSA3-2012 en Materia de Información de Salud.</t>
  </si>
  <si>
    <t>NOM-031-SSA2-1999 Para la atención de la salud del niño. NOM-017-SSA2-2012 Para la vigilancia epidemiológica. NOM-004-SSA3-2012 Del Expedienteclínico. Disentería amebiana aguda CIE-10 A06.0. Amebiasis intestinal crónica CIE-10 A06.1. Colitis amebiana no disentérica CIE-10 A06.2. Intervención 54. SistemaNacional de información Básica en Materia de Salud DOF 5/SEP/2012. NOM-035-SSA3-2012 en Materia de Información de Salud.</t>
  </si>
  <si>
    <t>NOM-017-SSA2-2012 Para la vigilancia epidemiológica. NOM-004-SSA3-2012 Del Expedienteclínico. Anquilostomiasis y necatoriasis CIE-10 B76.Intervención 55. SistemaNacional de información Básica en Materia de Salud DOF 5/SEP/2012. NOM-035-SSA3-2012 en Materia de Información de Salud.</t>
  </si>
  <si>
    <t>Los numerales 5.1.10, 5.1.13.1, 6.6, 6.6.1 ; 6.6.1.1; 6.6.7.4 ; 6.6.1.1.1; 6.6.1.1.2; 6.6.1.1.3; 6.6.1.1.4;  y Apéndice G de la NOM-016-SSA3-2012. Establece las características mínimas de infraestructura y equipamiento de hospitales y consultorios de atención médica especializada. NOM-016-SSA3-2012, en su numeral 4.13
ACUERDO por el que se declara la obligatoriedad de la implementación, para todos los integrantes del Sistema Nacional de Salud, del documento denominado Acciones Esenciales para la Seguridad del Paciente. DOF 08/09/17. AESP 2A</t>
  </si>
  <si>
    <t xml:space="preserve">El Apéndice N y numerales 6.6.7 y 6.6.7.1 al 6.6.8.1.3  Los numerales, 6.6.7.2, 6.6.7.3, 6.6.7.4, 6.6.7.5, 6.6.7.6, 6.6.7.7, 6.6.7.8;  de la NOM-016-SSA3-2012. Establece las características mínimas de infraestructura y equipamiento de hospitales y consultorios de atención médica especializada.   ACUERDO por el que se declara la obligatoriedad de la implementación, para todos los integrantes del Sistema Nacional de Salud, del documento denominado Acciones Esenciales para la Seguridad del Paciente. DOF 08/09/17. AESP 5B             
</t>
  </si>
  <si>
    <t>Apartados 5., 6.1.  NOM-022-SSA3-2012, Que instituye las condiciones para la administración de la terapia de infusión en los Estados Unidos Mexicanos. Protocolo para el Manejo estandarizado del paciente con catéter periférico central y permanente. Primera Edición: Agosto de 2011. Secretaría de Salud, DGCES.</t>
  </si>
  <si>
    <t>Verificar: 1. Existencia. 2. Funcionalidad y buen estado. 3. Que la báscula este calibrada.</t>
  </si>
  <si>
    <t xml:space="preserve"> Verificar: 1. Existencia del sistema de abasto. 2. Bitácora de consumo y control de caducidades.                </t>
  </si>
  <si>
    <t xml:space="preserve">Verificar: 1. Que se cuenta con elementos para la identificación (tarjeta de cabecera o pie de cama o brazalete o pulsera). 2. La identificación del paciente en soluciones intravenosas y dispositivos. 3. Que los registros del área (nota de primera vez y notas de atención subsecuente, consentimientos informados, hojas diarias) cuenten con los dos identificadores. </t>
  </si>
  <si>
    <t xml:space="preserve">Verificar: 1. Registros de supervisión de seguimiento. 2. Constancias de capacitación o listas de asistencia. </t>
  </si>
  <si>
    <t xml:space="preserve">Verificar Monitor-Desfibrilador Marcapaso con paletas para adulto y pediátricas. </t>
  </si>
  <si>
    <t xml:space="preserve">Verificar: 1. Funcionalidad y buen estado de mobiliario. 2. Manejo de R.P.B.I. de acuerdo a lo normado. 3.  Abasto e insumos para la higiene de manos: jabón (líquido o gel) y toallas desechables. 4. Evaluar la técnica para higiene de manos. 5. Existencia de espacios tributarios y privacidad para la atención. </t>
  </si>
  <si>
    <t>Verificar: 1. Que   exista la señalización de la circulación de los contenedores hacia el almacén temporal. 2. Que los R.P.B.I. Estén identificados y separados en los contenedores correspondientes de acuerdo a sus características físicas y biológicas infecciosas.</t>
  </si>
  <si>
    <t xml:space="preserve">Verificar: 1. Funcionalidad y sin fugas hidrosanitarias. 2. Que   el mobiliario se encuentre en buenas condiciones físicas así como los contenedores  de R.P.B.I. 3. Abasto e insumos para la higiene de manos: jabón (líquido o gel), toallas desechables. 4. Evaluar la técnica de higiene de manos. 5. Que   el personal identifique al paciente desde el momento en que solicita atención. </t>
  </si>
  <si>
    <t>Verificar: 1.Funcionalidad y buen estado del  equipo, 2. Calibración  de báscula. 3.  Funcionalidad del Sistema de comunicación, y del llamado de emergencia.</t>
  </si>
  <si>
    <t xml:space="preserve"> Verificar: 1. Que en la puerta de la clínica de terapia de infusión exista identificador. 2. Que se cuente con las facilidades arquitectónicas para efectuar los procedimientos en condiciones adecuadas de iluminación, ventilación, limpieza. 3. Considerar que la Infraestructura facilite el acceso y salida de las personas con discapacidad y adultos mayores. 4. Que las instalaciones hidráulicas y eléctricas se encuentren en buenas condiciones. 5. Que se cumpla con la integridad de las áreas según la normatividad. 6. Que el personal conozca la técnica de higiene de manos (evaluar la técnica). 7. Que la señalización de la circulación de los contenedores esté colocada del área generadora hacia el almacén temporal. 8. Que los R.P.B.I. estén identificados y separados en los contenedores correspondientes de acuerdo a sus características físicas y biológico infecciosas. 9. Que el mobiliario y equipo se encuentre en buenas condiciones y funcione. 10. Que el instrumental este en buenas condiciones. 11. Que el empaque del instrumental este rotulado con la fecha de esterilización   y contenido del empaque. 12. Abasto e insumo para la higiene de manos:  jabón (líquido o gel), toallas desechables.</t>
  </si>
  <si>
    <t xml:space="preserve">Verificar: 1. Que  se cuente con un stock de soluciones intravenosas necesarias para el inicio de la terapia de infusión prescrita. 2. Membretes de identificación que cuente por lo menos con nombre completo y fecha de nacimiento (AESP 1A). 3. Que  los antisépticos que se disponen en envases o frascos con tapa y fecha de preparación, en el caso de antisépticos agranel cuenten con la fecha de apertura.
 </t>
  </si>
  <si>
    <t>Verificar: 1. Existencia de casos. 2. Existencia de protocolo específico de atención. 3. Programa de diagnóstico , tratamiento y apoyo de casos de pielonefritis.</t>
  </si>
  <si>
    <t>Verificar: 1. Existencia de casos. 2. Existencia de protocolo específico de atención. 3. Programa de diagnóstico, tratamiento y apoyo de casos de bronquiolitis.</t>
  </si>
  <si>
    <t>Verificar: 1. Existencia de casos. 2. Existencia de protocolo específico de atención. 3. Programa de diagnóstico, tratamiento y apoyo de bronquitis aguda.</t>
  </si>
  <si>
    <t>Verificar: 1. Existencia de casos. 2. Existencia de protocolo específico de atención. 3. Programa de diagnóstico, tratamiento y apoyo de meningitis y meningoencefalitis aguda.</t>
  </si>
  <si>
    <t>Verificar: 1. Existencia de casos. 2. Existencia de protocolo específico de atención. 3. Programa de diagnóstico, tratamiento y apoyo de casos de mastoiditis.</t>
  </si>
  <si>
    <t>Verificar: 1. Existencia de casos. 2. Existencia de protocolo específico de atención. 3. Programa de diagnóstico, tratamiento y apoyo de casos de osteomielitis.</t>
  </si>
  <si>
    <t>Verificar: 1. Existencia de casos. 2. Existencia de protocolo específico de atención. 3. Programa de diagnóstico, tratamiento y apoyo de casos de neumonía en menores de 18 años.</t>
  </si>
  <si>
    <t>Verificar: 1. Existencia de casos. 2. Existencia de protocolo específico de atención. 3. Programa de diagnóstico, tratamiento y apoyo de casos de neumonía en adultos.</t>
  </si>
  <si>
    <t>Verificar: 1. Existencia de casos. 2. Existencia de protocolo específico de atención. 3. Programa de diagnóstico, tratamiento y apoyo de casos de enfermedad pélvica inflamatoria.</t>
  </si>
  <si>
    <t>Verificar: 1. Existencia de casos. 2. Existencia de protocolo específico de atención. 3. Programa de diagnóstico, tratamiento y apoyo de casos de amenaza de aborto.</t>
  </si>
  <si>
    <t>Verificar: 1. Existencia de casos. 2. Existencia de protocolo específico de atención. 3. Programa de diagnóstico, tratamiento y apoyo de casos de  atención del parto y puerperio fisiológico.</t>
  </si>
  <si>
    <t>Verificar: 1. Existencia de casos. 2. Existencia de protocolo específico de atención. 3. Programa de diagnóstico, tratamiento y apoyo de casos de  endometritis puerperal.</t>
  </si>
  <si>
    <t>Verificar: 1. Existencia de casos. 2. Existencia de protocolo específico de atención. 3. Programa de diagnóstico, tratamiento y apoyo de casos de  choque séptico puerperal.</t>
  </si>
  <si>
    <t>Verificar: 1. Existencia de casos. 2. Existencia de protocolo específico de atención. 3. Programa de diagnóstico, tratamiento y apoyo de casos de atención del recién nacido.</t>
  </si>
  <si>
    <t>Verificar: 1. Existencia de casos. 2. Existencia de protocolo específico de atención. 3. Programa de diagnóstico, tratamiento y apoyo de casos de  atención de ictericia neonatal.</t>
  </si>
  <si>
    <t>Verificar: 1. Existencia de casos. 2. Existencia de protocolo específico de atención. 3. Programa de diagnóstico, tratamiento y apoyo de casos de atención del recién nacido pretérmino con hipotermia.</t>
  </si>
  <si>
    <t>Verificar: 1. Existencia de casos. 2. Existencia de protocolo específico de atención. 3. Programa de diagnóstico, tratamiento y apoyo de casos de  atención del recién nacido pretérmino con bajo peso al nacer.</t>
  </si>
  <si>
    <t>Verificar: 1. Existencia de casos. 2. Existencia de protocolo específico de atención. 3. Programa de diagnóstico, tratamiento y apoyo de casos de  atención de preclamsia leve y moderada.</t>
  </si>
  <si>
    <t>Verificar: 1. Existencia de casos. 2. Existencia de protocolo específico de atención. 3. Programa de diagnóstico, tratamiento y apoyo de casos de atención de eclampsia.</t>
  </si>
  <si>
    <t>Verificar: 1. Existencia de casos. 2. Existencia de protocolo específico de atención. 3. Programa de diagnóstico, tratamiento y apoyo de casos de  hemorragia obstétrica puerperal.</t>
  </si>
  <si>
    <t>Verificar: 1. Existencia de casos. 2. Existencia de protocolo específico de atención. 3. Programa de diagnóstico, tratamiento y apoyo de casos de  hemorragia por placenta previa y desprendimiento prematuro de placenta normoinserta.</t>
  </si>
  <si>
    <t>Verificar: 1. Existencia de casos. 2. Existencia de protocolo específico de atención. 3. Programa de diagnóstico, tratamiento y apoyo de casos de  infección de episiorrafia o herida quirúrgica obstétrica.</t>
  </si>
  <si>
    <t>Verificar: 1. Existencia de casos. 2. Existencia de protocolo específico de atención. 3. Programa de diagnóstico, tratamiento y apoyo de casos de  litiasis renal ureteral.</t>
  </si>
  <si>
    <t>Verificar: 1. Existencia de casos. 2. Existencia de protocolo específico de atención. 3. Programa de diagnóstico, tratamiento y apoyo de casos de  litiasis de vías urinarias inferiores.</t>
  </si>
  <si>
    <t>Verificar: 1. Existencia de casos. 2. Existencia de protocolo específico de atención. 3. Programa de diagnóstico, tratamiento y apoyo de casos del  estatus epiléptico y crisis convulsivas de difícil control.</t>
  </si>
  <si>
    <t>Verificar: 1. Existencia de casos. 2. Existencia de protocolo específico de atención. 3. Programa de diagnóstico, tratamiento y apoyo de casos de hipertensión arterial.</t>
  </si>
  <si>
    <t>Verificar: 1. Existencia de casos. 2. Existencia de protocolo específico de atención. 3. Programa de diagnóstico, tratamiento y apoyo de casos del síndrome Hellp.</t>
  </si>
  <si>
    <t>Verificar: 1. Existencia de casos. 2. Existencia de protocolo específico de atención. 3. Programa de diagnóstico, tratamiento y apoyo de casos de embolia obstétrica.</t>
  </si>
  <si>
    <t>Verificar: 1. Existencia de casos. 2. Existencia de protocolo específico de atención. 3. Programa de diagnóstico, tratamiento y apoyo de casos de diabetes gestacional.</t>
  </si>
  <si>
    <t>Verificar: 1. Existencia de casos. 2. Existencia de protocolo específico de atención. 3. Programa de diagnóstico, tratamiento y apoyo de casos de trombosis venosa profunda en el embarazo y puerperio.</t>
  </si>
  <si>
    <t>Verificar: 1. Existencia de casos. 2. Existencia de protocolo específico de atención. 3. Programa de diagnóstico, tratamiento y apoyo de casos de  retención aguda de orina.</t>
  </si>
  <si>
    <t>Verificar: 1. Existencia de casos. 2. Existencia de protocolo específico de atención. 3. Programa de diagnóstico, tratamiento y apoyo de casos de corioamnionitis.</t>
  </si>
  <si>
    <t>Diagnóstico y Tratamiento de Síndrome Hellp</t>
  </si>
  <si>
    <t>Diagnóstico y Tratamiento  Hipertensión inducida y/o preexistente en el embarazo</t>
  </si>
  <si>
    <t>Oficina de Trabajo Médico</t>
  </si>
  <si>
    <t>Cuarto Séptico</t>
  </si>
  <si>
    <t xml:space="preserve">Verificar que la clínica de catéteres funciona de lunes a viernes en horario matutino y vespertino y cuente con:  1. Sala de espera.  2. Instalación, mantenimiento y retiro de catéteres intravenosos. 3. Área de guarda de medicamentos, materiales o instrumental, interrogatorio, y procedimientos delimitadas con un elemento físico que asegure la privacidad del paciente. 4. Lavabo con jabón líquido y toallas desechables, cartel de la técnica de higiene de manos. 5. Existencia de contenedores para el manejo del R.P.B.I. 
MOBILIARIO: 6. Mueble para escribir y equipo de computo, asiento para el profesional de salud, asiento para el paciente y acompañante, asiento para el profesional de salud para el procedimiento, banqueta de altura o similar, cubeta o cesto para bolsa de basura municipal y roja de R.P.B.I., camilla neumática con barandales, mesa de Mayo, Pasteur y carro de curaciones, de altura ajustable. 7. EQUIPO: esfigmomanómetro aneroide con brazalete de tamaño que requiera para su actividad principal, estetoscopio,  lámpara de examinación con fuente de luz, negatoscopio,  termómetro digital, báscula con estadímetro. 8. INSTRUMENTAL: mango para bisturí, pinza de anillos, pinza de disección con dientes y sin dientes, pinza tipo mosquito,  porta agujas recto con ranura central y estrías cruzadas, riñón de al menos 250 ml, tijera recta, torundero con tapa. </t>
  </si>
  <si>
    <t xml:space="preserve"> 1. Que en la puerta de la clínica de terapia de infusión exista identificador. 2. Que se cuente con las facilidades arquitectónicas para efectuar los procedimientos en condiciones adecuadas de iluminación, ventilación, limpieza. 3. Considerar que la infraestructura facilite el acceso y salida de las personas con discapacidad y adultos mayores. 4. Que las instalaciones hidráulicas y eléctricas se encuentren en buenas condiciones. 5. Que se cumpla con la integridad de las áreas según la normatividad. 6. Que el personal conozca la técnica de higiene de manos (evaluar la técnica).  7. Que la señalización de la circulación de los contenedores este colocada del área generadora hacia el almacén temporal. 8. Que los R.P.B.I. estén identificados y separados en los contenedores correspondientes de acuerdo a sus características físicas y biológico infecciosas.   9. Que el mobiliario y equipo se encuentre en buenas condiciones y funcione.  10. Que el instrumental este en buenas condiciones. 11. Que el empaque del instrumental este rotulado con la fecha de esterilización y contenido del empaque. </t>
  </si>
  <si>
    <t>Verificar la disponibilidad de los insumos siguientes: 1. Solución para infusión intravenosa, solución para dilución de medicamentos, equipo de volumen medido, equipo de venoclisis (macro, micro o/y set de bomba), conectores libres de agujas y/o llave de paso y apósito transparente estéril semipermeable. Contenedores para las soluciones intravenosas  libres de PVC, manufacturados con EVA o de vidrio. 2. Catéteres venosos centrales de los siguientes: inserción periférica (PICC), de  tunelización, de implantación interna  para paciente pediátrico y adulto de material de  poliuretano y/o silicona.  Agujas de Gripper o Huber N° 19 , 20 y 22 longitud de 3/4 , 1 , 1 1/2. Curvas y con extensión. Llaves de paso. 3.  Antisépticos: clorhexidina al 2%, alcohol isopropilico al 70%, solución yodada al 10%, en envases o presentación individual. Clorhexidina al 0.05%  para pacientes pediátricos, que se cuente con stock de equipos de volumen medido,  venoclisis (macro, micro o set de bomba), conectores libres de aguja y/o llave de paso y apósitos transparente estéril semi permeable de diferentes tamaños.</t>
  </si>
  <si>
    <t xml:space="preserve">Verificar 1. Que exista un profesional responsable de la clínica de terapia de infusión intravenosa. 2.Que la infusión intravenosa sea realizada por personal profesional de la salud y/o  técnico del área de la salud, capacitados en el manejo de la terapia de infusión intravenosa. 3. Que se cuente con el protocolo para el manejo estandarizado de la terapia de infusión intravenosa 4. Que se cuente con un Programa de Educación o Capacitación sobre Proceso  de Terapia de Infusión. </t>
  </si>
  <si>
    <t>Verificar: 1. Registros en el expediente clínico del paciente de la terapia de infusión. 2. Existencia del programa de capacitación en terapia de infusión con carta programática y listas de asistencia. 3. Bitácoras de registro de instalación, vigilancia y retiro de los dispositivos de acceso vascular. 4. Contar documento NOM-022-SSA3-2012 (físico o electrónico).  5. Concentrado de los informes mensuales registrados en la plataforma de clínica de catéteres de la CPE y cédula de informe mensual de catéteres.</t>
  </si>
  <si>
    <t xml:space="preserve"> Guía de equipamiento para carros rojos de CENETEC 2016</t>
  </si>
  <si>
    <t>Verificar: 1. Que existan los insumos requeridos para el ABC de la reanimación cardiorespiratoria. ( Ver desglose) 2. Quela caducidad del material y medicamentos este vigente. 3. Que los insumos sean suficientes para la atención. 4. Que el personal conozca el manejo del monitor desfibrilador y las maniobras de reanimación cardiorespiratoria. 5. Que estén identificados los medicamos de alto riesgo y electrolitos.</t>
  </si>
  <si>
    <t xml:space="preserve">Verificar:  1. Funcionalidad y buen estado de mobiliario. 2.Manejo de R.P.B.I. de acuerdo a lo normado. 3. Abasto de insumos para la higiene de manos: jabón (líquido o gel), toallas desechables 4. Evaluar técnica de higiene de manos en el personal 5. Existencia de espacios tributarios y privacidad para la atención. </t>
  </si>
  <si>
    <t>Verificar EQUIPO: 1. Báscula con estadímetro (en su caso báscula pesabebés). 2. Incubadora de traslado,  3. Incubadora para cuidados generales (en su caso).  4. Bacinetes (en su caso) 5. Bomba de infusión volumétrica y Bomba de infusión de jeringa. 6. Estetoscopio de cápsula pediátrica, 7. Esfigmomanómetro aneroide con brazalete pediátrico, lactante y neonatal, 8.Flujométro de pared estándar.9. Estuche de diagnóstico que incluya oftalmoscopio, otoscopio y faringoscopio. 10. Cuna de calor radiante (con fototerapia opcional).</t>
  </si>
  <si>
    <t>Diagnóstico y Tratamiento de Amenaza de Parto Pre término</t>
  </si>
  <si>
    <t>Verificar: 1. Existencia de casos. 2. Existencia de protocolo específico de atención. 3. Programa de diagnóstico, tratamiento y apoyo de casos de  amenaza de parto pre término.</t>
  </si>
  <si>
    <t>Diagnóstico y Tratamiento de Pelvi peritonitis</t>
  </si>
  <si>
    <t>Verificar: 1. Existencia de casos. 2. Existencia de protocolo específico de atención. 3. Programa de diagnóstico, tratamiento y apoyo de casos de casos de pelvi peritonitis.</t>
  </si>
  <si>
    <t>Diagnóstico y Tratamiento de Pre eclampsia leve y moderada</t>
  </si>
  <si>
    <t>Diagnóstico y Tratamiento de Pre eclampsia severa</t>
  </si>
  <si>
    <t>Verificar: 1. Existencia de casos. 2. Existencia de protocolo específico de atención. 3. Programa de diagnóstico, tratamiento y apoyo de casos de  atención de pre eclampsia severa.</t>
  </si>
  <si>
    <t>Verificar: 1. Existencia de casos. 2. Existencia de protocolo específico de atención. 3. Programa de diagnóstico, tratamiento y apoyo de casos de hipertensión inducida y / o preexistente en el embarazo.</t>
  </si>
  <si>
    <t xml:space="preserve">Catéter umbilical (En caso de hospitalización neonatal) </t>
  </si>
  <si>
    <t>Diagnóstico y Tratamiento de Estatus Epiléptico y Crisis Convulsiva de difícil control</t>
  </si>
  <si>
    <t>Verificar: EQUIPO MÉDICO: 1. Carro para curación. 2. Mesa mayo con charola. 3. Mesa Pasteur. 4. Portavenoclisis rodable. 5. Caja para desinfección de instrumentos. 6. Lebrillos. 7. Electrocardiógráfo multicanal con interpretación. 8. Esfigmomanómetro aneroide del tamaño que requiera para su actividad principal.  9. Sistema de intercomunicación bidireccional. 10. Estetoscopio (en su caso con cápsula tamaño pediátrico). 11. Estuche de diagnóstico que incluya oftalmoscopio, otoscopio y faringoscopio,  con pilas y focos de repuesto. 12.lámpara de haz dirigible. 13. Pinza de traslado. 14. Termómetros clínicos digitales (baterías de repuesto). 15.torundero con tapa. 16. Estetoscopio de cápsula doble. 18. Lámpara de examinación con fuente de luz de fibra óptica o LED. 19. Negatoscopio o sustituto tecnológico.</t>
  </si>
  <si>
    <t>Verificar: EQUIPO: 1. Báscula con estadímetro (en su caso báscula pesabebés). 2. Incubadora de traslado.  3. Incubadora para cuidados generales (en su caso).  4. Bacinetes (en su caso).  5. Bomba de infusión volumétrica y bomba de infusión de jeringa. 6.  Estetoscopio de cápsula pediátrica. 7. Esfigmomanómetro anaeroide con brazalete pediátrico, lactante y neonatal. 8. Flujométro de pared estándar. 9. Estuche de diagnóstico que incluya oftalmoscopio, otoscopio y faringoscopio. 10. Cuna de calor radiante (con fototerapia opcional).</t>
  </si>
  <si>
    <t>Diagnóstico y Tratamiento de Neumonía en Menores de 18 Años</t>
  </si>
  <si>
    <t xml:space="preserve">Verificar que el área cuente con un procedimiento documentado para la comunicación efectiva Acción Esencial 2 (B, C, D, F, G) definido y aplicado al establecimiento.  </t>
  </si>
  <si>
    <t xml:space="preserve">Verificar que el establecimiento cuente con un procedimiento documentado para la seguridad en el Proceso  de medicación Acción Esencial 3 (A, B, C, D, E, F, G, H, I) definido y aplicado al establecimiento.  </t>
  </si>
  <si>
    <t>Verificar que el área cuente con un procedimiento documentado para la seguridad en los procedimientos: Acción Esencial 4B definido y aplicado al establecimiento.</t>
  </si>
  <si>
    <t>Atención Médica</t>
  </si>
  <si>
    <t>Clínica de Catéteres</t>
  </si>
  <si>
    <t xml:space="preserve">Verificar que el área cuente con un procedimiento documentado para la seguridad en los procedimientos: Acción Esencial 4B definido y aplicado al establecimiento.  </t>
  </si>
  <si>
    <t>Verificar: 1. Identificación del inventario del equipo médico 2. Bitácora de mantenimiento preventivo y correctivo del equipo médico.</t>
  </si>
  <si>
    <t xml:space="preserve">Verificar:  1. Inventario del equipo médico. 2. Bitácora de mantenimiento preventivo y correctivo del equipo médico 3. Informe de calibración de las básculas, termómetro digital y esfigmomanómetro, presentando los certificados vigentes de los instrumentos de prueba que a su vez deberán estar calibrados con trazabilidad a patrones nacionales. De conformidad con lo establecido por la Secretaría de Economía a través de la Dirección General de Normatividad así como por el Centro Nacional de Metrología.  </t>
  </si>
  <si>
    <t>Verificar: 1. Existencia del siguiente medicamento: analgésicos, soluciones intravenosas, anestésicos locales, antibióticos. 2. Existencia del siguiente biológico: toxoides tetánico y diftérico (td) suspensión inyectable, vacuna antirrábica solución inyectable, faboterápico polivalente anti alacrán solución inyectable, faboterápico polivalente antiarácnido solución inyectable, faboterápico polivalente anticoralillo solución inyectable, faboterápico polivalente antiviperino solución inyectable, suero antialacrán solución inyectable, suero antiviperino solución inyectable.</t>
  </si>
  <si>
    <t xml:space="preserve">Verificar: 1. Proceso de atención de la patología. 2. Registros en las notas médicas de urgencias (inicial, de evolución, carta de consentimiento informado, interconsulta y de referencia/traslado en su caso). 3. Apego a las GPC-SS-744-15-EyR Intervenciones de enfermería para la prevención de quemaduras en el hogar en menores de 5 años de edad en el primer nivel de atención. GPC-SS-090-08-EyR Diagnóstico y tratamiento inicial de quemaduras en menores de 18 años en el primer nivel de atención. GPC-ISSSTE-678-13-EyR Atención pre hospitalaria al paciente gran quemado adulto. GPC-IMSS-453-11-EyR Evaluación y manejo inicial del niño gran quemado. GPC-IMSS-040-08-EyR Atención al paciente quemado. </t>
  </si>
  <si>
    <t>CARRO ROJO UNIDAD DE URGENCIAS :                                                                                      Verificar que cuenten con el carro rojo para el manejo del paro cardiorespiratorio.</t>
  </si>
  <si>
    <t xml:space="preserve">Verificar que el área cuente con un procedimiento documentado para la comunicación efectiva Acción Esencial 2 (A, B, C, D, F, G) definido y aplicado al establecimiento.  </t>
  </si>
  <si>
    <t xml:space="preserve">1. Existencia de casos. 2. Existencia de protocolo específico de atención y programa para el diagnóstico y tratamiento del traumatismo craneoencefálico leve.
</t>
  </si>
  <si>
    <t xml:space="preserve">Verificar: 1. Existencia de casos. 2. Existencia de protocolo específico de atención. 3. Programa para el diagnóstico y tratamiento del envenenamiento por metanol.
</t>
  </si>
  <si>
    <t xml:space="preserve">Verificar: 1. Existencia de casos. 2. Existencia de protocolo específico de atención. 3. Programa para el diagnóstico y tratamiento del envenenamiento por insecticidas organofosforados y carbamatos.
</t>
  </si>
  <si>
    <t xml:space="preserve">MEDICINA PREVENTIVA HG, HP </t>
  </si>
  <si>
    <t xml:space="preserve">HOSPITALIZACIÓN HG </t>
  </si>
  <si>
    <t>MODELO DE GESTIÓN DE CALIDAD EN SALUD</t>
  </si>
  <si>
    <t>Verificar: 1. Existencia de señalización. 2. Que cuente con señalamiento de emergencia para protección civil. 3. Que el punto de reunión esté delimitado e identificado.</t>
  </si>
  <si>
    <t>Verificar: 1. Bitácora de aseo firmada por el jefe de servicio o supervisor. 2. Registro de la capacitación al personal en la técnica de higiene de manos. 3. Que todos los documentos que se generen durante el proceso de atención deben contener el nombre completo del paciente y fecha de nacimiento.</t>
  </si>
  <si>
    <t>Verificar que el mobiliario se encuentre en buenas condiciones y funcione.</t>
  </si>
  <si>
    <t xml:space="preserve">Verificar: 1. Resguardo del instrumental. 2. Bitácora de uso de los desinfectantes. 3. Verificar listado de contenido del empaque. 4. Identificación del reporte de mantenimiento preventivo y correctivo del instrumental. </t>
  </si>
  <si>
    <t>Verificar: 1. Expediente clínico. 2. NOM-043-SSA2-2012. 3. GPC-SSA-221-09-EyR, prevención, diagnóstico y tratamiento de la anemia por deficiencia de hierro en menores de 5 años y GPC-IMSS-415-10-EyR, prevención, diagnóstico y tratamiento de la anemia por deficiencia de hierro en niños y adultos. 4. Reporte en el SINBA-SIS.</t>
  </si>
  <si>
    <t>Verificar: 1. Expediente clínico. 2. NOM-043-SSA2-2012. 3. GPC-IMSS-725-14-EyR, diagnóstico y tratamiento de la deficiencia de vitamina A en niños. 4. Reporte en el SINBA-SIS.</t>
  </si>
  <si>
    <t>Verificar: 1. Expediente clínico. 2. Reporte en el SINBA-SIS. 3.  GPC-SSA-151-08-EyR, manejo y tratamiento del dengue no grave y el dengue grave, fiebre del dengue [dengue clásico].</t>
  </si>
  <si>
    <t>Verificar: 1. Expediente clínico. 2. Reporte en el SUIVE. 3. Reporte en el SINBA-SIS. 4. Sistemade información en control de niño y control de curvas de peso y talla.5. GPC-SSA-156-08-EyR, diagnóstico y tratamiento de la diarrea aguda en niños de 2 meses a 5 años en el primer y segundo nivel de atención.</t>
  </si>
  <si>
    <t>Verificar: 1. Expediente clínico. 2. Reporte en el SINBA-SIS. 3. GPC-SS-027-08-EyR, prevención, diagnóstico y tratamiento de la infección de vías urinarias no complicada en menores de 18 años en el primero y segundo nivel de atención. GPC-IMSS-077-08-EyR, diagnóstico y tratamiento de la infección aguda, no complicada del tracto urinario en la mujer.</t>
  </si>
  <si>
    <t>Verificar: 1. Expediente clínico. 2. Reporte en el SINBA-SIS. 3. GPC-IMSS-081-08-EyR, diagnóstico y tratamiento de vaginitis infecciosa en mujeres en edad reproductiva, en un primer nivel de atención.</t>
  </si>
  <si>
    <t>Verificar: 1. Expediente clínico. 2. Reporte en el SINBA-SIS. 3. GPC-IMSS-609-13-EyR, diagnóstico y tratamiento de candidiasis vulvovaginal en mujeres.</t>
  </si>
  <si>
    <t>Verificar: 1. Expediente clínico. 2. Reporte en el SINBA-SIS. 3. Protocolos de atención.</t>
  </si>
  <si>
    <t>Verificar: 1. Expediente clínico. 2. Reporte en el SINBA-SIS. 3. GPC-ISSSTE-516-11-EyR, diagnóstico y tratamiento de gastritis aguda (erosiva) en los 3 niveles de atención. GPC-IMSS-071-08-EyR, diagnóstico y tratamiento de dispepsia funcional.</t>
  </si>
  <si>
    <t>Verificar: 1. Expediente clínico. 2. Reporte en el SINBA-SIS. 3. GPC-IMSS-042-08-EyR, diagnóstico y tratamiento del síndrome de colon irritable.</t>
  </si>
  <si>
    <t>Verificar: 1. Expediente clínico. 2. Reporte en el SINBA-SIS. 3. GPC-IMSS-739-15-EyR, intervenciones de enfermería para la atención integral del adulto con hipertensión arterial. GPC-IMSS-238-09-EyR, diagnóstico y manejo de la hipertensión arterial en el adulto mayor y situaciones especiales.</t>
  </si>
  <si>
    <t>Verificar: 1. Expediente clínico. 2. Reporte en el SINBA-SIS. 3. GPC-IMSS-677-13, prevención y tratamiento de la osteoporosis inducida por glucocorticoides. GPC-IMSS-673-13, diagnóstico y tratamiento de la osteoporosis en mujeres posmenopáusicas. GPC-IMSS-083-08, diagnóstico y tratamiento de la osteoporosis en el adulto.</t>
  </si>
  <si>
    <t>Verificar: 1. Expediente clínico. 2. Reporte en el SINBA-SIS. 3. GPC SSA 158 09, trastorno por déficit de atención e hiperactividad en niños y adolescentes en atención primaria y especializada.</t>
  </si>
  <si>
    <t>Verificar: 1. Expediente clínico. 2. Reporte en el SINBA-SIS. 3. GPC 528  IMSS 12, tratamiento de los trastornos del espectro autista.</t>
  </si>
  <si>
    <t>Verificar: 1. Expediente clínico. 2. Reporte en el SINBA-SIS. 3. Documental o electrónica de la GPC IMSS 13 09, diagnóstico y manejo de la dismenorrea.</t>
  </si>
  <si>
    <t>Verificar: 1. Expediente clínico. 2. Reporte en el SUIVE. 3. Reporte en el SINBA-SIS. 4. Documental o electrónica de GPC IMSS 077 06 Diagnóstico y tratamiento de la infección aguda, no complicada del tracto urinario en la mujer. GPC IMSS 078 08 Diagnóstico y tratamiento de la infección del tracto urinario bajo durante el embarazo, en un primer nivel de atención, GPC SS 027 08, prevención, diagnóstico y tratamiento de la infección de vías urinarias no complicada en menores de 18 años en el primero y segundo nivel de atención.</t>
  </si>
  <si>
    <t>Verificar: 1. Expediente clínico de la utilización de los programas preventivos en estos grupos. 2. Reporte en el SUIVE. 3. Reporte en el SINBA-SIS. 4. Sistema de información en control de niño y control de curvas de peso y talla. 5. GPC SSA 119 08, diagnóstico y tratamiento de la desnutrición en menores de 5 años. GPC-IMSS-029-08, control y seguimiento de la salud en la niña y el niño menor de 5 años en el primer nivel de atención.</t>
  </si>
  <si>
    <t>Verificar: 1. Expediente clínico. 2. Registro en  SINBA-SIS. 3. Sistema de información en control de niño y control de curvas de peso y talla.</t>
  </si>
  <si>
    <t>Verificar: 1. Expediente clínico. 2. Reporte en el SINBA-SIS. 3. Sistema de información en control de niño y control de curvas de peso y talla.</t>
  </si>
  <si>
    <t>Verificar: 1. Expediente clínico. 2. Reporte en el SUIVE. 3. Reporte en el SINBA-SIS. 4. Sistema de información en control de niño y control de curvas de peso y talla. 5. Documental o electrónica de  GPC-IMSS-046-08, prevención, diagnóstico y tratamiento del sobrepeso y la obesidad exógena.</t>
  </si>
  <si>
    <t>Verificar: 1. Expediente clínico. 2. Reporte en el SUIVE. 3. Reporte en el SINBA-SIS. 4. Documental o electrónica de GPC-IMSS-258-10, diagnóstico y manejo de la laringotraqueitis aguda en pacientes mayores de 3 meses hasta 15 años de edad.</t>
  </si>
  <si>
    <t>Verificar: 1. Expediente clínico. 2. Reporte en el SUIVE. 3. Reporte en el SINBA-SIS.</t>
  </si>
  <si>
    <t>Verificar: 1. Expediente clínico. 2. Reporte en el SUIVE. 3. Reporte en el SINBA-SIS. 4. Documental o electrónica de GPC-IMSS-080-08, diagnóstico y tratamiento de la sinusitis aguda en el adulto.</t>
  </si>
  <si>
    <t>Verificar:1. Expediente clínico. 2. Reporte en el SINBA-SIS y SUIVE. 3. GPC-SS-009-08, diagnóstico y tratamiento del asma en menores de 18 años en el primer y segundo nivel de atención, y sistemas de información diarios de casos.</t>
  </si>
  <si>
    <t>Verificar: 1. Expediente clínico. 2. Reporte en el SINBA-SIS. 3. GPC-IMSS-696-13, tratamiento farmacológico para pacientes adultos con psoriasis en placas.</t>
  </si>
  <si>
    <t>Verificar: 1. Expediente clínico. 2. Reporte en el SINBA-SIS. 3. GPC-ISSSTE-254-12, diagnóstico de la esofagitis por reflujo en niños y adultos en los tres niveles de atención.</t>
  </si>
  <si>
    <t>Verificar: 1. Expediente clínico. 2. Reporte en el SUIVE. 3. Reporte en el SINBA-SIS. 4. Documental o electrónica de GPC-SSA-150-08, manejo de la úlcera péptica en adultos en el primer y segundo nivel de atención y sistemas de información diarios de casos.</t>
  </si>
  <si>
    <t>Verificar: 1. Expediente clínico. 2. Reporte en el SUIVE. 3. Reporte en el SINBA-SIS. 4. Sistema de información en enfermedades crónicas y/o tarjetero de enfermedades crónicas. 5. GPC-SSA-302-10, diagnóstico, tratamiento y referencia oportuna de la diabetes mellitus tipo I en el niño y adolescente en el segundo y tercer nivel de atención.</t>
  </si>
  <si>
    <t>Verificar: 1. Expediente clínico. 2. Reporte en el SINBA-SIS. 3. GPC-IMSS-515-11, diagnóstico y manejo del estrés postraumático. GPC-IMSS-392-10, diagnóstico y manejo del trastorno de ansiedad en el adulto.</t>
  </si>
  <si>
    <t>Verificar: 1. Expediente clínico. 2. Reporte en el SINBA-SIS. 3. GPC-SSA-299-10, diagnóstico y tratamiento del delirium en el adulto mayor. GPC-SSA-222-09, diagnóstico y tratamiento de la esquizofrenia en adultos en el primer y segundo nivel de atención. GPC-IMSS-465-11, prevención, diagnóstico y tratamiento del delirium, en el anciano hospitalizado.</t>
  </si>
  <si>
    <t>Verificar: 1. Expediente clínico. 2. Reporte en el SINBA-SIS. 3. GPC-IMSS-584-12, tratamiento de la fractura de clavícula en el adulto. GPC-IMSS-578-12, diagnóstico y tratamiento de fractura cerrada de meseta tibial en el adulto. GPC-IMSS-577-12, diagnóstico y tratamiento de las lesiones de meniscos en rodilla del adulto. GPC-IMSS-576-12, diagnóstico y tratamiento de fractura de húmero proximal cerrada en el adulto joven. GPC-IMSS-575-12, diagnóstico y tratamiento de fractura cerrada de rótula en el adulto. GPC-IMSS-573-12, tratamiento de fractura desplazada del cuello femoral con artroplastia total en adultos mayores de 65 años. GPC-IMSS-555-12, diagnóstico y tratamiento de fracturas de la diáfisis del húmero en adulto. GPC-IMSS-534-11, diagnóstico y tratamiento de fractura cerrada de la epífisis inferior del radio en los adultos mayores. GPC-IMSS-501-11, tratamiento de las fracturas del pie en adultos. GPC-IMSS-493-11, tratamiento de la fractura del tobillo en el adulto. GPC-IMSS-437-12, diagnóstico y tratamiento de las fracturas y luxaciones del codo en el niño. GPC-IMSS-267-10, diagnóstico y tratamiento de las fracturas transtrocantéricas en pacientes mayores de 65 años. GPC-IMSS-266 , diagnóstico y tratamiento de fractura diafisiaria cerrada de cúbito. GPC-IMSS-193-08, diagnóstico y tratamiento de fracturas de antebrazo. GPC-IMSS-139-08, diagnóstico y tratamiento de fractura de diáfisis de tibia. GPC-IMSS-115-08, diagnóstico y tratamiento de fracturas intracapsulares del extremo proximal del fémur.</t>
  </si>
  <si>
    <t>Verificar: 1. Expediente clínico. 2. Reporte en el SUIVE. 3. Reporte en el SINBA-SIS. 4. GPC-SS-023-08, prevención, detección y consejería en adicciones para adolescentes y adultos en el primer nivel de atención.</t>
  </si>
  <si>
    <t>Verificar: 1. Expediente clínico. 2. Reporte en el SINBA-SIS y SUIVE. 3. GPC-IMSS-588-12-EyR, diagnóstico diferencial de los exantemas infecciosos en la infancia. GPC-IMSS-138-08-EyR, prevención, diagnóstico y tratamiento de la rubéola en el primer nivel de atención. GPC-IMSS-109-08-EyR, prevención, diagnóstico y tratamiento del paciente pediátrico con sarampión.</t>
  </si>
  <si>
    <t xml:space="preserve">Verificar: 1. Expediente clínico. 2. Reporte en el SINBA-SIS.  y SUIVE. 3. GPC-ISSSTE-129-08-EyR, diagnóstico, tratamiento y prevención de la varicela infantil en el primer nivel de atención. GPC-IMSS-588-12-EyR, diagnóstico diferencial de los exantemas infecciosos en la infancia. </t>
  </si>
  <si>
    <t>Verificar:1. Expediente clínico. 2. Reporte en el SINBA-SIS y SUIVE. 3. GPC-IMSS-073-08-EyR, diagnóstico y tratamiento de faringoamigdalitis aguda. GPC-IMSS-062-08-EyR, diagnóstico y manejo de la infección aguda de vías aéreas superiores en pacientes mayores de 3 meses hasta 18 años de edad.</t>
  </si>
  <si>
    <t>Verificar: 1. Expediente clínico. 2. Reporte en el SINBA-SIS y SUIVE. 3. GPC-IMSS-496-11-EyR, prevención, diagnóstico y tratamiento de la otitis media aguda en la edad pediátrica.</t>
  </si>
  <si>
    <t>Verificar: 1. Expediente clínico. 2. Reporte en el SINBA-SIS. 3. GPC-IMSS-062-08-EyR, diagnóstico y manejo de la infección aguda de vías aéreas superiores en pacientes mayores de 3 meses hasta 18 años de edad.</t>
  </si>
  <si>
    <t>Verificar: 1. Expediente clínico. 2. Reporte en el SINBA-SIS y SUIVE. 3. GPC-IMSS-035-08-EyR Diagnóstico y tratamiento de la conjuntivitis.</t>
  </si>
  <si>
    <t>Verificar: 1. Que el mobiliario se encuentre en buen estado y confortable. 2. Que se reserve como mínimo, un asiento para personas con muletas o bastones. 3. Que  de preferencia sea un mínimo de 6 lugares por consultorio. 4. Que los extintores se encuentren en el área de trabajo conforme a la normatividad vigente. 5. Contar con un programa anual de revisión mensual de los extintores. 6. contar con el registro de los resultados de la revisión mensual de los extintores: fecha de revisión, nombre del personal que realizó la revisión, Resultados, anomalías identificadas y seguimiento de las mismas. 7. Contar con rutas de evacuación.  8.-verificar que el personal tenga conocimiento de rutas de evacuación, puertas de emergencia y puntos de reunión más cercanos 9.Verificar que el personal conozca el manejo de extintores.</t>
  </si>
  <si>
    <t>Verificar: que cuente con el siguiente equipo: 1. Esfigmomanómetro aneroide con brazalete del tamaño que requiera para su actividad principal. 2. Estetoscopio de cápsula doble.3. Estetoscopio de Pinard o fonodetector portátil de latidos fetales. 4. Estuche de diagnóstico básico que incluya oftalmoscopio, otoscopio y faringoscopio. 5. Lámpara de examinación con fuente de luz de fibra óptica o LED. 6.Glucómetro. 7. Plicómetro para valoración nutricional. 8. Negatoscopio. 9. Cinta métrica ahulada. 10. Termómetro clínico. 11. Báscula pesa bebé. 12. Báscula con estadímetro. 13. Cardiotocógrafo.</t>
  </si>
  <si>
    <t>Verificar que cuente con el siguiente instrumental: 1. Espejos vaginales chicos, medianos y grandes, (en su caso) 2. Mango para bisturí. 3. Martillo percutor. 4. Pinza de anillos. 5. Pinza de disección con dientes y sin dientes. 6. Pinza tipo mosquito. 7. Pinza para sujetar cuello de la matriz (en su caso) pinza curva- 8. Porta agujas recto, con ranura central y estrías cruzadas. 9. Riñón de al menos 250 ml. 10. Tijera recta. 11. Torundero de 250 cm3 con tapa.</t>
  </si>
  <si>
    <t xml:space="preserve">Verificar: 1. Existencia de la Guía de valoración rápida del Desarrollo, 2. Aplicación de la línea de vida en 100% de los recién nacidos y menores de 5 años que acuden a consulta en Expediente clínico.  </t>
  </si>
  <si>
    <t xml:space="preserve">Verificar: 1. Cruzar información con la hoja diaria de consulta y tarjeteros, 2. Tarjetas de control correspondientes, 3. Apego a la NOM-031-SSA2-1999. Para la atención a la salud del niño. Guías de práctica clínica de acuerdo al grupo etáreo. 4. Existencia de manual y formato para la Aplicación de la Evaluación de Desarrollo Infantil (EDI), 5. Registro en SINBA-SIS. </t>
  </si>
  <si>
    <t>Verificar: 1. Formatos del paquete Garantizado de Servicios de Promoción y Prevención para una Mejor Salud. 2. Medición de la agudeza visual.</t>
  </si>
  <si>
    <t xml:space="preserve">Verificar: 1. Registros en el expediente clínico de la utilización de los programas preventivos en estos grupos. 2. Resultados de seguimiento y control e inclusión en diagnóstico integral. 3. Registro en SINBA-SIS. </t>
  </si>
  <si>
    <t>Verificar: 1. Aplicación de las acciones del paquete Garantizado de Servicios de Promoción y Prevención para una Mejor Salud. 2. Formatos de citologías, híbridos y exploración mamaria.  3. Cuestionario para la detección de diabetes, hipertensión, obesidad y sobrepeso. Cuestionarios Audit y Fagerström. 4. Entrega y/o actualización de Cartilla Nacional de Salud. 5. Referencias y contrarreferencias con nota en el Expediente clínico. 6. Registro y Reporte en el SINBA-SIS.</t>
  </si>
  <si>
    <t>Verificar existencia de evidencia de: 1. Registro en Expediente clínico. 2. Inclusión en Diagnóstico Integral de Salud. 3. Reporte en el SUIVE. 4. Reporte en el SINBA-SIS.</t>
  </si>
  <si>
    <t>Verificar : 1. Revisión del proceso de atención. 2. Aplicación de las GPC-IMSS-466-11-EyR y de la GPC-IMSS-588-12-EyR. 3. Proceso de control y seguimiento de actividades preventivas, diagnóstico, tratamiento y servicios de apoyo para escarlatina con registros en nota médica en el expediente clínico. 4. Reporte en el SINBA-SIS.</t>
  </si>
  <si>
    <t>Verificar: 1. Revisión del Proceso de atención. 2. Aplicación de las GPC-IMSS-109-08-EyR, GPC-IMSS-138-08-EyR y GPC-IMSS-588-12-EyR. 3. Control y seguimiento de actividades preventivas, diagnóstico, tratamiento y servicios de apoyo para: sarampión, rubeola, parotiditis con Registros en nota médica en el Expediente clínico. 4. Reporte en el SINBA-SIS.</t>
  </si>
  <si>
    <t>Verificar existencia de: 1. Registro en Expediente clínico. 2. Inclusión en Diagnóstico Integral de Salud. 3. Reporte en el SUIVE. 4. Reporte en el SINBA-SIS.</t>
  </si>
  <si>
    <t>Verificar: 1. Revisión del Proceso de atención. 2. Aplicación de las GPC-IMSS-588-12-EyR y GPC-ISSSTE-129-08-EyR. 3. Control y seguimiento de actividades preventivas, diagnóstico, tratamiento y servicios de apoyo para: varicela con Registros en nota médica en el Expediente clínico. 4. Reporte en el SINBA-SIS.</t>
  </si>
  <si>
    <t xml:space="preserve">Verificar: 1. Revisión del Proceso de atención. 2. Aplicación de la GPC-IMSS-073-08-EyR. 3. Control y seguimiento de actividades preventivas, diagnóstico, tratamiento y servicios de apoyo para:  faringoamigdalitis aguda con Registros en nota médica en el Expediente clínico. 4. Reporte en el SINBA-SIS. </t>
  </si>
  <si>
    <t xml:space="preserve">Verificar: 1. Revisión del Proceso de atención, control y seguimiento de actividades preventivas, diagnóstico, tratamiento y servicios de apoyo para: tosferina con Registros en nota médica en el Expediente clínico. 2. Reporte en el SINBA-SIS. </t>
  </si>
  <si>
    <t xml:space="preserve">Verificar: 1. Revisión del Proceso de atención, control y seguimiento de actividades preventivas, diagnóstico, tratamiento y servicios de apoyo para: otitis media no supurativa con Registros en nota médica en el Expediente clínico. 2. Aplicación de la GPC-IMSS-496-11-EyR. 3. Reporte en el SINBA- Sistema de Información en Salud-SINBA. </t>
  </si>
  <si>
    <t xml:space="preserve">Verificar:  1. Revisión del Proceso de atención, control y seguimiento. 2. Aplicación de la GPC-IMSS-062-08-EyR. 3. Reporte en el SINBA-SIS-SINBA. </t>
  </si>
  <si>
    <t xml:space="preserve">Verificar: 1. Revisión del Proceso de atención control y seguimiento de actividades preventivas, diagnóstico, tratamiento y servicios de apoyo para: conjuntivitis con Registros en nota médica en el Expediente clínico. 2. Aplicación de la GPC-IMSS-035-08-EyR. 3. Reporte en el SINBA-SIS- SINBA. </t>
  </si>
  <si>
    <t xml:space="preserve">Verificar: 1. Revisión del Proceso de atención control y seguimiento de actividades preventivas, diagnóstico, tratamiento y servicios de apoyo para: rinitis alérgica y vasomotora con Registros en nota médica en el Expediente clínico.  2.  Aplicación de la GPC-IMSS-041-08-EyR.  3. Reporte en el SINBA-SIS. </t>
  </si>
  <si>
    <t xml:space="preserve">Verificar: 1. Revisión del Proceso de atención, control y seguimiento de actividades preventivas, diagnóstico, tratamiento y servicios de apoyo para: candidiasis oral con registros en nota médica en el Expediente clínico. 2. Aplicación de la GPC-IMSS-562-12-EyR. 3. Reporte en el SINBA-SIS. </t>
  </si>
  <si>
    <t>Verificar existencia de: 1. Registro en Expediente clínico. 2. Inclusión en Diagnóstico Integral de Salud. 3. Reporte en el SUIVE. 4. Registro en SINBA-SIS.</t>
  </si>
  <si>
    <t xml:space="preserve">Verificar: 1. Proceso de atención, control y seguimiento de actividades preventivas, diagnóstico,  tratamiento y servicios de apoyo para: dermatitis alérgica y de contacto con registros en nota médica en el expediente clínico. 2. Aplicación de la GPC-IMSS-560-12-EyR. 3. Reporte en el Sistema de Información en Salud -SINBA. </t>
  </si>
  <si>
    <t xml:space="preserve">Verificar existencia de: 1. Registro en Expediente clínico. 2. Inclusión en Diagnóstico Integral de Salud. 3. Reporte en el SUIVE. 4.Registro en SINBA-SIS. </t>
  </si>
  <si>
    <t>Verificar : 1.  Proceso de atención, control y seguimiento de actividades preventivas, diagnóstico, tratamiento y servicios de apoyo para: dermatitis seborreica con Registros en nota médica en el expediente clínico. 2. Aplicación de las GPC-SSA-159-09-EyR, GPC-SSA-205-09-EyR. 3. Reporte en el SINBA-SIS.</t>
  </si>
  <si>
    <t xml:space="preserve">Verificar : 1. Proceso de atención, control y seguimiento de actividades preventivas, diagnóstico, tratamiento y servicios de apoyo para: dermatitis exfoliativa con Registros en nota médica en el expediente clínico. 2. Reporte en el SINBA-SIS. </t>
  </si>
  <si>
    <t xml:space="preserve">Verificar : 1. Proceso de atención, control y seguimiento de actividades preventivas, diagnóstico,  tratamiento y servicios de apoyo para: dermatitis del pañal con Registros en nota médica en el expediente clínico.2. Reporte en el SINBA-SIS.  </t>
  </si>
  <si>
    <t xml:space="preserve">Verificar : 1.  Proceso de atención, control y seguimiento de actividades preventivas, diagnóstico, tratamiento y servicios de apoyo para: dermatitis de contacto por irritantes con Registros en nota médica en el expediente clínico. 2. Aplicación de la GPC-IMSS-560-12-EyR. 3. Reporte en el SINBA-SIS.  </t>
  </si>
  <si>
    <t xml:space="preserve">Verificar: 1.  Proceso de atención, control y seguimiento de actividades preventivas, diagnóstico,  tratamiento y servicios de apoyo para: dermatitis atópica con Registros en nota médica en el Expediente clínico. 2. Aplicación de la GPC-IMSS-033-08-EyR. 3. Reporte en el SINBA-SIS . </t>
  </si>
  <si>
    <t>Verificar: 1. Proceso de atención de la patología. 2. Registro en las notas médicas. 3. Reporte en el SINBA-SIS. 4. Aplicación de la GPC-IMSS-046-08, prevención, diagnóstico y tratamiento del sobrepeso y la obesidad exógena. 5. Aplicación de la GPC-SS-009-08, diagnóstico y tratamiento del asma en menores de 18 años en el primer y segundo nivel de atención.</t>
  </si>
  <si>
    <t>Verificar:1. Expediente clínico. 2. Reporte en el SUIVE. 3. Registro en SINBA-SIS. 4. Sistema de información en displasias. 5. GPC-SSA-219-09-EyR, diagnóstico y tratamiento de la insuficiencia cardiaca aguda. GPC-S-186-15-EyR, diagnóstico y tratamiento de la insuficiencia cardiaca aguda y crónica en niños. GPC-ISSSTE-722-15-EyR. Prevención, diagnóstico y tratamiento de la insuficiencia cardiaca crónica en adultos en los tres niveles de atención.</t>
  </si>
  <si>
    <t>Verificar:1. Expediente clínico. 2. Registro en SINBA-SIS. 3. GPC-IMSS-677-13, prevención y tratamiento de la osteoporosis inducida por glucocorticoides. GPC-IMSS-673-13, Diagnóstico y tratamiento de la osteoporosis en mujeres posmenopáusicas. GPC-IMSS-083-08, diagnóstico y tratamiento de la osteoporosis en el adulto.</t>
  </si>
  <si>
    <t xml:space="preserve">Verificar: 1.  Abasto e insumos para higiene de manos: jabón (líquido o gel), toallas desechables. 2. Evaluar la técnica de higiene de manos en el personal. 3. El mobiliario para  guarda de medicamentos en buenas condiciones físicas y en orden. </t>
  </si>
  <si>
    <t>Verificar: 1.Condiciones adecuadas. 2. Que   la desinfección de instrumentos sea en base a las técnicas establecidas. 3.  Los recipientes que contengan desinfectante deben permanecer tapados y rotulados con el nombre del producto, la fecha de preparación y caducidad, se debe contar con una bitácora de uso.</t>
  </si>
  <si>
    <t>Verificar:  1.Suficiencia. 2. Sistema de Abasto. 3. Fecha de esterilización y de caducidad. 4. Existencia de mínimo cinco paquetes de cada sutura. 5. Empaques íntegros. 6. Rótulo de fecha de la apertura del medicamento (no mayor de siete días).  7.  Rótulo de fecha de llenado de los antisépticos (cada 24 horas).</t>
  </si>
  <si>
    <t>Verificar EQUIPO:1. Báscula con estadímetro 2. Fonodetector portátil de latidos fetales (En áreas de pacientes obstétricas).3. Sistema de comunicación bidireccional, así como de llamado de emergencia conectado a la central de enfermeras. 4. Bomba de infusión volumétrica.5. Flujómetro de pared estándar.6. Aspirador neumático de pared portátil. 7. Cardiotocógrafo.</t>
  </si>
  <si>
    <t>Verificar: 1. Funcionalidad y buen estado del  equipo, 2. Calibración  de báscula. 3.  Funcionalidad del Sistema de comunicación, y del llamado de emergencia.</t>
  </si>
  <si>
    <t xml:space="preserve">Verificar: 1. Existencia de casos. 2. Existencia de protocolo específico de atención. 3. Programa de  diagnóstico , tratamiento y apoyo de casos de Endometritis puerperal. </t>
  </si>
  <si>
    <t xml:space="preserve">Verificar: 1. Existencia de casos. 2. Existencia de protocolo específico de atención. 3. Programa de diagnóstico, tratamiento y apoyo de casos de choque séptico puerperal. </t>
  </si>
  <si>
    <t xml:space="preserve">Verificar: 1. Existencia de casos. 2. Existencia de protocolo específico de atención. 3. Programa de  diagnóstico , tratamiento y apoyo de casos de recién nacido. </t>
  </si>
  <si>
    <t xml:space="preserve">Verificar: 1. Existencia de casos. 2. Existencia de protocolo específico de atención. 3. Programa de diagnóstico, tratamiento y apoyo de casos de Corioamnioítis. </t>
  </si>
  <si>
    <t xml:space="preserve">Verificar: 1. Existencia de casos. 2. Existencia de protocolo específico de atención. 3. Programa de diagnóstico, tratamiento y apoyo de casos de Hipertensión inducida y/o preexistente en el embarazo. </t>
  </si>
  <si>
    <t xml:space="preserve">Verificar: 1. Existencia de casos. 2. Existencia de protocolo específico de atención. 3. Programa de diagnóstico, tratamiento y apoyo de casos de Diabetes Gestacional. </t>
  </si>
  <si>
    <t xml:space="preserve">Verificar: 1. Existencia de casos. 2. Existencia de protocolo específico de atención. 3. Programa de diagnóstico, tratamiento y apoyo de casos de Pielonefritis. </t>
  </si>
  <si>
    <t xml:space="preserve">Verificar: 1. Existencia de casos. 2. Existencia de protocolo específico de atención. 3. Programa de diagnóstico, tratamiento y apoyo de casos de Bronquiolitis. </t>
  </si>
  <si>
    <t xml:space="preserve">Verificar: 1. Existencia de casos. 2. Existencia de protocolo específico de atención. 3. Programa de diagnóstico, tratamiento y apoyo de casos de Bronquitis aguda. </t>
  </si>
  <si>
    <t xml:space="preserve">Verificar: 1. Existencia de casos. 2. Existencia de protocolo específico de atención. 3. Programa de diagnóstico, tratamiento y apoyo de casos de meningitis y meningoencefalitis agudas. </t>
  </si>
  <si>
    <t xml:space="preserve">Verificar: 1. Existencia de casos. 2. Existencia de protocolo específico de atención. 3. Programa de diagnóstico, tratamiento y apoyo de casos de mastoiditis. </t>
  </si>
  <si>
    <t xml:space="preserve">Verificar: 1. Existencia de casos. 2. Existencia de protocolo específico de atención. 3. Programa de diagnóstico, tratamiento y apoyo de casos de Osteomielitis. </t>
  </si>
  <si>
    <t xml:space="preserve">Verificar: 1. Existencia de casos. 2. Existencia de protocolo específico de atención. 3. Programa de diagnóstico, tratamiento y apoyo de casos de neumonía en menores de 18 años. </t>
  </si>
  <si>
    <t xml:space="preserve">Verificar: 1. Existencia de casos. 2. Existencia de protocolo específico de atención. 3. Programa de diagnóstico, tratamiento y apoyo de casos de neumonía en adultos. </t>
  </si>
  <si>
    <t xml:space="preserve">Verificar: 1. Existencia de casos. 2. Existencia de protocolo específico de atención. 3. Programa de diagnóstico, tratamiento y apoyo de casos de absceso hepático amebiano. </t>
  </si>
  <si>
    <t xml:space="preserve">Verificar: 1. Existencia de casos. 2. Existencia de protocolo específico de atención. 3. Programa de diagnóstico, tratamiento y apoyo de casos de enfermedad pélvica inflamatoria. </t>
  </si>
  <si>
    <t xml:space="preserve">Verificar: 1. Existencia de casos. 2. Existencia de protocolo específico de atención. 3. Programa de diagnóstico, tratamiento y apoyo de casos de amenaza de aborto. </t>
  </si>
  <si>
    <t xml:space="preserve">Verificar: 1. Existencia de casos. 2. Existencia de protocolo específico de atención. 3. Programa de diagnóstico, tratamiento y apoyo de casos de amenaza de parto pretérmino. </t>
  </si>
  <si>
    <t xml:space="preserve">Verificar: 1. Existencia de casos. 2. Existencia de protocolo específico de atención. 3. Programa de diagnóstico, tratamiento y apoyo de casos de atención del parto y puerperio fisiológico. </t>
  </si>
  <si>
    <t xml:space="preserve">Verificar: 1. Existencia de casos. 2. Existencia de protocolo específico de atención. 3. Programa de diagnóstico, tratamiento y apoyo de casos de pelviperitonitis. </t>
  </si>
  <si>
    <t xml:space="preserve">Verificar: 1. Existencia de casos. 2. Existencia de protocolo específico de atención. 3. Programa de diagnóstico, tratamiento y apoyo de casos de Ictericia Neonatal. </t>
  </si>
  <si>
    <t xml:space="preserve">Verificar: 1. Existencia de casos. 2. Existencia de protocolo específico de atención. 3. Programa de diagnóstico, tratamiento y apoyo de casos de Recién nacido pretérmino sin complicaciones. </t>
  </si>
  <si>
    <t xml:space="preserve">Verificar: 1. Existencia de casos. 2. Existencia de protocolo específico de atención. 3. Programa de diagnóstico, tratamiento y apoyo de casos de Recién nacido pretérmino con hipotermia. </t>
  </si>
  <si>
    <t xml:space="preserve">Verificar: 1. Existencia de casos. 2. Existencia de protocolo específico de atención. 3. Programa de diagnóstico, tratamiento y apoyo de casos de Recién nacido pretérmino con bajo peso al nacer. </t>
  </si>
  <si>
    <t xml:space="preserve">Verificar: 1. Existencia de casos. 2. Existencia de protocolo específico de atención. 3. Programa de diagnóstico, tratamiento y apoyo de casos de Preeclampsia leve y moderada. </t>
  </si>
  <si>
    <t xml:space="preserve">Verificar: 1. Existencia de casos. 2. Existencia de protocolo específico de atención. 3. Programa de diagnóstico, tratamiento y apoyo de casos de Preeclampsia severa. </t>
  </si>
  <si>
    <t>Verificar: 1. Existencia de casos. 2. Existencia de protocolo específico de atención. 3. Programa de diagnóstico, tratamiento y apoyo de casos de Eclampsia.</t>
  </si>
  <si>
    <t xml:space="preserve">Verificar: 1. Existencia de casos. 2. Existencia de protocolo específico de atención. 3. Programa de diagnóstico, tratamiento y apoyo de casos de Hemorragia Obstétrica puerperal (Incluye choque hipovolémico). </t>
  </si>
  <si>
    <t xml:space="preserve">Verificar: 1. Existencia de casos. 2. Existencia de protocolo específico de atención. 3. Programa de diagnóstico, tratamiento y apoyo de casos de Hemorragia por placenta previa y desprendimiento prematuro de placenta normoinserta. </t>
  </si>
  <si>
    <t xml:space="preserve">Verificar: 1. Existencia de casos. 2. Existencia de protocolo específico de atención. 3. Programa de diagnóstico, tratamiento y apoyo de casos de Litiasis Renal y Ureteral. </t>
  </si>
  <si>
    <t xml:space="preserve">Verificar: 1. Existencia de casos. 2. Existencia de protocolo específico de atención. 3. Programa de diagnóstico, tratamiento y apoyo de casos de Litiasis de vías Urinarias Inferiores. </t>
  </si>
  <si>
    <t xml:space="preserve">Verificar: 1. Existencia de casos. 2. Existencia de protocolo específico de atención. 3. Programa de diagnóstico, tratamiento y apoyo de casos de Retención Aguda de Orina. </t>
  </si>
  <si>
    <t xml:space="preserve">Verificar: 1. Existencia de casos. 2. Existencia de protocolo específico de atención. 3. Programa de diagnóstico, tratamiento y apoyo de casos de Prostatitis Aguda. </t>
  </si>
  <si>
    <t xml:space="preserve">Verificar: 1. Existencia de casos. 2. Existencia de protocolo específico de atención. 3. Programa de diagnóstico, tratamiento y apoyo de casos de Traumatismo Cranoencefálico Moderado. </t>
  </si>
  <si>
    <t xml:space="preserve">Verificar: 1. Existencia de casos. 2. Existencia de protocolo específico de atención. 3. Programa de diagnóstico, tratamiento y apoyo de casos de Pancreatitis Aguda. </t>
  </si>
  <si>
    <t xml:space="preserve">Verificar: 1. Existencia de casos. 2. Existencia de protocolo específico de atención. 3. Programa de diagnóstico, tratamiento y apoyo de casos de Estatus Epiléptico y Crisis Convulsiva de difícil control. </t>
  </si>
  <si>
    <t xml:space="preserve">Verificar: 1. Existencia de casos. 2. Existencia de protocolo específico de atención. 3. Programa de diagnóstico, tratamiento y apoyo de casos de Hipertensión Arterial. </t>
  </si>
  <si>
    <t xml:space="preserve">Verificar: 1. Existencia de casos. 2. Existencia de protocolo específico de atención. 3. Programa de diagnóstico, tratamiento y apoyo de casos de Insuficiencia Cardiaca Aguda y del Edema Agudo Pulmonar. </t>
  </si>
  <si>
    <t xml:space="preserve">Verificar: 1. Existencia de casos. 2. Existencia de protocolo específico de atención. 3. Programa de diagnóstico, tratamiento y apoyo de casos de Enfermedad Pulmonar Obstructiva Crónica. </t>
  </si>
  <si>
    <t xml:space="preserve">Verificar: 1. Existencia de casos. 2. Existencia de protocolo específico de atención. 3. Programa de diagnóstico, tratamiento y apoyo de casos de Neuropatía Periférica secundaria a Diabetes. </t>
  </si>
  <si>
    <t xml:space="preserve">Verificar: 1. Existencia de casos. 2. Existencia de protocolo específico de atención. 3. Programa de diagnóstico, tratamiento y apoyo de casos de úlcera y/o pie diabético infectado. </t>
  </si>
  <si>
    <t xml:space="preserve">Verificar: 1. Existencia de casos. 2. Existencia de protocolo específico de atención. 3. Programa de diagnóstico, tratamiento y apoyo de casos de Quemaduras de segundo grado. </t>
  </si>
  <si>
    <t xml:space="preserve">Verificar: 1. Existencia de casos. 2. Existencia de protocolo específico de atención. 3. Programa de diagnóstico, tratamiento y apoyo de casos de Hemorragia Digestiva. </t>
  </si>
  <si>
    <t>Verificar: 1. Existencia de casos. 2. Existencia de protocolo específico de atención. 3. Programa de diagnóstico, tratamiento y apoyo de casos de Síndrome Hellp.</t>
  </si>
  <si>
    <t xml:space="preserve">Verificar: 1. Existencia de casos. 2. Existencia de protocolo específico de atención. 3. Programa de diagnóstico, tratamiento y apoyo de casos de Embolia Obstétrica. </t>
  </si>
  <si>
    <t xml:space="preserve">Verificar: 1. Existencia de casos. 2. Existencia de protocolo específico de atención. 3. Programa de diagnóstico, tratamiento y apoyo de casos de Trombosis Venosa Profunda. </t>
  </si>
  <si>
    <t xml:space="preserve">Verificar: 1. Existencia de casos. 2. Existencia de protocolo específico de atención. 3. Programa de diagnóstico, tratamiento y apoyo de casos de pacientes con cuidados paliativos y dolor crónico. </t>
  </si>
  <si>
    <t>4.- Planeación.</t>
  </si>
  <si>
    <t>Verificar Responsable Sanitario.</t>
  </si>
  <si>
    <t>2.- Liderazgo.
4.- Planeación.
6.- Desarrollo y Satisfacción del Personal.</t>
  </si>
  <si>
    <t xml:space="preserve">
2.3 Metas y objetivos claros.
4.1 Planeación estratégica.
6.1 Evaluación del desempeño.
6.2 Identificación y desarrollo del talento.
6.3 Satisfacción del personal.</t>
  </si>
  <si>
    <t xml:space="preserve">2.- Liderazgo.
3.-Información, Conocimiento, Innovación y Tecnología.
4.- Planeación.
</t>
  </si>
  <si>
    <t xml:space="preserve">1.1 Conocimiento profundo de las personas, comunidad y población; diagnóstico situacional y de salud.
3.1 Alineación de la información estratégica.
3.2 Análisis e interpretación de la información.
3.3 Protección de la información.
3.4 Información en salud de referencia. 
3.5 Metas y objetivos sectoriales.
3.6 Ganancia en salud.
4.1 Planeación estratégica.
4.3 Planeación operativa.
4.4 Plan anual de Calidad y Seguridad del Paciente.
</t>
  </si>
  <si>
    <t>6 .Desarrollo y Satisfacción del Personal.</t>
  </si>
  <si>
    <t>6. Desarrollo y Satisfacción del Personal.</t>
  </si>
  <si>
    <t xml:space="preserve">3 Información, Conocimiento, Innovación y Tecnología.
</t>
  </si>
  <si>
    <t>1.- Atención Centrada en la Persona, comunidades, población.</t>
  </si>
  <si>
    <t>1.- Atención Centrada en la Persona, comunidades, población.
3.- Información conocimiento innovación y tecnología.</t>
  </si>
  <si>
    <t>2.- Liderazgo.</t>
  </si>
  <si>
    <t>2.- Liderazgo.
3.- Información conocimiento innovación y tecnología.
4.- Planeación.</t>
  </si>
  <si>
    <t xml:space="preserve">2.3 Metas y objetivos claros. 
3.5 Metas y objetivos sectoriales.
3.6 Ganancia en salud.
4.4 Plan anual de Calidad y Seguridad del Paciente.
</t>
  </si>
  <si>
    <t>Verificar  que se cumpla con los lineamientos para su constitución: 1. Acta de Instalación 2. Minutas de las sesiones del COCASEP, en formato emitido por la DGCES 3. Calendario de reuniones (Programado/realizado).</t>
  </si>
  <si>
    <t>1.- Atención centrada en las Personas/Comunidad/ Población.</t>
  </si>
  <si>
    <t>1.- Atención centrada en las Personas / Comunidad / Población.
 7.- Mejora de Procesos.</t>
  </si>
  <si>
    <t xml:space="preserve">1.- Atención centrada en las Personas / Comunidad / Población.
 7.- Mejora de Procesos.
</t>
  </si>
  <si>
    <t>1.- Atención centrada en las Personas / Comunidad / Población.
 7.- Mejora de Procesos</t>
  </si>
  <si>
    <t xml:space="preserve">1.- Atención centrada en las Personas / Comunidad / Población.
 7.- Mejora de Procesos.
</t>
  </si>
  <si>
    <t>Verificar que exista el siguiente equipo médico: 1. Esfigmomanómetro mercurial, aneroide o electrónico con brazalete de tamaño que requiera para su actividad principal. 2. Estetoscopio biauricular y estetoscopio Pinard (exclusivo HG). 3. Estuche de diagnóstico básico que incluya oftalmoscopio, otoscopio y faringoscopio. 4. Lámpara de examinación con fuente de luz de fibra óptica. 5. Glucómetro. 6. Plicómetro para valoración nutricional. 7. Báscula pesa bebé. 8. Negatoscopio. 9. Electrocardiógrafo de un canal.</t>
  </si>
  <si>
    <t xml:space="preserve">Verificar: 1. Que exista mesa de trabajo, dos sillas, termo de 9 litros. 2. Empaques de jeringas. 3. Almohadillas o torundas alcoholadas y algodón con agua estéril, inyectable o solución fisiológica al 0.9%. 4.Cartillas nacionales de salud (Cartillas Nacionales de Vacunación). 5.Hojas de registros. 6. Toallas desechables. 7. Jabón líquido o gel. 8. Contenedor rígudo para punzocortantes. </t>
  </si>
  <si>
    <t xml:space="preserve">Verificar que el acomodo  del equipo e insumos se apega a lo establecido en el Manual de Vacunación vigente: 1. En una mesa, preferentemente metálica y limpia con técnica aséptica, colocar un campo, que puede ser de tela, papel kraft o pliego de papel de estraza limpios (deberá cambiarse cada vez que se requiera o al inicio de la jornada de trabajo, no se debe envolver con papel o tela el termo ni colocarle cinta adhesiva). 2. Que se identifique el puesto de vacunación con una pancarta alusiva. 3. La instalación del espacio de trabajo del puesto de vacunación, independientemente del lado donde se precise colocar cada uno, izquierdo o derecho, debe contar con un área blanca y un área gris. 4. El área blanca se encontrará dentro de los límites del campo, se realiza la preparación de la dosis de vacuna que será aplicada y se colocarán sólo el termo normativo, las jeringas, almohadillas alcoholadas, torundas húmedas, algodón, agua estéril, solución fisiológica al 0.9% o agua inyectable. 5. Área gris donde se colocan las Cartillas Nacionales de Salud (Cartillas Nacionales de Vacunación), las hojas de registros de dosis aplicadas y de control de temperatura, las toallas desechables, el jabón líquido o gel para aseo de manos, el contenedor rígido para punzocortantes, las bolsas de polietileno transparentes para el desecho no clasificado como RPBI; aquí se realizan las actividades complementarias a la vacunación; cuidar en todo momento que los rayos del sol no afecten directamente el termo. </t>
  </si>
  <si>
    <t>Verificar: 1. El adecuado llenado y control de los formatos. 2. Que coincida la vacuna anotada con la existente. 3. Cuente con los dos datos para la identificación del paciente.</t>
  </si>
  <si>
    <t xml:space="preserve">Verificar que exista el siguiente equipo médico: 1. Esfigmomanómetro mercurial, aneroide o electrónico con brazalete de tamaño que requiera para su actividad principal. 2. Estetoscopio biauricular. 3. Estetoscopio Pinard. 4. Estuche de diagnóstico básico que incluya oftalmoscopio, otoscopio y faringoscopio. 5. Lámpara de examinación con fuente de luz de fibra óptica. 6. Glucómetro. 7. Plicómetro para valoración nutricional. 8. Báscula pesa bebé. 9. Negatoscopio. 10. Electrocardiógrafo de un canal.        </t>
  </si>
  <si>
    <t xml:space="preserve">Verificar: 1. Que exista mesa de trabajo, dos sillas, termo de 9 litros. 2. Empaques de jeringas. 3. Almohadillas o torundas alcoholadas y algodón con agua estéril, inyectable o solución fisiológica al 0.9%. 4.Cartillas nacionales de salud (Cartillas Nacionales de Vacunación). 5. Hojas de registros. 6. Toallas desechables. 7. Jabón líquido o gel. 8. Contenedor rígudo para punzocortantes. </t>
  </si>
  <si>
    <t>Verificar: 1. Bitácoras de mantenimiento preventivo-correctivo, 2. Sistema de Abasto de insumos.</t>
  </si>
  <si>
    <t xml:space="preserve">Verificar:  1. Inventario del equipo médico. 2. Bitácora  de mantenimiento preventivo y correctivo del equipo médico. 3. Informe de calibración de las básculas, termómetro digital y esfigmomanómetro, presentando los certificados vigentes de los instrumentos de prueba que a su vez deberán estar calibrados con trazabilidad a patrones nacionales. De conformidad con lo establecido por la Secretaría de Economía a través de la Dirección General de Normatividad así como por el Centro Nacional de Metrología.  </t>
  </si>
  <si>
    <t>Verificar: 1.  Hojas de registros  de cartillas. 2. Registro y control de aplicación de biológico. 3. Censo nominal. 4. Hoja de movimiento de biológico.</t>
  </si>
  <si>
    <t xml:space="preserve"> Verificar :  1. Identificación del inventario del equipo médico 2. Bitácora de mantenimiento preventivo y correctivo del equipo médico.</t>
  </si>
  <si>
    <t xml:space="preserve">Verificar que el área cuente con un procedimiento documentado para la seguridad en los procedimientos: Acción Esencial 4B definido y aplicado al establecimiento. </t>
  </si>
  <si>
    <t xml:space="preserve">Verificar que el establecimiento cuente con un procedimiento documentado para la seguridad en el proceso de medicación Acción Esencial 3 (A, B, C, D, E, F, G, H, I) definido y aplicado al establecimiento. </t>
  </si>
  <si>
    <t>Verificar que el área cuente con un procedimiento documentado para la comunicación efectiva Acción Esencial 2 (B, C, D, F, G) definido y aplicado al establecimiento .</t>
  </si>
  <si>
    <t>Verificar 1. La existencia de alertas visuales en medicamentos con aspecto o nombre parecido.  2. Que se cuente con la lista de medicamentos con aspecto y nombre parecido.</t>
  </si>
  <si>
    <t xml:space="preserve">Verificar: 1. Que cuenta con elementos para la identificación (tarjeta de cabecera o pie de cama o brazalete o pulsera) 2. La identificación del paciente en soluciones intravenosas y dispositivos 3. Que los registros del área (nota de primera vez y notas de atención subsecuente, consentimientos informados, hojas diarias) cuenten con los dos identificadores. </t>
  </si>
  <si>
    <t>Verificar: 1. Registros de sistema de abasto.</t>
  </si>
  <si>
    <t>Verificar: 1. Registros de ingreso y membretes.</t>
  </si>
  <si>
    <t>Verificar en el expediente   clínico, proceso de control y seguimiento de actividades preventivas, diagnóstico, tratamiento o referencia y servicios de apoyo con registros en nota médica y Reporte en el Sistema de información SINBA, Aplicación de la GPC-SSA-098-08-EyR Prevención de neumonía asociada con la ventilación mecánica, en niños y adultos en el segundo y tercer nivel de atención. GPC-S-120-08-EyR Diagnóstico y tratamiento de la neumonía adquirida en la comunidad en las / los pacientes de 3 meses a 18 años en el primero y segundo nivel de atención. GPC-IMSS-624-13-EyR Prevención, diagnóstico y tratamiento de la neumonía asociada a ventilación mecánica.</t>
  </si>
  <si>
    <t>Verificar en el expediente   clínico, proceso de control y seguimiento de actividades preventivas, diagnóstico, tratamiento o referencia y servicios de apoyo con registros en nota médica y Reporte en el Sistema de información SINBA, Aplicación de la GPC-SSA-111-08-EyR Prevención, diagnóstico oportuno y tratamiento de la osteomielitis hematógena aguda en el primer nivel de atención.</t>
  </si>
  <si>
    <t xml:space="preserve">Verificar :  1. Bitácora de control del carro para el manejo del paro cardiorespiratorio firmada por el responsable de turno. 2. Registro histórico del abastecimiento oportuno y completo del contenido del carro para para el manejo del paro cardiorespiratorio. 3. Registro de la prueba del trazo isoeléctrico semanalmente. 4. Bitácora de mantenimiento del monitor-desfibrilador.  5. Protocolo de manejo de los medicamentos de alto riesgo y electrolitos. </t>
  </si>
  <si>
    <t>Verificar:  1. Condiciones adecuadas. 2. Que   la desinfección de instrumentos sea en base a las técnicas establecidas. 3.  Los recipientes que contengan desinfectante deben permanecer tapados y rotulados con el nombre del producto, la fecha de preparación y caducidad, se debe contar con una bitácora de uso.</t>
  </si>
  <si>
    <t>Verificar:  1. Suficiencia. 2. Sistema de Abasto. 3. Fecha de esterilización y de caducidad. 4. Existencia de mínimo cinco paquetes de cada sutura. 5. Empaques íntegros. 6. Rótulo de fecha de la apertura del medicamento (no mayor de siete días).  7.  Rótulo de fecha de llenado de los antisépticos (cada 24 horas).</t>
  </si>
  <si>
    <t xml:space="preserve">Verificar: 1. La existencia de alertas visuales en medicamentos con aspecto o nombre parecido. 2. Que   se cuente con la lista de medicamentes con aspecto y nombre parecido. </t>
  </si>
  <si>
    <t>Verificar: 1. Que   existan los insumos requeridos para el ABC de la reanimación cardiorespiratoria. (Ver desglose). 2. Que la caducidad del material y medicamentos este vigente. 3. Que los insumos sean suficientes para la atención. 4. Que el personal conozca el manejo del monitor desfibrilador y las maniobras de reanimación cardiorespiratoria. 5. Que estén identificados los medicamentos de alto riesgo y electrolitos.</t>
  </si>
  <si>
    <t>Verificar: 1. Registros en el expediente   clínico de la utilización de los programas preventivos en estos grupos. 2. Registro en expediente   clínico y Reporte (físico o electrónico) del SINBA-SIS. 3. Existencia documental o electrónica de la GPC-SSA-185-10-EyR, Diagnóstico y tratamiento  de pielonefritis aguda no complicada en el adulto.</t>
  </si>
  <si>
    <t>Verificar: 1. Registros en el expediente   clínico de la utilización de los programas preventivos en estos grupos. 2. Registro en expediente   clínico y Reporte (físico o electrónico) del SINBA-SIS y SUIVE. 3. Existencia documental o electrónica de la GPC-IMSS-032-08-EyR, Diagnóstico y tratamiento de bronquiolitis aguda en niñas / niños y en el primer nivel de atención.</t>
  </si>
  <si>
    <t>Verificar: 1. Registros en el expediente   clínico de la utilización de los programas preventivos en estos grupos. 2.Registro en expediente   clínico y Reporte (físico o electrónico) del SINBA-SIS y SUIVE. 3. Existencia documental o electrónica de la GPC-SSA-189-10-EyR Diagnóstico y tratamiento oportuno de la bronquitis aguda no complicada en el paciente adulto.</t>
  </si>
  <si>
    <t xml:space="preserve">Verificar: 1. Registros en el expediente   clínico de la utilización de los programas preventivos en estos grupos. 2. Registro en expediente   clínico y Reporte (físico o electrónico) del SINBA-SIS y SUIVE. 3. Existencia documental o electrónica de la GPC-SS-310-10-EyR Diagnóstico y tratamiento de la meningitis bacteriana aguda en adultos. </t>
  </si>
  <si>
    <t xml:space="preserve">Verificar: 1. Registros en el expediente   clínico de la utilización de los programas preventivos en estos grupos. 2. Registro en expediente   clínico y Reporte (físico o electrónico) del SINBA-SIS. 3. Existencia documental o electrónica de la GPC-ISSSTE-638-13-EyR Diagnóstico y tratamiento de las complicaciones intratemporales de la otitis media supurativa en niños y adultos en el segundo y tercer nivel de atención. GPC-IMSS-521-11-EyR, Diagnóstico y tratamiento de mastoiditis aguda. </t>
  </si>
  <si>
    <t>Verificar: 1. Registros en el expediente   clínico de la utilización de los programas preventivos en estos grupos. 2. Registro en expediente   clínico y Reporte (físico o electrónico) del SINBA-SIS. 3. Existencia documental o electrónica de la GPC-SSA-111-08-EyR Prevención, diagnóstico oportuno y tratamiento de la osteomielitis hematógena aguda en el primer nivel de atención.</t>
  </si>
  <si>
    <t>Verificar: 1. Registros en el expediente   clínico de la utilización de los programas preventivos en estos grupos. 2. Registro en expediente   clínico y Reporte (físico o electrónico) del SINBA-SIS y SUIVE. 3. Existencia documental o electrónica de la GPC-SSA-098-08-EyR Prevención de neumonía asociada con la ventilación mecánica, en niños y adultos en el segundo y tercer nivel de atención. GPC-S-120-08-EyR Diagnóstico y tratamiento de la neumonía adquirida en la comunidad en las / los pacientes de 3 meses a 18 años en el primero y segundo nivel de atención. GPC-IMSS-624-13-EyR Prevención, diagnóstico y tratamiento de la neumonía asociada a ventilación mecánica.</t>
  </si>
  <si>
    <t>Verificar: 1. Registros en el expediente   clínico de la utilización de los programas preventivos en estos grupos. 2. Registro en expediente   clínico y Reporte (físico o electrónico) del SINBA-SIS y SUIVE. 3. Existencia documental o electrónica de la GPC-SSA-098-08-EyR Prevención de neumonía asociada con la ventilación mecánica, en niños y adultos en el segundo y tercer nivel de atención. GPC-IMSS-624-13-EyR Prevención, diagnóstico y tratamiento de la neumonía asociada a ventilación mecánica, GPC-IMSS-234-09-EyR Diagnóstico y tratamiento de la neumonía adquirida en la comunidad en el adulto.</t>
  </si>
  <si>
    <t>Verificar: 1. Registros en el expediente   clínico de la utilización de los programas preventivos en estos grupos. 2. Registro en expediente   clínico y Reporte (físico o electrónico) del SINBA-SIS y SUIVE. 3. Existencia documental o electrónica de la GPC-IMSS-282-10-EyR Diagnóstico y tratamiento del neumotórax espontáneo.</t>
  </si>
  <si>
    <t>Verificar: 1. Registros en el expediente   clínico de la utilización de los programas preventivos en estos grupos. 2. Registro en expediente   clínico y Reporte (físico o electrónico) del SINBA-SIS. 3. Existencia documental o electrónica de la GPC-IMSS-072-08-EyR Diagnóstico y tratamiento de la enfermedad inflamatoria pélvica en mujeres mayores de 14 años con vida sexual activa.</t>
  </si>
  <si>
    <t>Verificar: 1. Registros en el expediente   clínico de la utilización de los programas preventivos en estos grupos. 2. Registro en expediente   clínico y Reporte (físico o electrónico) del SINBA-SIS. 3. Existencia documental o electrónica de la GPC-SSA-026-08-EyR Prevención, diagnóstico y referencia de la amenaza de aborto en el primer nivel de atención.</t>
  </si>
  <si>
    <t>Verificar: 1. Registros en el expediente   clínico de la utilización de los programas preventivos en estos grupos. 2. Registro en expediente   clínico y Reporte (físico o electrónico) del SINBA-SIS. 3. Existencia documental o electrónica de la GPC-SSA-118-08-EyR  Prevención primaria y tamizaje del parto pretérmino en el primer nivel de atención. GPC-IMSS-063-08-EyR Diagnóstico y manejo del parto pretérmino en el segundo y tercer nivel de atención.</t>
  </si>
  <si>
    <t>Verificar: 1. Registros en el expediente   clínico de la utilización de los programas preventivos en estos grupos. 2. Registro en expediente   clínico y Reporte (físico o electrónico) del SINBA-SIS. 3. Existencia documental o electrónica de la GPC-SS-753-15-EyR  Intervenciones de enfermería durante el puerperio fisiológico en le primer nivel de atención. GPC-IMSS-052-08-EyR  Vigilancia y manejo del parto.</t>
  </si>
  <si>
    <t>Verificar: 1. Registros en el expediente   clínico de la utilización de los programas preventivos en estos grupos. 2. Registro en expediente   clínico y Reporte (físico o electrónico) del SINBA-SIS. 3. Existencia documental o electrónica de la  GPC-IMSS-272-10-EyR Diagnóstico y tratamiento de sepsis puerperal.</t>
  </si>
  <si>
    <t>Verificar: 1. Registros en el expediente   clínico de la utilización de los programas preventivos en estos grupos. 2. Registro en expediente   clínico y Reporte (físico o electrónico) del SINBA-SIS. 3. Existencia documental o electrónica de la  GPC-IMSS-436-11-EyR  Detección y tratamiento inicial de las emergencias obstétricas. GPC-IMSS-272-10-EyR  Diagnóstico y tratamiento de sepsis puerperal.</t>
  </si>
  <si>
    <t>Verificar: 1. Registros en el expediente   clínico de la utilización de los programas preventivos en estos grupos. 2. Registro en expediente   clínico y Reporte (físico o electrónico) del SINBA-SIS. 3. Existencia documental o electrónica de la  GPC-SSA-226-09-EyR  Atención del recién nacido sano GPC-SS-055-08-EyR Detección de hipoacusia en el recién nacido GPC-ISSSTE-699-13-EyR Prevención, control y detección en el recién nacido de termino sano en el primer nivel de atención a la salud.</t>
  </si>
  <si>
    <t xml:space="preserve">Verificar: 1. Registros en el expediente   clínico de la utilización de los programas preventivos en estos grupos. 2. Registro en expediente   clínico y Reporte (físico o electrónico) del SINBA-SIS. 3. Existencia documental o electrónica de la  GPC-IMSS-262-10-EyR  Detección oportuna, diagnóstico y tratamiento de la hiperbilirrubinemia en niños mayores de 35 semanas de gestación hasta las 2 semanas de vida extrauterina. </t>
  </si>
  <si>
    <t>Verificar: 1. Registros en el expediente   clínico de la utilización de los programas preventivos en estos grupos. 2. Registro en expediente   clínico y Reporte (físico o electrónico) del SINBA-SIS. 3. Existencia documental o electrónica de la  GPC-IMSS-645-13-EyR Intervenciones de enfermería en la atención del recién nacido prematuro. GPC-IMSS-418-11-EyR  Alimentación enteral del recién nacido prematuro menor o igual a 32 semanas de edad gestacional.</t>
  </si>
  <si>
    <t>Verificar: 1. Registros en el expediente   clínico de la utilización de los programas preventivos en estos grupos. 2. Registro en expediente   clínico y Reporte (físico o electrónico) del SINBA-SIS. 3. Existencia documental o electrónica de la  GPC-IMSS-645-13-EyR Intervenciones de enfermería en la atención del recién nacido prematuro.</t>
  </si>
  <si>
    <t xml:space="preserve">Verificar: 1. Registros en el expediente   clínico de la utilización de los programas preventivos en estos grupos. 2. Registro en expediente   clínico y Reporte (físico o electrónico) del SINBA-SIS. 3. Existencia documental o electrónica de la  GPC-IMSS-418-11-EyR  Alimentación enteral del recién nacido prematuro menor o igual a 32 semanas de edad gestacional. </t>
  </si>
  <si>
    <t>Verificar: 1. A31Registros en el expediente   clínico de la utilización de los programas preventivos en estos grupos. 2. Registro en expediente   clínico y Reporte (físico o electrónico) del SINBA-SIS y SUIVE. 3. Existencia documental o electrónica de la  GPC-SS-020-08-EyR Atención integral de preeclampsia en el segundo y tercer niveles de atención. GPC-IMSS-586-12-EyR Intervenciones de enfermería en la paciente con preeclampsia /eclampsia. GPC-IMSS-058-08-EyR  Detección y diagnóstico de enfermedades hipertensivas del embarazo.</t>
  </si>
  <si>
    <t>Verificar: 1. Registros en el expediente   clínico de la utilización de los programas preventivos en estos grupos. 2. Registro en expediente   clínico y Reporte (físico o electrónico) del SINBA-SIS y SUIVE. 3. Existencia documental o electrónica de la GPC-SS-020-08-EyR Atención integral de preeclampsia en el segundo y tercer niveles de atención. GPC-IMSS-586-12-EyR Intervenciones de enfermería en la paciente con preeclampsia /eclampsia. GPC-IMSS-436-11-EyR  Detección y tratamiento inicial de las emergencias obstétricas.</t>
  </si>
  <si>
    <t>Verificar: 1. Registros en el expediente   clínico de la utilización de los programas preventivos en estos grupos. 2.Registro en expediente   clínico y Reporte (físico o electrónico) del SINBA-SIS y SUIVE. 3. Existencia documental o electrónica de la  GPC-SS-020-08-EyR Atención integral de preeclampsia en el segundo y tercer niveles de atención. GPC-IMSS-586-12-EyR Intervenciones de enfermería en la paciente con preeclampsia /eclampsia. GPC-IMSS-436-11-EyR  Detección y tratamiento inicial de las emergencias obstétricas. GPC-IMSS-058-08-EyR  Detección y diagnóstico de enfermedades hipertensivas del embarazo.</t>
  </si>
  <si>
    <t>Verificar: 1. Registros en el expediente   clínico de la utilización de los programas preventivos en estos grupos. 2. Registro en expediente   clínico y Reporte (físico o electrónico) del SINBA-SIS. 3. Existencia documental o electrónica de la   GPC-SS-103-08-EyR Prevención y manejo de la hemorragia obstétrica en el primer, segundo y tercer niveles de atención. GPC-IMSS-436-11-EyR  Detección y tratamiento inicial de las emergencias obstétricas. GPC-IMSS-162-09-EyR  Diagnóstico y tratamiento de la hemorragia obstétrica en la segunda mitad del embarazo y puerperio inmediato.</t>
  </si>
  <si>
    <t>Verificar: 1. Registros en el expediente   clínico de la utilización de los programas preventivos en estos grupos. 2. Registro en expediente   clínico y Reporte (físico o electrónico) del SINBA-SIS. 3. Existencia documental o electrónica de la  GPC-SS-103-08-EyR Prevención y manejo de la hemorragia obstétrica en el primer, segundo y tercer niveles de atención. GPC-ISSSTE-124-08-EyR Diagnóstico y tratamiento oportuno de la placenta previa en el segundo y tercer trimestre de embarazo en el segundo y tercer nivel de atención. GPC-IMSS-436-11-EyR Detección y tratamiento inicial de las emergencias obstétricas. GPC-IMSS-162-09-EyR Diagnóstico y tratamiento de la hemorragia obstétrica en la segunda mitad del embarazo y puerperio inmediato.</t>
  </si>
  <si>
    <t>Verificar: 1. Registros en el expediente   clínico de la utilización de los programas preventivos en estos grupos. 2. Registro en expediente   clínico y Reporte (físico o electrónico) del SINBA-SIS. 3. Existencia documental o electrónica de la  GPC-SS-544-11-EyR Diagnóstico y tratamiento de trombosis venosa profunda en la mujer embarazada. GPC-IMSS-436-11-EyR Detección y tratamiento inicial de las emergencias obstétricas.</t>
  </si>
  <si>
    <t>Verificar: 1. Registros en el expediente   clínico de la utilización de los programas preventivos en estos grupos. 2. Registro en expediente   clínico y Reporte (físico o electrónico) del SINBA-SIS. 3. Existencia documental o electrónica de la  GPC-SS-215-09-EyR  Diagnóstico y tratamiento de la urolitiasis en el adulto. GPC-IMSS-635-13-EyR Abordaje y manejo del cólico renoureteral secundario a litiasis en el servicio de urgencias. Cálculo del riñón y del uréter.</t>
  </si>
  <si>
    <t xml:space="preserve">Verificar: 1. Registros en el expediente   clínico de la utilización de los programas preventivos en estos grupos. 2. Registro en expediente   clínico y Reporte (físico o electrónico) del SINBA-SIS. 3. Existencia documental o electrónica de la  GPC-SS-215-09-EyR Diagnóstico y tratamiento de la urolitiasis en el adulto. GPC-IMSS-635-13-EyR Abordaje y manejo del cólico renoureteral secundario a litiasis en el servicio de urgencias. </t>
  </si>
  <si>
    <t>Verificar: 1. Registros en el expediente   clínico de la utilización de los programas preventivos en estos grupos. Registro en expediente   clínico y Reporte (físico o electrónico) del SINBA-SIS. 3. Existencia documental o electrónica de la GPC-IMSS-229-10-EyR Abordaje diagnóstico del escroto agudo en el niño y el adolescente. GPC-IMSS-039-08-EyR Diagnóstico y tratamiento de epididimitis, orquiepididimitis y orquitis en niños y adultos.</t>
  </si>
  <si>
    <t>Verificar: 1. Registros en el expediente   clínico de la utilización de los programas preventivos en estos grupos. 2. Registro en expediente   clínico y Reporte (físico o electrónico) del SINBA-SIS. 3. Existencia documental o electrónica de la GPC-IMSS-559-12-EyR Abordaje y manejo inicial en el servicio de urgencias del paciente adulto con retención aguda de orina.</t>
  </si>
  <si>
    <t>Verificar: 1. Registros en el expediente   clínico de la utilización de los programas preventivos en estos grupos. 2. Registro en expediente   clínico y Reporte (físico o electrónico) del SINBA-SIS. 3. Existencia documental o electrónica de la GPC-SS-683-13-EyR Diagnóstico y tratamiento de la prostatitis aguda.</t>
  </si>
  <si>
    <t>Verificar: 1. Registros en el expediente   clínico de la utilización de los programas preventivos en estos grupos. 2. Registro en expediente   clínico y Reporte (físico o electrónico) del SINBA-SIS y SUIVE. 3. Existencia documental o electrónica de la GPC-SSA-151-08-EyR Manejo y tratamiento del dengue no grave y el dengue grave.</t>
  </si>
  <si>
    <t>Verificar: 1. Registros en el expediente   clínico de la utilización de los programas preventivos en estos grupos. 2. Registro en expediente   clínico y Reporte (físico o electrónico) del SINBA-SIS. 3. Existencia documental o electrónica de la GPC-SSA-002-08-EyR Atención inicial del traumatismo craneoencefálico en pacientes menores de 18 años. GPC-SS-016-08-EyR Detección y manejo inicial de la lesión craneal traumática aguda en el adulto en el primer nivel de atención.</t>
  </si>
  <si>
    <t>Verificar: 1. Registros en el expediente   clínico de la utilización de los programas preventivos en estos grupos. 2. Registro en expediente   clínico y Reporte (físico o electrónico) del SINBA-SIS. 3. Existencia documental o electrónica de la GPC-SSA-011-08-EyR Diagnóstico y referencia oportuna de la pancreatitis aguda en el primer nivel de atención. GPC-IMSS-239-09-EyR Diagnóstico y manejo de pancreatitis en el segundo y tercer nivel de atención.</t>
  </si>
  <si>
    <t>Verificar: 1. Registros en el expediente   clínico de la utilización de los programas preventivos en estos grupos. 2. Registro en expediente   clínico y Reporte (físico o electrónico) del SINBA-SIS. 3. Existencia documental o electrónica de la GPC-SSA-210-09-EyR  Diagnóstico y tratamiento de la epilepsia en el adulto. GPC-SSA-092-08-EyR Diagnóstico y tratamiento oportuno del estado epiléptico en el primero y segundo nivel de atención.</t>
  </si>
  <si>
    <t>Verificar: 1. Registros en el expediente   clínico de la utilización de los programas preventivos en estos grupos. 2. Registro en expediente   clínico y Reporte (físico o electrónico) del SINBA-SIS y SUIVE. 3. Existencia documental o electrónica de la GPC-IMSS-238-09-EyR Diagnóstico y manejo de la hipertensión arterial en el adulto mayor y situaciones especiales. GPC-IMSS-076-08-EyR Diagnóstico y tratamiento de la hipertensión arterial en el primer nivel de atención.</t>
  </si>
  <si>
    <t xml:space="preserve">Verificar: 1. Registros en el expediente   clínico de la utilización de los programas preventivos en estos grupos. 2. Registro en expediente   clínico y Reporte (físico o electrónico) del SINBA-SIS. 3. Existencia documental o electrónica de la GPC-SSA-219-09-EyR Diagnóstico y tratamiento de la insuficiencia cardiaca aguda. GPC-S-186-15-EyR Diagnóstico y tratamiento de la insuficiencia cardiaca aguda y crónica en niños </t>
  </si>
  <si>
    <t xml:space="preserve">Verificar: 1. Registros en el expediente   clínico de la utilización de los programas preventivos en estos grupos. 2. Registro en expediente   clínico y Reporte (físico o electrónico) del SINBA-SIS. 3. Existencia documental o electrónica de la GPC-IMSS-037-08-EyR Diagnóstico y tratamiento de la enfermedad pulmonar obstructiva. </t>
  </si>
  <si>
    <t xml:space="preserve">Verificar: 1. Registros en el expediente   clínico de la utilización de los programas preventivos en estos grupos. 2. Registro en expediente   clínico y Reporte (físico o electrónico) del SINBA-SIS y SUIVE. 3. Existencia documental o electrónica de laGPC-SSA-010-08-EyR Diagnóstico y tratamiento médico del dolor por neuropatía periférica diabética en adultos en el primer nivel de atención. GPC-SS-349-09-EyR Diagnóstico y manejo de la neuropatía y pie diabético. </t>
  </si>
  <si>
    <t>Verificar: 1. Registros en el expediente   clínico de la utilización de los programas preventivos en estos grupos. 2. Registro en expediente   clínico y Reporte (físico o electrónico) del SINBA-SIS y SUIVE. 3. Existencia documental o electrónica de la GPC-SS-349-09-EyR Diagnóstico y manejo de la neuropatía y pie diabético. GPC-SS-005-08-EyR Prevención, diagnóstico y tratamiento oportuno del pie diabético en el primer nivel de atención. GPC-ISSSTE-679-13-EyR Manejo integral del pie diabético en adultos en el segundo nivel de atención.</t>
  </si>
  <si>
    <t>Verificar: 1. Registros en el expediente   clínico de la utilización de los programas preventivos en estos grupos. 2. Registro en expediente   clínico y Reporte (físico o electrónico) del SINBA-SIS y SUIVE. 3. Existencia documental o electrónica de la GPC-SS-744-15-EyR Intervenciones de enfermería para la prevención de quemaduras en el hogar en menores de 5 años de edad en el primer nivel de atención. GPC-SS-090-08-EyR Diagnóstico y tratamiento inicial de quemaduras en menores de 18 años en el primer nivel de atención. GPC-ISSSTE-678-13-EyR Atención prehospitalaria al paciente gran quemado adulto. GPC-IMSS-040-08-EyR Atención al paciente quemado. Quemadura solar de segundo grado.</t>
  </si>
  <si>
    <t>Verificar: 1. Registros en el expediente   clínico de la utilización de los programas preventivos en estos grupos. 2. Registro en expediente   clínico y Reporte (físico o electrónico) del SINBA-SIS y SUIVE. 3. Existencia documental o electrónica de la  GPC-SSA-150-08-EyR Manejo de la úlcera péptica en adultos en el primer y segundo nivel de atención. GPC-ISSSTE-133-08-EyR Prevención, diagnóstico y tratamiento de la hemorragia aguda del tubo digestivo alto no variceral en los tres niveles de atención. GPC-IMSS-169-09-EyR Diagnóstico y tratamiento de la úlcera péptica complicada: conceptos básicos.</t>
  </si>
  <si>
    <t>Verificar: 1. Registros en el expediente   clínico de la utilización de los programas preventivos en estos grupos. 2. Registro en expediente   clínico y Reporte (físico o electrónico) del SINBA-SIS y SUIVE. 3. Existencia documental o electrónica de la GPC-SS-020-08-EyR Atención integral de preeclampsia en el segundo y tercer niveles de atención. GPC-IMSS-586-12-EyR Intervenciones de enfermería en la paciente con preeclampsia /eclampsia. GPC-IMSS-436-11-EyR Detección y tratamiento inicial de las emergencias obstétricas. GPC-IMSS-058-08-EyR Detección y diagnóstico de enfermedades hipertensivas del embarazo.</t>
  </si>
  <si>
    <t>Verificar: 1. Registros en el expediente   clínico de la utilización de los programas preventivos en estos grupos. 2. Registro en expediente   clínico y Reporte (físico o electrónico) del SINBA-SIS. 3. Existencia documental o electrónica de la GPC-IMSS-606-13-EyR Prevención, diagnóstico y tratamiento de la corioamnionitis en los tres niveles de atención.</t>
  </si>
  <si>
    <t>Verificar: 1. Registros en el expediente   clínico de la utilización de los programas preventivos en estos grupos. 2. Registro en expediente   clínico y Reporte (físico o electrónico) del SINBA-SIS. 3. Existencia documental o electrónica de la GPC-SS-656-13-EyR Prevención, diagnóstico y tratamiento de la tromboembolia pulmonar aguda en el embarazo, parto y puerperio. GPC-SS-551-12-EyR Diagnóstico y tratamiento del embolismo de líquido amniótico. GPC-IMSS-436-11-EyR Detección y tratamiento inicial de las emergencias obstétricas.</t>
  </si>
  <si>
    <t xml:space="preserve">Verificar: 1. Registros en el expediente   clínico de la utilización de los programas preventivos en estos grupos. 2. Registro en expediente   clínico y Reporte (físico o electrónico) del SINBA-SIS y SUIVE. 3. Existencia documental o electrónica de la GPC-IMSS-320-10-EyR Diagnóstico y tratamiento de la diabetes en el embarazo. </t>
  </si>
  <si>
    <t>Verificar: 1. Registros en el expediente  clínico de la utilización de los programas preventivos en estos grupos. 2. Registro en expediente   clínico y Reporte (físico o electrónico) del SINBA-SIS y SUIVE. 3. Existencia documental o electrónica de la GPC-IMSS-058-08-EyR Detección y diagnóstico de enfermedades hipertensivas del embarazo.</t>
  </si>
  <si>
    <t>Verificar : 1. Registros en el expediente   clínico de la utilización de los programas preventivos en estos grupos. 2. Registro en expediente   clínico y Reporte (físico o electrónico) del SINBA-SIS. 3. Existencia documental o electrónica de la GPC-SS-544-11-EyR Diagnóstico y tratamiento de trombosis venosa profunda en la mujer embarazada. GPC-IMSS-436-11-EyR Detección y tratamiento inicial de las emergencias obstétricas.</t>
  </si>
  <si>
    <t>Verificar: 1. Registros en el expediente   clínico 2. Registro en expediente   clínico y Reporte (físico o electrónico) del SIS. 3. Existencia documental o electrónica de la GPC.</t>
  </si>
  <si>
    <t>4.1 Planeación estratégica.
4.2 Cumplimiento de la Regulación.
7.2 Administración de Procesos de apoyo integral.</t>
  </si>
  <si>
    <t>4.1 Planeación estratégica.
7.2 Administración de Procesos de apoyo integral.</t>
  </si>
  <si>
    <t xml:space="preserve">4.- Planeación. 
7.- Mejora de Procesos.
</t>
  </si>
  <si>
    <t>4.1 Planeación estratégica.
4.2 Cumplimiento de la Regulación.
5.3 Hospital Seguro.
7.2 Administración de procesos de apoyo integral.</t>
  </si>
  <si>
    <t xml:space="preserve">4.- Planeación. 
5.- Responsabilidad social.
7.- Mejora de procesos.
</t>
  </si>
  <si>
    <t>4.1 Planeación estratégica.
4.2 Cumplimiento de la Regulación.
5.3 Hospital Seguro.
7.2 Administración de Procesos de apoyo integral.</t>
  </si>
  <si>
    <t xml:space="preserve">4.- Planeación. 
5.- Responsabilidad social. 7.- Mejora de Procesos.
</t>
  </si>
  <si>
    <t xml:space="preserve">4.- Planeación..
5.- Responsabilidad social. 
7.- Mejora de Procesos.
</t>
  </si>
  <si>
    <t xml:space="preserve">4.- Planeación..
5.- Responsabilidad social. 7.- Mejora de Procesos.
</t>
  </si>
  <si>
    <t xml:space="preserve">4.- Planeación.. 
5.- Responsabilidad social. 7.- Mejora de Procesos.
</t>
  </si>
  <si>
    <t xml:space="preserve">4.- Planeación.. 
7.- Mejora de Procesos.
</t>
  </si>
  <si>
    <t xml:space="preserve">1.- Atención centrada en las Personas / Comunidad / Población. 
3.-Información, conocimiento, innovación y tecnología.
4.- Planeación.
7.- Mejora de Procesos. 
</t>
  </si>
  <si>
    <t>Verificar: 1. Bitácora de control del carro para el manejo del paro cardiorespiratorio firmada por el responsable de turno. 2. Registro histórico del abastecimiento oportuno y completo del contenido del carro para para el manejo del paro cardiorespiratorio. 3. Registro de la prueba del trazo isoeléctrico semanalmente. 4. Bitácora de mantenimiento del monitor-desfibrilador.  5. Protocolo de manejo de los medicamentos de alto riesgo y electrolitos.</t>
  </si>
  <si>
    <t xml:space="preserve"> Verificar en el expediente clínico, proceso  de control y seguimiento de actividades preventivas, diagnóstico, tratamiento o referencia y servicios de apoyo con Verificar: 1. Registros en nota médica y reporte en el sistema de información SINBA, aplicación de la GPC-SSA-185-10-EyR, diagnóstico y tratamiento  de pielonefritis aguda no complicada en el adulto.</t>
  </si>
  <si>
    <t>Verificar en el expediente clínico, proceso  de control y seguimiento de actividades preventivas, diagnóstico, tratamiento o referencia y servicios de apoyo con Verificar: 1. Registros en nota médica y reporte en el sistema de información SINBA, aplicación de la GPC-IMSS-032-08-EyR, diagnóstico y tratamiento de bronquiolitis aguda en niñas / niños y en el primer nivel de atención.</t>
  </si>
  <si>
    <t xml:space="preserve">Verificar en el expediente clínico,  proceso  de control y seguimiento de actividades preventivas, diagnóstico, tratamiento o referencia y servicios de apoyo con Verificar: 1. Registros en nota médica y reporte en el sistema de información SINBA, aplicación de la GPC-SS-310-10-EyR, diagnóstico y tratamiento de la meningitis bacteriana aguda en adultos. </t>
  </si>
  <si>
    <t xml:space="preserve">Verificar en el expediente clínico, proceso  de control y seguimiento de actividades preventivas, diagnóstico, tratamiento o referencia y servicios de apoyo con Verificar: 1. Registros en nota médica y reporte en el sistema de información SINBA, aplicación de la GPC-ISSSTE-638-13-EyR, diagnóstico y tratamiento de las complicaciones intratemporales de la otitis media supurativa en niños y adultos en el segundo y tercer nivel de atención. GPC-IMSS-521-11-EyR, diagnóstico y tratamiento de mastoiditis aguda. </t>
  </si>
  <si>
    <t>Verificar en el expediente clínico, proceso  de control y seguimiento de actividades preventivas, diagnóstico, tratamiento o referencia y servicios de apoyo con Verificar: 1. Registros en nota médica y reporte en el sistema de información SINBA, aplicación de la GPC-SSA-111-08-EyR,  prevención, diagnóstico oportuno y tratamiento de la osteomielitis hematógena aguda en el primer nivel de atención.</t>
  </si>
  <si>
    <t>Verificar en el expediente clínico, proceso  de control y seguimiento de actividades preventivas, diagnóstico, tratamiento o referencia y servicios de apoyo con Verificar: 1. Registros en nota médica y reporte en el sistema de información SINBA, aplicación de la GPC-SSA-098-08-EyR, prevención de neumonía asociada con la ventilación mecánica, en niños y adultos en el segundo y tercer nivel de atención. GPC-S-120-08-EyR, diagnóstico y tratamiento de la neumonía adquirida en la comunidad en las / los pacientes de 3 meses a 18 años en el primero y segundo nivel de atención. GPC-IMSS-624-13-EyR, prevención, diagnóstico y tratamiento de la neumonía asociada a ventilación mecánica.</t>
  </si>
  <si>
    <t>Verificar en el expediente clínico, proceso  de control y seguimiento de actividades preventivas, diagnóstico, tratamiento o referencia y servicios de apoyo con Verificar: 1. Registros en nota médica y reporte en el sistema de información SINBA, aplicación de la GPC-IMSS-282-10-EyR, diagnóstico y tratamiento del neumotórax espontáneo.</t>
  </si>
  <si>
    <t>Verificar en el expediente clínico, proceso  de control y seguimiento de actividades preventivas, diagnóstico, tratamiento o referencia y servicios de apoyo con Verificar: 1. Registros en nota médica y reporte en el sistema de información SINBA, aplicación de la  GPC-SS-215-09-EyR,  diagnóstico y tratamiento de la urolitiasis en el adulto. GPC-IMSS-635-13-EyR, abordaje y manejo del cólico renoureteral secundario a litiasis en el servicio de urgencias. Cálculo del riñón y del uréter.</t>
  </si>
  <si>
    <t xml:space="preserve">Verificar en el expediente clínico, proceso  de control y seguimiento de actividades preventivas, diagnóstico, tratamiento o referencia y servicios de apoyo con Verificar: 1. Registros en nota médica y reporte en el sistema de información SINBA, aplicación de la  GPC-SS-215-09-EyR, diagnóstico y tratamiento de la urolitiasis en el adulto. GPC-IMSS-635-13-EyR, abordaje y manejo del cólico renoureteral secundario a litiasis en el servicio de urgencias. </t>
  </si>
  <si>
    <t>Verificar en el expediente clínico, proceso  de control y seguimiento de actividades preventivas, diagnóstico, tratamiento o referencia y servicios de apoyo con Verificar: 1. Registros en nota médica y reporte en el sistema de información SINBA, aplicación de la GPC-SSA-002-08-EyR, atención inicial del traumatismo craneoencefálico en pacientes menores de 18 años. GPC-SS-016-08-EyR,  detección y manejo inicial de la lesión craneal traumática aguda en el adulto en el primer nivel de atención.</t>
  </si>
  <si>
    <t>Verificar en el expediente clínico, proceso  de control y seguimiento de actividades preventivas, diagnóstico, tratamiento o referencia y servicios de apoyo con Verificar: 1. Registros en nota médica y reporte en el sistema de información SINBA, aplicación de la GPC-SSA-092-08-EyR, diagnóstico y tratamiento oportuno del estado epiléptico en el primero y segundo nivel de atención.</t>
  </si>
  <si>
    <t>Verificar en el expediente clínico, proceso  de control y seguimiento de actividades preventivas, diagnóstico, tratamiento o referencia y servicios de apoyo con Verificar: 1. Registros en nota médica y reporte en el sistema de información SINBA, aplicación de la GPC-IMSS-076-08-EyR, diagnóstico y tratamiento de la hipertensión arterial en el primer nivel de atención.</t>
  </si>
  <si>
    <t>Verificar en el expediente clínico, proceso  de control y seguimiento de actividades preventivas, diagnóstico, tratamiento o referencia y servicios de apoyo con Verificar: 1. Registros en nota médica y reporte en el sistema de información SINBA, aplicación de la GPC-SSA-219-09-EyR,  diagnóstico y tratamiento de la insuficiencia cardiaca aguda. GPC-S-186-15-EyR,  diagnóstico y tratamiento de la insuficiencia cardiaca aguda y crónica en niños.</t>
  </si>
  <si>
    <t>Verificar en el expediente clínico, proceso  de control y seguimiento de actividades preventivas, diagnóstico, tratamiento o referencia y servicios de apoyo con Verificar: 1. Registros en nota médica y reporte en el sistema de información SINBA, aplicación de la GPC-IMSS-040-08-EyR, atención al paciente quemado. Quemadura solar de segundo grado.</t>
  </si>
  <si>
    <t>Verificar en el expediente clínico, Proceso  de control y seguimiento de actividades preventivas, diagnóstico, tratamiento o referencia y servicios de apoyo con Verificar: 1. Registros en nota médica y reporte en el sistema de información SINBA, aplicación de la  GPC-SSA-150-08-EyR Manejo de la úlcera péptica en adultos en el primer y segundo nivel de atención. GPC-ISSSTE-133-08-EyR Prevención, diagnóstico y tratamiento de la hemorragia aguda del tubo digestivo alto no varicela en los tres niveles de atención. GPC-IMSS-169-09-EyR Diagnóstico y tratamiento de la úlcera péptica complicada: conceptos básicos.</t>
  </si>
  <si>
    <t>Verificar en el expediente clínico, Proceso  de control y seguimiento de actividades preventivas, diagnóstico, tratamiento o referencia y servicios de apoyo con Verificar: 1. Registros en nota médica y reporte en el sistema de información SINBA, aplicación de la  GPC-IMSS-072-08-EyR Diagnóstico y tratamiento de la enfermedad inflamatoria pélvica en mujeres mayores de 14 años con vida sexual activa.</t>
  </si>
  <si>
    <t>Verificar en el expediente clínico, Proceso  de control y seguimiento de actividades preventivas, diagnóstico, tratamiento o referencia y servicios de apoyo con Verificar: 1. Registros en nota médica y reporte en el sistema de información SINBA, aplicación de la GPC-IMSS-559-12-EyR Abordaje y manejo inicial en el servicio de urgencias del paciente adulto con retención aguda de orina.</t>
  </si>
  <si>
    <t>Verificar en el expediente clínico, Proceso  de control y seguimiento de actividades preventivas, diagnóstico, tratamiento o referencia y servicios de apoyo con Verificar: 1. Registros en nota médica y reporte en el sistema de información SINBA, aplicación de la GPC-SSA-151-08-EyR Manejo y tratamiento del dengue no grave y el dengue grave.</t>
  </si>
  <si>
    <t xml:space="preserve">Verificar existencia del sistema de abasto,  bitácora de consumo y control de caducidades.                </t>
  </si>
  <si>
    <t xml:space="preserve">Verificar: 1. Que se cuenta con elementos para la identificación (tarjeta de cabecera o pie de cama o brazalete o pulsera. 2. Verificar la identificación del paciente en soluciones intravenosas y dispositivos 3. Verificar en los registros del área (nota de primera vez y notas de atención subsecuente, consentimientos informados, hojas diarias) cuenten con los dos identificadores. </t>
  </si>
  <si>
    <t>Verificar el registro de sistema de abasto.</t>
  </si>
  <si>
    <t xml:space="preserve">Verificar el manual de procedimientos. </t>
  </si>
  <si>
    <t>Verificar: 1. Registros en el expediente clínico de la utilización de los programas preventivos en estos grupos. 2. Registro en expediente clínico y reporte (físico o electrónico) del SINBA-SIS. 3. Evidencia documental o electrónica de la GPC-SSA-185-10-EyR, diagnóstico y tratamiento  de pielonefritis aguda no complicada en el adulto.</t>
  </si>
  <si>
    <t>Criterios a evaluar 3. Evidencia documental</t>
  </si>
  <si>
    <t>Evidencia 3. Evidencia documental</t>
  </si>
  <si>
    <t>Verificar: 1. Registros en el expediente clínico de la utilización de los programas preventivos en estos grupos.  2. Registro en expediente clínico y reporte (físico o electrónico) del SINBA-SIS y SUIVE. 3. Evidencia documental o electrónica de la GPC-IMSS-032-08-EyR, diagnóstico y tratamiento de bronquiolitis aguda en niñas / niños y en el primer nivel de atención.</t>
  </si>
  <si>
    <t>Verificar: 1. Registros en el expediente clínico de la utilización de los programas preventivos en estos grupos.  2. Registro en expediente clínico y reporte (físico o electrónico) del SINBA-SIS y SUIVE. 3. Evidencia documental o electrónica de la GPC-IMSS-282-10-EyR, diagnóstico y tratamiento del neumotórax espontáneo.</t>
  </si>
  <si>
    <t>Verificar: 1. Registros en el expediente clínico de la utilización de los programas preventivos en estos grupos.  2. Registro en expediente clínico y reporte (físico o electrónico) del SINBA-SIS y SUIVE. 3. Evidencia documental o electrónica de la GPC-SSA-189-10-EyR diagnóstico y tratamiento oportuno de la bronquitis aguda no complicada en el paciente adulto.</t>
  </si>
  <si>
    <t xml:space="preserve">Verificar: 1. Registros en el expediente clínico de la utilización de los programas preventivos en estos grupos. 2. Registro en expediente clínico y reporte (físico o electrónico) del SINBA-SIS y SUIVE. 3. Evidencia documental o electrónica de la GPC-SS-310-10-EyR, diagnóstico y tratamiento de la meningitis bacteriana aguda en adultos. </t>
  </si>
  <si>
    <t xml:space="preserve">Verificar: 1. Registros en el expediente clínico de la utilización de los programas preventivos en estos grupos.  2. Registro en expediente clínico y reporte (físico o electrónico) del SINBA-SIS. 3. Evidencia documental o electrónica de la GPC-ISSSTE-638-13-EyR, diagnóstico y tratamiento de las complicaciones intratemporales de la otitis media supurativa en niños y adultos en el segundo y tercer nivel de atención. GPC-IMSS-521-11-EyR, diagnóstico y tratamiento de mastoiditis aguda. </t>
  </si>
  <si>
    <t>Verificar: 1. Registros en el expediente clínico de la utilización de los programas preventivos en estos grupos. 2. Registro en expediente clínico y reporte (físico o electrónico) del SINBA-SIS. 3. Evidencia documental o electrónica de la GPC-SSA-111-08-EyR, prevención, diagnóstico oportuno y tratamiento de la osteomielitis hematógena aguda en el primer nivel de atención.</t>
  </si>
  <si>
    <t>Verificar: 1. Registros en el expediente clínico de la utilización de los programas preventivos en estos grupos. 2. Registro en expediente clínico y reporte (físico o electrónico) del SINBA-SIS y SUIVE. 3. Evidencia documental o electrónica de la GPC-SSA-098-08-EyR, prevención de neumonía asociada con la ventilación mecánica, en niños y adultos en el segundo y tercer nivel de atención. GPC-S-120-08-EyR, diagnóstico y tratamiento de la neumonía adquirida en la comunidad en las / los pacientes de 3 meses a 18 años en el primero y segundo nivel de atención. GPC-IMSS-624-13-EyR, prevención, diagnóstico y tratamiento de la neumonía asociada a ventilación mecánica.</t>
  </si>
  <si>
    <t>Verificar: 1. Registros en el expediente clínico de la utilización de los programas preventivos en estos grupos. 2. Registro en expediente clínico y reporte (físico o electrónico) del SINBA-SIS. 3. Evidencia documental o electrónica de la  GPC-SS-215-09-EyR,  diagnóstico y tratamiento de la urolitiasis en el adulto. GPC-IMSS-635-13-EyR, abordaje y manejo del cólico renoureteral secundario a litiasis en el servicio de urgencias. Cálculo del riñón y del uréter.</t>
  </si>
  <si>
    <t xml:space="preserve">Verificar: 1. Registros en el expediente clínico de la utilización de los programas preventivos en estos grupos. 2. Registro en expediente clínico y reporte (físico o electrónico) del SINBA-SIS. 3. Evidencia documental o electrónica de la  GPC-SS-215-09-EyR, diagnóstico y tratamiento de la urolitiasis en el adulto. GPC-IMSS-635-13-EyR, abordaje y manejo del cólico renoureteral secundario a litiasis en el servicio de urgencias. </t>
  </si>
  <si>
    <t>Verificar: 1. Registros en el expediente clínico de la utilización de los programas preventivos en estos grupos. 2. Registro en expediente clínico y reporte (físico o electrónico) del SINBA-SIS. 3. Evidencia documental o electrónica de la GPC-IMSS-229-10-EyR, abordaje diagnóstico del escroto agudo en el niño y el adolescente. GPC-IMSS-039-08-EyR, diagnóstico y tratamiento de epididimitis, orquiepididimitis y orquitis en niños y adultos.</t>
  </si>
  <si>
    <t>Verificar: 1. Registros en el expediente clínico de la utilización de los programas preventivos en estos grupos. 2. Registro en expediente clínico y reporte (físico o electrónico) del SINBA-SIS. 3. Evidencia documental o electrónica de la GPC-SSA-002-08-EyR,  atención inicial del traumatismo craneoencefálico en pacientes menores de 18 años. GPC-SS-016-08-EyR,  detección y manejo inicial de la lesión craneal traumática aguda en el adulto en el primer nivel de atención.</t>
  </si>
  <si>
    <t>Verificar: 1. Registros en el expediente clínico de la utilización de los programas preventivos en estos grupos.  2. Registro en expediente clínico y reporte (físico o electrónico) del SINBA-SIS. 3. Evidencia documental o electrónica de la GPC-SSA-092-08-EyR,  diagnóstico y tratamiento oportuno del estado epiléptico en el primero y segundo nivel de atención.</t>
  </si>
  <si>
    <t>Verificar: 1. Registros en el expediente clínico de la utilización de los programas preventivos en estos grupos.  2. Registro en expediente clínico y reporte (físico o electrónico) del SINBA-SIS. 3. Evidencia documental o electrónica de la GPC-SSA-092-08-EyR, diagnóstico y tratamiento oportuno del estado epiléptico en el primero y segundo nivel de atención.</t>
  </si>
  <si>
    <t xml:space="preserve">Verificar: 1. Registros en el expediente clínico de la utilización de los programas preventivos en estos grupos.   2. Registro en expediente clínico y reporte (físico o electrónico) del SINBA-SIS. 3. Evidencia documental o electrónica de la GPC-SSA-219-09-EyR,  diagnóstico y tratamiento de la insuficiencia cardiaca aguda. GPC-S-186-15-EyR,  diagnóstico y tratamiento de la insuficiencia cardiaca aguda y crónica en niños. </t>
  </si>
  <si>
    <t>Verificar: 1. Registros en el expediente clínico de la utilización de los programas preventivos en estos grupos. 2. Registro en expediente clínico y reporte (físico o electrónico) del SINBA-SIS y SUIVE. 3. Evidencia documental o electrónica de la GPC-IMSS-040-08-EyR, atención al paciente quemado. Quemadura solar de segundo grado.</t>
  </si>
  <si>
    <t>Verificar: 1. Registros en el expediente clínico de la utilización de los programas preventivos en estos grupos. 2. Registro en expediente clínico y reporte (físico o electrónico) del SINBA-SIS y SUIVE. 3. Evidencia documental o electrónica de la  GPC-SSA-150-08-EyR Manejo de la úlcera péptica en adultos en el primer y segundo nivel de atención. GPC-ISSSTE-133-08-EyR Prevención, diagnóstico y tratamiento de la hemorragia aguda del tubo digestivo alto no varicela en los tres niveles de atención. GPC-IMSS-169-09-EyR Diagnóstico y tratamiento de la úlcera péptica complicada: conceptos básicos.</t>
  </si>
  <si>
    <t>Verificar: 1. Registros en el expediente clínico de la utilización de los programas preventivos en estos grupos. 2. Registro en expediente clínico y reporte (físico o electrónico) del SINBA-SIS. 3. Evidencia documental o electrónica de la GPC-IMSS-072-08-EyR Diagnóstico y tratamiento de la enfermedad inflamatoria pélvica en mujeres mayores de 14 años con vida sexual activa.</t>
  </si>
  <si>
    <t>Verificar: 1. Registros en el expediente clínico de la utilización de los programas preventivos en estos grupos. 2. Registro en expediente clínico y reporte (físico o electrónico) del SINBA-SIS. 3. Evidencia documental o electrónica de la GPC-IMSS-559-12-EyR Abordaje y manejo inicial en el servicio de urgencias del paciente adulto con retención aguda de orina.</t>
  </si>
  <si>
    <t>Verificar: 1. Registros en el expediente clínico de la utilización de los programas preventivos en estos grupos. 2. Registro en expediente clínico y reporte (físico o electrónico) del SINBA-SIS y SUIVE. 3. Evidencia documental o electrónica de la GPC-SSA-151-08-EyR Manejo y tratamiento del dengue no grave y el dengue grave.</t>
  </si>
  <si>
    <t>Verificar: 1. Existencia de alertas visuales en medicamentos con aspecto o nombre parecido.  2. Que se cuente con la lista de medicamentos con aspecto y nombre parecido.</t>
  </si>
  <si>
    <t>Verificar: 1. Que la señalización de la circulación de los contenedores este colocada del área generadora hacia el almacén temporal. 2. Que los R.P.B.I. Estén identificados y separados en los contenedores correspondientes de acuerdo a sus características físicas y biológico infecciosas. 3. Verificar que el personal conozca el horario de recolección de RPBI así como la ruta.</t>
  </si>
  <si>
    <t>Verificar:  1. Inventario de mobiliario. 2.  bitácora de mantenimiento preventivo y correctivo del mobiliario. 3. Registro y control del sistema de abasto de los insumos para la higiene de manos. 4. Registro de la evaluación al personal en la técnica para la higiene de manos. 5. Registro y calendario de controles de calidad del agua.</t>
  </si>
  <si>
    <t>Verificar:  1. Inventario del mobiliario. 2. Bitácora de mantenimiento preventivo y correctivo del mobiliairio. 3. Registro del procedimiento de limpieza y desinfección de las camas (cada vez que se desocupe).</t>
  </si>
  <si>
    <t xml:space="preserve">Verificar: 1. Registro de ingreso de pacientes y diagnóstico de morbimortalidad. 2. Normas correspondientes. 3. GPC-SS-110-08-EyR Prevención, diagnóstico y tratamiento oportuno de la intoxicación aguda en pediatría en el primer nivel de atención. 4. Reporte en el SINBA-SIS Y expediente clínico.
</t>
  </si>
  <si>
    <t xml:space="preserve">Verificar: 1. Registro de ingreso de pacientes y diagnóstico de morbi-mortalidad. 2. Normas correspondientes al padecimiento. 3. GPC-SS-110-08-EyR Prevención, diagnóstico y tratamiento oportuno de la intoxicación aguda en pediatría en el primer nivel de atención. 4. Reporte en el SINBA-SIS y expediente clínico.
</t>
  </si>
  <si>
    <t xml:space="preserve">
Verificar: 1. Registro de ingreso de pacientes y diagnóstico de morbi-mortalidad. 2. Normas correspondientes al padecimiento. 3. GPC-SS-110-08-EyR Prevención, diagnóstico y tratamiento oportuno de la intoxicación aguda en pediatría en el primer nivel de atención. 4. Reporte en el SINBA-SIS y expediente clínico.
</t>
  </si>
  <si>
    <t>Verificar: 1. Registro de ingreso de pacientes y diagnóstico de morbimortalidad. 2. Normas correspondientes al padecimiento. 3. GPC-SS-110-08-EyR Prevención, diagnóstico y tratamiento oportuno de la intoxicación aguda en pediatría en el primer nivel de atención. GPC-SS-100-08-EyR  Prevención primaria, diagnóstico precoz y tratamiento oportuno de la intoxicación aguda por agroquímicos en el primer nivel de atención. 4. Reporte en el SINBA-SIS, SUIVE y expediente clínico.</t>
  </si>
  <si>
    <t>Verificar: 1. Registro de ingreso de pacientes y diagnóstico de morbimortalidad. . 2. Normas correspondientes al padecimiento. 3. GPC-SS-487-11-EyR Diagnóstico y Tratamiento de intoxicación aguda por monóxido de carbono. 4. Reporte en el SINBA-SIS, SUIVE y expediente clínico.</t>
  </si>
  <si>
    <t>Verificar: 1. Registro de ingreso de pacientes y diagnóstico de morbimortalidad. 2. Normas correspondientes al padecimiento. 3. GPC-SS-298-10-EyR Diagnóstico y tratamiento por mordeduras de serpientes venenosas. 4. Reporte en el SINBA-SIS, SUIVE y expediente clínico.</t>
  </si>
  <si>
    <t>Verificar: 1. Registro de ingreso de pacientes y diagnóstico de morbimortalidad. 2. Normas correspondientes al padecimiento. 3. GPC-SS-148-08-EyR Prevención, diagnóstico, tratamiento y referencia de la intoxicación por picadura de alacrán . 4. Reporte en el SINBA-SIS, SUIVE y expediente clínico.</t>
  </si>
  <si>
    <t>Verificar: 1. Registro de ingreso de pacientes y diagnóstico de morbimortalidad. 2. Normas correspondientes al padecimiento. 3. GPC-SS-523-11-EyR Diagnóstico y tratamiento de la mordedura por arañas venenosas. GPC-SS-489-11-EyR Diagnóstico y tratamiento de picaduras y mordeduras por himenópteros: abeja, avispa y hormiga fórmica. 4. Reporte en el SINBA-SIS, SUIVE y expediente clínico.</t>
  </si>
  <si>
    <t>Verificar: 1. Registro de ingreso de pacientes y diagnóstico de morbimortalidad. 2. Normas correspondientes al padecimiento. 3. Reporte en el SINBA-SIS, SUIVE y expediente clínico.</t>
  </si>
  <si>
    <t>Verificar: 1. Registro de ingreso de pacientes y diagnóstico de morbimortalidad. 2. Normas correspondientes al padecimiento. 3. GPC-ISSSTE-526-11-EyR Extracción de cuerpo extraño de la vía aérea en niños.  4. Reporte en el SINBA-SIS y expediente clínico.</t>
  </si>
  <si>
    <t>Verificar: 1. Registro de ingreso de pacientes y diagnóstico de morbimortalidad. 2. Normas correspondientes al padecimiento. 3. Reporte en el SINBA-SIS y expediente clínico.</t>
  </si>
  <si>
    <t>Verificar: 1. Registro de ingreso de pacientes y diagnóstico de morbimortalidad. 2. Normas correspondientes al padecimiento. 3. GPC-SSA-002-08-EyR Atención inicial del traumatismo craneoencefálico en pacientes menores de 18 años. GPC-SS-016-08-EyR Detección y manejo inicial de la lesión craneal traumática aguda en el adulto en el primer nivel de atención.  4. Reporte en el SINBA-SIS y expediente clínico.</t>
  </si>
  <si>
    <t>Verificar: 1. Registro de ingreso de pacientes y diagnóstico de morbimortalidad. 2. Normas correspondientes al padecimiento. 3. GPC-SS-744-15-EyR Intervenciones de enfermería para la prevención de quemaduras en el hogar en menores de 5 años de edad en el primer nivel de atención. GPC-SS-090-08-EyR Diagnóstico y tratamiento inicial de quemaduras en menores de 18 años en el primer nivel de atención. GPC-ISSSTE-678-13-EyR Atención pre hospitalaria al paciente gran quemado adulto. GPC-IMSS-453-11-EyR Evaluación y manejo inicial del niño gran quemado. GPC-IMSS-040-08-EyR Atención al paciente quemado. 4. Reporte en el SINBA-SIS, SUIVE y expediente clínico.</t>
  </si>
  <si>
    <t>Verificar: 1. Registro de ingreso de pacientes y diagnóstico de morbimortalidad. 2. Normas correspondientes al padecimiento. 3. GPC-SS-008-08-EyR Atención del paciente con esguince cervical en el primer nivel.  4. Reporte en el SINBA-SIS y expediente clínico.</t>
  </si>
  <si>
    <t>Verificar: 1. Registro de ingreso de pacientes y diagnóstico de morbimortalidad. 2. Normas correspondientes al padecimiento. 3. GPC-IMSS-198-10-EyR Diagnóstico y tratamiento de lesiones traumáticas de codo en el adulto. 4. Reporte en el SINBA-SIS y expediente clínico.</t>
  </si>
  <si>
    <t>Verificar: 1. Registro de ingreso de pacientes y diagnóstico de morbimortalidad. 2. Contar con las normas correspondientes al padecimiento. 3. Contar con la GPC-IMSS-065-08-EyR Diagnóstico y manejo integral de las lesiones traumáticas de mano en el adulto.  4. Reporte en el SINBA-SIS y expediente clínico.</t>
  </si>
  <si>
    <t>Verificar: 1. Registro de ingreso de pacientes y diagnóstico de morbimortalidad. 2. Normas correspondientes al padecimiento. 3. GPC-IMSS-388-10-EyR Manejo de las lesiones ligamentarias de la rodilla. 4. Reporte en el SINBA-SIS y expediente clínico.</t>
  </si>
  <si>
    <t>Verificar: 1. Registro de ingreso de pacientes y diagnóstico de morbimortalidad. 2. Normas correspondientes al padecimiento. 3. GPC-IMSS-034-08-EyR Diagnóstico y manejo del esguince de tobillo en la fase aguda para el primer nivel de atención. 4. Reporte en el SINBA-SIS y expediente clínico.</t>
  </si>
  <si>
    <t xml:space="preserve">Verificar: 1. Que se cuenta con elementos para la identificación (tarjeta de cabecera o pie de cama o brazalete o pulsera) 2. La identificación del paciente en soluciones intravenosas y dispositivos 3. Que los registros del área (nota de primera vez y notas de atención subsecuente, consentimientos informados, hojas diarias) cuenten con los dos identificadores. </t>
  </si>
  <si>
    <t>Verificar registros de supervisión de seguimiento, llenado de la bitácora específica de registro de órdenes verbales y/o telefónicas, llenado en expediente clínico.</t>
  </si>
  <si>
    <t>Verificar:  1. Identificación del inventario del equipo médico 2. Bitácora de mantenimiento preventivo y correctivo del equipo médico.</t>
  </si>
  <si>
    <t xml:space="preserve">4.- Planeación.
7.- Mejora de procesos.
</t>
  </si>
  <si>
    <t xml:space="preserve">1.- Atención centrada en las Personas / Comunidad / Población.
3.-Información, conocimiento, innovación y tecnología.
4.- Planeación.
7.- Mejora de Procesos.
</t>
  </si>
  <si>
    <t xml:space="preserve">1.- Atención centrada en las Personas / Comunidad / Población. 
3.-Información, conocimiento, innovación y tecnología.
4.- Planeación.
7.- Mejora de Procesos.
</t>
  </si>
  <si>
    <t xml:space="preserve">4.- Planeación. 
7.- Mejora de procesos.
</t>
  </si>
  <si>
    <t>Verificar que: 1. El personal de salud identifica al paciente en el momento en que este solicita la atención y previo a la realización de procedimientos, 2. La identificación se hace con dos identificadores que siempre serán, por lo menos, el nombre completo del paciente y la fecha de nacimiento (año, mes y día), 3. El personal de salud comprueba el nombre completo del paciente y fecha de nacimiento 4. En caso de que el paciente no esté consciente o en pacientes con cualquier tipo de discapacidad que impida la comunicación, los datos se validan con su familiar, antes de realizar cualquier procedimiento al paciente.</t>
  </si>
  <si>
    <t>Verificar: 1. Registro de ingreso de pacientes y diagnóstico de morbimortalidad. 2. Normas correspondientes. 3. GPC-SS-110-08-EyR Prevención, diagnóstico y tratamiento oportuno de la intoxicación aguda en pediatría en el primer nivel de atención. 4. Reporte en el SINBA-SIS y expediente clínico.</t>
  </si>
  <si>
    <t>Verificar: 1. Que existan los insumos requeridos para el ABC de la reanimación cardiorespiratoria. ( Ver desglose) 2. Que la caducidad del material y medicamentos este vigente. 3. Que los insumos sean suficientes para la atención. 4. Que el personal conozca el manejo del monitor desfibrilador y las maniobras de reanimación cardiorespiratoria. 5. Que estén identificados los medicamentos de alto riesgo y electrolitos.</t>
  </si>
  <si>
    <t xml:space="preserve">4.- Planeación.
5.- Responsabilidad social .
7.- Mejora de procesos.
</t>
  </si>
  <si>
    <t xml:space="preserve">4.- Planeación .
7.- Mejora de procesos.
</t>
  </si>
  <si>
    <t xml:space="preserve">Verificar:  1. Bitácora de control del carro para el manejo del paro cardiorespiratorio firmada por el responsable de turno. 2. Registro histórico del abastecimiento oportuno y completo del contenido del carro para el manejo del paro cardiorespiratorio. 3. Registro de la prueba del trazo isoeléctrico semanalmente. 4. Bitácora de mantenimiento del monitor-desfibrilador.  5. Protocolo de manejo de los medicamentos de alto riesgo y electrolitos. </t>
  </si>
  <si>
    <t xml:space="preserve">Verificar que el establecimiento cuente con un procedimiento documentado para la seguridad en el proceso de medicación Acción Esencial 3 (A, B, C, D, E, F, G, H, I) definido y aplicado al establecimiento.  </t>
  </si>
  <si>
    <t>Verificar:  1. Inventario de mobiliario. 2. Bitácora del mantenimiento preventivo y correctivo de la estructura, del aire acondicionado y del mobiliario. 3. Registro y calendario de la recarga de los extintores.  4. Registro de la capacitación del uso del manejo de extintores.  5. Manual de manejo de extintores.</t>
  </si>
  <si>
    <t xml:space="preserve">Verificar: 1. Registro de ingreso de pacientes y diagnóstico de morbimortalidad. 2. Normas correspondientes. 3. GPC-SS-227-09-EyR, diagnóstico y tratamiento de cetoacidosis diabética en niños y adultos. GPC-SS-160-09-EyR, diagnóstico y tratamiento del síndrome hiperglucémico hiperosmolar en adultos diabéticos tipo 2 en el segundo y tercer niveles de atención. 4. Reporte en el SIS y expediente clínico.
</t>
  </si>
  <si>
    <t>Verificar 1. La existencia de alertas visuales en medicamentos con aspecto o nombre parecido. 2. Quese cuente con la lista de medicamentos con aspecto y nombre parecido .</t>
  </si>
  <si>
    <t>Verificar que: 1. Se tenga acceso al procedimiento para la seguridad en el proceso de medicación  2. El  personal conozca lo relativo al procedimiento de seguridad en el proceso de medicación en las fases de: Prescripción, transcripción, dispensación, recepción y almacenamiento y administración de medicamentos 3. Que sepan la doble verificación en la preparación administración de medicamentos de alto riesgo 4. Notificación de eventos adversos relacionados con la medicación.</t>
  </si>
  <si>
    <t>Verificar:
1. Existencia del siguiente equipo: una toma fija de oxígeno por cama, una toma fija de aire comprimido por cada dos camas, una toma fija de aspiración controlada o mediante equipos   portátiles,   dosificador de   oxígeno   con   humidificador empotrado  al  muro,  termómetro digital.
2. Que se cuente con pilas de repuesto para el termómetro digital.
3. Monitores    de    tres    canales: frecuencia   respiratoria y tensión arterial  (TA)  no  invasiva,  con brazalete adulto y pediátrico para TA y oximetría de pulso.</t>
  </si>
  <si>
    <t xml:space="preserve">Verificar: 1. Existencia de cuarto séptico. 2. Que cuente con tarja, mesa de trabajo y repisas de acero inoxidable para el aseo y almacenamiento de utensilios varios.
</t>
  </si>
  <si>
    <t>Verificar: 1. Inventario del mobiliario. 2. Bitácora de mantenimiento preventivo y correctivo del mobiliario. 3. Registro del procedimiento del aseo, limpieza y desinfección de las cunas de calor radiante, cada vez que la ocupe un nuevo paciente, cuando se desocupe o en 48 horas si no se ha ocupado.</t>
  </si>
  <si>
    <t>Verificar: 1. Que el área este señalizada. 2. Que el personal se lave las manos y use cubrebocas. 3. Que los catéteres venosos centrales y periféricos estén rotulados con fecha, hora y nombre del médico o enfermera responsables de su instalación y de la curación o antisepsia del sitio de inserción del catéter. 4. Que el sitio de inserción de las cánulas intravasculares periféricas y de los catéteres vasculares este cubierto con gasa estéril o un apósito estéril semipermeable. 5. Que las ampolletas de vidrio o plástico se utilicen exclusivamente al momento de abrirse y se deseche el remanente. 6. Que la utilización de frascos ámpula sea con técnica de asepsia y siguiendo las instrucciones de conservación y uso de los fabricantes. 7. Que el medicamento esté rotulado con el nombre completo del paciente y sus datos de identificación.</t>
  </si>
  <si>
    <t xml:space="preserve">Verificar: 1. Que exista el espacio físico específico. 2. Que cuente con mobiliario. </t>
  </si>
  <si>
    <t>Verificar que se conozca y aplique el procedimiento que incluye: a. Aplicación del Tiempo Fuera para procedimientos fuera  de  quirófano.  b.  Que  personal cuente  con  la  capacitación  para  su aplicación.</t>
  </si>
  <si>
    <t xml:space="preserve">Verificar  existencia por sala de operaciones de acuerdo al tipo de paciente de:
ADULTOS:   1. Bolsa de reinhalación 3.0 litros, 5.0 litros, circuito de reinhalación tipo Bain largo, C,  hojas de laringoscopio (juego) 3-4 rectas, hojas de laringoscopio (juego) 3-4 curvas, mango de laringoscopio, Mascarillas de anestesia transparentes (juego con números del 3.0 al 6.0), Juego de elementos supraglóticos o su equivalente tecnológico, para pacientes adultos, Hoja articulada curva, Resucitador manual adulto, Dispositivo que asegure la estabilidad térmica del paciente en los casos que se requiera, Tubos endotraqueales con balón, transparentes y estériles (juego con números del 2.5 al 8.0 mm D.I.), Guía flexible (conductor) para sondas endotraqueales adulto, Cánulas orofaríngeas (juego con números del 5 al 9), Estetoscopio esofágico adulto, Pinza de Magill adulto, Equipo para bloqueo peridural y subaracnoideo, estéril, no reutilizable, Juego de agujas para espacio subaracnoideo 22 al 27, estériles y desechables.
PEDIATRICA: 1. Bolsa de reinhalación 0.5 l, 1.0l, 1.5l, circuito de reinhalación tipo Bain corto,  hojas de laringoscopio (juego) 00 - 2 rectas, hojas de laringoscopio (juego) 0 - 2 curvas, mango de laringoscopio, Mascarillas de anestesia transparentes (juego), No. 00.0, No. 0.0, No. 1.0, No. 2.0, Juego de elementos supraglóticos o su equivalente tecnológico, para pacientes pediátricos, Resucitador manual pediátrico,  Dispositivo que asegure la estabilidad térmica del paciente, Tubos endotraqueales sin balón, transparentes y estériles (juego con números del 2.5 al 6.0 mm D.I.), Tubos endotraqueales con balón, transparentes y estériles (juego con números del 6.0 al 9.5 mm D.I.), Guía flexible (conductor) para sondas endotraqueales pediátricas, Cánulas orofaríngeas (juego con números del 00 al 5), Estetoscopio esofágico pediátrico, Pinza de Magill pediátrica, 
NEONATAL:  1. Resucitador manual neonatal, Dispositivo que asegure la estabilidad térmica del paciente.
</t>
  </si>
  <si>
    <t>Verificar que se cuenta con equipamiento mínimo indispensable para el traslado intrahospitalario de pacientes en estado crítico: Mascarilla válvula balón para presión positiva, fuente portátil de oxígeno, monitor de traslado, sistema de oxígenación o ventilación, camilla con barandales de traslado de paciente.</t>
  </si>
  <si>
    <t xml:space="preserve">
NOM-016-SSA3-2012, en su numeral 6.6.1, 6.6.1.1, 6.6.1.1.1,6.6.1.1.2, 6.6.1.1.4, 6.6.2.2, 6.6.2.2.5, 6.6.2.2.5.1, 6.6.2.2.5.2, 6.6.2.2.6, 6.6.2.2.7 y en su apéndice H, G. NOM-045-SSA2-2005, en su numeral 10.6.4, 10.6, 10.6.6, 10.6.7, 3.1.13.1. NOM-006-SSA3-2011, en su numeral 7.2, 7.3, Apéndice A, A.3 (Normativo) y 12. Nom-004-SSA3-21-012.</t>
  </si>
  <si>
    <t>NOM-006-SSA3-2011, en su apéndice C.</t>
  </si>
  <si>
    <t xml:space="preserve">Verificar que se cuenta con equipamiento mínimo indispensable para el traslado intrahospitalario de pacientes en estado crítico: Mascarilla válvula balón para presión positiva, fuente portátil de oxígeno, monitor de traslado, sistema de oxígenación o ventilación, camilla con barandales de traslado de paciente. </t>
  </si>
  <si>
    <t xml:space="preserve">
Verificar: 1. Que  el circuito eléctrico esté conectado a la planta de emergencia. 2. Que los contactos conectados a la planta de emergencia esten plenamente identificados con un color distintivo o una marca que los haga facilmente identificables.</t>
  </si>
  <si>
    <t>Verificar que el área cuente con un procedimiento documentado para la comunicación efectiva Acción Esencial 2 (A, B, C, D, F, G) definido y aplicado al establecimiento.</t>
  </si>
  <si>
    <t xml:space="preserve">Verificar que el área cuente con un procedimiento documentado para la seguridad en los procedimientos: Acción Esencial 4A definido y aplicado al establecimiento. </t>
  </si>
  <si>
    <t>Verificar que:
1. Se conoce y sigue el procedimiento establecido  de  Escuchar-Escribir- Leer-Confirmar-Transcribir,       al emitir-recibir órdenes verbales y/o telefónicas.
2. Se conoce y aplica la Técnica SAER durante la transferencia, referencia, contrarreferencia y egreso.</t>
  </si>
  <si>
    <t>Verificar que se conozca y aplique el procedimiento que incluye: a. Marcado del sitio quirúrgico.  b.  Que  personal cuente  con  la  capacitación  para  su aplicación.</t>
  </si>
  <si>
    <t xml:space="preserve">Verificar: 1. Bitácora de control del carro para el manejo del paro cardiorespiratorio firmada por el responsable de turno. 2. Registro  histórico del abastecimiento oportuno y completo del contenido del carro para para el manejo del paro cardiorespiratorio. 3. Registro  de la prueba del trazo isoeléctrico semanalmente. 4. Bitácora de mantenimiento del monitor-desfibrilador.  5. Protocolo de manejo de los medicamentos de alto riesgo y electrolítos. </t>
  </si>
  <si>
    <t xml:space="preserve">Verificar: 1. Bitácora de control del carro para el manejo del paro cardiorespiratorio firmada por el responsable de turno. 2. Registro  histórico del abastecimiento oportuno y completo del contenido del carro para para el manejo del paro cardiorespiratorio. 3. Registro  de la prueba del trazo isoeléctrico semanalmente. 4. Bitácora de mantenimiento del monitor-desfibrilador.  5. Protocolo de manejo de los medicamentos de alto riesgo y electrolitos. </t>
  </si>
  <si>
    <t>Verificar:  1. Expediente  clínico. 2. Registro  de intervenciones quirúrgicas en el servicio y en el registro de la programación quirúrgica. 3. GPC-SSA-053-08-EyR Atención del paciente con osteoartrosis de cadera y rodilla en el primer nivel. GPC-IMSS-435-12-EyR Tratamiento con artroplastia de rodilla en pacientes mayores de 60 años. GPC-IMSS-079-08-EyR Diagnóstico y tratamiento de la osteoartrosis de rodilla. 4. Registro  en el SINBA-SIS.</t>
  </si>
  <si>
    <t>Verificar:  1. Expediente  clínico. 2. Registro  de intervenciones quirúrgicas en el servicio y en el registro de la programación quirúrgica. 3. GPC-IMSS-577-12-EyR Diagnóstico y tratamiento de las lesiones de meniscos en rodilla del adulto. GPC-IMSS-388-10-EyR Manejo de las lesiones ligamentarias de la rodilla. 4. Registro  en el SINBA-SIS.</t>
  </si>
  <si>
    <t xml:space="preserve">1.- Atención centrada en las Personas / Comunidad / Población. 
3.-Información, conocimiento, innovación y tecnología.
4.- Planeación.
7.- Mejora de Procesos .
</t>
  </si>
  <si>
    <t>Verificar: 1. Expediente clínico. 2. Registro  de intervenciones quirúrgicas en el servicio y en el registro de la programación quirúrgica. 3. GPC-IMSS-065-08-EyR Diagnóstico y manejo integral de las lesiones traumáticas de mano en el adulto. 4. Registro  en el SINBA-SIS.</t>
  </si>
  <si>
    <t>Verificar: 1. Expediente clínico. 2. Registro  de intervenciones quirúrgicas en el servicio y en el registro de la programación quirúrgica. 3. GPC-ISSSTE-126-08-EyR Diagnóstico y tratamiento en el tercer nivel de atención de la catarata complicada en el adulto mayor. GPC-ISSSTE-125-08-EyR Diagnóstico y referencia oportuna del adulto con catarata en el primer nivel de atención. GPC-IMSS-192-08-EyR Diagnóstico y tratamiento de catarata no complicada. 4. Registro  en el SINBA-SIS.</t>
  </si>
  <si>
    <t xml:space="preserve">Verificar: 1. Expediente clínico. 2. Registro  de intervenciones quirúrgicas en el servicio y en el registro de la programación quirúrgica. </t>
  </si>
  <si>
    <t xml:space="preserve">Verificar: 1. Expediente clínico. 2. Registro  de intervenciones quirúrgicas en el servicio y en el registro de la programación quirúrgica. Verificar: Verificar: </t>
  </si>
  <si>
    <t xml:space="preserve">Verificar: 1. Expediente clínico. 2. Registro  de intervenciones quirúrgicas en el servicio y en el registro de la programación quirúrgica. Verificar: </t>
  </si>
  <si>
    <t xml:space="preserve">Verificar: 1. Expediente clínico. 2. Registro  de intervenciones quirúrgicas en el servicio y en el registro de la programación quirúrgica. 3. GPC-SSA-212-09-EyR Diagnóstico y tratamiento quirúrgico de la enfermedad diverticular del colon.  4. Registro  en el SINBA-SIS.
 </t>
  </si>
  <si>
    <t xml:space="preserve">Verificar: 1. Que el área esté señalizada. 2. Que el personal se lave las manos y use cubrebocas. 3. Que los catéteres venosos centrales y periféricos estén rotulados con fecha, hora y nombre del médico o enfermera responsables de su instalación y de la curación o antisepsia del sitio de inserción del catéter. 4. Que el sitio de inserción de las cánulas intravasculares periféricas y de los catéteres vasculares este cubierto con gasa estéril o un apósito estéril semipermeable. 5. Que las ampolletas de vidrio o plástico se utilicen exclusivamente al momento de abrirse y se deseche el remanente. 6. Que la utilización de frascos ámpula sea con técnica de asepsia y siguiendo las instrucciones de conservación y uso de los fabricantes. 7. Que el medicamento esté rotulado con el nombre completo del paciente y sus datos de identificación.  </t>
  </si>
  <si>
    <t xml:space="preserve">Verificar: 1. Inventario de equipo (en su caso). 2. Bitácora de mantenimiento preventivo-correctivo de la campana de flujo laminar. 3. Manual de la operación del equipo. 4. Registro del lavado y desinfección de alto nivel de la campana de flujo laminar. 5. Registro del lavado y esterilización o de la desinfección de alto nivel del espacio físico. 6. Nota médica del procedimiento y hoja de enfermería. 7. Registro y control de la clínica de catéteres. 8. Sistema de abasto de los insumos para la preparación de la nutrición parenteral y enteral (en su caso). 9. Manual de procedimientos de enfermería para nutrición parenteral y enteral. 10. Control de la solicitud del servicio y entrega-recepción de la nutrición parenteral y enteral por parte del proveedor. 11. Verificar que la solicitud de nutrición parenteral total cuente con: nombre completo y fecha de nacimiento del paciente; peso del paciente; número de expediente; servicio que solicita; fecha hora de solicitud, componentes de la mezcla, glucosa kilo minuto, concentración de la mezcla, calorías totales, kilocalorías, nombre y cédula profesional del médico solicitante. </t>
  </si>
  <si>
    <t xml:space="preserve">Verificar: 1. Bitácora de mantenimiento de equipo. 2. Bitácora de control de aseo y limpieza del área firmada por el jefe de turno o supervisor. 3. Sistema de abasto de material y medicamentos.4. Bitácora para el registro de órdenes verbales y telefónicas. 
</t>
  </si>
  <si>
    <t>Verificar que: 1. El personal de salud identifica al paciente en el momento en que este solicita la atención y previo a la realización de procedimientos. 2. La identificación se hace con dos identificadores que siempre serán, por lo menos, el nombre completo del paciente y la fecha de nacimiento (día, mes y año). 3. El personal de salud comprueba el nombre completo del paciente y fecha de nacimiento. 4. En caso de que el paciente no esté consciente o en pacientes con cualquier tipo de discapacidad que impida la comunicación, los datos se validan con su familiar, antes de realizar cualquier procedimiento al paciente.</t>
  </si>
  <si>
    <t xml:space="preserve">Verificar que el área cuente con un procedimiento documentado para la comunicación efectiva Acción Esencial 2 (A, B, C, D, F, G) definido y aplicado al establecimiento. </t>
  </si>
  <si>
    <t>Equipo Médico y  elementos complementarios</t>
  </si>
  <si>
    <t xml:space="preserve">Verificar 1. La existencia de alertas visuales en medicamentos con aspecto o nombre parecido,  2. Que se cuente con la lista de medicamentes con aspecto y nombre parecido. </t>
  </si>
  <si>
    <t>Verificar: 1. Que exista el siguiente mobiliario: asiento, bote para basura tipo municipal (bolsa cualquier color, excepto rojo o amarillo), bote para RPBI (bolsa roja), carro de curación, lavabo con cartel de la técnica de higiene de manos, mesa alta con tarja, mesa Mayo con charola, mesa Pasteur, mostrador escritorio, mueble para guarda de equipo e insumos, sistema porta expedientes. 2. Que exista el siguiente equipo: caja de Doayan, caja para desinfección de instrumentos, equipo de curaciones, esfigmomanómetro aneroide (o su equivalente tecnológico), estetoscopio, estuche de diagnóstico con oftalmoscopio, lebrillos, lámpara de haz dirigible, pinza de traslado, portavenoclisis rodable, termómetro, torundero. 3. Que se cuente con pilas y focos de repuesto para el estuche de diagnóstico.</t>
  </si>
  <si>
    <t>NOM-004-SSA3-2012 Del expediente clínico. NOM-007-SSA2-1993 Para la vigilancia epidemiológica. GPC-SSA-296-10-EyR Ruptura uterina. Ruptura del útero antes del inicio del trabajo de parto CIE-10 O71.0. Ruptura del útero durante el trabajo de parto CIE-10 O71.1. Traumatismo del útero CIE-10 S37.6. Sutura de desgarro de útero CIE-9-MC 69.41. Reparación de desgarro obstétrico actual del útero, no especificado de otra manera CIE-9-MC 75.5. Intervención 247. Sistema Nacional de información Básica en Materia de Salud DOF 5/SEP/2012. NOM-035-SSA3-2012 en Materia de Información de Salud.</t>
  </si>
  <si>
    <t xml:space="preserve">Verificar: 1. Que el área este señalizada. 2. Que el personal se lave las manos y use cubrebocas. 3. Que los catéteres venosos centrales y periféricos estén rotulados con fecha, hora y nombre del médico o enfermera responsables de su instalación y de la curación o antisepsia del sitio de inserción del catéter. 4. Que el sitio de inserción de las cánulas intravasculares periféricas y de los catéteres vasculares este cubierto con gasa estéril o un apósito estéril semipermeable. 5. Que las ampolletas de vidrio o plástico se utilicen exclusivamente al momento de abrirse y se deseche el remanente. 6. Que la utilización de frascos ámpula sea con técnica de asepsia y siguiendo las instrucciones de conservación y uso de los fabricantes. 7. Que el medicamento esté rotulado con el nombre completo del paciente y sus datos de identificación. </t>
  </si>
  <si>
    <t>Verificar que: 1. El personal de salud identifica al paciente en el momento en que este solicita la atención y previo a la realización de procedimientos 2. La identificación se hace con dos identificadores que siempre serán, por lo menos, el nombre completo del paciente y la fecha de nacimiento (día, mes y año), 3. El personal de salud comprueba el nombre completo del paciente y fecha de nacimiento 4. En caso de que el paciente no esté consciente o en pacientes con cualquier tipo de discapacidad que impida la comunicación, los datos se validan con su familiar, antes de realizar cualquier procedimiento al paciente.</t>
  </si>
  <si>
    <t xml:space="preserve">Verificar que: 1. Se tenga acceso al procedimiento para la seguridad en el proceso de medicación  2. El  personal conozca lo relativo al procedimiento de seguridad en el proceso de medicación sabiendo: a. Prescripción, transcripción, dispensación, recepción, almacenamiento y administración de medicamentos 3. Que sepan la doble verificación en la preparación y administración de medicamentos de alto riesgo 4. Notificación de eventos adversos relacionados con la medicación. </t>
  </si>
  <si>
    <t xml:space="preserve">Verificar: 1. Bitácora de control del carro para el manejo del paro cardiorespiratorio firmada por el responsable de turno. 2. Registro histórico del abastecimiento oportuno y completo del contenido del carro para para el manejo del paro cardiorespiratorio. 3. Registro de la prueba del trazo isoeléctrico semanalmente. 4. Bitácora de mantenimiento del monitor-desfibrilador.  5. Protocolo de manejo de los medicamentos de alto riesgo y electrolitos. </t>
  </si>
  <si>
    <t xml:space="preserve">Verificar 1. La existencia de alertas visuales en medicamentos con aspecto o nombre parecido,  2. Que se cuente con la lista de medicamentos con aspecto y nombre parecido. </t>
  </si>
  <si>
    <t>Verificar: 1. Que el espacio sea suficiente. 2. Que el mobiliario este en buenas condiciones.</t>
  </si>
  <si>
    <t xml:space="preserve">Verificar: 1. Que se cuenta con elementos para la identificación (tarjeta de cabecera o pie de cama o brazalete o pulsera) 2. La identificación del paciente en soluciones intravenosas y dispositivos 3. Que en los registros del área (nota de primera vez y notas de atención subsecuente, consentimientos informados, hojas diarias) cuenten con los dos identificadores. </t>
  </si>
  <si>
    <t>Verificar: 1. Que el mobiliario se encuentre en buen estado. 2. Que se reserve como mínimo, un asiento para personas con muletas o bastones. 3. Que los extintores estén colocados de acuerdo a la NOM-002-STPS-2010 y la fecha de la carga este vigente. 4. Que los sanitarios sean independientes para hombres y mujeres. 5. Que tengan papel sanitario y bote de campana o de pedal para basura. 6. Que se disponga de un inodoro y lavabo para uso de personas con discapacidad. 7. Que no se presente fugas de agua o drenaje. 8. Que se encuentren limpios e higiénicos. 9. Que el módulo de higiene de manos cuente con jabón (líquido o gel) y toallas desechables. 10. Vigencia de recarga. 11. El conocimiento del personal acerca del uso de los extintores de acuerdo con la normativa e identifique las situaciones para su uso. 12. Instrucciones de seguridad aplicables en cada área y al alcance de los trabajadores 13. Que no se almacenen materiales o coloquen objetos que obstruyan e interfieran el acceso al equipo contra incendio.</t>
  </si>
  <si>
    <t>Insumos de Carro Rojo  Unidad de Cuidados Intensivos Pediátricos</t>
  </si>
  <si>
    <t>Insumos de Carro Rojo  Unidad de Cuidados Intensivos Adultos</t>
  </si>
  <si>
    <t>Insumos de Carro Rojo  Tocoquirúrgica y Recuperación.</t>
  </si>
  <si>
    <t>Verificar:
1.  Que exista la central de enfermeras con espacio para trabajo de enfermeras y preparación de medicamentos, con mesa de trabajo con tarja de acero inoxidable ubicada de tal forma que permita el libre y rápido acceso a las áreas en donde se encuentren internados los pacientes.
2.  Que se disponga de un espacio físico o  mobiliario  para  ropería,  guarda  de medicamentos, soluciones y material de curación.
3.  Que  cuenten  con  el  material  y  los medicamentos requeridos en el área.</t>
  </si>
  <si>
    <t>Insumos de Carro Rojo Unidad Quirúrgica y Recuperación.</t>
  </si>
  <si>
    <t>Insumos de Carro Rojo  Unidad Quirúrgica y Recuperación.</t>
  </si>
  <si>
    <t>s</t>
  </si>
  <si>
    <t>CARRO ROJO UNIDAD DE CUIDADOS INTENSIVOS ADULTOS :
Verificar: 1. Que cuenten con el carro rojo para el manejo del paro cardiorespiratorio.</t>
  </si>
  <si>
    <t xml:space="preserve">NOM-016-SSA3-2012, en su numeral 4.12, 5.1.10, 6.6.2.2.9. NOM-045-SSA2-2005, en su numeral 10.6.7.1, 10.6.7.2. NOM-025-SSA3-2013, en su numeral 5.2.12, 5.2.12.1, 6.3.1.9 ACUERDO por el que se declara la obligatoriedad de la implementación, para todos los integrantes del Sistema Nacional de Salud, del documento denominado Acciones Esenciales para la Seguridad del Paciente. DOF 08/09/17. AESP 6C. </t>
  </si>
  <si>
    <t>NOM-025-SSA3-2013, en su numeral 5.2.21. NOM-002-STPS-2010, en su numeral 7.17. NOM-030-SSA3-2013, en su numeral 6.4.1.1, 6.4.6, 6.8 Acuerdo CSG 60/06.03.17 por el que el Consejo de Salubridad General, declara la obligatoriedad de la implementación de las “Acciones Esenciales para la Seguridad del Paciente”, en todos los establecimientos de atención médica del Sistema Nacional de Salud. Acción Esencial 5B.</t>
  </si>
  <si>
    <t xml:space="preserve">NOM-016-SSA3-2012, en su numeral 4.12. NOM-025-SSA3-2013, en su numeral 5.2.20. </t>
  </si>
  <si>
    <t>NOM-001-SEDE-2012, artículo 517, en su numeral  517-2, 517-30.</t>
  </si>
  <si>
    <t>NOM-016-SSA3-2012, en su numeral 6.6.6.8.</t>
  </si>
  <si>
    <t>NOM-025-SSA3-2013, en su numeral 5.2.1.2, 5.2.1.2.1, 5.2.2. NOM-016-SSA3-2012, en su numeral 4.14. NOM-045-SSA2-2005, en su numeral 10.6.1.2.</t>
  </si>
  <si>
    <t>NOM-025-SSA3-2013, en su numeral 5.3.1.6.</t>
  </si>
  <si>
    <t>NOM-025-SSA3-2013, en su numeral 3.2, 5.2.9, 5.2.10. NOM-016-SSA3-2012, en su numeral 6.6.1, 6.6.1.1, 6.6.1.1.1, 6.6.1.1.2, 6.6.1.1.4 , apéndice G. NOM-045-SSA2-2005, en su numeral  10.6.6, 10.6.7  ACUERDO por el que se declara la obligatoriedad de la implementación, para todos los integrantes del Sistema Nacional de Salud, del documento denominado Acciones Esenciales para la Seguridad del Paciente. DOF 08/09/17. AESP 2A.</t>
  </si>
  <si>
    <t>NOM-045-SSA2-2005, en su numeral 10.6.3.4, 10.6.3.6, 10.6.3.7, 10.6.3.11, 10.6.3.12 ACUERDO por el que se declara la obligatoriedad de la implementación, para todos los integrantes del Sistema Nacional de Salud, del documento denominado Acciones Esenciales para la Seguridad del Paciente. DOF 08/09/17. AESP 3E.</t>
  </si>
  <si>
    <t>NOM-045-SSA2-2005, en su numeral 10.6.3.13,10.6.3.14, 10.6.3.15.</t>
  </si>
  <si>
    <t>NOM-025-SSA3-2013, en su numeral 5.2.16. NOM-016-SSA3-2012, en su numeral 6.6.6.10.</t>
  </si>
  <si>
    <t>NOM-025-SSA3-2013, en su numeral 5.2.19.</t>
  </si>
  <si>
    <t>NOM-025-SSA3-2013, en su numeral 5.3.1.5.</t>
  </si>
  <si>
    <t>NOM-025-SSA3-2013, en su numeral 5.2.15.</t>
  </si>
  <si>
    <t>Nombre del Establecimiento</t>
  </si>
  <si>
    <t>TOCOLOGÍA HG Y HMI</t>
  </si>
  <si>
    <t>UNIDAD DE CUIDADOS INTENSIVOS NEONATALES  HG- HMI - HP</t>
  </si>
  <si>
    <t>DATOS GENERALES DEL ESTABLECIMIENTO CATÁLOGO CLUES</t>
  </si>
  <si>
    <t>Verificar:
1. Bitácora  de  limpieza  firmada  por turno y por supervisor o jefe del servicio.
2. Bitácora     de     mantenimiento preventivo   y   correctivo   de   la estructura e instalaciones.
3. Registro  de  los  resultados  de  la revisión mensual de los extintores: fecha  de  revisión,  nombre  del personal  que  realizó  la  revisión, resultados, anomalías identificadas y seguimiento de las mismas.
4. Calendario  de  la  recarga  de  los extintores.
5. Registro mensual de verificación de funcionalidad.
6. Registro de la capacitación del uso del manejo de extintores.
7. Manual de manejo de extintores.</t>
  </si>
  <si>
    <t>Verificar:
1.  Que    la    señalización    sea    la correspondiente: peligro, la prohibición de  fumar  y  de  manejar  aceites  o lubricantes de origen mineral y de áreas de acceso restringido.
2.  Señalización, rótulo de acceso restringido a personal ajeno y de peligro.</t>
  </si>
  <si>
    <t>Verificar que la Infraestructura este en buen estado.</t>
  </si>
  <si>
    <t>Verificar la existencia de un manifold exclusivo para oxígeno y otro en su caso, para óxido nitroso.</t>
  </si>
  <si>
    <t>Verificar:
1.  Que se encuentre ubicado al exterior del establecimiento principal.
2.  Que   la   señalización      sea   la correspondiente: peligro, la prohibición de  fumar  y  de  manejar  aceites  o lubricantes de origen mineral y de área de acceso restringido.
3.  Si existe rampa vehicular que no sea de asfalto ni de materiales inflamables.
4.  Que las líneas de distribución para cada uno de los gases, estén tendidas en el exterior del edificio y fijas a los muros (identificarse con etiquetas y rotulación de color verde para oxígeno y con etiquetas y rótulos azules para óxido nitroso) las tuberías deberán contar con rótulos de dirección de flujo de los fluidos.
5.  Que  los  contenedores  de  gases medicinales    cuenten    con    los señalamientos y colores para su fácil identificación  (para  el  reemplazo  o recarga).
6.  Que tenga un conjunto de sensores para el monitoreo de la presión de los gases.
7.  Que  las  alarmas  se  ubiquen  en  la central de gases y otra en un área estratégica de control.
8.  Que la estructura y las instalaciones estén en buen estado.
9.  Que funcione la alarma.
10. Que el personal cuente con equipo de protección.</t>
  </si>
  <si>
    <t>Verificar:
1. Bitácora de la carga y descarga de los contenedores.
2. Registro del monitoreo de la presión de los gases.
3. Bitácora     del     mantenimiento preventivo-correctivo     de     la estructura e instalaciones.
4. Manual de buenas prácticas en el manejo de gases medicinales y sus instalaciones.</t>
  </si>
  <si>
    <t>Verificar:
1. Existencia  de  almacenamiento  y distribución de agua potable para uso  y  consumo  en  las  áreas  del establecimiento.
2. Que se cuente con tomas especiales en  los  servicios  que  requieran agua, así como en los sistemas de distribución para emergencia.</t>
  </si>
  <si>
    <t>Verificar:
1. Que  la  capacidad  mínima  de  las cisternas cubran los requerimientos internos  del  establecimiento  al menos por 24 horas.
2. Que  la  calidad  del  agua  sea  la adecuada.</t>
  </si>
  <si>
    <t>Verificar:
1. Registro de los procedimientos para garantizar,  la  disponibilidad  y  la calidad del agua.
2. Bitácora   del   registro   periódico de la calidad del agua, mediante un    análisis    microbiológico    y fisicoquímico      conforme      los parámetros establecidos.
3. Bitácora     del     mantenimiento preventivo-correctivo     de     la estructura e instalaciones.</t>
  </si>
  <si>
    <t>Verificar existencia de planta de luz de emergencia.</t>
  </si>
  <si>
    <t>Verificar la existencia de equipo para protección del personal: cascos, tapones auditivos, guantes de carnaza, material aislante  de  electricidad,  calzado  de seguridad.</t>
  </si>
  <si>
    <t>Verificar que el equipo de protección este en buenas condiciones.</t>
  </si>
  <si>
    <t>Verificar:
1. Que exista el espacio físico para el almacén temporal.
2. Que   cuente   con:   una   báscula apropiada    para    el    volumen que   genera   el   establecimiento, contenedores  para  recipientes  de punzocortantes,       contenedores para residuos peligrosos biológico- infecciosos (RPBI) y con sistema de refrigeración o refrigeradores para la  conservación  de  los  residuos patológicos humano o animal.
3. Que se cuente con el equipo de protección requerido.</t>
  </si>
  <si>
    <t>Verificar:
1. Bitácora de limpieza y desinfección del  área,  de  los  contenedores  y carros de recolección.
2. Bitácora     de     mantenimiento preventivo-correctivo del equipo.
3. Hojas  de  manifiesto  de  entrega transporte y recepción.
4. Registro  de  la  calibración  de  las básculas.
5. Calendario de recolección.</t>
  </si>
  <si>
    <t>Verificar  que  cuente  con:  almacén de  recepción  y  entrega,  vestidores, sanitarios y baños con regadera para el personal, diferenciados para hombres y mujeres.</t>
  </si>
  <si>
    <t>Verificar:
1. Que se cuente con las facilidades para  la  distribución  de  la  ropa limpia, sin riesgo de contaminación con la ropa sucia que se entrega al prestador del servicio.
2. Que  los  sanitarios  se  encuentren limpios.
3. Que la ropa se encuentre en buenas condiciones y limpia.</t>
  </si>
  <si>
    <t>Verificar:
1. Bitácora de limpieza.
2. Manual de operación.</t>
  </si>
  <si>
    <t>Verificar:
1. Vigencia de recarga.
2. El conocimiento en el personal del uso de los extintores de acuerdo con la normativa e identifique las situaciones para su uso.
3. Instrucciones     de     seguridad aplicables en cada área y al alcance de los trabajadores.
4. Que no se almacenen materiales o coloquen objetos que obstruyan e interfieran el acceso al equipo contra incendio.</t>
  </si>
  <si>
    <t>Verificar:
1. Instructivo.
2. Documento del programa anual para la recarga.
3. Registro mensual de verificación de funcionalidad.
4. Registro de la capacitación del uso del manejo de extintores.
5. Manual de manejo de extintores.
6. Mapa   de   distribución   en   el establecimiento.</t>
  </si>
  <si>
    <t>Verificar:
1.  Que los manuales se tenga conocimiento y aplicación por parte del personal.
2.  Que los manuales contengan  los elementos requeridos.
3.  Que estén actualizados.
4.  Que  estén   autorizados  por  las autoridades correspondientes.
5.  Que  la fecha de elaboración  este vigente.</t>
  </si>
  <si>
    <t>Verificar:
1.  Que el personal esté capacitado en las buenas prácticas de higiene.
2.  Que  en  la  capacitación  se  incluya: higiene personal, uso correcto de la indumentaria de trabajo y lavado de las manos, la naturaleza de los productos, en  particular  su  capacidad  para  el desarrollo  de  los  microorganismos patógenos   o   de   descomposición, la  forma  en  que  se  procesan  los alimentos,  bebidas  o  suplementos alimenticios      considerando      la probabilidad  de  contaminación,  el grado  y  tipo  de  producción  o  de preparación   posterior   antes   del consumo final, las condiciones en las que se deban recibir y almacenar las materias primas, alimentos, bebidas o suplementos alimenticios, el tiempo que se prevea que transcurrirá antes del  consumo;  repercusión  de  un producto contaminado en la salud del consumidor, y el conocimiento de la presente NOM, higiene de manos.
3.  Que el  personal conozca los temas y la normatividad aplicable. (preguntar directamente).</t>
  </si>
  <si>
    <t>Verificar:
1. Que se cuente con personal para laboral en las diferentes áreas de dietología..
2. Lavabo con cartel de la técnica para la higiene de manos.
3. Que cuenten con guantes.</t>
  </si>
  <si>
    <t>Verificar:
1. Que el área, los contenedores y los carros de recolección se encuentren limpios.
2. Que está separado del: área de los pacientes, almacén de medicamentos y  materiales,  cocinas,  comedores, instalaciones  sanitarias,  sitios  de reunión,  áreas  de  esparcimiento, oficinas, talleres y lavanderías.
3. Que este techado, de fácil acceso, para la recolección y transporte, sin riesgos de inundación e ingreso de animales.
4. Que  cuente  con  señalamientos  y letreros alusivos a la peligrosidad de los mismos, en lugares y formas visibles.
5. Que el acceso a esta área sólo se permita a personal responsable de estas actividades.
6. Que  los  contenedores  metálicos o  de  plástico  tengan  tapa  y estén  rotulados  con  el  símbolo universal de riesgo biológico, con la leyenda "RESIDUOS PELIGROSOS BIOLÓGICO-INFECCIOSOS".
7. Que  cuenten  con  sistemas  de refrigeración o refrigeradores para la  conservación  de  los  residuos patológicos humano o animales.
8. Que el periodo de almacenamiento temporal no pase de 7 a 15 días.
9. Que el personal porte el equipo de protección requerido.</t>
  </si>
  <si>
    <t>Verificar:
1. Que los equipos estén ubicados de forma espaciada para permitir su limpieza  y  desinfección  (previo  a uso).
2. Que los equipos y utensilios sean lisos, lavables y sin roturas.
3. Que los equipos se lubriquen con lubricante grado alimenticio.
4. Que los equipos de refrigeración y congelamiento  no  se  encuentren con  acumulación  de  agua  y  que cuenten  con  un  termómetro  o con un dispositivo de registro de temperatura.
5. Que  el  termómetro  se  encuentre en    buenas    condiciones    de funcionamiento y este colocado en un lugar accesible para su monitoreo.
6. Que  los  equipos  y    utensilios se encuentren íntegros y funcionales.</t>
  </si>
  <si>
    <t>Verificar:
1.  Que las condiciones de almacenamiento sean  adecuadas  al  tipo  de  materia prima, alimentos, bebidas o suplementos alimenticios que se manejen.
2.  Que los detergentes y agentes de limpieza o agentes químicos y sustancias tóxicas, se  almacenen  en  un  lugar  separado y   delimitado   de   cualquier   área   de manipulación o almacenado de materias primas, alimentos, bebidas o suplementos alimenticios.
3.  Que los recipientes, frascos, botes, bolsas de detergentes y agentes de limpieza o agentes  químicos  y  sustancias  tóxicas, deben estar cerrados e identificados.
4.  Que  la  colocación  de  materias  primas, alimentos,    bebidas    o    suplementos alimenticios se haga de tal manera que permita la circulación del aire.
5.  Que  la  estiba  de  productos  se  realice evitando el rompimiento y exudación de empaques y envolturas.
6.  Que los implementos o utensilios de limpieza se almacenen en un lugar específico de tal manera que se evite la contaminación de las materias primas, los alimentos, bebidas o suplementos alimenticios.</t>
  </si>
  <si>
    <t>Verificar:
1. Que estén almacenados y protegidos de  polvo,  lluvia,  fauna  nociva  y materia extraña.
2. Que se encuentren limpios, en su caso desinfectado y en buen estado antes de su uso.
3. Que el material de los envases sea inocuo  y  proteja  al  producto  de cualquier tipo de contaminación o daño exterior.
4. Que los materiales de empaque y envases de materias primas no se utilicen para fines diferentes a los que fueron destinados originalmente, a menos que se eliminen las etiquetas, las leyendas y se habiliten para el nuevo uso en forma correcta.
5. Que los recipientes o envases vacíos que   contuvieron   medicamentos, plaguicidas,  agentes  de  limpieza, agentes de desinfección o cualquier sustancia tóxica, no se reutilicen para alimentos, bebidas o suplementos alimenticios.</t>
  </si>
  <si>
    <t>Verificar:
1. Documento de medidas preventivas para reducir las probabilidades de infestación y de esta forma limitar el uso de plaguicidas.
2. Sistema o un plan para el control de plagas y erradicación de fauna nociva,  incluidos  los  vehículos  de acarreo y reparto propios.
3. Licencia sanitaria.
4. Registro  de  uso  de  plaguicidas (auto aplicación).
5. Contrato de servicios de control de plagas (certificado o constancia).</t>
  </si>
  <si>
    <t>Verificar que en la manipulación de los alimentos se cumpla lo siguiente:
1. Que   estén   expuestos   a   la temperatura  ambiente  el  menor tiempo posible.
2. Que la descongelación se realice por refrigeración, por cocción o bien por exposición a microondas.
3. Que  se  evite  la  descongelación a    temperatura    ambiente;    la descongelación con agua, se realice a "chorro de agua fría" evitando estancamientos.
4. Que   los   alimentos   que   se descongelen no vuelvan a congelar.
5. Que los alimentos frescos se laven individualmente.
6. Que los vegetales, frutas y sus partes se laven con agua, jabón, estropajo o cepillo según el caso y se use para desinfectar cloro o cualquier otro desinfectante de uso alimenticio.
7. Que  las  vísceras  que  se  utilicen para la preparación de alimentos, se  laven  interna  y  externamente y  conservarse  en  refrigeración  o congelación.</t>
  </si>
  <si>
    <t>Verificar: 1. Manual de procedimientos.  2. Manual de aseo y limpieza de equipo y mobiliario. 3. Manual del equipo de lava loza (en su caso).</t>
  </si>
  <si>
    <t>Verificar:
1. Existencia de desinfectantes en el área de guarda.
2. Existencia de triturador de alimentos, limpio, libre de restos de comida y con la protección adecuada.
3. Existencia de sillas, mesas, barra y equipo y en buen estado y limpios.
4. Existencia de cubiertos en cantidad suficiente, en buen estado y limpios.
5. Existencia  de  detergente  o  jabón líquido  o  en  pasta  en  cantidad suficiente.
6. Existencia  de  yodo  o  cloro  en cantidad suficiente.
7. Existencia de equipo mecánico para el lavado de loza o en su caso contar con máquina lava loza, ésta debe en buen estado, funcional y limpia.
8. Existencia de trapos exclusivos de color claro para el secado de la loza o toalla de papel.</t>
  </si>
  <si>
    <t>Verificar:
1. Que se realice la limpieza de equipo y utensilios al finalizar las actividades diarias o en los cambios de turno. Además los que estén en contacto directo con los alimentos y bebidas deberán desinfectarse.
2. Que los equipos desarmables que estén en contacto con los alimentos o  bebidas  para  su  lavado  se desarmen, laven y desinfectarse al final de la jornada.
3. Que el triturador de alimentos, se mantenga limpio, libre de restos de comida y con la protección adecuada.
4. Que las sillas, mesas, barra, pisos, paredes y demás equipo y mobiliario se  conserven  en  buen  estado  y limpios.
5. Que las áreas de servicio, comedor y superficies de las mesas se limpien después de cada servicio, así como limpien y desinfecten al final de la jornada.
6. Que el lavado de loza y cubiertos se  realice  mediante  el  siguiente procedimiento:  a)  Escamochar,  se debe  realizar  antes  de  iniciar  el lavado. b) Lavar pieza por pieza con agua y detergente o jabón líquido o en pasta u otros similares para este fin. c) Enjuagar con agua potable.
D)  cuando  proceda,  desinfectar mediante inmersión en agua caliente a una temperatura de 75 a 82°C por lo menos durante medio minuto o con yodo o cloro.
7. Que la máquina lava loza, funcione de acuerdo a las recomendaciones del fabricante.
8. Que  el  secado  de  vajillas,  vasos o  cubiertos  que  no  se  laven automáticamente   se   realice   a temperatura ambiente, con trapos limpios o con toallas de papel.
9. Que los trapos se laven y desinfecten con la frecuencia requerida.
10.Que  las  mesas  y  superficies  de trabajo se desinfecten y limpien con la frecuencia requerida.</t>
  </si>
  <si>
    <t>Verificar:
1. Manual de procedimientos.
2. Manual de aseo y limpieza de equipo y mobiliario.
3. Manual del equipo de lava loza (en su caso).</t>
  </si>
  <si>
    <t>Verificar:
1. Bitácora d limpieza y mantenimiento preventivo-correctivo.
2. Bitácora de limpieza.
3. Inventario de mobiliario.</t>
  </si>
  <si>
    <t>Verificar:
1. Vigencia de recarga.
2. El conocimiento en el personal del uso de los extintores de acuerdo con la normativa e identifique las situaciones para su uso.
3. Instrucciones  de  seguridad aplicables en cada área y al alcance de los trabajadores.
4. Que no se almacenen materiales o coloquen objetos que obstruyan e interfieran el acceso al equipo contra incendio.</t>
  </si>
  <si>
    <t>Verificar que la señalización   sea la correspondiente para identificación y para área de acceso restringido.</t>
  </si>
  <si>
    <t>Verificar existencia de instructivo.</t>
  </si>
  <si>
    <t>Verificar:
1. Bitácora  de  limpieza  firmada  por turno y por supervisor o jefe del servicio.
2.  Bitácora     del     mantenimiento preventivo-correctivo de la estructura e instalaciones.</t>
  </si>
  <si>
    <t>Verificar:
1.  Que el personal use ropa (uniforme) y calzado íntegros y limpios.
2.  Que se encuentre aseado.
3.  Que traigan el cabello corto o recogido, las  uñas  estén  recortadas  y  sin esmalte, sin joyería.
4.  Que se utilice protección que cubra totalmente cabello, barba, bigote y patilla (recortada).
5.  Evaluar la técnica de higiene de manos.
6.  Que no se permita fumar, comer, beber, escupir o mascar.
7.  Que la ropa y objetos personales se guarden fuera de las áreas.
8.  Que  lo  guantes  estén  íntegros  y limpios.
9.  Abasto e insumos para la higiene de manos: jabón (líquido o gel) y toallas desechables.</t>
  </si>
  <si>
    <t>Verificar:
1. Sistema de abasto de insumos.
2. Manual    de    organización    y procedimientos.
3. Manual  de  higiene  del  personal operativo de nutriología.</t>
  </si>
  <si>
    <t>Verificar:
1.  Que  los  pisos,  puertas,  paredes  y techos del área sean de fácil limpieza, sin grietas o roturas.
2.  Que  las  puertas  y  ventanas  estén provistas de protecciones para evitar la entrada de lluvia, fauna nociva o plagas.
3.  Que  las  uniones  en  las  superficies de pisos o paredes recubiertas con materiales no continuos en las áreas de producción o elaboración permitan su limpieza.
4.  Que  se  evite  que  las  tuberías, conductos,   rieles,   vigas,   cables, etc., pasen por encima de tanques y áreas (en caso de que existan deben encontrarse en buenas condiciones de mantenimiento y limpios).</t>
  </si>
  <si>
    <t>Verificar:
1. Bitácora de limpieza.
2. Bitácora de mantenimiento preventivo- correctivo   de   la   estructura   e instalaciones.</t>
  </si>
  <si>
    <t>Verificar:
1. Bitácora de limpieza y desinfección.
2. Bitácora     de     mantenimiento preventivo-correctivo del equipo.
3. Inventario del equipo.
4. Registro    de    la    gráfica    de temperatura.
5. Documentos   de   requerimientos de   sustitución   periódica   y   de funcionalidad.
6. Manual de procedimiento para la lubricación de los equipos.
7. Instrucciones  del  fabricante  o  de los  procedimientos  internos  para el manejo de agentes de limpieza y desinfección.</t>
  </si>
  <si>
    <t>Verificar:
1. Que el mobiliario se encuentre en buenas condiciones, sin oxidaciones y funcionales.
2. Que se encuentre limpio.</t>
  </si>
  <si>
    <t>Verificar:
1. Que las cisternas o tinacos para almacenamiento  de  agua  estén protegidos contra la contaminación, corrosión y permanezcan tapados.
2. Que  las  paredes  internas  de  las cisternas o tinacos sean lisas (en caso  de  contar  con  respiradero, éste debe tener un filtro o trampas o  cualquier  otro  mecanismo  que impida la contaminación del agua).
3. Que  el  agua  no  potable  que  se utilice para la producción de vapor, refrigeración,    sistema    contra incendios   y   otros   propósitos similares que no estén en contacto directo  con  la  materia  prima, alimentos, bebidas o suplementos alimenticios,  se  transporte  por tuberías completamente separadas e identificadas, sin que haya ninguna conexión  transversal  ni  sifonado de retroceso con las tuberías que conducen el agua potable.</t>
  </si>
  <si>
    <t>Verificar:
1. Bitácora de limpieza y desinfección de la cisterna o tinacos.
2. Registro de los procedimientos para garantizar,  la  disponibilidad  y  la calidad del agua.
3. Bitácora     del     mantenimiento preventivo-correctivo     de     la estructura e instalaciones.</t>
  </si>
  <si>
    <t>Verificar:
1. Que  las  coladeras  se  mantengan libres de basura, sin estancamientos.
2. Que se encuentre en buen estado.
3. Que cuando se requiera el drenaje deberá contar con trampa de grasa.
4. Que el drenaje tenga una cubierta apropiada.</t>
  </si>
  <si>
    <t>Verificar:
1. Bitácora de limpieza.
2. Bitácora     del     mantenimiento preventivo-correctivo     de     la estructura e instalaciones.</t>
  </si>
  <si>
    <t>Verificar que el sistema de evacuación o aguas residuales esté libre de reflujos, fugas,  residuos,  desechos  y  fauna nociva.</t>
  </si>
  <si>
    <t>Verificar  bitácora  del  mantenimiento preventivo-correctivo de la estructura e instalaciones.</t>
  </si>
  <si>
    <t>Verificar:
1. Que   los   baños   cuenten   con separaciones físicas completas.
2. Que no tengan comunicación directa ni  ventilación  hacia  el  área  de producción o elaboración.
3. Que  cuente  con  agua  potable, retrete, lavabo, jabón o detergente, papel higiénico y toallas desechables o secador de aire de accionamiento automático, depósitos para basura con  bolsa  y  tapadera  oscilante o accionada por pedal, rótulos o ilustraciones en donde se promueva la   higiene   personal,   haciendo hincapié  en  el  lavado  de  manos después del uso de los sanitarios.
4. Que   se   encuentren   limpios   y desinfectados.
5. Que no se utilicen como bodega.</t>
  </si>
  <si>
    <t>Verificar:
1. Bitácora de limpieza y desinfección.
2. Bitácora     del     mantenimiento preventivo-correctivo     de     la estructura e instalaciones.
3. Sistema de abasto de insumos.</t>
  </si>
  <si>
    <t>Verificar:
1. Que la ventilación evite el calor y condensación  de  vapor  excesivos, así como la acumulación de humo y polvo.
2. En caso de que existan instalaciones de aire acondicionado, que se evite que las tuberías y techos provoquen goteos.
3. Que  la  iluminación  permita  la realización de las operaciones de manera higiénica.
4. Que los focos y las lámparas que puedan  contaminar  cuenten  con protección o ser de material que impida su astillamiento.</t>
  </si>
  <si>
    <t>Verificar:
1.  Que se ubique preferentemente en planta baja.
2.  Que el sistema de almacén con refrigeración este de acuerdo con el tipo y volumen de los insumos que se manejan.
3.  Que el mobiliario se encuentre en buenas condiciones y funcional.</t>
  </si>
  <si>
    <t>Verificar:
1. Bitácora     del     mantenimiento preventivo-correctivo del mobiliario.
2. Inventario de mobiliario.</t>
  </si>
  <si>
    <t>Verificar:
1. Bitácora de limpieza y desinfección.
2. Registro de controles que prevengan la contaminación de los productos.</t>
  </si>
  <si>
    <t>Verificar:
1. Que  los  equipos  de  refrigeración se mantengan a una temperatura máxima de 7°C.
2. Que los equipos de congelación se mantengan a una temperatura que permita la congelación del producto.
3. Que  se  evite  la  contaminación cruzada  entre  la  materia  prima, producto en elaboración y producto terminado.
4. Que    los    alimentos,    bebidas o     suplementos     alimenticios procesados no estén en contacto directo con los no procesados.
5. Que   se   le   dé   periódicamente salida  a  productos  y  materiales inútiles,  obsoletos  o  fuera  de especificaciones.</t>
  </si>
  <si>
    <t>Verificar:
1. Sistema  de  HACCP  (sistema  de análisis  de  peligros  y  de  puntos críticos).
2. Registro   y   monitoreo   de   la temperatura  de  los  equipos  de refrigeración y congelación.
3. Registro de la salida de productos.</t>
  </si>
  <si>
    <t>Verificar:
1. Que no se utilicen materias primas que  tengan  fecha  de  caducidad vencida.
2. Que estén identificadas.
3. Que estén separadas o se eliminen del lugar las materias primas que no sean aptas.
4. Que  se  mantengan  en  envases cerrados  para  evitar  su  posible contaminación  (en  el  caso  que aplique).
5. Que no se acepten cuando el envase no garantice su integridad.</t>
  </si>
  <si>
    <t>Verificar:
1. Documento con las características para la aceptación o rechazo de la materia prima.
2. Registro de PEPS.</t>
  </si>
  <si>
    <t>Verificar:
1.  Que sea potable.
2.  Que se cumpla con los límites permisibles de cloro residual libre y de organismos coliformes totales y fecales establecidos.
2.  Que el vapor utilizado en superficies que estén en contacto directo con las materias primas, alimentos, bebidas o suplementos alimenticios,    no    contenga    ninguna sustancia que pueda representar riesgo a la salud o contaminar al producto.</t>
  </si>
  <si>
    <t>Verificar:
1. Registro  diario  del  contenido  de cloro residual libre.
2. Documento   con   las   medidas tomadas en caso de que el agua no sea potable.
3. Bitácora   del   registro   periódico de la calidad del agua, mediante un    análisis    microbiológico    y fisicoquímico      conforme      los parámetros establecidos.</t>
  </si>
  <si>
    <t>Verificar:
1.  Que no se encuentren animales domésticos ni mascotas en las áreas.
2.  Que en los patios no existan condiciones que puedan ocasionar contaminación del producto y proliferación de plagas (equipo en desuso, desperdicios y chatarra, maleza o  hierbas,  encharcamiento  por  drenaje insuficiente o inadecuado).
3.  Que  los  plaguicidas  empleados  tengan registro emitido por la autoridad competente.
4.  Que se mantengan en un área, contenedor o mueble aislado y con acceso restringido, en recipientes claramente identificados y libres de cualquier fuga.</t>
  </si>
  <si>
    <t>Verificar:
1.  Que se lleven a cabo las medidas para la remoción periódica y el almacenamiento de los residuos.
2.  Que no exista acumulación de residuos.
3.  Que los residuos generados se retiren de las áreas de operación cada vez que sea necesario o por lo menos una vez al día.
4.  Que  los  recipientes  de  residuos  estén identificados y con tapa.</t>
  </si>
  <si>
    <t>Verificar registro diario de la remoción y almacenamiento.</t>
  </si>
  <si>
    <t>Verificar:
1.  Manual de procedimientos de cocina.
2.  Registro de resultados de los cultivos microbiológicos de los alimentos.
3.  Registro de la capacitación para el control  de  factores  de  riesgo,  del microambiente  y  de  prevención  de infecciones nosocomiales.
4.  Listado de dietas por padecimiento y generales.</t>
  </si>
  <si>
    <t>Verificar registro de la capacitación.</t>
  </si>
  <si>
    <t>Verificar:
1.  Que el área y las instalaciones para la limpieza  de  los  alimentos,  utensilios  y equipos se encuentren en buen estado y limpias.
2.  Que el abastecimiento de agua potable se confirme y el sistema de tuberías este íntegro y sin fugas.
3.  Que la línea de drenaje  no tenga fugas y su flujo sea continuo y sin obstrucciones.</t>
  </si>
  <si>
    <t>Verificar:
1.  Manual y programa de mantenimiento del el área y las instalaciones.
2.  Bitácora de mantenimiento preventivo, con registros específicos de acciones.
3.  Bitácora de limpieza.
4.  Registro de los controles de calidad del agua de las tomas del sistema de abastecimiento.</t>
  </si>
  <si>
    <t>Verificar:
1.  Que la estación de lavado y desinfección de manos, se encuentre en buen estado, limpia y sin fugas de agua o drenaje.
2.  Que este continuamente provista de jabón o detergente y desinfectante.
3.  Que el secador de aire se encuentre en buen estado y funcional o que el abasto de toallas desechables sea continuo.</t>
  </si>
  <si>
    <t>Verificar:
1.  Que  la  temperatura  mínima  interna  de cocción de los alimentos sea la establecida por la normatividad de acuerdo al tipo de alimento: a) 63°C (145°F) para pescado; carne de res en trozo; y huevo. B)   68°C (154°F) para carne de cerdo en trozo; carnes molidas de res, cerdo o pescado; carnes inyectadas. C) 74°C (165°F) para embutidos de pescado, res, cerdo o pollo; rellenos de pescado, res, cerdo o aves; carne de aves.
2.   Que los alimentos a recalentar, alcancen una temperatura de por lo menos 74°C (165°F).
3.  Que los alimentos preparados y listos para servir cumplan con lo siguiente: a) Los que se sirven calientes mantenerse a una temperatura mayor a 60°C (140°F). B) Los que se sirven fríos a una temperatura de 7°C (45°F) o menos.</t>
  </si>
  <si>
    <t>Verificar:
1.  Manual     de     organización     y procedimientos.
2.  Bitácora de registro de temperatura.</t>
  </si>
  <si>
    <t>Verificar:
1. Inventario de equipo.
2. Bitácora     de     mantenimiento preventivo y correctivo del equipo.
3. Bitácora de control de temperatura.</t>
  </si>
  <si>
    <t>Verificar:
1. Que existan sanitarios para alumnos.
2. Lavabo  con  cartel  de  técnica  de higiene de manos.</t>
  </si>
  <si>
    <t>Verificar:
1. Que   se   cuente   con   un   área administrativa.
2. Que existan los recursos materiales, tecnológicos  y  de  infraestructura que  permitan  llevar  a  cabo  las actividades        correspondientes (cuando   en   el   establecimiento se  lleven  a  cabo  actividades  de investigación para la salud).</t>
  </si>
  <si>
    <t>Verificar  que  exista  el  manual  de organización,     funcionamiento     y procedimientos  del  recurso  humano responsable del servicio de enseñanza en el hospital.</t>
  </si>
  <si>
    <t>Verificar  las  funciones  de  Educación en Salud contenidas en los manuales de   organización   y   funcionamiento de la unidad se lleven a cabo y se implementen.</t>
  </si>
  <si>
    <t>Verificar documental de procedimientos y  reglamentos  del  área  para  cada proceso formativos que se desarrolle en la unidad (ciclos clínicos, internado médico,  servicio  social  y  residencias médicas).</t>
  </si>
  <si>
    <t>Verificar  que  se  cuente  con  los programas Académico y Operativo en la formación de los recursos humanos para la salud en el nivel académico correspondiente.</t>
  </si>
  <si>
    <t>Verificar:
1. Que los programas cumpla con los criterios requisitos establecidos y este actualizados.
2. Que  las  actividades  docentes  y de  enseñanza  clínica  se  realicen con  tutoría  de  profesores  en  los diferentes niveles.</t>
  </si>
  <si>
    <t>Verificar:
1. Procedimientos y reglamentos del área para cada proceso formativos que  se  desarrolle  en  la  unidad médica  (ciclos  clínicos,  internado médico, servicio social y residencias médicas).
2. Programas Académico y Operativo.</t>
  </si>
  <si>
    <t>Verificar:
1. Que   exista   un   proceso   para identificar   las   necesidades   de capacitación del personal.
2. Que se cuente con el programa anual de capacitación al personal médico y administrativo.
3. Que     incluya     temas     sobre interculturalidad, equidad de género, cuidados paliativos y prevención de incendios y atención de emergencias, acciones esenciales de seguridad del paciente,  buenas  prácticas  en  el manejo de RPBI.
4. Que en el en personal médico y becario se cuente con capacitación en  reanimación  neonatal  y  en reanimación        cardiopulmonar, señalando  horarios,  duración  y responsable de su impartición.</t>
  </si>
  <si>
    <t>Verificar:
1. Que se ejecute el programa anual de capacitación.
2. Cumplimiento de metas de acuerdo (programado/realizado).
3. Cobertura      de      capacitación (porcentaje) considerando al total de personal a quien va dirigido cada eje temático.</t>
  </si>
  <si>
    <t>Verificar que se apliquen los derechos y obligaciones de los Médicos Residentes en el desempeño de sus actividades.</t>
  </si>
  <si>
    <t>Verificar  el  reglamento  de  Médicos Residentes donde estén especificados sus derechos y obligaciones.</t>
  </si>
  <si>
    <t>Verificar que el personal en formación en sus diferentes niveles académicos se   encuentre   registrado   en   el departamento  de  enseñanza  de  la unidad médica.</t>
  </si>
  <si>
    <t>Verificar que el personal en formación en sus diferentes niveles académicos desempeñen  actividades  académicas y operativas de acuerdo a su grado académico y bajo tutoría del profesor titular; y además porten el uniforme e   identificación   correspondiente   y aparezcan en listas de asistencia.</t>
  </si>
  <si>
    <t>Verificar:
1. Registro de personal en formación en sus diferentes niveles académicos.
2. Registro de profesores titulares con aval universitario.</t>
  </si>
  <si>
    <t>NOM-016-SSA3-2012, en su numeral 6.8.3.</t>
  </si>
  <si>
    <t>El numeral 6.8 de la NOM-001-SSA3-2012, Educación en salud. Para la organización y funcionamiento de residencias médicas.</t>
  </si>
  <si>
    <t>NOM-234-SSA1-2003,  Utilización  de campos  clínicos  para  ciclos  clínicos e  internado  de  pregrado;  NOM-009- SSA3-2013,   Educación   en   Salud. Criterios  para  la  utilización  de  los establecimientos   para   la   atención médica como campos clínicos para la prestación del servicio social de medicina y estomatología. NOM-001-SSA3-2012, Educación en salud. Para la organización y funcionamiento de residencias médicas.</t>
  </si>
  <si>
    <t>Lineamientos  interculturales  para  el personal  de  los  servicios  de  salud. NOM-011-SSA3-2014.  Criterios  para la atención de enfermos en situación terminal a través de Cuidados Paliativos y  Acuerdo  por  el  que  el  Consejo de   Salubridad   General   declara   la Obligatoriedad  de  los  esquemas  de manejo integral de cuidados paliativos
26 de Diciembre del 2014.NOM-027- SSA3-2013.NOM-002-STPS-2010. OMS- OPS seguridad del paciente. ACUERDO por el que se declara la obligatoriedad de la implementación, para todos los integrantes  del  Sistema  Nacional  de Salud,   del   documento   denominado Acciones Esenciales para la Seguridad del Paciente. DOF 08/09/17. AESP.</t>
  </si>
  <si>
    <t>Artículo 353C y 353 D de la Ley Federal del Trabajo; Apartado 10 y 11 de la NOM-001-SSA3-2012,      Educación
en  salud.  Para  la  organización  y funcionamiento     de     residencias médicas.</t>
  </si>
  <si>
    <t>Verificar:
1. Inventario.
2. Acuerdo con instituciones educativamente competente que avale el reconocimiento de la formación del personal becario.</t>
  </si>
  <si>
    <t>Verificar:
1. Carta descriptiva de los cursos de capacitación, con un enfoque por competencias.
2. Que  el  objetivo  del  curso  sea congruente    con    los    temas programados y con las competencias esperadas.
3. Que  exista  un  diagnóstico  inicial y  final  para  verificar  el  nivel  de conocimientos adquirido.
4. Listas de asistentes con los datos del curso correspondiente y firmas autógrafas.
5. Constancias   con   asignación   de créditos(señalando horarios, duración y responsable de su impartición) y sellos correspondientes.</t>
  </si>
  <si>
    <t>Verificar:
1. Bitácora de mantenimiento preventivo y correctivo de la estructura, mobiliario y equipo.
2. Bitácora de limpieza.</t>
  </si>
  <si>
    <t>Verificar:
1. Bitácora de mantenimiento preventivo y correctivo de la estructura.
2. Bitácora de limpieza.</t>
  </si>
  <si>
    <t>NOM-016-SSA3-2012, en su numeral 5.1.10  ACUERDO por el que se declara la obligatoriedad de la implementación, para todos los integrantes del Sistema Nacional de Salud, del denominado Acciones Esenciales para la Seguridad del Paciente. DOF 08/09/17. AESP 6C.</t>
  </si>
  <si>
    <t xml:space="preserve">Verificar : 
1. Se cuente con una bitácora específica para el registro de los resultados críticos. 
2. Se conoce y sigue el procedimiento establecido para al emisión recepción de resultados críticos. 
</t>
  </si>
  <si>
    <t xml:space="preserve">Verificar: 
1. Se cuente con una bitácora específica para el registro de los resultados críticos. 
2. Se conoce y sigue el procedimiento establecido para la emisión-recepción de resultados críticos. 
</t>
  </si>
  <si>
    <t xml:space="preserve">Verificar la existencia de los siguientes manuales: 
1. El manual de organización.                      2. El manual de procedimientos administrativos y técnicos. 
3. El manual de manejo de cada equipo. 
4. El manual de seguridad e higiene ocupacional. 
6. El manual de procedimientos para el manejo de residuos peligrosos. 
7. El programa de desinfección y desinfestación del establecimiento.
</t>
  </si>
  <si>
    <t xml:space="preserve">Verificar: 
1. Que cuente con sistema para inclusión de tejidos en parafina u otros materiales, manual o automatizado. 
2. Que exista equipo de corte histológico, tinción, montaje y etiquetado, manual o automatizado. 
3. Que cuente con  equipo de protección para el personal. 
</t>
  </si>
  <si>
    <t>CALIFICACIÓN ANATOMOPATOLOGIA HG,HMI Y HP</t>
  </si>
  <si>
    <t xml:space="preserve">Verificar existencia de: 
1. Alveolotomo, pinza gubia.
2. Amalgamador de uso dental o mortero pistilo con capacidad para 125 ml.
3. Arco de young para dique de hule.
4. Contrángulo.
5. Cucharilla para cirugía.
6. Cureta mc call, derecha e izquierda, juego (cureta c k6).
7. Dosificador amalgamador.
8. Elevador recto acanalado, con mango metálico.
9. Elevador de bandera, izquierdo, con mango metálico, extremo en ángulo obtuso y hoja pequeña.
10. Elevador con mango metálico, brazo angulado izquierdo o derecho, extremo fino y corto.
11. Espátula de doble extremo.
12. Espejo dental con mango de rosca estándar.
13. Excavador white.
14. Explorador de una pieza con doble extremo.
15. Fórceps, diferentes medidas y adecuados al operador.
16. Grapas variadas para dique de hule.
17. Jeringa carpulle.
18. Lima para hueso doble extremo con punta de trabajo rectangular y oval.
19. Obturadores de los tipos y condiciones apropiadas al operador.
20. Pieza de mano de alta velocidad esterilizable.
21. Pieza de mano de baja velocidad esterilizable.
22. Pinzas portagrapas.
23. Pinza perforadora ainsworth.
24. Pinza para curaciones modelo collage.
25. Porta amalgama rower con puntas desmontables, doble extremo.
26. Portavasos para escupidera.
27. Recortador de amalgama.
28. Tijeras para encías curvas con hojas cortas, modelo quimby.
29. Tira puente miller.
30. Torundero con tapa.
</t>
  </si>
  <si>
    <t>Verificar que la historia clínica Odontológica contenga: 
1. Identificación del paciente como mínimo: nombre completo, fecha de nacimiento sexo, edad, domicilio y lugar de residencia. 
2. Factores de riesgo conforme a características de la zona donde habita, nivel socioeconómico, accesibilidad a los servicios básicos de higiene, hábitos bucales y de alimentación. 
3. Antecedentes heredo-familiares. 
4. Antecedentes personales patológicos y no patológicos. 
5. Interrogatorio por aparatos y sistemas. 
6. Exploración física que consta de: cavidad bucal, cabeza, cuello y registro de signos vitales.
7. Motivo de la consulta.
8. Padecimiento actual.
9. Odontograma inicial, de seguimiento y/o final.
10. Estudios de gabinete y laboratorio (en su caso).
11. Diagnóstico.
12. Fecha de elaboración.
13. Nombre y firma del estomatólogo, del paciente o representante legal del paciente. 
14. Notas de evolución, tratamiento e indicaciones (en el caso de medicamentos señale dosis, vía y periodicidad). 
15. Nota de interconsulta (en su caso, incluyendo sugerencias de diagnóstico y tratamiento), control de referencias y contra referencias. 
16. Reporte en el sistema de información en salud.</t>
  </si>
  <si>
    <t>NOM 005-SSA3-2010. El numeral 5. Generalidades, 5.7 y 6. Especificaciones:  6.1.3. 2 y 6.1.3.3 de la norma.</t>
  </si>
  <si>
    <t xml:space="preserve">Verificar procedimientos documentados para: identificar al paciente (A), comunicación efectiva (D, E y F) y reducción del riesgo de infecciones asociadas a la atención a la salud (B), definido y aplicado al establecimiento.  </t>
  </si>
  <si>
    <t xml:space="preserve">6.- Responsabilidad Social
7.- Mejora de Procesos </t>
  </si>
  <si>
    <t>7.4 Gestión del Riesgo en la Atención</t>
  </si>
  <si>
    <t xml:space="preserve"> 5.- Responsabilidad Social 
7.-Mejora de Procesos </t>
  </si>
  <si>
    <t xml:space="preserve">4.- Planeación
7.- Mejora de Procesos </t>
  </si>
  <si>
    <t>Verificar: 1.Bitacoras de mantenimiento preventivo-correctivo. 2. Sistema de Abasto de insumos.</t>
  </si>
  <si>
    <t>Verificar: 
1. Que el circuito eléctrico esté conectado a la planta de emergencia. 
2. Que se cuente con contactos grado hospital con un color distintivo o una marca.</t>
  </si>
  <si>
    <t xml:space="preserve">Verificar: 
1. Que se aplica un programa de control interno de la calidad para todos los estudios de laboratorio que se realizan, que incluya las etapas pre analítica, analítica y pos analítica, 
2. Que cuenten con la participación en un programa de evaluación externa de la calidad, en el cual deberán integrar los estudios de laboratorio que realicen y que incluya el programa, de acuerdo con las necesidades del laboratorio clínico en materia de calidad. </t>
  </si>
  <si>
    <t xml:space="preserve">Verificar que se obtenga: 
1. Sangre fresca.
2. Sangre total.
3. Concentrado de eritrocitos: leucodepletado, lavados, congelados y adicionado.
4. Concentrado de plaquetas.
5. Plasma fresco.
6. Crio precipitado.
7. Plasma desprovisto de factores lábiles. 
</t>
  </si>
  <si>
    <t>Infraestructura  Servicio de Transfusión sin Recolección de Unidades</t>
  </si>
  <si>
    <t xml:space="preserve">Verificar: 
1. Que en el área de inmunohematología se realice: identificación de grupos sanguíneos, antígeno RH,  isometría hemática, compatibilidad sanguínea, anticuerpos irregulares, fenotipos, pruebas para la detección de los agentes infecciosos transmisibles por transfusión (Treponema pallidum, Virus B de la hepatitis, Virus C de la hepatitis, Virus de la inmunodeficiencia humana tipos 1 y 2, Trepanosoma cruzi.
2. Que se realicen de acuerdo a la situación epidemiológica de la región podrán incluirse pruebas adicionales: brúcela, plasmodium, citomegalovirus, toxoplasma, retrovirus HTLV tipos I y II.
</t>
  </si>
  <si>
    <t>Los numerales 5.1.10; 5.1.13.1; 6.6, 6.6.1; 6.6.1.1; 6.6.7.4; 6.6.1.1.1; 6.6.1.1.2; 6.6.1.1.3;  6.6.1.1.4 y El Apéndice G de la NOM-016-SSA3-2012. Que establece las características mínimas de Infraestructura y equipamiento de hospitales y consultorios de atención médica especializada. NOM-016-SSA3-2012, en su numeral 4.13. ACUERDO por el que se declara la obligatoriedad de la implementación, para todos los integrantes del Sistema Nacional de Salud, del documento denominado Acciones Esenciales para la Seguridad del Paciente. DOF 08/09/17. AESP 2A.</t>
  </si>
  <si>
    <t xml:space="preserve">4.- Planeación 
5.- Responsabailidad social 
7.- Mejora de Procesos
</t>
  </si>
  <si>
    <t>4.1 Planeación estratégica.
4.2 Cumplimiento de la Regulación.
5.3 Hospital Seguro
7.2 Administración de Proceso s de apoyo integral.</t>
  </si>
  <si>
    <t>Verificar: 1. Existencia de un Programa para la gestión del equipo y tecnología biomédica 2. Que el equipo médico se encuentre funcionando y en buenas condiciones. 3. Funcionamiento adecuado y su ubicación debe tener libre y rápido acceso a las áreas en donde se encuentren internados los pacientes a su cargo.</t>
  </si>
  <si>
    <t xml:space="preserve">Verificar: 1. Identificación del Inventario del equipo médico 2. Bitácora de mantenimiento preventivo y correctivo del equipo médico 3. Informe de Calibración  del equipo médico presentando los certificados vigentes de los instrumentos de prueba que a su vez deberán estar calibrados con trazabilidad a patrones nacionales. De conformidad con lo establecido por la Secretaría de Economía, a través de la Dirección General de Normatividad así como por el Centro Nacional de Metrología.  </t>
  </si>
  <si>
    <t xml:space="preserve">Verificar: 1. Funcionalidad y sin fugas hidrosanitarias. 2. Que el mobiliario se encuentre en buenas condiciones físicas así como los contenedores  de R.P.B.I. 3. Abasto e insumos para la higiene de manos: jabón (líquido o gel), toallas desechables. 4. Evaluar la técnica de higiene de manos. 5. Que el personal identifique al paciente desde el momento en que solicita atención. </t>
  </si>
  <si>
    <t xml:space="preserve">Verificar que se cuente con contactos conectados a la planta de emergencia, diferenciados en color naranja o un color distintivo o una marca que los haga facilmente identificables. </t>
  </si>
  <si>
    <t>ACUERDO por el que se declara la obligatoriedad de la implementación, para todos los integrantes del Sistema Nacional de Salud, del documento denominado Acciones Esenciales para la Seguridad del Paciente. DOF 08/09/17. AESP 5B.</t>
  </si>
  <si>
    <t xml:space="preserve">Verificar: 1.  Abasto e insumos para higiene de manos: jabón (líquido o gel), toallas desechables. 2. Evaluar la técnica de higiene de manos en el personal. 3. El mobiliario para guarda de medicamentos en buenas condiciones físicas y en orden. </t>
  </si>
  <si>
    <t>Verificar Manual de procedimientos.</t>
  </si>
  <si>
    <t xml:space="preserve">Verificar Medicamentos y Material de Curación:  1. Antisépticos. 2. Gasas y apósitos. 3. Analgésicos. 4. Suturas. 5. Soluciones intravenosas. 6. Anestésicos locales. 7. Jeringas con agujas. </t>
  </si>
  <si>
    <t>Verificar: 1. Que exista la señalización de la circulación de los contenedores hacia el almacén temporal. 2. Que los R.P.B.I. estén identificados y separados en los contenedores correspondientes de acuerdo a sus características físicas y biológicas infecciosas.</t>
  </si>
  <si>
    <t xml:space="preserve">El Apéndice N y numerales 6.6.7 y 6.6.7.1 al 6.6.8.1.3  Los numerales, 6.6.7.2, 6.6.7.3, 6.6.7.4, 6.6.7.5; 6.6.7.6, 6.6.7.7, 6.6.7.8  de la NOM-016-SSA3-2012. Establece las características mínimas de Infraestructura y equipamiento de hospitales y consultorios de atención médica especializada. Los numerales 5.7.2; 5.7.2.10; 5.7.10; 5.8.1 de la  NORMA Oficial Mexicana NOM-007-SSA2-2016, Para la atención de la mujer durante el embarazo, parto y puerperio, y de la persona recién nacida. ACUERDO por el que se declara la obligatoriedad de la implementación, para todos los integrantes del Sistema Nacional de Salud, del documento denominado Acciones Esenciales para la Seguridad del Paciente. DOF 08/09/17. AESP 5B.                           
</t>
  </si>
  <si>
    <t>Verificar en área de hospitalización INFRAESTRUCTURA: 1. Una toma fija por cama para el suministro de oxígeno. 2. Una toma fija de aire comprimido por cada dos camas. 3. Una toma fija de aspiración controlada, pudiendo ser esta última por medio de equipos portátiles. 4. El área de hospitalización colectiva deberá disponer de un sanitario y una regadera por cada seis camas de hospitalización.</t>
  </si>
  <si>
    <t xml:space="preserve">4.- Planeación 
7.- Mejora de Procesos
</t>
  </si>
  <si>
    <t>4.1 Planeación estratégica.
4.2 Cumplimiento de la Regulación.
7.2 Administración de Proceso s de apoyo integral.</t>
  </si>
  <si>
    <t xml:space="preserve">
Verificar en área de hospitalización MOBILIARIO: 1. Bote para basura tipo municipal (bolsa de cualquier color, excepto rojo o amarillo). 2. Bote para R.P.B.I. (bolsa roja). 3. Banqueta de altura. 4. Mesa puente. 5. Cama de hospitalización adultos con barandales. 6. Buro hospitalario.7. Elemento divisorio por cada cama. 8. Lámpara de cabecera. 9. Lavabo con carteles de higiene de manos.
</t>
  </si>
  <si>
    <t xml:space="preserve">Verificar:  1. Bitácora de mantenimiento preventivo-correctivo del equipo y mobiliario. 2. Registro de calibración  de las básculas por jornada laboral. </t>
  </si>
  <si>
    <t xml:space="preserve">4.- Planeación 
7.- Mejora de Proceso s
</t>
  </si>
  <si>
    <t>Verificar que cuente con infraestructura, mobiliario y equipo señalado en hospitalización adultos, además de bacinetes para el ALOJAMIENTO CONJUNTO.</t>
  </si>
  <si>
    <t xml:space="preserve">Verificar:  1. Existencia. 2. Ubicación. 3. Señalización. 4.Filtro de aislamiento con  lavabo el cual deberá contar con cartel de higiene de manos.  5. Sistema de aire acondicionado con filtros de alta eficiencia. 6. Equipo Médico:  Monitor de signos vitales, Bomba de infusión volumétrica, flujómetro de pared estándar, aspirador neumático de pared o portátil. </t>
  </si>
  <si>
    <t xml:space="preserve">El Apéndices P y N  y   los numerales  6.6.7 y 6.6.7.1 al 6.6.8.1.3  Los numerales, 6.6.7.2, 6.6.7.3, 6.6.7.4, 6.6.7.5, 6.6.7.6, 6.6.7.7, 6.6.7.8, 6.6.8, 6.6.8.1, 6.6.8.1.1, 6.6.8.1.2, 6.6.8.1.3 de la NOM-016-SSA3-2012. Establece las características mínimas de Infraestructura y equipamiento de hospitales y consultorios de atención médica especializada.  Acuerdo CSG 60/06.03.17 por el que el Consejo de Salubridad General, declara la obligatoriedad de la implementación de las “Acciones Esenciales para la Seguridad del Paciente”, en todos los establecimientos de atención médica del Sistema Nacional de Salud. Acción Esencial 5B.           </t>
  </si>
  <si>
    <t xml:space="preserve">
Verificar INFRAESTRUCTURA, además de lo especificado en el apartado de hospitalización de adultos, el área de hospitalización  pediátrica deberá contar con las siguientes características: 1. Existencia. 2. Ubicación. 3. Señalización. 4. Una toma  fija de oxígeno por cama. 5. Una toma fija de aire comprimido por cada dos camas. 6. Una toma fija de aspiración controlada (equipos portátiles).
 </t>
  </si>
  <si>
    <t>Verificar: 1. Bitácora de mantenimiento preventivo-correctivo. 2. Bitácora de limpieza y exhaustivos a la incubadora. 3. Registros de calibración .</t>
  </si>
  <si>
    <t>ACUERDO por el que se declara la obligatoriedad de la implementación, para todos los integrantes del Sistema Nacional de Salud, del documento denominado Acciones Esenciales para la Seguridad del Paciente. DOF 08/09/17. AESP 1.</t>
  </si>
  <si>
    <t>Verificar:  1. Que exista identificación en brazaletes y cabecera por lo menos con nombre y fecha de nacimiento del paciente, fecha y hora de ingreso. 2. Membrete en soluciones con nombre, fecha y hora de inicio y término. 3. Sondas y catéteres con membrete que contenga nombre, fecha y hora. 4. Revisar hojas de enfermería  y soluciones que se le estén administrando al paciente.</t>
  </si>
  <si>
    <t xml:space="preserve">El numeral 6.6.7.1  de la NOM-016-SSA3-2012. Establece las características mínimas de Infraestructura y equipamiento de hospitales y consultorios de atención médica especializada.       </t>
  </si>
  <si>
    <t xml:space="preserve"> Verificar: 1. Limpieza e higiene de los sanitarios. 2. Sin fugas de agua o drenaje. 3. Abasto e insumo para la higiene de manos:  jabón (líquido o gel), toallas desechables.</t>
  </si>
  <si>
    <t xml:space="preserve">El numeral 4.12.  de la NOM-016-SSA3-2012. Establece las características mínimas de Infraestructura y equipamiento de hospitales y consultorios de atención médica especializada.  </t>
  </si>
  <si>
    <t xml:space="preserve">El numeral 4.11.  de la NOM-016-SSA3-2012. Establece las características mínimas de Infraestructura y equipamiento de hospitales y consultorios de atención médica especializada.  </t>
  </si>
  <si>
    <t>4.1 Planeación estratégica.
4.2 Cumplimiento de la Regulación
7.2 Administración de Proceso s de apoyo integral.</t>
  </si>
  <si>
    <t>Verificar la disponibilidad de los insumos siguientes: 1.Solución a infundirse, solución para dilución de medicamentos, equipo de volumen medido, equipo de venoclisis (macro, micro o/y set de bomba), conectores libres de agujas y/o llave de paso y apósito transparente estéril semipermeable. Contenedores para las soluciones intravenosas  libres de PVC, manufacturados con EVA o de vidrio. 2. Catéteres venosos centrales de los siguientes: inserción periférica (PICC), de  tunelización, de implantación interna  para paciente pediátrico y adulto de material de  poliuretano y o silicona. Agujas de Gripper o Huber N° 19 , 20 y 22 longitud de 3/4, 1 , 1 1/2. Curvas y con extensión. Llaves de paso. 3. Antisépticos: clorhexidina al 2%, alcohol isopropilico al 70%, solución yodada al 10%, en envases o presentación individual. Clorhexidina al 0.05%  para pacientes pediátricos, que se cuente con stock de equipos de volumen medido,  venoclisis (macro, micro o set de bomba), conectores libres de aguja y/o llave de paso y apósitos transparente estéril semi permeable de diferentes tamaños.</t>
  </si>
  <si>
    <t>Verificar: 1. Que la infusión intravenosa sea realizada por personal profesional de la salud y/o  técnico del área de la salud, capacitados en el manejo de la terapia de infusión intravenosa, que exista un profesional  responsable de la clínica de terapia de infusión intravenosa. 2. Que se cuente con el protocolo para el manejo estandarizado de la terapia de infusión intravenosa. 3. Que se cuente con un Programa de Educación o Capacitación sobre proceso de Terapia de Infusión.</t>
  </si>
  <si>
    <t>Verificar en el expediente clínico, proceso  de control y seguimiento de actividades preventivas, diagnóstico, tratamiento o referencia y servicios de apoyo con registros en nota médica y reporte  en el sistema de información SINBA, aplicación de la GPC-SSA-185-10-EyR, Diagnóstico y tratamiento de pielonefritis aguda no complicada en el adulto.</t>
  </si>
  <si>
    <t>Verificar en el expediente clínico, proceso  de control y seguimiento de actividades preventivas, diagnóstico, tratamiento o referencia y servicios de apoyo con registros en nota médica y reporte  en el sistema de información SINBA, aplicación de la GPC-IMSS-032-08-EyR, diagnóstico y tratamiento de bronquiolitis aguda en niñas/niños y en el primer nivel de atención.</t>
  </si>
  <si>
    <t xml:space="preserve">Verificar en el expediente clínico, proceso  de control y seguimiento de actividades preventivas, diagnóstico, tratamiento o referencia y servicios de apoyo con registros en nota médica y reporte  en el sistema de información SINBA, aplicación de la GPC-SS-310-10-EyR diagnóstico y tratamiento de la meningitis bacteriana aguda en adultos. </t>
  </si>
  <si>
    <t xml:space="preserve">Verificar en el expediente clínico, proceso  de control y seguimiento de actividades preventivas, diagnóstico, tratamiento o referencia y servicios de apoyo con registros en nota médica y reporte  en el sistema de información SINBA, aplicación de la GPC-ISSSTE-638-13-EyR diagnóstico y tratamiento de las complicaciones intratemporales de la otitis media supurativa en niños y adultos en el segundo y tercer nivel de atención. GPC-IMSS-521-11-EyR, diagnóstico y tratamiento de mastoiditis aguda. </t>
  </si>
  <si>
    <t>Verificar en el expediente clínico, proceso  de control y seguimiento de actividades preventivas, diagnóstico, tratamiento o referencia y servicios de apoyo con registros en nota médica y reporte  en el sistema de información SINBA, aplicación de la GPC-SSA-111-08-EyR Prevención, diagnóstico oportuno y tratamiento de la osteomielitis hematógena aguda en el primer nivel de atención.</t>
  </si>
  <si>
    <t>Verificar en el expediente clínico, proceso  de control y seguimiento de actividades preventivas, diagnóstico, tratamiento o referencia y servicios de apoyo con registros en nota médica y reporte  en el sistema de información SINBA, aplicación de la GPC-SSA-098-08-EyR Prevención de neumonía asociada con la ventilación mecánica, en niños y adultos en el segundo y tercer nivel de atención. GPC-IMSS-624-13-EyR Prevención, diagnóstico y tratamiento de la neumonía asociada a ventilación mecánica, GPC-IMSS-234-09-EyR  Diagnóstico y tratamiento de la neumonía adquirida en la comunidad en el adulto.</t>
  </si>
  <si>
    <t>Verificar en el Expediente clínico, Proceso  de control y seguimiento de actividades preventivas, diagnóstico, tratamiento o referencia y servicios de apoyo con Registros en nota médica y Reporte  en el Sistema de información SINBA, Aplicación de la  GPC-IMSS-072-08-EyR Diagnóstico y tratamiento de la enfermedad inflamatoria pélvica en mujeres mayores de 14 años con vida sexual activa.</t>
  </si>
  <si>
    <t>Verificar en el expediente clínico, proceso  de control y seguimiento de actividades preventivas, diagnóstico, tratamiento o referencia y servicios de apoyo con registros en nota médica y reporte  en el sistema de información SINBA, aplicación de la  GPC-SSA-026-08-EyR Prevención, diagnóstico y referencia de la amenaza de aborto en el primer nivel de atención.</t>
  </si>
  <si>
    <t>Verificar en el expediente clínico, proceso  de control y seguimiento de actividades preventivas, diagnóstico, tratamiento o referencia y servicios de apoyo con registros en nota médica y reporte  en el sistema de información SINBA, aplicación de la GPC-SSA-118-08-EyR  Prevención primaria y tamizaje del parto pre término en el primer nivel de atención. GPC-IMSS-063-08-EyR Diagnóstico y Manejo del parto pre término en el segundo y tercer nivel de atención.</t>
  </si>
  <si>
    <t>Verificar en el expediente clínico, proceso  de control y seguimiento de actividades preventivas, diagnóstico, tratamiento o referencia y servicios de apoyo con registros en nota médica y reporte  en el sistema de información SINBA, aplicación de la GPC-SS-753-15-EyR  Intervenciones de enfermería durante el puerperio fisiológico en le primer nivel de atención. GPC-IMSS-052-08-EyR  Vigilancia y Manejo del parto.</t>
  </si>
  <si>
    <t>Verificar en el expediente clínico, proceso  de control y seguimiento de actividades preventivas, diagnóstico, tratamiento o referencia y servicios de apoyo con registros en nota médica y reporte  en el sistema de información SINBA, aplicación de la  GPC-IMSS-272-10-EyR Diagnóstico y tratamiento de sepsis puerperal.</t>
  </si>
  <si>
    <t>Verificar en el expediente clínico, proceso  de control y seguimiento de actividades preventivas, diagnóstico, tratamiento o referencia y servicios de apoyo con registros en nota médica y reporte  en el sistema de información SINBA, aplicación de la GPC-IMSS-272-10-EyR Diagnóstico y tratamiento de sepsis puerperal.</t>
  </si>
  <si>
    <t>Verificar en el expediente clínico, proceso  de control y seguimiento de actividades preventivas, diagnóstico, tratamiento o referencia y servicios de apoyo con registros en nota médica y reporte  en el sistema de información SINBA, aplicación de la GPC-IMSS-436-11-EyR  Detección y tratamiento inicial de las emergencias obstétricas. GPC-IMSS-272-10-EyR  Diagnóstico y tratamiento de sepsis puerperal.</t>
  </si>
  <si>
    <t>Verificar en el expediente clínico, proceso  de control y seguimiento de actividades preventivas, diagnóstico, tratamiento o referencia y servicios de apoyo con registros en nota médica y reporte  en el sistema de información SINBA, aplicación de la GPC-SSA-226-09-EyR  Atención del recién nacido sano GPC-SS-055-08-EyR Detección de hipoacusia en el recién nacido GPC-ISSSTE-699-13-EyR Prevención, control y detección en el recién nacido de termino sano en el primer nivel de atención a la salud.</t>
  </si>
  <si>
    <t xml:space="preserve">Verificar en el expediente clínico, proceso  de control y seguimiento de actividades preventivas, diagnóstico, tratamiento o referencia y servicios de apoyo con registros en nota médica y reporte  en el sistema de información SINBA, aplicación de la GPC-IMSS-262-10-EyR  Detección oportuna, diagnóstico y tratamiento de la hiperbilirrubinemia en niños mayores de 35 semanas de gestación hasta las 2 semanas de vida extrauterina. </t>
  </si>
  <si>
    <t>Verificar: 1. Existencia de casos. 2. Existencia de protocolo específico de atención. 3. Programa de diagnóstico, tratamiento y apoyo de casos de atención del recién nacido pretérmino sin complicaciones.</t>
  </si>
  <si>
    <t>Verificar en el expediente clínico, proceso  de control y seguimiento de actividades preventivas, diagnóstico, tratamiento o referencia y servicios de apoyo con registros en nota médica y reporte  en el sistema de información SINBA, aplicación de la GPC-IMSS-645-13-EyR Intervenciones de enfermería en la atención del recién nacido prematuro. GPC-IMSS-418-11-EyR  Alimentación enteral del recién nacido prematuro menor o igual a 32 semanas de edad gestacional.</t>
  </si>
  <si>
    <t>Verificar en el expediente clínico, proceso  de control y seguimiento de actividades preventivas, diagnóstico, tratamiento o referencia y servicios de apoyo con registros en nota médica y reporte  en el sistema de información SINBA, aplicación de la GPC-IMSS-645-13-EyR Intervenciones de enfermería en la atención del recién nacido prematuro.</t>
  </si>
  <si>
    <t xml:space="preserve">Verificar en el expediente clínico, proceso  de control y seguimiento de actividades preventivas, diagnóstico, tratamiento o referencia y servicios de apoyo con registros en nota médica y reporte  en el sistema de información SINBA, aplicación de la GPC-IMSS-418-11-EyR  Alimentación enteral del recién nacido prematuro menor o igual a 32 semanas de edad gestacional. </t>
  </si>
  <si>
    <t>Verificar en el expediente clínico, proceso  de control y seguimiento de actividades preventivas, diagnóstico, tratamiento o referencia y servicios de apoyo con registros en nota médica y reporte  en el sistema de información SINBA, aplicación de la GPC-SS-020-08-EyR Atención integral de pre eclampsia en el segundo y tercer niveles de atención. GPC-IMSS-586-12-EyR Intervenciones de enfermería en la paciente con pre eclampsia /eclampsia. GPC-IMSS-058-08-EyR  Detección y diagnóstico de enfermedades hipertensivas del embarazo.</t>
  </si>
  <si>
    <t>Verificar en el expediente clínico, proceso  de control y seguimiento de actividades preventivas, diagnóstico, tratamiento o referencia y servicios de apoyo con registros en nota médica y reporte  en el sistema de información SINBA, aplicación de la GPC-SS-020-08-EyR Atención integral de pre eclampsia en el segundo y tercer niveles de atención. GPC-IMSS-586-12-EyR Intervenciones de enfermería en la paciente con pre eclampsia /eclampsia. GPC-IMSS-436-11-EyR  Detección y tratamiento inicial de las emergencias obstétricas.</t>
  </si>
  <si>
    <t>Verificar en el expediente clínico, proceso  de control y seguimiento de actividades preventivas, diagnóstico, tratamiento o referencia y servicios de apoyo con registros en nota médica y reporte  en el sistema de información SINBA, aplicación de la  GPC-SS-020-08-EyR Atención integral de pre eclampsia en el segundo y tercer niveles de atención. GPC-IMSS-586-12-EyR Intervenciones de enfermería en la paciente con pre eclampsia /eclampsia. GPC-IMSS-436-11-EyR  Detección y tratamiento inicial de las emergencias obstétricas. GPC-IMSS-058-08-EyR  Detección y diagnóstico de enfermedades hipertensivas del embarazo.</t>
  </si>
  <si>
    <t>Verificar en el expediente clínico, proceso  de control y seguimiento de actividades preventivas, diagnóstico, tratamiento o referencia y servicios de apoyo con registros en nota médica y reporte  en el sistema de información SINBA, aplicación de la  GPC-SS-103-08-EyR Prevención y Manejo de la hemorragia obstétrica en el primer, segundo y tercer niveles de atención. GPC-IMSS-436-11-EyR  Detección y tratamiento inicial de las emergencias obstétricas. GPC-IMSS-162-09-EyR  Diagnóstico y tratamiento de la hemorragia obstétrica en la segunda mitad del embarazo y puerperio inmediato.</t>
  </si>
  <si>
    <t>Verificar en el expediente clínico, proceso  de control y seguimiento de actividades preventivas, diagnóstico, tratamiento o referencia y servicios de apoyo con registros en nota médica y reporte  en el sistema de información SINBA, aplicación de la  GPC-SS-103-08-EyR Prevención y Manejo de la hemorragia obstétrica en el primer, segundo y tercer niveles de atención. GPC-ISSSTE-124-08-EyR Diagnóstico y tratamiento oportuno de la placenta previa en el segundo y tercer trimestre de embarazo en el segundo y tercer nivel de atención. GPC-IMSS-436-11-EyR Detección y tratamiento inicial de las emergencias obstétricas. GPC-IMSS-162-09-EyR Diagnóstico y tratamiento de la hemorragia obstétrica en la segunda mitad del embarazo y puerperio inmediato.</t>
  </si>
  <si>
    <t>Verificar en el expediente clínico, proceso  de control y seguimiento de actividades preventivas, diagnóstico, tratamiento o referencia y servicios de apoyo con registros en nota médica y reporte  en el sistema de información SINBA, aplicación de la  GPC-SS-544-11-EyR Diagnóstico y tratamiento de trombosis venosa profunda en la mujer embarazada. GPC-IMSS-436-11-EyR Detección y tratamiento inicial de las emergencias obstétricas.</t>
  </si>
  <si>
    <t>Verificar en el expediente clínico, proceso  de control y seguimiento de actividades preventivas, diagnóstico, tratamiento o referencia y servicios de apoyo con registros en nota médica y reporte  en el sistema de información SINBA, aplicación de la  GPC-SS-215-09-EyR  Diagnóstico y tratamiento de la urolitiasis en el adulto. GPC-IMSS-635-13-EyR Abordaje y Manejo del cólico renoureteral secundario a litiasis en el servicio de urgencias. Cálculo del riñón y del uréter.</t>
  </si>
  <si>
    <t xml:space="preserve">Verificar en el expediente clínico, proceso  de control y seguimiento de actividades preventivas, diagnóstico, tratamiento o referencia y servicios de apoyo con registros en nota médica y reporte  en el sistema de información SINBA, aplicación de la  GPC-SS-215-09-EyR Diagnóstico y tratamiento de la urolitiasis en el adulto. GPC-IMSS-635-13-EyR Abordaje y Manejo del cólico renoureteral secundario a litiasis en el servicio de urgencias. </t>
  </si>
  <si>
    <t>Verificar en el expediente clínico, proceso  de control y seguimiento de actividades preventivas, diagnóstico, tratamiento o referencia y servicios de apoyo con registros en nota médica y reporte  en el sistema de información SINBA, aplicación de la GPC-IMSS-559-12-EyR Abordaje y Manejo inicial en el servicio de urgencias del paciente adulto con retención aguda de orina.</t>
  </si>
  <si>
    <t>Verificar en el expediente clínico, proceso  de control y seguimiento de actividades preventivas, diagnóstico, tratamiento o referencia y servicios de apoyo con registros en nota médica y reporte  en el sistema de información SINBA, aplicación de la GPC-SSA-210-09-EyR  Diagnóstico y tratamiento de la epilepsia en el adulto. GPC-SSA-092-08-EyR Diagnóstico y tratamiento oportuno del estado epiléptico en el primero y segundo nivel de atención.</t>
  </si>
  <si>
    <t>Verificar en el expediente clínico, proceso  de control y seguimiento de actividades preventivas, diagnóstico, tratamiento o referencia y servicios de apoyo con registros en nota médica y reporte  en el sistema de información SINBA, aplicación de la GPC-IMSS-238-09-EyR Diagnóstico y Manejo de la hipertensión arterial en el adulto mayor y situaciones especiales. GPC-IMSS-076-08-EyR Diagnóstico y tratamiento de la hipertensión arterial en el primer nivel de atención.</t>
  </si>
  <si>
    <t>Verificar en el expediente clínico, proceso  de control y seguimiento de actividades preventivas, diagnóstico, tratamiento o referencia y servicios de apoyo con registros en nota médica y reporte  en el sistema de información SINBA, aplicación de la  GPC-SS-020-08-EyR Atención integral de pre eclampsia en el segundo y tercer niveles de atención. GPC-IMSS-586-12-EyR Intervenciones de enfermería en la paciente con pre eclampsia /eclampsia. GPC-IMSS-436-11-EyR Detección y tratamiento inicial de las emergencias obstétricas. GPC-IMSS-058-08-EyR Detección y diagnóstico de enfermedades hipertensivas del embarazo.</t>
  </si>
  <si>
    <t>Verificar en el expediente clínico, proceso  de control y seguimiento de actividades preventivas, diagnóstico, tratamiento o referencia y servicios de apoyo con registros en nota médica y reporte  en el sistema de información SINBA, aplicación de la  GPC-IMSS-606-13-EyR Prevención, diagnóstico y tratamiento de la corioamnionitis en los tres niveles de atención.</t>
  </si>
  <si>
    <t>Verificar en el expediente clínico, proceso  de control y seguimiento de actividades preventivas, diagnóstico, tratamiento o referencia y servicios de apoyo con registros en nota médica y reporte  en el sistema de información SINBA, aplicación de la GPC-SS-656-13-EyR Prevención, diagnóstico y tratamiento de la tromboembolia pulmonar aguda en el embarazo, parto y puerperio. GPC-SS-551-12-EyR Diagnóstico y tratamiento del embolismo de líquido amniótico. GPC-IMSS-436-11-EyR Detección y tratamiento inicial de las emergencias obstétricas.</t>
  </si>
  <si>
    <t xml:space="preserve">1.- Atención centrada en las Personas / Comunidad / Población 
3.-Información, conocimiento, innovación y tecnología.
4.- Planeación
7.- Mejora de Proceso s 
</t>
  </si>
  <si>
    <t>1.4 Oferta de servicios.
3.4 Información en salud de referencia.
4.1 Planeación estratégica.
4.2 Cumplimiento de la Regulación.
7.1 Administración de Proceso s estratégicos.
 7.2 Administración de Proceso s de apoyo integral.</t>
  </si>
  <si>
    <t>4.1 Planeación estratégica.
7.2 Administración de Proceso s de apoyo integral.</t>
  </si>
  <si>
    <t xml:space="preserve">Insumos de Carro Rojo Hospitalización </t>
  </si>
  <si>
    <t>Insumos de Carro Rojo Hospitalización Pediátrica</t>
  </si>
  <si>
    <t>Insumos de Carro Rojo Urgencias</t>
  </si>
  <si>
    <t>Verificar:
1. inventario de mobiliario.
2. Bitácora     del     mantenimiento preventivo   y   correctivo   de   la estructura, del aire acondicionado y del mobiliario.
3. Registro y calendario de la recarga de los extintores.
4. Registro de la capacitación del uso del manejo de extintores.
5. Manual de manejo de extintores</t>
  </si>
  <si>
    <t xml:space="preserve">4.- Planeación 
5.- Responsabilidad social 7.- Mejora de procesos
</t>
  </si>
  <si>
    <t>Verificar   existencia   de   sala   de operaciones disponible, banco de sangre o servicio de transfusión, laboratorio clínico, servicio de radiología.</t>
  </si>
  <si>
    <t>Verificar:
1. Sistema de clasificación de urgencias (aplicación, organización, medición y evaluación).
2. Protocolos   de   clasificación   de prioridades  para  la  atención  de urgencias médicas que se determinen las necesidades de atención de los pacientes.
3. GPC Triage hospital de 1er contacto en los servicios de urgencias adultos para el 2do y 3er nivel.</t>
  </si>
  <si>
    <t>Verificar   existencia   del   siguiente mobiliario: baño de artesa, bote para basura  tipo  municipal.  carro  para curación, mesa mayo con charola, mesa Pasteur, portavenoclisis rodable, caja para  desinfección  de  instrumentos, carro   porta   lebrillos,   collarines cervicales semirrígidos tamaños chico, mediano y grande, así como dispositivo para inmovilizar la cabeza, mostrador o escritorio, asiento para la enfermera, sistema  de  guarda  de  expedientes, mueble  para  guarda  de  equipo  e insumos, lavabo con cartel de técnica de higiene de manos, mesa alta con tarja.</t>
  </si>
  <si>
    <t>Verificar existencia del siguiente equipo: esfigmomanómetro,        estetoscopio, estuche de diagnóstico completo, lámpara de haz dirigible, monitor de signos vitales: electrocardiograma,   presión   arterial por método no invasivo, temperatura y oxímetro, ventilador mecánico.</t>
  </si>
  <si>
    <t>Verificar:
1. Inventario del mobiliario.
2.  Bitácora de mantenimiento preventivo y correctivo del mobiliario.
3.  Registro del procedimiento de limpieza y desinfección de las camas (cada vez que se desocupe).</t>
  </si>
  <si>
    <t>Verificar:
1. Resguardo del instrumental.
2. Bitácora de uso de los desinfectantes.</t>
  </si>
  <si>
    <t>Verificar:
1. Existencia de casos.
2. Existencia de protocolo específico de atención.
3. Programa  para  el  diagnóstico  y tratamiento para la estabilización en urgencias por crisis hipertensivas.</t>
  </si>
  <si>
    <t>Verificar:
1.  Proceso de atención de la patología.
2.  Registros  en  las  notas  médicas  de urgencias (inicial, de evolución, carta de consentimiento informado, interconsulta y de referencia/traslado en su caso).
3.  Apego a las GPC-SS-155-08-EyR, atención de  urgencia  de  crisis  hipertensiva  en el primer nivel de atención. GPC-IMSS- 238-09-EyR, diagnóstico y manejo de la hipertensión arterial en el adulto mayor y situaciones especiales. GPC-IMSS-076- 08-EyR, diagnóstico y tratamiento de la hipertensión arterial en el primer nivel de atención. Y normatividad correspondiente, protocolos de atención médica propios y árbol de toma de decisiones.</t>
  </si>
  <si>
    <t>NOM-015-SSA2-2010     Para la prevención, tratamiento y control de la diabetes mellitus.
NOM-004-SSA3-2012 Del expediente clínico.
GPC-SS-160-09-EyR  Diagnóstico y tratamiento  del  síndrome hiperglucémico    hiperosmolar    en adultos diabéticos tipo 2 en el segundo y tercer niveles de atención.
CIE-10   E10.0   Diabetes   mellitus insulinodependiente, con coma.
CIE-10  E11.0  Diabetes  mellitus  no insulinodependiente, con coma. CIE-10
E12.0 Diabetes mellitus asociada con desnutrición, con coma.
CIE-10 E13.0 Otras diabetes mellitus especificadas, con coma.
CIE-10  E14.0  Diabetes  mellitus  no especificada, con coma. Intervención 148.
Sistema Nacional de información Básica en Materia de Salud DOF 5/SEP/2012.
NOM-035-SSA3-2012  en  Materia  de Información de Salud.</t>
  </si>
  <si>
    <t>Diagnóstico y Tratamiento del Síndrome Hiperglucémico
Hiperosmolar No Cetósico</t>
  </si>
  <si>
    <t>NOM-028-SSA2-2009   Para   la   prevención, tratamiento y control de las adicciones. NOM- 004-SSA3-2012 Del expediente clínico. GPC- SS-667-13-EyR Diagnóstico y tratamiento de intoxicación por adicción a sustancias de nueva generación en el primer, segundo y tercer nivel de atención. GPC-SS-664-13-EyR Diagnóstico y tratamiento de las intoxicaciones agudas por opiáceos y benzodiacepinas en los tres niveles de   atención.   GPC-SS-097-08-EyR   Manejo del síndrome de abstinencia alcohólica en el adulto en el primer nivel de atención. GPC- ISSSTE-256-13-EyR Diagnóstico y tratamiento de la intoxicación aguda por alcohol etílico en adultos en el segundo y tercer nivel de atención.   CIE-10 F10.0Trastornos mentales y del comportamiento debidos al uso de alcohol, intoxicación  aguda.  CIE-10  10.1Trastornos mentales y del comportamiento debidos al uso de alcohol, uso nocivo. CIE-10 F10.3 Trastornos mentales y del comportamiento debidos al uso de alcohol, estado de abstinencia. CIE-10 F10.4 Trastornos  mentales  y  del  comportamiento debidos al uso de alcohol, estado de abstinencia con delirio. CIE-10 F11.0 Trastornos mentales y del comportamiento debidos al uso de opiáceos, intoxicación  aguda.  CIE-10  F11.1  Trastornos mentales y del comportamiento debidos al uso de opiáceos, uso nocivo. CIE-10 F11.3 Trastornos mentales y del comportamiento debidos al uso de opiáceos, estado de abstinencia. CIE-10 F11.4 Trastornos  mentales  y  del  comportamiento debidos al uso de opiáceos, estado de abstinencia con delirio. CIE-10 F12.0 Trastornos mentales   y  del  comportamiento  debidos  al  uso  de cannabinoides, intoxicación aguda. CIE-10 F12.1 Trastornos  mentales  y  del  comportamiento debidos al uso de cannabinoides, uso nocivo. CIE-10  F12.3  Trastornos  mentales  y  del comportamiento debidos al uso de cannabinoides, estado de abstinencia. CIE-10 F12.4 Trastornos mentales y del comportamiento debidos al uso de cannabinoides, estado de abstinencia con delirio  .Intervención 150 Sistema Nacional de información Básica en Materia de Salud DOF 5/ SEP/2012. NOM-035-SSA3-2012 en Materia de
Información de Salud.</t>
  </si>
  <si>
    <t>NOM-017-SSA2-2012 Para la vigilancia epidemiológica.     NOM-004-SSA3-2012 Del expediente clínico. GPC-SS-744-15- EyR Intervenciones de enfermería para la prevención de quemaduras en el hogar en menores de 5 años de edad en el primer nivel  de  atención.  GPC-SS-090-08-EyR Diagnóstico  y  tratamiento  inicial  de quemaduras en menores de 18 años en el primer nivel de atención. GPC-ISSSTE- 678-13-EyR  Atención  pre hospitalaria  al paciente gran quemado adulto. GPC-IMSS- 453-11-EyR Evaluación y manejo inicial del niño gran quemado. GPC-IMSS-040- 08-EyR  Atención  al  paciente  quemado. CIE-10 L55.0 Quemadura solar de primer grado. CIE-10 L55.8 Otras quemaduras solares. CIE-10 L55.9Quemadura solar, no especificada.  CIE-10  T20.1  Quemadura de la cabeza y del cuello, de primer grado. CIE-10 T21.1 Quemadura del tronco, de primer grado. CIE-10 T22.1 Quemadura del hombro y miembro superior, de primer grado, excepto de la muñeca y de la mano. CIE-10 T23.1 Quemadura de la muñeca y de la mano, de primer grado. CIE-10 T24.1 Quemadura de la cadera y miembro inferior, de primer grado, excepto tobillo y pie. CIE- 10 T25.1 Quemadura del tobillo y del pie, de primer grado. CIE-10 T29.1 Quemaduras de múltiples regiones, mencionadas como de no más de primer grado. CIE-10 T30.1 Quemadura de primer grado, región del cuerpo no especificada. CIE-9-MC 00.F9 Curación  de  herida.  Intervención  165. Sistema Nacional de información Básica en Materia de Salud DOF 5/SEP/2012. NOM- 035-SSA3-2012 en Materia de Información de Salud.</t>
  </si>
  <si>
    <t>Verificar:
1.  Proceso de atención de la patología.
2.  Registros en las notas médicas de urgencias   (inicial,   de   evolución, carta de consentimiento informado, interconsulta y de referencia/traslado en su caso).
3.  Apego  a  las  GPC-SS-744-15-EyR, intervenciones  de  enfermería  para la  prevención  de  quemaduras  en el hogar en menores de 5 años de edad en el primer nivel de atención. GPC-SS-090-08-EyR,  diagnóstico  y tratamiento  inicial  de  quemaduras en menores de 18 años en el primer nivel de atención. GPC-ISSSTE-678- 13-EyR,   atención   pre hospitalaria al  paciente  gran  quemado  adulto. GPC-IMSS-453-11-EyR, evaluación y manejo inicial del niño gran quemado. GPC-IMSS-040-08-EyR,  atención  al paciente quemado.</t>
  </si>
  <si>
    <t>Verificar:
1. Registro de ingreso de pacientes y diagnóstico de morbimortalidad.
2. Normas correspondientes al padecimiento.
3. GPC-SS-744-15-EyR, intervenciones de enfermería para la prevención de quemaduras en el hogar en menores de 5 años de edad en el primer nivel de  atención.  GPC-SS-090-08-EyR, diagnóstico  y  tratamiento  inicial de quemaduras en menores de 18 años en el primer nivel de atención. GPC-ISSSTE-678-13-EyR, atención pre hospitalaria al paciente  gran quemado  adulto.  GPC-IMSS-453- 11-EyR, evaluación y manejo inicial del niño gran quemado. GPC-IMSS- 040-08-EyR,  atención  al  paciente quemado.
4. Reporte en el SINBA-SIS, SUIVE y expediente clínico.</t>
  </si>
  <si>
    <t>NOM-004-SSA3-2012 del Expediente clínico. CIE-10 S43.4 Esguinces y torceduras de la articulación del hombro. CIE-10 S43.5 Esguinces y torceduras de la articulación acromio clavicular. CIE-9-MC  93.56  Aplicación  de  vendaje  de presión. CIE-9-MC 93.59 Otra inmovilización, presión y cuidado de herida. Intervención 167. Sistema Nacional de información Básica en Materia de Salud DOF 5/SEP/2012. NOM-035- SSA3-2012 en Materia de Información de Salud.</t>
  </si>
  <si>
    <t>Guía de equipamiento para carros rojos de CENETEC 2016.</t>
  </si>
  <si>
    <t>Verificar:
1. Bitácora de control del carro para el manejo del paro cardiorespiratorio firmada por el responsable de turno.
2. Registro histórico del abastecimiento oportuno y completo del contenido del carro para para el manejo del paro cardiorespiratorio.
3. Registro  de  la  prueba  del  trazo isoeléctrico semanalmente.
4. Bitácora  de  mantenimiento  del monitor-desfibrilador.
5. Protocolo   de   manejo   de   los medicamentos  de  alto  riesgo  y electrolíticos.</t>
  </si>
  <si>
    <t>Verificar:
1. Bitácora de aseo y limpieza firmada por turno y por supervisor o jefe del servicio.
2. Bitácora     del     mantenimiento preventivo   y   correctivo   de   la estructura e instalaciones.</t>
  </si>
  <si>
    <t>Verificar:
1. Registro y control del sistema de abasto de los insumos para la higiene de manos.
2. Bitácora  de  limpieza  firmada  por turno y por supervisor o jefe del servicio.
3. Bitácora     del     mantenimiento preventivo   y   correctivo   de   la estructura.
4. Registro de la evaluación al personal en  la  técnica  para  la  higiene  de manos.</t>
  </si>
  <si>
    <t>Verificar:
1. Existencia de la sala de espera.
2. En su caso que cuente con aire acondicionado.
3. Que cuente con extintores.</t>
  </si>
  <si>
    <t>Verificar:
1.  Que el mobiliario se encuentre en buen estado.
2.  Que se reserve como mínimo, un asiento para personas con muletas o bastones.
3.  Que los extintores estén colocados de acuerdo a la NOM-002-STPS-2010 y la fecha de la carga este vigente.
4.  Que funcione el aire acondicionado.
5.  Que el personal tenga conocimiento del uso de los extintores de acuerdo con la normativa e identifique las situaciones para su uso.
6.  Instrucciones de seguridad aplicables en  cada  área  y  al  alcance  de  los trabajadores.
7.  Que  no  se  almacenen  materiales  o coloquen  objetos  que  obstruyan  e interfieran el acceso al equipo contra incendios.</t>
  </si>
  <si>
    <t>Verificar  existencia  de  contenedores para el manejo del R.P.B.I.</t>
  </si>
  <si>
    <t>Verificar  bitácora  de  registro  de  la recolección del R.P.B.I. con los datos específicos como fecha, peso, tipo de residuo, firma del responsable del área y firma del responsable de la recolección.</t>
  </si>
  <si>
    <t>Verificar   revisar   en   el   área   su funcionamiento  a  través  del  equipo conectado  a  los  contactos  grado hospital o médico.</t>
  </si>
  <si>
    <t>Verificar  existencia  de  acceso  para ambulancias.</t>
  </si>
  <si>
    <t>Verificar:
1.  Que las rampas tengan protección lateral.
2.  Que lo señalamientos sean de tipo luminoso y con letras en relieve.
3.  Que el piso de las rampas sea firme, uniforme y antiderrapante, evitando acumulación de agua en descansos.</t>
  </si>
  <si>
    <t>Verificar  existencia  de  estación  de camillas y sillas de ruedas.</t>
  </si>
  <si>
    <t>Verificar que su ubicación este junto al pasillo de acceso de ambulancias y vehículos.</t>
  </si>
  <si>
    <t>Verificar:
1. Existencia de módulo de recepción y control.
2. Que cuente con señalización.</t>
  </si>
  <si>
    <t>Verificar  que  su  ubicación  pueda  ser fácilmente identificado por los usuarios.</t>
  </si>
  <si>
    <t>Verificar que cuente con el siguiente mobiliario:  asiento  acojinado,  bote para  basura  tipo  municipal  (bolsa de  cualquier  color  excepto  rojo  o amarillo), dispensador de jabón líquido, dispensador  de  toallas  desechables, lavabo, mesa de trabajo con tarja, mesa tipo  Karam  con  colchoneta,  mueble para guarda de equipo e insumos.</t>
  </si>
  <si>
    <t>Verificar:
1.  Que  el  equipo  y  el  mobiliario  se encuentren  en  buenas  condiciones físicas,  sin  zonas  de  oxidación  o deterioro.
2.  Que el personal aplique la técnica de lavado de manos.</t>
  </si>
  <si>
    <t>Verificar:
1.  Bitácora de mantenimiento preventivo y correctivo.
2.  Registro y control del sistema de abasto de los insumos para la higiene de manos.
3.  Registro     de     calibración     del esfigmomanómetro.
4.  Registro de la evaluación al personal en la técnica para la higiene de manos.
5.  Inventario de mobiliario.</t>
  </si>
  <si>
    <t>Verificar que cuente con el siguiente equipo: báscula pesa bebé, dosificador de    oxígeno    con    humidificador, esfigmomanómetro   con   brazalete pediátrico, estetoscopio.</t>
  </si>
  <si>
    <t>Verificar:
1.  Que  el    equipo  y  el  mobiliario funcionen.
2.  Que la báscula esté bien calibrada.</t>
  </si>
  <si>
    <t>Verificar:
1. Bitácora     de     mantenimiento preventivo y correctivo.
2. Registro  de  calibración  de  las básculas por jornada laboral.
3. Registro    de    calibración    del esfigmomanómetro.
4. Registro   del   procedimiento   de esterilización y desinfección de los equipos de apoyo respiratorio no invasivo (registrarse la fecha y hora de cambio).
5. Inventario de equipo.</t>
  </si>
  <si>
    <t>Verificar:
1.  Que sea un médico quien valore y establezca las prioridades de atención del paciente.
2.  Que las prioridades para la atención de  urgencias  para  los  pacientes (semaforización), estén señalizadas (mediante cartel).</t>
  </si>
  <si>
    <t>Verificar:
1. Que se identifique al paciente.
2. Que la permanencia de pacientes no sea más de 12 horas.
3. Que  el  equipo  se  encuentren  en buenas condiciones.
4. Que el equipo funcione.
5. Que   exista   identificación   en brazaletes y cabecera por lo menos con nombre y fecha de nacimiento del paciente, fecha y hora de ingreso, membrete en soluciones con nombre, fecha y hora de inicio y término, sondas y catéteres con membrete que contenga nombre, fecha y hora.
6. En registros de la atención y en la nota de ingreso del expediente clínico corroborar que los pacientes no permanezcan más de 12 horas en el servicio de urgencias por causas atribuibles a la atención médica.</t>
  </si>
  <si>
    <t>Verificar:
1. Inventario del equipo.
2. Bitácora     de     mantenimiento preventivo y correctivo del equipo.
3. Bitácora     de     mantenimiento preventivo y correctivo de las tomas de pared.
4. Registro   del   procedimiento   de esterilización  y  desinfección  de alto nivel de los humidificadores y equipos de apoyo respiratorio no invasivo (registrarse la fecha y hora de cambio).</t>
  </si>
  <si>
    <t>Verificar   existencia   del   siguiente mobiliario:      cama-camilla      con barandales,  elemento  divisorio  de material antibacteriano, banqueta de altura, bote para basura tipo municipal, portavenoclisis rodable.</t>
  </si>
  <si>
    <t>Verificar:
1. Inventario del mobiliario.
2. Bitácora     de     mantenimiento preventivo    y    correctivo    del mobiliario.
3. Registro   del   procedimiento   de limpieza y desinfección de las camas (cada vez que se desocupe).</t>
  </si>
  <si>
    <t>Verificar    existencia    del    siguiente instrumental:   equipo   de   curaciones, lebrillos, pinza de traslado.</t>
  </si>
  <si>
    <t>Verificar:
1.  Que el instrumental de curaciones este en buenas condiciones.
2.  Que el empaque del instrumental este rotulado con la fecha de esterilización.</t>
  </si>
  <si>
    <t>Verificar:
1. Resguardo del instrumental.
2.  Bitácora de uso de los desinfectantes.</t>
  </si>
  <si>
    <t>Verificar:
1. Inventario del equipo.
2.  Bitácora de mantenimiento preventivo y correctivo del equipo.
3.  Registro     de     calibración     del esfigmomanómetro.
4.  Registro del procedimiento de lavado y esterilización o desinfección de los sensores de oxígeno y los circuitos para ventilación antes de volver a ser usados en otro paciente.</t>
  </si>
  <si>
    <t>Verificar:
1.  Existencia  del  siguiente  mobiliario: carro   camilla   para   adultos   y pediátricos   con   barandales   (de preferencia       radiotransparente), elemento   divisorio   de   material antibacteriano,     mesa     Pasteur, repisa  para  monitor  de  terapia intensiva de tres o cuatro canales, riel portavenoclisis, bote para basura tipo municipal, carro para curaciones, carro para ropa sucia, cubeta de acero inoxidable (bolsa amarilla), mueble para guarda de equipo e insumos.
2.  Que  se  cuente  con  pilas  y  focos de  repuesto  para  el  estuche  de diagnóstico.</t>
  </si>
  <si>
    <t>Verificar:
1.  Que el mobiliario se encuentren en buenas condiciones de pintura, sin zonas de oxidación o deterioro.
2.  Que el mobiliario funcione.</t>
  </si>
  <si>
    <t>Verificar   existencia   del   siguiente instrumental: instrumental para sutura o de cirugía menor.</t>
  </si>
  <si>
    <t>Verificar:
1.  Que el instrumental este en buenas condiciones.
2.  Que  el  empaque  del  instrumental para sutura o de cirugía menor este rotulado con fecha de esterilización.</t>
  </si>
  <si>
    <t>Verificar   existencia   de   los   manuales correspondientes  al  servicio:  manual  de organización,  manual  de  procedimientos del servicio, manual de bioseguridad para el personal (respecto del manejo de RPBI y de los casos de enfermedades infecto-contagiosas), manual de mecánica corporal para movilización del paciente, manual de procedimientos para determinar las características, la frecuencia del aseo y limpieza del área.</t>
  </si>
  <si>
    <t>Verificar:
1.  Que los manuales sean de conocimiento y aplicación por parte del personal.
2.  Que los manuales tengan los elementos requeridos.
3.  Que estén actualizados.
4.  Que estén autorizados por las autoridades correspondientes.
5.  Que la fecha de elaboración este vigente.</t>
  </si>
  <si>
    <t>Verificar:
1. Manual de organización.
2. Manual de procedimientos.
3. Manual de mecánica corporal.
4. Manual de bioseguridad.</t>
  </si>
  <si>
    <t>Verificar:
1. Existencia de casos.
2. Existencia de protocolo específico de atención.
3. Programa  para  el  diagnóstico  y tratamiento para la estabilización de pacientes en urgencias.</t>
  </si>
  <si>
    <t>Verificar en el expediente clínico, proceso de control y seguimiento de actividades de diagnóstico, tratamiento o referencia y servicios de apoyo con registros en nota médica y reporte en el sistema de información.</t>
  </si>
  <si>
    <t>Verificar:
1. Reporte en el SUIVE.
2.  Registro en expediente clínico y reporte (físico o electrónico) del SINBA-SIS.
3.  Documental o electrónica del diagnóstico y tratamiento para la estabilización del paciente en el servicio de urgencias.</t>
  </si>
  <si>
    <t>Verificar:
1. Registro de ingreso de pacientes y diagnóstico de morbimortalidad.
2. Normas correspondientes.
3. GPC-SS-155-08-EyR,  atención  de urgencia de crisis hipertensiva en el primer nivel de atención. GPC- IMSS-238-09-EyR,   diagnóstico   y manejo de la hipertensión arterial en el adulto mayor y situaciones especiales.  GPC-IMSS-076-08-EyR, diagnóstico  y  tratamiento  de  la hipertensión arterial en el primer nivel de atención.
4. Reporte en el SUIVE, SINBA-SIS y expediente clínico.</t>
  </si>
  <si>
    <t>Verificar:
1. Existencia de casos.
2. Existencia de protocolo específico de atención.
3. Programa  para  el  diagnóstico  y tratamiento  de  la  cetoacidosis diabética.</t>
  </si>
  <si>
    <t>Verificar:
1.  Proceso de atención de la patología.
2.  Registros en las notas médicas de urgencias   (inicial,   de   evolución, carta de consentimiento informado, interconsulta y de referencia/traslado en su caso).
3.  Apego  a  las  GPC-SS-227-09-EyR, diagnóstico   y   tratamiento   de cetoacidosis  diabética  en  niños  y adultos.      GPC-IMSS-718-14-EyR, tratamiento de la diabetes mellitus tipo 2 en el primer nivel de atención.</t>
  </si>
  <si>
    <t>Verificar:
1. Registro de ingreso de pacientes y diagnóstico de morbimortalidad.
2. Normas correspondientes.
3. GPC-SS-227-09-EyR,    diagnóstico y   tratamiento   de   cetoacidosis diabética en niños y adultos. GPC- IMSS-718-14-EyR, tratamiento de la diabetes mellitus tipo 2 en el primer nivel de atención.
4. Reporte en el SUIVE, SINBA-SIS y expediente clínico.</t>
  </si>
  <si>
    <t>Verificar:
1. Existencia de casos.
2. Existencia de protocolo específico de atención.
3. Programa   para   el   diagnóstico y   tratamiento   del   síndrome hiperglucémico   hiperosmolar   no cetósico.</t>
  </si>
  <si>
    <t>Verificar:
1.  Proceso de atención de la patología.
2.  Registros en las notas médicas de urgencias   (inicial,   de   evolución, carta de consentimiento informado, interconsulta y de referencia/traslado en su caso).
3.  Apego    a    la    GPC-SS-160-09- EyR,   diagnóstico   y   tratamiento del     síndrome     hiperglucémico hiperosmolar en adultos diabéticos tipo 2 en el segundo y tercer niveles de atención.</t>
  </si>
  <si>
    <t>Verificar:
1. Registro de ingreso de pacientes y diagnóstico de morbimortalidad.
2. Normas correspondientes.
3. GPC-SS-227-09-EyR,    diagnóstico y   tratamiento   de   cetoacidosis diabética   en   niños   y   adultos. GPC-SS-160-09-EyR,    diagnóstico y    tratamiento    del    síndrome hiperglucémico   hiperosmolar   en adultos  diabéticos  tipo  2  en  el segundo y tercer niveles de atención.
4. Reporte en el SINBA-SIS y expediente clínico.</t>
  </si>
  <si>
    <t>Verificar:
1. Existencia de casos.
2. Existencia de protocolo específico de atención.
3. Programa  para  el  diagnóstico  y tratamiento por intoxicación aguda, uso nocivo y estado de abstinencia de sustancias adictivas.</t>
  </si>
  <si>
    <t>Verificar:
1. Proceso de atención de la patología.
2. Registros en las notas médicas de urgencias  (inicial,  de  evolución, carta de consentimiento informado, interconsulta   y   de   referencia/ traslado en su caso).
3. Apego   a   las   GPC-SS-667-13- EyR,  diagnóstico  y  tratamiento de  intoxicación  por  adicción  a sustancias de nueva generación en el primer, segundo y tercer nivel de  atención.  GPC-SS-664-13-EyR, diagnóstico  y  tratamiento  de  las intoxicaciones agudas por opiáceos y benzodiacepinas en los tres niveles de  atención.  GPC-SS-097-08-EyR, manejo del síndrome de abstinencia alcohólica en el adulto en el primer nivel de atención. GPC-ISSSTE-256- 13-EyR, diagnóstico y tratamiento de la intoxicación aguda por alcohol etílico en adultos en el segundo y tercer nivel de atención.</t>
  </si>
  <si>
    <t>Verificar:
1. Registro de ingreso de pacientes y diagnóstico de morbimortalidad.
2. Normas correspondientes.
3. GPC-SS-667-13-EyR,    diagnóstico y tratamiento de intoxicación por adicción  a  sustancias  de  nueva generación en el primer, segundo y tercer nivel de atención GPC-SS-664- 13-EyR, diagnóstico y tratamiento de  las  intoxicaciones  agudas  por opiáceos y benzodiacepinas en los tres niveles de atención. GPC-SS- 097-08-EyR, manejo del síndrome de abstinencia alcohólica en el adulto en el primer nivel de atención. GPC- ISSSTE-256-13-EyR,  diagnóstico  y tratamiento de la intoxicación aguda por alcohol etílico en adultos en el segundo y tercer nivel de atención.
4. Reporte en el SINBA-SIS y expediente clínico.</t>
  </si>
  <si>
    <t>Verificar:
1. Existencia de casos.
2. Existencia de protocolo específico de atención.
3. Programa   para   el   diagnóstico y  tratamiento  por  intoxicación aguda,  uso  nocivo  y  estado  de abstinencia del envenenamiento por fenotiazinas.</t>
  </si>
  <si>
    <t>Verificar:
1.  Proceso de atención de la patología.
2.  Registros en las notas médicas de urgencias   (inicial,   de   evolución, carta de consentimiento informado, interconsulta y de referencia/traslado en su caso).
3.  Apego  a  las  GPC-SS-110-08-EyR, prevención, diagnóstico y tratamiento oportuno de la intoxicación aguda en pediatría en el primer nivel de atención.</t>
  </si>
  <si>
    <t>Verificar:
1. Registro de ingreso de pacientes y diagnóstico de morbimortalidad.
2. Normas correspondientes.
3. GPC-SS-110-08-EyR,    prevención, diagnóstico y tratamiento oportuno de la intoxicación aguda en pediatría en el primer nivel de atención.
4. Reporte en el SINBA-SIS y expediente clínico.</t>
  </si>
  <si>
    <t>Verificar:
1. Existencia de casos.
2. Existencia de protocolo específico de atención.
3. Programa  para  el  diagnóstico  y tratamiento  del  envenenamiento por álcalis, cáusticos y sustancias alcalinas similares.</t>
  </si>
  <si>
    <t>Verificar:
1. Proceso de atención de la patología.
2. Registros en las notas médicas de urgencias  (inicial,  de  evolución, carta de consentimiento informado, interconsulta   y   de   referencia/ traslado en su caso).
3. Apego   a   las   GPC-SS-110-08- EyR,     prevención,     diagnóstico y  tratamiento  oportuno  de  la intoxicación aguda en pediatría en el primer nivel de atención.</t>
  </si>
  <si>
    <t>Verificar:
1. Registro de ingreso de pacientes y diagnóstico de morbimortalidad
2. Normas correspondientes.
3. GPC-SS-110-08-EyR,    prevención, diagnóstico y tratamiento oportuno de la intoxicación aguda en pediatría en el primer nivel de atención.
4. Reporte en el SINBA-SIS y expediente clínico.</t>
  </si>
  <si>
    <t>Verificar:
1. Existencia de casos.
2. Existencia de protocolo específico de atención.
3. Programa  para  el  diagnóstico  y tratamiento  del  envenenamiento por salicilatos.</t>
  </si>
  <si>
    <t>Verificar:
1. Registro de ingreso de pacientes y diagnóstico de morbimortalidad.
2. Normas     correspondientes     al padecimiento.
3. GPC-SS-110-08-EyR,    prevención, diagnóstico y tratamiento oportuno de la intoxicación aguda en pediatría en el primer nivel de atención.
4. Reporte en el SINBA-SIS y expediente clínico.</t>
  </si>
  <si>
    <t>Verificar:
1. Existencia de casos.
2. Existencia de protocolo específico de atención.
3. Programa  para  el  diagnóstico  y tratamiento  del  envenenamiento por metanol.</t>
  </si>
  <si>
    <t>Verificar:
1.  Proceso de atención de la patología.
2.  Registros  en  las  notas  médicas  de urgencias (inicial, de evolución, carta de consentimiento informado, interconsulta y de referencia/traslado en su caso).
3.  Apego   a   las   GPC-SS-110-08-EyR, prevención, diagnóstico y tratamiento oportuno de la intoxicación aguda en pediatría en el primer nivel de atención.</t>
  </si>
  <si>
    <t>Verificar:
1. Registro de ingreso de pacientes y diagnóstico de morbimortalidad.
2.  Normas      correspondientes      al padecimiento.
3.  GPC-SS-110-08-EyR,      prevención, diagnóstico y tratamiento oportuno de la intoxicación aguda en pediatría en el primer nivel de atención.
4.  Reporte en el SINBA-SIS y expediente clínico.</t>
  </si>
  <si>
    <t>Verificar:
1. Existencia de casos.
2. Existencia de protocolo específico de atención.
3. Programa  para  el  diagnóstico  y tratamiento  del  envenenamiento por insecticidas organofosforados y carbamatos.</t>
  </si>
  <si>
    <t>Verificar:
1.  Proceso de atención de la patología.
2.  Registros  en  las  notas  médicas  de urgencias (inicial, de evolución, carta de consentimiento informado, interconsulta y de referencia/traslado en su caso).
3.  Apego   a   las   GPC-SS-110-08-EyR, prevención, diagnóstico y tratamiento oportuno de la intoxicación aguda en pediatría en el primer nivel de atención. GPC-SS-100-08-EyR        Prevención primaria,    diagnóstico    precoz    y tratamiento oportuno de la intoxicación aguda por agroquímicos en el primer nivel de atención</t>
  </si>
  <si>
    <t>Verificar:
1. Existencia de casos.
2. Existencia de protocolo específico de atención.
3. Programa  para  el  diagnóstico  y tratamiento  del  envenenamiento por monóxido de carbono.</t>
  </si>
  <si>
    <t>Verificar:
1. Existencia de casos.
2. Existencia de protocolo específico de atención.
3. Programa  para  el  diagnóstico  y tratamiento  del  envenenamiento por mordedura de serpiente.</t>
  </si>
  <si>
    <t>Verificar:
1.  Proceso de atención de la patología.
2.  Registros  en  las  notas  médicas  de urgencias (inicial, de evolución, carta de consentimiento informado, interconsulta y de referencia/traslado en su caso).
3.  Apego   a   la   GPC-SS-298-10-EyR, diagnóstico    y    tratamiento    por mordeduras de serpientes venenosas.</t>
  </si>
  <si>
    <t>Verificar:
1. Existencia de casos.
2. Existencia de protocolo específico de atención.
3. Programa  para  el  diagnóstico  y tratamiento de picadura de alacrán.</t>
  </si>
  <si>
    <t>Verificar:
1.  Proceso de atención de la patología.
2.  Registros  en  las  notas  médicas  de urgencias   (inicial,   de   evolución, carta de consentimiento informado, interconsulta y de referencia/traslado en su caso).
3.  Apego   a   la   GPC-SS-148-08-EyR, prevención, diagnóstico, tratamiento y  referencia  de  la  intoxicación  por picadura de alacrán.</t>
  </si>
  <si>
    <t>Verificar:
1. Existencia de casos.
2. Existencia de protocolo específico de atención.
3. Programa  para  el  diagnóstico  y tratamiento de picadura de abeja, araña y otros artrópodos.</t>
  </si>
  <si>
    <t>Verificar:
1.  Proceso de atención de la patología.
2.  Registros en las notas médicas de urgencias   (inicial,   de   evolución, carta de consentimiento informado, interconsulta y de referencia/traslado en su caso).</t>
  </si>
  <si>
    <t>Verificar:
1. Registro de ingreso de pacientes y diagnóstico de morbimortalidad.
2. Normas     correspondientes     al padecimiento.
3. Reporte en el SINBA-SIS, SUIVE y expediente clínico.</t>
  </si>
  <si>
    <t>Verificar:
1. Existencia de casos.
2. Existencia de protocolo específico de atención.
3. Programa   para   el   manejo   de mordedura y prevención de rabia en humanos.</t>
  </si>
  <si>
    <t>Verificar:
1. Existencia de casos.
2. Existencia de protocolo específico de atención.
3. Programa  para  la  extracción  de cuerpos extraños.</t>
  </si>
  <si>
    <t>Verificar:
1.  Proceso de atención de la patología.
2.  Registros en las notas médicas de urgencias   (inicial,   de   evolución, carta de consentimiento informado, interconsulta y de referencia/traslado en su caso).
3.  Apego a la GPC-ISSSTE-526-11-EyR, extracción de cuerpo extraño de la vía aérea en niños.</t>
  </si>
  <si>
    <t>Verificar:
1. Registro de ingreso de pacientes y diagnóstico de morbimortalidad.
2. Normas     correspondientes     al padecimiento.
3. GPC-ISSSTE-526-11-EyR, extracción de cuerpo extraño de la vía aérea en niños.
4. Reporte en el SINBA-SIS y expediente clínico.</t>
  </si>
  <si>
    <t>Verificar:
1.  Proceso de atención de la patología.
2.  Registros  en  las  notas  médicas  de urgencias (inicial, de evolución, carta de consentimiento informado, interconsulta y de referencia/traslado en su caso).
3.  Apego a la GPC-SS-008-08-EyR, atención del paciente con esguince cervical en el primer nivel.</t>
  </si>
  <si>
    <t>Verificar:
1. Existencia de casos.
2. Existencia de protocolo específico de atención.
3. Programa  para  el  diagnóstico  y tratamiento de esguince de hombro.</t>
  </si>
  <si>
    <t>Verificar:
1.  Proceso de atención de la patología.
2.  Registros  en  las  notas  médicas  de urgencias (inicial, de evolución, carta de consentimiento informado, interconsulta y de referencia/traslado en su caso).</t>
  </si>
  <si>
    <t>Verificar:
1.  Proceso de atención de la patología.
2.  Registros  en  las  notas  médicas  de urgencias (inicial, de evolución, carta de consentimiento informado, interconsulta y de referencia/traslado en su caso).
3.  Apego    a    la    GPC-IMSS-198-10-EyR, diagnóstico  y  tratamiento  de  lesiones traumáticas de codo en el adulto.</t>
  </si>
  <si>
    <t>Verificar:
1.  Registro  de  ingreso  de  pacientes  y diagnóstico de morbimortalidad.
2.  Normas correspondientes al padecimiento.
3.  GPC-IMSS-198-10-EyR,    diagnóstico    y tratamiento  de  lesiones  traumáticas  de codo en el adulto.
4.  Reporte  en  el  SINBA-SIS  y  Expediente clínico.</t>
  </si>
  <si>
    <t>Verificar:
1. Existencia de casos.
2. Existencia de protocolo específico de atención.
3. Programa  para  el  diagnóstico  y tratamiento de esguince de muñeca y mano.</t>
  </si>
  <si>
    <t>Verificar:
1.  Proceso de atención de la patología.
2.  Registros en las notas médicas de urgencias   (inicial,   de   evolución, carta de consentimiento informado, interconsulta y de referencia/traslado en su caso).
3.  Apego  a  la  GPC-IMSS-388-10-EyR, manejo de las lesiones ligamentarias de la rodilla.</t>
  </si>
  <si>
    <t>Verificar:
1.  Proceso de atención de la patología.
2.  Registros en las notas médicas de urgencias   (inicial,   de   evolución, carta de consentimiento informado, interconsulta y de referencia/traslado en su caso).
3.  Apego  a  la  GPC-IMSS-034-08-EyR, diagnóstico y manejo del esguince de tobillo en la fase aguda para el primer nivel de atención.</t>
  </si>
  <si>
    <t>Verificar:
1.  Existencia  de  un  Programa  para  la Gestión  del  Equipo  y  Tecnología Biomédica.
2.  Que el equipo médico se encuentre funcionando y en buenas condiciones.</t>
  </si>
  <si>
    <t>Verificar:
1.  Identificación del inventario del equipo médico.
2.  Bitácora de mantenimiento preventivo y correctivo del equipo médico.</t>
  </si>
  <si>
    <t>Amiodarona solución inyectable 150 mg / 3 ml.</t>
  </si>
  <si>
    <t>Diazepam solución inyectable 10 mg / 2 ml omidazolam solución inyectable 5 mg / ml</t>
  </si>
  <si>
    <t>Nitroprusiato   de   sodio   solución inyectable 50 mg*</t>
  </si>
  <si>
    <t>Parches  para  electrodo  (pediátricos, neonatales).</t>
  </si>
  <si>
    <t>Catéter para vena periférica (17,18, 20,
22, 24 fr)</t>
  </si>
  <si>
    <t>Jeringas de 5, 10, 20 ml.</t>
  </si>
  <si>
    <t>Bolsa  autoinflable  para  reanimación neonatal, pediátrica</t>
  </si>
  <si>
    <t>Mascarilla laríngea (2.0,2.5,3.0,4.0).</t>
  </si>
  <si>
    <t>Coloide solución inyectable   500 ml.</t>
  </si>
  <si>
    <t xml:space="preserve">URGENCIAS HP </t>
  </si>
  <si>
    <t>Verificar existencia de: agitador de microplacas, baño maría, centrífuga de mesa, centrífuga de lavadora de glóbulos, centrífuga para micro hematocrito, centrífuga universal, congelador muestras, estufa bacteriológica, carro para transporte de muestras, horno para secado de material, agitador Vortex, microscopio de inmunofluorescencia, pipeta multicanal 50 - 300 ul y 50 - 500 ul, pd31:n33 pipetas automáticas 100, 50, 500 y 10 ul, pipetas automáticas volumen variable 2 a 10 ul, 200 a 1000 ul, 40 a 200 ul y 5 a 40 ul, refrigerador para muestras, refrigerador para reactivos, rotor (agitador), analizador automático inmunohematológico (para pruebas cruzadas), analizador hematológico (para biometría hemática), equipo automatizado para serología, incubador, lavador, lector para ELISA, incubadora, centrífuga para técnicas en gel.</t>
  </si>
  <si>
    <t>Insumos de Carro Rojo Imagenología</t>
  </si>
  <si>
    <t>Verificar:
1. Existencia de casos.
2. Existencia de protocolo específico de atención.
3. Programa de diagnóstico, tratamiento y apoyo de casos de extracción de tercer molar.</t>
  </si>
  <si>
    <t>NOM 004 SSA3 2012  expediente clínico.</t>
  </si>
  <si>
    <t>Verificar:
1. Que se identifiquen y clasifiquen el R.P.B.I.
2.  Que los R.P.B.I.  se envasen en los contenedores específicos para cada tipo  de  residuo  (rojo  o  amarillo), inmediatamente   después   de   su generación en el mismo lugar en que se originan.
3.  Que los R.P.B.I. no sean mezclados con otro tipo de residuos.
4.  Que los recipientes o bolsas estén marcados con el símbolo universal de riesgos biológico y la leyenda "Residuos Peligrosos Biológico-Infecciosos”, que no deben llenarse más de un 80% de su capacidad y que estén bien cerrados.
5.  Que   exista   ruta   preestablecida para trasladar el R.P.B.I. desde las áreas generadoras hasta el área de almacenamiento.
6.  Que el periodo de almacenamiento temporal este de acuerdo al tipo de establecimiento generador de R.P.B.I.
7.  El  tratamiento  o  destino  final  del R.P.B.I.</t>
  </si>
  <si>
    <t>Verificar:
1. Existencia de un área de transferencia para pacientes y personal.
2. Que se cuente con una barrera física, mecanismo o sistema de separación.</t>
  </si>
  <si>
    <t>Verificar existencia por sala de operaciones de acuerdo al tipo de paciente de:
ADULTOS:
1.  Bolsa  de  re inhalación  3.0  litros,  5.0  litros, circuito de re inhalación tipo Bain largo, C, hojas de  laringoscopio  (juego)  3-4  rectas,  hojas de laringoscopio (juego) 3-4 curvas, mango de  laringoscopio,  Mascarillas  de  anestesia transparentes (juego con números del 3.0 al 6.0), Juego de elementos supra glóticos o su equivalente tecnológico, para pacientes adultos, Hoja  articulada  curva,  Resucitador  manual adulto, Dispositivo que asegure la estabilidad térmica del paciente en los casos que se requiera, Tubos endotraqueales con balón, transparentes y estériles (juego con números del 2.5 al 8.0 mm D.I.), Guía flexible (conductor) para sondas endotraqueales adulto, Cánulas oro faríngeas (juego con números del 5 al 9), Estetoscopio esofágico adulto, Pinza de Magill adulto, Equipo para bloqueo peridural y subaracnoideo, estéril, no reutilizable, Juego de agujas para espacio subaracnoideo 22 al 27, estériles y desechables.
PEDIÁTRICA:
1.  Bolsa de re inhalación 0.5L, 1.0L, 1.5L, circuito de re inhalación tipo Bain corto,   hojas de laringoscopio (juego) 00 - 2 rectas, hojas de laringoscopio (juego) 0 - 2 curvas, mango de  laringoscopio,  Mascarillas  de  anestesia transparentes (juego), No. 00.0, No. 0.0, No. 1.0, No. 2.0, Juego de elementos supra glóticos o su equivalente tecnológico, para pacientes pediátricos,  Resucitador  manual  pediátrico, Dispositivo que asegure la estabilidad térmica del paciente, Tubos endotraqueales sin balón, transparentes y estériles (juego con números del 2.5 al 6.0 mm D.I.), Tubos endotraqueales con balón, transparentes y estériles (juego con números del 6.0 al 9.5 mm D.I.), Guía flexible (conductor)   para   sondas   endotraqueales pediátricas, Cánulas oro faríngeas (juego con números del 00 al 5), Estetoscopio esofágico pediátrico, Pinza de Magill pediátrica.
NEONATAL:
1.  Resucitador manual neonatal, Dispositivo que asegure la estabilidad térmica del paciente.</t>
  </si>
  <si>
    <t>Verificar:
1.  Proceso de atención de la patología.
2.  Registros  en  las  notas  médicas quirúrgicas   (nota   preoperatoria, lista de verificación para la seguridad de  la  cirugía,  nota  preanestésica, vigilancia  y  registro  anestésico, nota   postoperatoria,   carta   de consentimiento informado).
3.  Apego a las GPC-IMSS-049-08-EyR, tratamiento de la apendicitis aguda y   normatividad   correspondiente, protocolos   de   atención   médica propios y árbol de toma de decisiones.
4.  Que  en  la  hoja  de  la  lista  de verificación para la seguridad de la cirugía este colocado el resultado del control de calidad del instrumental.</t>
  </si>
  <si>
    <t>Verificar:
1. Expediente clínico.
2.  Registro      de      intervenciones quirúrgicas  en  el  servicio  y  en el  registro  de  la  programación quirúrgica.
3.  GPC-SSA-301-10-E y R, 
esplenectomía.
4.  Registro en el SINBA-SIS.</t>
  </si>
  <si>
    <t>Verificar:
1.  Proceso de atención de la patología.
2.  Registros  en  las  notas  médicas quirúrgicas   (nota   preoperatoria, lista de verificación para la seguridad de  la  cirugía,  nota  preanestésica, vigilancia  y  registro  anestésico, nota   postoperatoria,   carta   de consentimiento informado).
3.  Apego  a  las  GPC-ISSSTE-358-10- EyR,  tratamiento  quirúrgico  del infarto e isquemia intestinal en el segundo y tercer nivel de atención y   normatividad   correspondiente, protocolos   de   atención   médica propios y árbol de toma de decisiones.
4.  Que  en  la  hoja  de  la  lista  de verificación para la seguridad de la cirugía este colocado el resultado del control de calidad del instrumental.</t>
  </si>
  <si>
    <t>Verificar: 1. Proceso de atención de la patología. 2. Registros en las notas médicas quirúrgicas (nota preoperatoria, lista de verificación para la seguridad de la cirugía, nota preanestésica, vigilancia y registro anestésico, nota postoperatoria, carta de consentimiento informado). 3. Apego a la GPC-SS-452-11-EyR Diagnóstico y tratamiento quirúrgico de la hernia para esofágica y normatividad correspondiente, protocolos de atención médica propios y árbol de toma de decisiones. 4. Que  en la hoja de la lista de verificación para la seguridad de la cirugía este colocado el resultado del control de calidad del instrumental.</t>
  </si>
  <si>
    <t xml:space="preserve">Verificar:   1. Expediente  clínico. 2. Registro de intervenciones quirúrgicas en el servicio y en el registro de la programación quirúrgica. 3. GPC-SS-452-11-EyR Diagnóstico y tratamiento quirúrgico de la hernia para esofágica. 4. Registro en el SIS
</t>
  </si>
  <si>
    <t xml:space="preserve">
Guía de equipamiento para carros rojos de CENETEC 2016, NOM-006-SSA3-2011, en su apéndice A</t>
  </si>
  <si>
    <t>Verificar:
1.  Bitácora     de     mantenimiento preventivo y correctivo del mobiliario y de la estructura.
2. Inventario del mobiliario.
3. Registro   del   procedimiento   de limpieza y desinfección de las camas (cada vez que se desocupe).
4. Registro del control de entrada del medicamento al servicio.
5. Registro histórico del abastecimiento oportuno y completo del contenido de la caja roja.</t>
  </si>
  <si>
    <t>Verificar:
1.  Bitácora     de     mantenimiento preventivo y correctivo del equipo y de la estructura.
2. Bitácora de abasto de insumos para el lavado y asepsia pre quirúrgica.
3. Inventario del equipo.
4. Registro    de    calibración    del esfigmomanómetro.
5. Bitácora   del   procedimiento   de desinfección de alto nivel del área.
6. Sistema de abasto de material y medicamentos.</t>
  </si>
  <si>
    <t>Verificar   existencia   del   siguiente mobiliario: asiento, asiento con respaldo, banqueta de altura, bote para RPBI(bolsa roja), mesa de apoyo para atención del recién nacido, mesa Mayo con charola, mesa para atención obstétrica, mesa Pasteur, riel portavenoclisis, mesa carro anestesiólogo, reloj con segundero.</t>
  </si>
  <si>
    <t>Verificar  existencia  por  sala  con: unidad  básica  de  anestesia,  circuito anestésico,    oxímetro    de    pulso, aspirador de pared, aspirador portátil para secreciones, bolsa de reinhalación, monitor de presión arterial sistólica, diastólica y media no invasiva, hojas de laringoscopio (juego) 3-4 rectas, hojas de  laringoscopio  (juego)  3-4  curvas, mango de laringoscopio, mascarillas de anestesia transparentes, monitor para electrocardiografía  continua,  tanque de oxígeno o fuente central, ventilador transoperatorio mecánico para adulto y para niño, termómetro clínico oral o  rectal,  tubos  endotraqueales  con balón,    guía  flexible  para  sondas endotraqueales     adulto,     cánulas oro faríngeas,  equipo  para  bloqueo peridural  y  subaracnoideo,  juego  de agujas para espacio subaracnoideo.</t>
  </si>
  <si>
    <t>Verificar:
1.  Inventario de equipo e instrumental.
2.  Bitácora  de  mantenimiento  preventivo y correctivo de los equipos de anestesia (funcionamiento   de   las   alarmas   y mantenerlas activas).
3.  Registro diario de la revisión  comprobación (previo   al   inicio   del   procedimiento anestésico)   del   buen   funcionamiento de la máquina de anestesia, así como, la disponibilidad de los fármacos necesarios.
4.  Calibración periódica de los vaporizadores.
5.  Registro  del  procedimiento  de  lavado y  esterilización  de  los  circuitos  para ventilación de los equipos de anestesia que no sean desechables.
6.  Registro del procedimiento de esterilización y desinfección de los equipos de apoyo respiratorio  no  invasivo  (registrarse  la fecha y hora de cambio).
7.  Registro  del  procedimiento  de  lavado, esterilización o desinfección de los circuitos para ventilación, las bolsas de reanimación respiratoria que no sean desechables antes de volver a ser usados en otro paciente.</t>
  </si>
  <si>
    <t>Verificar:
1.  Que la central de enfermeras cuente con: asiento, bote para basura tipo municipal (bolsa  cualquier  color,  excepto  rojo  o amarillo, bote para río (bolsa roja), carro de curación, lavabo con el cartel de la técnica para la higiene de manos, mesa alta con tarja, mesa mayo con charola, mesa Pasteur, mostrador escritorio, mueble para guarda de equipo e insumos, sistema porta expedientes, caja de doayan, caja para desinfección de instrumentos, equipo de curaciones, carro rojo, esfigmomanómetro aneroide (o su equivalente), en su caso con brazalete pediátrico, estetoscopio, en su caso con cápsula tamaño pediátrico, estuche de diagnóstico con oftalmoscopio, lebrillos, lámpara de haz dirigible, pinza de  traslado,  portavenoclisis  rodable, termómetro, torundero.
2.  Que se cuente con pilas y focos de repuesto para el estuche de diagnóstico.
3.  Que se tengan baterías de repuesto para los termómetros digitales.</t>
  </si>
  <si>
    <t>Verificar:
1.  Inventario del mobiliario y equipo.
2. Bitácora     de     mantenimiento preventivo y correctivo del mobiliario y equipo.
3. Registro   de   la   calibración   del esfigmomanómetro.
4. Resguardo del instrumental.
5. Bitácora de uso de los desinfectantes.
6. Registro y control del sistema de abasto de los insumos para la higiene de manos.</t>
  </si>
  <si>
    <t>Verificar:
1. Que el área se encuentre limpia  y  mantenga  la asepsia correspondiente.
2. Que la Iluminación y ventilación sean adecuadas.
3. Que la infraestructura e instalaciones se encuentre en buen estado.
4. Que  el  equipo  y  mobiliario  se encuentre en buenas condiciones y esté funcional.
5. Que  cuente  con  algoritmo  de procedimientos  para  reanimación neonatal.</t>
  </si>
  <si>
    <t>Verificar  equipo  para  la  reanimación neonatal: equipo de aspiración (pera de goma, sondas de aspiración 5 o 6 F, 8 F y 10 o 12 F., sonda nasogástrica 8 F., jeringa 20 ml., dispositivo para aspiración de meconio), equipo de bolsa y máscara ( bolsa neonatal con válvula de liberación o manómetro que suministre O2 90-100%, máscaras tamaño para recién nacido y prematuro, oxígeno con medidor de flujo, humidificador de burbuja y tabuladoras), equipo de intubación (laringoscopio hoja recta No 0 y No 1, focos y batería de repuesto, tubos endotraqueales 2.5, 3, 3.5 y 4 mm., estilete (opcional), tijeras, cinta adhesiva), medicación (adrenalina ámpula, solución fisiológica o Ringer Lactato 100- 250 ml., bicarbonato de sodio al 4.2%, dextrosa al 10% 50ml.), cateterización umbilical  (guantes  estériles,  bisturí  o tijeras, solución de Iodopovidona, cinta para cordón umbilical, sondas umbilicales 3.5 F., 5 F., llave de tres vías, jeringas de 1, 3, 5, 10, 20 y 50 ml., agujas calibre 18, 21, 25 o dispositivos de punción para sistema sin aguja), varios (reloj, estetoscopio, cinta adhesiva, cánulas oro faríngeas, monitor cardiaco y/o oxímetro de pulso (opcional).</t>
  </si>
  <si>
    <t>Verificar:
1.  Que en la nota se integren los datos correspondientes a las condiciones de la persona recién nacida al nacimiento: fecha y hora de nacimiento, valoración Silverman Anderson, Apgar, sexo, edad gestacional, examen antropométrico completo, estado de salud, pronóstico, aplicación de medicamentos o vacunas, anomalías congénitas, enfermedades, o lesiones.
2.  Que  se  registre  en  la  nota  la exploración física.</t>
  </si>
  <si>
    <t xml:space="preserve">Verificar en el expediente clínico, proceso  de control y seguimiento de actividades preventivas, diagnóstico, tratamiento o referencia y servicios de apoyo con registros en nota médica y reporte  en el sistema de información SINBA, aplicación de la GPC-IMSS-320-10-EyR Diagnóstico y tratamiento de la diabetes en el embarazo. </t>
  </si>
  <si>
    <t>Verificar en el expediente clínico, proceso  de control y seguimiento de actividades preventivas, diagnóstico, tratamiento o referencia y servicios de apoyo con registros en nota médica y reporte  en el sistema de información SINBA, aplicación de la GPC-IMSS-058-08-EyR Detección y diagnóstico de enfermedades hipertensivas del embarazo.</t>
  </si>
  <si>
    <t>Verificar en el expediente clínico, proceso  de control y seguimiento de actividades preventivas, diagnóstico, tratamiento o referencia y servicios de apoyo con registros en nota médica y reporte  en el sistema de información SINBA, aplicación de la GPC-SS-544-11-EyR Diagnóstico y tratamiento de trombosis venosa profunda en la mujer embarazada. GPC-IMSS-436-11-EyR Detección y tratamiento inicial de las emergencias obstétricas.</t>
  </si>
  <si>
    <t xml:space="preserve"> Guía de equipamiento para carros rojos de CENETEC 2016.</t>
  </si>
  <si>
    <t xml:space="preserve">Verificar:  1. Bitácora de control del carro para el manejo del paro cardiorrespiratorio firmada por el responsable de turno. 2. Registro histórico del abastecimiento oportuno y completo del contenido del carro para para el manejo del paro cardiorrespiratorio. 3. Registro de la prueba del trazo isoeléctrico semanalmente. 4. Bitácora de mantenimiento del monitor-desfibrilador.  5. Protocolo de manejo de los medicamentos de alto riesgo y electrolíticos. </t>
  </si>
  <si>
    <t>Verificar tanque de oxígeno con regulador y manómetro.</t>
  </si>
  <si>
    <t>Verificar:
1. Que  el  área  este  señalizada  con rotulo de acceso restringido.
2. Que  el  ingreso  sea  a  través  de puertas  y/o  barreras  físicas  que impidan el libre paso de los pacientes y personal.
3. Que se mantengan las condiciones
de asepsia y ambiente estéril.</t>
  </si>
  <si>
    <t>Verificar:
1. Señalización y existencia por género.
2. Que las instalaciones hidrosanitarias estén   en   buenas   condiciones generales y funcionales.
3. Que la iluminación sea adecuada.</t>
  </si>
  <si>
    <t>Verificar  bitácora  de  mantenimiento preventivo y correctivo de la estructura.</t>
  </si>
  <si>
    <t>Verificar:
1.  Existencia de área de recuperación post- anestésica.
2.  Que cuente con mesa con tarja para hacer el lavado de los materiales e instrumental reutilizables.
3.  Que se disponga de un área específica para el estacionamiento de camillas.
4.  Que cuente con ventilación artificial.
5.  Que cuente con equipo para aspiración controlada, así como tomas de oxígeno y de aire comprimido.
6.  Que  se  cuente  en  recuperación  post- anestésica con: bote para basura tipo municipal (bolsa de cualquier color, excepto rojo o amarillo), bote para RPBI (bolsa roja), carro camilla para recuperación, elemento divisorio de material antibacteriano, riel portavenoclisis, monitor de signos vitales: ECG,  presión  arterial  por  método  no invasivo, temperatura y oxímetro.
7.  Que se cuente con locales para guarda de ropa y equipos.
8.  Que tenga como mínimo una cama-camilla por sala de operaciones.
9.  Que  cuenten  con  el  material  y  los medicamentos requeridos en el área.</t>
  </si>
  <si>
    <t>Verificar:
1. Que el espacio físico para la guarda de equipo y ropa sea adecuado y este en buenas condiciones.
2. Que se permita un espacio físico para el trabajo del personal de enfermería y anestesiología.
3. Que  el  estacionamiento  de  las camillas,  se  ubique  de  manera contigua a la zona de transferencia.
4. Que  el  equipo  y  mobiliario  se encuentre en buenas condiciones y esté funcional.
5. Que los medicamentos y el material se encuentren en buenas condiciones y con fecha de caducidad vigente.
6. Que   el   médico   anestesiólogo supervise al personal técnico durante la recuperación post quirúrgica del paciente.</t>
  </si>
  <si>
    <t>Verificar:
1.  Que   las   áreas,   dimensiones   y circulaciones permitan el desarrollo de las funciones y actividades propias del personal de enfermería.
2.  Que el espacio físico o mobiliario para guarda de medicamentos, soluciones y material de curación este en buenas condiciones, limpio y ordenado.
3.  Que los medicamentos y el material se encuentren en buenas condiciones y con fecha de caducidad vigente.</t>
  </si>
  <si>
    <t>Verificar:
1. Bitácora  de  control  de  aseo  y limpieza del área firmada por el jefe de turno o supervisor.
2. Sistema de abasto de material y medicamentos.</t>
  </si>
  <si>
    <t>CALIFICACIÓN TOCOLOGÍA HG y HM</t>
  </si>
  <si>
    <t>CALIFICACIÓN UNIDAD QUIRÚRGICA HG</t>
  </si>
  <si>
    <t>CALIFICACIÓN UNIDAD QUIRÚRGICA HMI</t>
  </si>
  <si>
    <t xml:space="preserve">DIRECCIÓN GENERAL DE CALIDAD Y EDUCACIÓN EN SALUD </t>
  </si>
  <si>
    <t xml:space="preserve">Horario de atención del establecimiento de atención médica </t>
  </si>
  <si>
    <t xml:space="preserve">MODELO DE GESTIÓN DE CALIDAD EN SALUD </t>
  </si>
  <si>
    <t>color gris + amarillo</t>
  </si>
  <si>
    <t>color gris + rojo</t>
  </si>
  <si>
    <t xml:space="preserve">color gris + azul </t>
  </si>
  <si>
    <t>Verificar: 1. Que el equipo, material e instrumental de anestesiología se encuentre en buenas condiciones y esté funcional. 2. Que  los medicamentos  con fecha de caducidad vigente.</t>
  </si>
  <si>
    <t xml:space="preserve">Verificar: 1. Proceso de atención de la patología. 2. Registro en las notas médicas. 3. Reporte en el sistema de información SINBA. 4. Aplicación de la GPC IMSS 333 09, diagnóstico y tratamiento del cáncer cérvicouterino en segundo y tercer nivel de atención.  </t>
  </si>
  <si>
    <t xml:space="preserve">GOBIERNO </t>
  </si>
  <si>
    <t xml:space="preserve">CONSULTA EXTERNA </t>
  </si>
  <si>
    <t xml:space="preserve">MED PREVENTIVA </t>
  </si>
  <si>
    <t>HOSPITALIZACIÓN</t>
  </si>
  <si>
    <t xml:space="preserve">URGENCIAS </t>
  </si>
  <si>
    <t xml:space="preserve">UNIDAD QUIRÚRGICA </t>
  </si>
  <si>
    <t xml:space="preserve">TOCOLOGÍA </t>
  </si>
  <si>
    <t>UNIDAD TOCOQUIRÚRGICA</t>
  </si>
  <si>
    <t xml:space="preserve">UNIDAD DE CUIDADOS INTENSIVOS ADULTOS </t>
  </si>
  <si>
    <t>UNIDAD DE TERAPIA INTENSIVA PEDIÁTRICA</t>
  </si>
  <si>
    <t xml:space="preserve">UNIDAD DE CUIDADOS INTENSIVOS NEONATALES </t>
  </si>
  <si>
    <t xml:space="preserve">LABORATORIO Y BANCO DE SANGRE </t>
  </si>
  <si>
    <t>IMAGENOLOGÍA</t>
  </si>
  <si>
    <t xml:space="preserve">PSICOLOGÍA </t>
  </si>
  <si>
    <t>TRABAJO SOCIAL</t>
  </si>
  <si>
    <t>ESTOMATOLOGÍA</t>
  </si>
  <si>
    <t xml:space="preserve">ANATOMÍA PATOLÓGICA </t>
  </si>
  <si>
    <t>ENSEÑANZA</t>
  </si>
  <si>
    <t xml:space="preserve">INHALOTERAPIA </t>
  </si>
  <si>
    <t xml:space="preserve">DIETOLOGÍA </t>
  </si>
  <si>
    <t xml:space="preserve">HOSPITAL GENERAL </t>
  </si>
  <si>
    <t xml:space="preserve">HOSPITAL MATERNO INFANTIL  </t>
  </si>
  <si>
    <t>GOBIERNO</t>
  </si>
  <si>
    <t>CONSULTA EXTERNA</t>
  </si>
  <si>
    <t xml:space="preserve">HOSPITALIZACIÓN </t>
  </si>
  <si>
    <t xml:space="preserve">MEDICINA  PREVENTIVA </t>
  </si>
  <si>
    <t>LABORATORIO Y BANCO DE SANGRE</t>
  </si>
  <si>
    <t xml:space="preserve">TRABAJO SOCIAL </t>
  </si>
  <si>
    <t xml:space="preserve">ESTOMATOLOGIA </t>
  </si>
  <si>
    <t xml:space="preserve">ANATOMÍA PATOLÓGICA  </t>
  </si>
  <si>
    <t xml:space="preserve">ENSEÑANZA </t>
  </si>
  <si>
    <t>UNIDAD QUIRÚRGICA</t>
  </si>
  <si>
    <t xml:space="preserve">UNIDAD DE TERAPIA INTENSIVA PEDIÁTRICA </t>
  </si>
  <si>
    <t xml:space="preserve">IMAGENOLOGÍA </t>
  </si>
  <si>
    <t>INHALOTERAPIA</t>
  </si>
  <si>
    <t>DIETOLOGÍA</t>
  </si>
  <si>
    <t>HOSPITAL PEDIÁTRICO</t>
  </si>
  <si>
    <t xml:space="preserve">MEDICINA PREVENTIVA </t>
  </si>
  <si>
    <t xml:space="preserve">RESULTADO GLOBAL  HOSPITAL GENERAL </t>
  </si>
  <si>
    <t xml:space="preserve">RESULTADO GLOBAL HOSPITAL MATERNO INFANTIL </t>
  </si>
  <si>
    <t xml:space="preserve">RESULTADO GLOBAL HOSPITAL PEDIÁTRICO </t>
  </si>
  <si>
    <t xml:space="preserve">Verificar existencia de la sala de espera. 2. En su caso que cuente con aire acondicionado 3. Que cuente con extintores. </t>
  </si>
  <si>
    <t xml:space="preserve">Área de Hidratación </t>
  </si>
  <si>
    <t xml:space="preserve">Verificar: 1. Que el equipo y el mobiliario se encuentren en buenas condiciones de pintura, sin zonas de oxidación o deterioro. 2. Que el  equipo y el mobiliario funcionen. 3. Evaluar la técnica de higiene de manos. 4. Abasto e insumos de higiene de manos: jabón (líquido o gel), toallas desechables. 5. Qué la báscula este bien calibrada. </t>
  </si>
  <si>
    <t>Verificar: 1. Que cuente con el siguiente mobiliario: asiento acojinado, bote para basura tipo municipal (bolsa de cualquier color excepto rojo o amarillo),  lavabo con cartel de higiene de manos, mesa de trabajo con tarja, mesa tipo Karam con colchoneta, mueble para guarda de equipo e insumos. 2. Que cuente con el siguiente equipo: báscula pesa bebé, dosificador de oxígeno con humedificador, esfigmomanómetro con brazalete pediátrico, estetoscopio</t>
  </si>
  <si>
    <t xml:space="preserve">Atención Médica </t>
  </si>
  <si>
    <t>Verificar: 1. Que su ubicación tenga libre y rápido acceso a las áreas en donde se encuentren internados los pacientes. 2. Que el espacio físico este libre de fuentes de contaminación. 3. Que se disponga de guarda de medicamentos, soluciones y material de curación. 4. Existencia del siguiente equipo: electrocardiógrafo móvil de 12 derivaciones, esfigmomanómetro (en su caso con brazalete pediátrico), estetoscopio (en su caso con cápsula tamaño pediátrico), estuche de diagnóstico completo, incubadora de traslado (en su caso), incubadora para cuidados generales (en su caso), lámpara de haz dirigible, termómetros clínico. 5. Que se cuente con pilas y focos de repuesto para el estuche de diagnóstico. 6. Que se tengan baterías de repuesto para los termómetros clínicos. 7. Glucómetro y tiras reactivas. 8. Tiras reactivas para detección de proteína en orina.</t>
  </si>
  <si>
    <t xml:space="preserve">Verificar que el establecimiento cuente con un procedimiento documentado para la seguridad en el proceso  de medicación Acción Esencial 3 (A, B, C, D, E, F, G, H, I) definido y aplicado al establecimiento.  </t>
  </si>
  <si>
    <t>Verificar: 1. Bitácora de mantenimiento preventivo-correctivo. 2. Bitácora de recolección de R.P.B.I. 3. Registros de abasto de insumos.</t>
  </si>
  <si>
    <t>Verificar Bitácora de mantenimiento preventivo-correctivo. 
3. Registros de abasto de insumos</t>
  </si>
  <si>
    <t xml:space="preserve">Verificar:  1. Bitácora de limpieza firmada por turno y por supervisor o jefe del servicio. 2. Bitácora de mantenimiento preventivo y correctivo.  3. Bitácora de mantenimiento a las tomas de oxígeno y aire. </t>
  </si>
  <si>
    <t xml:space="preserve">Verificar: 1. Bitácora de mantenimiento preventivo-correctivo del equipo y mobiliario. 2. Abasto de insumos </t>
  </si>
  <si>
    <t>Verificar:  1. Bitácora de limpieza firmada por turno y por supervisor o jefe del servicio. 2. Bitácora de mantenimiento preventivo y correctivo del equipo. 3. Bitácora de mantenimiento a las tomas de oxígeno y aire.  4. Bitácora de mantenimiento y recambio del sistema de aire. 5. Registros de abasto de insumos</t>
  </si>
  <si>
    <t xml:space="preserve">Verificar: 1. Bitácora de limpieza firmada por turno y por supervisor o jefe del servicio. 2. Bitácora de mantenimiento preventivo-correctivo del equipo. 3. Registro de Calibración  de las básculas por jornada laboral.  4. Bitácora de limpieza y exhaustivos a la incubadora. 5. Bitácora de mantenimiento a las tomas de oxígeno y aire. </t>
  </si>
  <si>
    <t>Verificar: 1. Bitácora de limpieza firmada por turno y por supervisor o jefe del servicio. 2. Bitácora de mantenimiento preventivo-correctivo. 3. Bitácora de limpieza y exhaustivos a la incubadora. 4. Registros de abasto de insumos</t>
  </si>
  <si>
    <t>Verificar: Bitácora de limpieza firmada por turno y por supervisor o jefe del servicio. 2. Bitácora de mantenimiento preventivo y correctivo del equipo de cómputo.</t>
  </si>
  <si>
    <t>Verificar:  1. Bitácora de limpieza firmada por turno y por supervisor o jefe del servicio. 2. Bitácora de mantenimiento preventivo-correctivo. 3. Registros de abasto de insumos.</t>
  </si>
  <si>
    <t>Verificar:  1. Bitácora de aseo actualizada firmada por el jefe de servicio o supervisor. 2. Bitácora de mantenimiento de la Infraestructura. 3. Identificación del Inventario del equipo médico. 4. Bitácora de mantenimiento preventivo y correctivo del equipo médico. 5. Informe de calibración  del equipo médico presentando los certificados vigentes de los instrumentos de prueba que a su vez deberán estar calibrados con trazabilidad a patrones nacionales. De conformidad con lo establecido por la Secretaría de Economía a través de la Dirección General de Normatividad así como por el Centro Nacional de Metrología. 6. Registros de abasto de insumos.</t>
  </si>
  <si>
    <t xml:space="preserve">Verificar: 1. Registros en el expediente  clínico del paciente de la terapia de infusión. 2. Existencia del programa de capacitación en terapia de infusión con carta programática y listas de asistencia. 3. Bitácoras de Registro de instalación, vigilancia y retiro de los dispositivos de acceso vascular. 4. Contar documento NOM-022-SSA3-2012 (físico o electrónico). 5. Concentrado de los informes mensuales registrados en la plataforma de clínica de catéteres de la CPE y cédula de informe mensual de catéteres. </t>
  </si>
  <si>
    <t>Verificar: 1. Registros en el expediente  clínico de la utilización de los programas preventivos en estos grupos. 2. Registro en expediente  clínico y reporte  (físico o electrónico) del SINBA-SIS. 3. Existencia documental o electrónica de la GPC-SSA-185-10-EyR. diagnóstico y tratamiento  de pielonefritis aguda no complicada en el adulto.</t>
  </si>
  <si>
    <t>Verificar: 1. Registros en el expediente  clínico de la utilización de los programas preventivos en estos grupos. 2. Registro en expediente  clínico y reporte  (físico o electrónico) del SINBA-SIS y SUIVE. 3. Existencia documental o electrónica de la GPC-IMSS-032-08-EyR, Diagnóstico y tratamiento de bronquiolitis aguda en niñas / niños y en el primer nivel de atención.</t>
  </si>
  <si>
    <t>Verificar: 1. Registros en el expediente  clínico de la utilización de los programas preventivos en estos grupos. 2. Registro en expediente  clínico y reporte  (físico o electrónico) del SINBA-SIS y SUIVE. 3. Existencia documental o electrónica de la GPC-SSA-189-10-EyR Diagnóstico y tratamiento oportuno de la bronquitis aguda no complicada en el paciente adulto.</t>
  </si>
  <si>
    <t xml:space="preserve">Verificar: 1. Registros en el expediente  clínico de la utilización de los programas preventivos en estos grupos. 2. Registro en expediente  clínico y reporte  (físico o electrónico) del SINBA-SIS y SUIVE. 3. Existencia documental o electrónica de la GPC-SS-310-10-EyR Diagnóstico y tratamiento de la meningitis bacteriana aguda en adultos. </t>
  </si>
  <si>
    <t xml:space="preserve">Verificar: 1. Registros en el expediente  clínico de la utilización de los programas preventivos en estos grupos. 2. Registro en expediente  clínico y reporte  (físico o electrónico) del SINBA-SIS y SUIVE. 3. Existencia documental o electrónica de la GPC-ISSSTE-638-13-EyR Diagnóstico y tratamiento de las complicaciones intratemporales de la otitis media supurativa en niños y adultos en el segundo y tercer nivel de atención. GPC-IMSS-521-11-EyR, Diagnóstico y tratamiento de mastoiditis aguda. </t>
  </si>
  <si>
    <t>Verificar: 1. Registros en el expediente  clínico de la utilización de los programas preventivos en estos grupos. 2. Registro en expediente  clínico y reporte  (físico o electrónico) del SINBA-SIS y SUIVE. 3. Existencia documental o electrónica de la GPC-SSA-111-08-EyR Prevención, diagnóstico oportuno y tratamiento de la osteomielitis hematógena aguda en el primer nivel de atención.</t>
  </si>
  <si>
    <t>Verificar: 1. Registros en el expediente  clínico de la utilización de los programas preventivos en estos grupos. 2. Registro en expediente  clínico y reporte  (físico o electrónico) del SINBA-SIS y SUIVE. 3. Existencia documental o electrónica de la GPC-SSA-098-08-EyR Prevención de neumonía asociada con la ventilación mecánica, en niños y adultos en el segundo y tercer nivel de atención. GPC-S-120-08-EyR Diagnóstico y tratamiento de la neumonía adquirida en la comunidad en las / los pacientes de 3 meses a 18 años en el primero y segundo nivel de atención. GPC-IMSS-624-13-EyR Prevención, diagnóstico y tratamiento de la neumonía asociada a ventilación mecánica,</t>
  </si>
  <si>
    <t>Verificar: 1. Registros en el expediente  clínico de la utilización de los programas preventivos en estos grupos. 2. Registro en expediente  clínico y reporte  (físico o electrónico) del SINBA-SIS y SUIVE. 3. Existencia documental o electrónica de la GPC-SSA-098-08-EyR Prevención de neumonía asociada con la ventilación mecánica, en niños y adultos en el segundo y tercer nivel de atención. GPC-IMSS-624-13-EyR Prevención, diagnóstico y tratamiento de la neumonía asociada a ventilación mecánica, GPC-IMSS-234-09-EyR Diagnóstico y tratamiento de la neumonía adquirida en la comunidad en el adulto.</t>
  </si>
  <si>
    <t>Verificar: 1. Registros en el expediente  clínico de la utilización de los programas preventivos en estos grupos. 2. Registro en expediente  clínico y reporte  (físico o electrónico) del SINBA-SIS y SUIVE. 3. Existencia documental o electrónica de la GPC-IMSS-072-08-EyR Diagnóstico y tratamiento de la enfermedad inflamatoria pélvica en mujeres mayores de 14 años con vida sexual activa.</t>
  </si>
  <si>
    <t>Verificar: 1. Registros en el expediente  clínico de la utilización de los programas preventivos en estos grupos. 2. Registro en expediente  clínico y reporte  (físico o electrónico) del SINBA-SIS y SUIVE. 3. Existencia documental o electrónica de la GPC-SSA-026-08-EyR Prevención, diagnóstico y referencia de la amenaza de aborto en el primer nivel de atención.</t>
  </si>
  <si>
    <t>Verificar: 1. Registros en el expediente  clínico de la utilización de los programas preventivos en estos grupos. 2. Registro en expediente  clínico y reporte  (físico o electrónico) del SINBA-SIS y SUIVE. 3. Existencia documental o electrónica de la GPC-SSA-118-08-EyR  Prevención primaria y tamizaje del parto pre término en el primer nivel de atención. GPC-IMSS-063-08-EyR Diagnóstico y Manejo del parto pre término en el segundo y tercer nivel de atención.</t>
  </si>
  <si>
    <t>Verificar: 1. Registros en el expediente  clínico de la utilización de los programas preventivos en estos grupos. 2. Registro en expediente  clínico y reporte  (físico o electrónico) del SINBA-SIS y SUIVE. 3. Existencia documental o electrónica de la GPC-SS-753-15-EyR  Intervenciones de enfermería durante el puerperio fisiológico en le primer nivel de atención. GPC-IMSS-052-08-EyR  Vigilancia y Manejo del parto.</t>
  </si>
  <si>
    <t>Verificar: 1. Registros en el expediente  clínico de la utilización de los programas preventivos en estos grupos. 2. Registro en expediente  clínico y reporte  (físico o electrónico) del SINBA-SIS y SUIVE. 3. Existencia documental o electrónica de la  GPC-IMSS-272-10-EyR Diagnóstico y tratamiento de sepsis puerperal.</t>
  </si>
  <si>
    <t>Verificar: 1. Registros en el expediente  clínico de la utilización de los programas preventivos en estos grupos. 2. Registro en expediente  clínico y reporte  (físico o electrónico) del SINBA-SIS y SUIVE. 3. Existencia documental o electrónica de la   GPC-IMSS-272-10-EyR Diagnóstico y tratamiento de sepsis puerperal.</t>
  </si>
  <si>
    <t>Verificar: 1. Registros en el expediente  clínico de la utilización de los programas preventivos en estos grupos. 2. Registro en expediente  clínico y reporte  (físico o electrónico) del SINBA-SIS y SUIVE. 3. Existencia documental o electrónica de la   GPC-IMSS-436-11-EyR  Detección y tratamiento inicial de las emergencias obstétricas. GPC-IMSS-272-10-EyR  Diagnóstico y tratamiento de sepsis puerperal.</t>
  </si>
  <si>
    <t>Verificar: 1. Registros en el expediente  clínico de la utilización de los programas preventivos en estos grupos. 2. Registro en expediente  clínico y reporte  (físico o electrónico) del SINBA-SIS y SUIVE. 3. Existencia documental o electrónica de la   GPC-SSA-226-09-EyR  Atención del recién nacido sano GPC-SS-055-08-EyR Detección de hipoacusia en el recién nacido GPC-ISSSTE-699-13-EyR Prevención, control y detección en el recién nacido de termino sano en el primer nivel de atención a la salud.</t>
  </si>
  <si>
    <t xml:space="preserve">Verificar: 1. Registros en el expediente  clínico de la utilización de los programas preventivos en estos grupos. 2. Registro en expediente  clínico y reporte  (físico o electrónico) del SINBA-SIS y SUIVE. 3. Existencia documental o electrónica de la   GPC-IMSS-262-10-EyR  Detección oportuna, diagnóstico y tratamiento de la hiperbilirrubinemia en niños mayores de 35 semanas de gestación hasta las 2 semanas de vida extrauterina. </t>
  </si>
  <si>
    <t>Verificar: 1. Registros en el expediente  clínico de la utilización de los programas preventivos en estos grupos. 2. Registro en expediente  clínico y reporte  (físico o electrónico) del SINBA-SIS y SUIVE. 3. Existencia documental o electrónica de la   GPC-IMSS-645-13-EyR Intervenciones de enfermería en la atención del recién nacido prematuro. GPC-IMSS-418-11-EyR  Alimentación enteral del recién nacido prematuro menor o igual a 32 semanas de edad gestacional.</t>
  </si>
  <si>
    <t>Verificar: 1. Registros en el expediente  clínico de la utilización de los programas preventivos en estos grupos. 2. Registro en expediente  clínico y reporte  (físico o electrónico) del SINBA-SIS y SUIVE. 3. Existencia documental o electrónica de la   GPC-IMSS-645-13-EyR Intervenciones de enfermería en la atención del recién nacido prematuro.</t>
  </si>
  <si>
    <t xml:space="preserve">Verificar: 1. Registros en el expediente  clínico de la utilización de los programas preventivos en estos grupos. 2. Registro en expediente  clínico y reporte  (físico o electrónico) del SINBA-SIS y SUIVE. 3. Existencia documental o electrónica de la GPC-IMSS-418-11-EyR  Alimentación enteral del recién nacido prematuro menor o igual a 32 semanas de edad gestacional. </t>
  </si>
  <si>
    <t>Verificar: 1. Registros en el expediente  clínico de la utilización de los programas preventivos en estos grupos. 2. Registro en expediente  clínico y reporte  (físico o electrónico) del SINBA-SIS y SUIVE. 3. Existencia documental o electrónica de la  GPC-SS-020-08-EyR Atención integral de pre eclampsia en el segundo y tercer niveles de atención. GPC-IMSS-586-12-EyR Intervenciones de enfermería en la paciente con pre eclampsia /eclampsia. GPC-IMSS-058-08-EyR  Detección y diagnóstico de enfermedades hipertensivas del embarazo.</t>
  </si>
  <si>
    <t>Verificar: 1. Registros en el expediente  clínico de la utilización de los programas preventivos en estos grupos. 2. Registro en expediente  clínico y reporte  (físico o electrónico) del SINBA-SIS y SUIVE. 3. Existencia documental o electrónica de la  GPC-SS-020-08-EyR Atención integral de pre eclampsia en el segundo y tercer niveles de atención. GPC-IMSS-586-12-EyR Intervenciones de enfermería en la paciente con pre eclampsia /eclampsia. GPC-IMSS-436-11-EyR  Detección y tratamiento inicial de las emergencias obstétricas.</t>
  </si>
  <si>
    <t>Verificar: 1. Registros en el expediente  clínico de la utilización de los programas preventivos en estos grupos. 2. Registro en expediente  clínico y reporte  (físico o electrónico) del SINBA-SIS y SUIVE. 3. Existencia documental o electrónica de la  GPC-SS-020-08-EyR Atención integral de pre eclampsia en el segundo y tercer niveles de atención. GPC-IMSS-586-12-EyR Intervenciones de enfermería en la paciente con pre eclampsia /eclampsia. GPC-IMSS-436-11-EyR  Detección y tratamiento inicial de las emergencias obstétricas. GPC-IMSS-058-08-EyR  Detección y diagnóstico de enfermedades hipertensivas del embarazo.</t>
  </si>
  <si>
    <t>Verificar: 1. Registros en el expediente  clínico de la utilización de los programas preventivos en estos grupos. 2. Registro en expediente  clínico y reporte  (físico o electrónico) del SINBA-SIS y SUIVE. 3. Existencia documental o electrónica de la GPC-SS-103-08-EyR Prevención y Manejo de la hemorragia obstétrica en el primer, segundo y tercer niveles de atención. GPC-IMSS-436-11-EyR  Detección y tratamiento inicial de las emergencias obstétricas. GPC-IMSS-162-09-EyR  Diagnóstico y tratamiento de la hemorragia obstétrica en la segunda mitad del embarazo y puerperio inmediato.</t>
  </si>
  <si>
    <t>Verificar: 1. Registros en el expediente  clínico de la utilización de los programas preventivos en estos grupos. 2. Registro en expediente  clínico y reporte  (físico o electrónico) del SINBA-SIS y SUIVE. 3. Existencia documental o electrónica de la GPC-SS-103-08-EyR Prevención y Manejo de la hemorragia obstétrica en el primer, segundo y tercer niveles de atención. GPC-ISSSTE-124-08-EyR Diagnóstico y tratamiento oportuno de la placenta previa en el segundo y tercer trimestre de embarazo en el segundo y tercer nivel de atención. GPC-IMSS-436-11-EyR Detección y tratamiento inicial de las emergencias obstétricas. GPC-IMSS-162-09-EyR Diagnóstico y tratamiento de la hemorragia obstétrica en la segunda mitad del embarazo y puerperio inmediato.</t>
  </si>
  <si>
    <t>Verificar: 1. Registros en el expediente  clínico de la utilización de los programas preventivos en estos grupos. 2. Registro en expediente  clínico y reporte  (físico o electrónico) del SINBA-SIS y SUIVE. 3. Existencia documental o electrónica de la  GPC-SS-215-09-EyR  Diagnóstico y tratamiento de la urolitiasis en el adulto. GPC-IMSS-635-13-EyR Abordaje y Manejo del cólico renoureteral secundario a litiasis en el servicio de urgencias. Cálculo del riñón y del uréter.</t>
  </si>
  <si>
    <t xml:space="preserve">Verificar: 1. Registros en el expediente  clínico de la utilización de los programas preventivos en estos grupos. 2. Registro en expediente  clínico y reporte  (físico o electrónico) del SINBA-SIS y SUIVE. 3. Existencia documental o electrónica de la  GPC-SS-215-09-EyR Diagnóstico y tratamiento de la urolitiasis en el adulto. GPC-IMSS-635-13-EyR Abordaje y Manejo del cólico renoureteral secundario a litiasis en el servicio de urgencias. </t>
  </si>
  <si>
    <t>Verificar: 1. Registros en el expediente  clínico de la utilización de los programas preventivos en estos grupos. 2. Registro en expediente  clínico y reporte  (físico o electrónico) del SINBA-SIS y SUIVE. 3. Existencia documental o electrónica de la  GPC-IMSS-559-12-EyR Abordaje y Manejo inicial en el servicio de urgencias del paciente adulto con retención aguda de orina.</t>
  </si>
  <si>
    <t>Verificar: 1. Registros en el expediente  clínico de la utilización de los programas preventivos en estos grupos. 2. Registro en expediente  clínico y reporte  (físico o electrónico) del SINBA-SIS y SUIVE. 3. Existencia documental o electrónica de la GPC-SSA-210-09-EyR  Diagnóstico y tratamiento de la epilepsia en el adulto. GPC-SSA-092-08-EyR Diagnóstico y tratamiento oportuno del estado epiléptico en el primero y segundo nivel de atención.</t>
  </si>
  <si>
    <t>Verificar: 1. Registros en el expediente  clínico de la utilización de los programas preventivos en estos grupos. 
2. Registro en expediente  clínico y reporte  (físico o electrónico) del SINBA-SIS y SUIVE. 3. Existencia documental o electrónica de la GPC-IMSS-238-09-EyR Diagnóstico y Manejo de la hipertensión arterial en el adulto mayor y situaciones especiales. GPC-IMSS-076-08-EyR Diagnóstico y tratamiento de la hipertensión arterial en el primer nivel de atención.</t>
  </si>
  <si>
    <t>Verificar: 1. Registros en el expediente  clínico de la utilización de los programas preventivos en estos grupos. 2. Registro en expediente  clínico y reporte  (físico o electrónico) del SINBA-SIS y SUIVE. 3. Existencia documental o electrónica de la GPC-SS-020-08-EyR Atención integral de pre eclampsia en el segundo y tercer niveles de atención. GPC-IMSS-586-12-EyR Intervenciones de enfermería en la paciente con pre eclampsia /eclampsia. GPC-IMSS-436-11-EyR Detección y tratamiento inicial de las emergencias obstétricas. GPC-IMSS-058-08-EyR Detección y diagnóstico de enfermedades hipertensivas del embarazo.</t>
  </si>
  <si>
    <t>Verificar: 1. Registros en el expediente  clínico de la utilización de los programas preventivos en estos grupos. 2. Registro en expediente  clínico y reporte  (físico o electrónico) del SINBA-SIS y SUIVE. 3. Existencia documental o electrónica de la GPC-IMSS-606-13-EyR Prevención, diagnóstico y tratamiento de la corioamnionitis en los tres niveles de atención.</t>
  </si>
  <si>
    <t>Verificar: 1. Registros en el expediente  clínico de la utilización de los programas preventivos en estos grupos. 2. Registro en expediente  clínico y reporte  (físico o electrónico) del SINBA-SIS y SUIVE. 3. Existencia documental o electrónica de la  GPC-SS-656-13-EyR Prevención, diagnóstico y tratamiento de la tromboembolia pulmonar aguda en el embarazo, parto y puerperio. GPC-SS-551-12-EyR Diagnóstico y tratamiento del embolismo de líquido amniótico. GPC-IMSS-436-11-EyR Detección y tratamiento inicial de las emergencias obstétricas.</t>
  </si>
  <si>
    <t xml:space="preserve">Verificar: 1. Registros en el expediente  clínico de la utilización de los programas preventivos en estos grupos. 2. Registro en expediente  clínico y reporte  (físico o electrónico) del SINBA-SIS y SUIVE. 3. Existencia documental o electrónica de la GPC-IMSS-320-10-EyR Diagnóstico y tratamiento de la diabetes en el embarazo. </t>
  </si>
  <si>
    <t>Verificar: 1. Registros en el expediente  clínico de la utilización de los programas preventivos en estos grupos. 2. Registro en expediente  clínico y reporte  (físico o electrónico) del SINBA-SIS y SUIVE. 3. Existencia documental o electrónica de la GPC-IMSS-058-08-EyR Detección y diagnóstico de enfermedades hipertensivas del embarazo.</t>
  </si>
  <si>
    <t>Verificar: 1. Registros en el expediente  clínico de la utilización de los programas preventivos en estos grupos. 2. Registro en expediente  clínico y reporte  (físico o electrónico) del SINBA-SIS y SUIVE. 3. Existencia documental o electrónica de la GPC-SS-544-11-EyR Diagnóstico y tratamiento de trombosis venosa profunda en la mujer embarazada. GPC-IMSS-436-11-EyR Detección y tratamiento inicial de las emergencias obstétricas.</t>
  </si>
  <si>
    <t>Verificar:  1. Identificación del inventario del equipo médico. 2. Bitácora de mantenimiento preventivo y correctivo del equipo médico.</t>
  </si>
  <si>
    <t xml:space="preserve">Verificar que la clínica de catéteres funciona de lunes a viernes en horario matutino y vespertino y cuente con:  1. Sala de espera.  2.  Cuente: con las siguientes áreas: instalación, mantenimiento y retiro de catéteres intravenosos, área de guarda de medicamentos, materiales o instrumental, interrogatorio y procedimientos delimitadas con un elemento físico que asegure la privacidad del paciente. 3.Lavabo con  cartel de la técnica de higiene de manos. 4. Existencia de contenedores para el Manejo del R.P.B.I.  5. Mobiliario: mueble para escribir y equipo de computo, asiento para el profesional de salud, asiento para el paciente y acompañante, asiento para el profesional de salud para el procedimiento, banqueta de altura o similar, cubeta o cesto para bolsa de basura municipal y roja de R.P.B.I., camilla neumática con barandales, mesa de Mayo, Pasteur y carro de curaciones, de altura ajustable. 6. Equipo: esfigmomanómetro aneroide con brazalete de tamaño que requiera para su actividad principal, estetoscopio,  lámpara de examinación con fuente de luz, negatoscopio,  termómetro digital, báscula con estadímetro. 7. Instrumental: mango para bisturí, pinza de anillos, pinza de disección con dientes y sin dientes, pinza tipo mosquito,  porta agujas recto con ranura central y estrías cruzadas, riñón de al menos 250 ml, tijera recta, torundero con tapa. </t>
  </si>
  <si>
    <t>Verificar: 1. Que   se utilice el cuarto séptico para el almacenamiento, limpieza y sanitización de los recipientes utilizados para recolectar las excretas de pacientes, así como para el acopio de ropa de cama y pacientes. 2. Que   su ubicación sea accesible. 3. Infraestructura e instalaciones hidrosanitarias en buenas condiciones.</t>
  </si>
  <si>
    <t>Verificar en área de hospitalización EQUIPO:1. Báscula con estadímetro 2. Fonodetector portátil de latidos fetales (En áreas de pacientes obstétricas).3. Sistema de comunicación bidireccional, así como de llamado de emergencia conectado a la central de enfermeras.4. Bomba de infusión volumétrica.5. Flujómetro de pared estándar.6. Aspirador neumático de pared portátil. 7. Cardiotocógrafo.</t>
  </si>
  <si>
    <t>Verificar:  1. Que en el alojamiento conjunto, se  vigile y se tomen signos vitales a la persona recién nacida por lo menos una vez por turno (cada 8 horas). 2. Que la persona recién nacida no esté en decúbito ventral (boca abajo), para reducir el riesgo de muerte súbita. 3. Que el personal de salud aplique los criterios y procedimientos para favorecer la práctica de la lactancia materna exclusiva, así como el alojamiento conjunto, atendiendo a las condiciones sociales, culturales y laborales de la mujer lactante.</t>
  </si>
  <si>
    <t>Verificar MOBILIARIO: 1. Cama de hospitalización pediátrica. 2. Elemento divisorio entre cada cama. 3. Sistema de comunicación bidireccional. 4. Lavabo el cual deberá contar con cartel de higiene de manos 5. Bote para basura tipo municipal. 6. Banqueta de altura. 7. Lámpara de cabecera. 8. Mesa puente (para niños mayores). 9. Baño de artesa (en el caso de brindar atención a neonatos y lactantes).</t>
  </si>
  <si>
    <t xml:space="preserve">Equipo médico e instrumental por áreas </t>
  </si>
  <si>
    <t>Banco de Sangre</t>
  </si>
  <si>
    <t>LABORATORIO Y BANCO DE SANGRE   HG- HMI - HP</t>
  </si>
  <si>
    <t xml:space="preserve"> Verificar equipo: 1. Caja de Doayan. 2. Equipo de curaciones. 3. Caja para desinfección de instrumentos. 4. Equipo de curaciones. 5. Termómetro clínico. 6.Torundero con tapa. </t>
  </si>
  <si>
    <t xml:space="preserve">Central de Equipos y Esterilización (CEYE) </t>
  </si>
  <si>
    <t>Verificar:  1. Manuales de organización  y procedimientos del  servicio. 2. Bitácora de limpieza firmada por turno y por supervisor o jefe del servicio. 3. Bitácora de mantenimiento preventivo y correctivo.  4. Bitácora para el registro de indicaciones verbales y telefónicas.</t>
  </si>
  <si>
    <t xml:space="preserve">Verificar que cuente con el siguiente equipo médico: 1. Carro para curación. 2. Mesa mayo con charola. 3. Mesa Pasteur. 4. Portavenoclisis rodable. 5. Caja para desinfección de instrumentos. 6. Lebrillos. 7. Electrocardiógrafo multicanal con interpretación 8. Esfigmomanómetro aneroide del tamaño que requiera para su actividad principal.  9. Sistema de intercomunicación bidireccional. 10. Estetoscopio (en su caso con cápsula tamaño pediátrico). 11. Estuche de diagnóstico que incluya oftalmoscopio, otoscopio y faringoscopio con pilas y focos de repuesto. 12. Lámpara de haz dirigible. 13. Pinza de traslado. 14. Termómetros clínicos digitales (baterías de repuesto). 15.Torundero con tapa. 16. Estetoscópio de cápsula doble. 17. Lámpara de examinación con fuente de  luz de fibra óptica o LED.18. Negatoscopio o sustituto tecnológico.
</t>
  </si>
  <si>
    <t xml:space="preserve">Verificar equipo: 1. Caja de Doayan. 2. Equipo de curaciones. 3. Caja para desinfección de instrumentos. 4. Equipo de curaciones. 5. Termómetro clínico. 6.Torundero con tapa. </t>
  </si>
  <si>
    <t>Acuerdo CSG 60/06.03.17 por el que el Consejo de Salubridad General, declara la obligatoriedad de la implementación de las “Acciones Esenciales para la Seguridad del Paciente”, en todos los establecimientos de atención médica del Sistema Nacional de Salud.</t>
  </si>
  <si>
    <t>Verificar:  1. Inventario del mobiliario. 2.  Bitácora de mantenimiento preventivo y correctivo del mobiliario. 3. Registro de la evaluación al personal en la técnica para la higiene de manos.  4. Bitácora para el registro de indicaciones verbales y telefónicas.</t>
  </si>
  <si>
    <t>Verificar:
1. Inventario del mobiliario.
2. Bitácora     de     mantenimiento preventivo    y    correctivo    del mobiliario.
3. Registro de la evaluación al personal en  la  técnica  para  la  higiene  de manos.4. Bitácora para el registro de indicaciones verbales y telefónicas.</t>
  </si>
  <si>
    <t>Verificar: 
1. Bitácora de limpieza firmada con firmas correspondientes. 
2. Registro y calendario de controles de calidad del agua.                                                 3. Bitácora para el registro de indicaciones verbales y telefónicas.</t>
  </si>
  <si>
    <t>Verificar: 
1. Bitácora de control de aseo y limpieza del área firmada por el jefe de turno o supervisor. 
2. Bitácora del mantenimiento preventivo-correctivo de la estructura e instalaciones. 
3. Manual de procedimientos para determinar las características, la frecuencia del aseo y limpieza del área.     4. Bitácora para el registro de indicaciones verbales y telefónicas.</t>
  </si>
  <si>
    <t xml:space="preserve">Verificar bitácora de aseo firmada por el jefe de servicio o supervisor. 2. </t>
  </si>
  <si>
    <t xml:space="preserve">Verificar existencia de: 
1. Registros en el expediente clínico de la utilización de los programas preventivos en estos grupos.
</t>
  </si>
  <si>
    <t>Verificar: 
1. Expedientes clínicos. 
2. Registro de pacientes.                                        3. Utilización de los 2 datos de identificación nombre completo y fecha de nacimiento.</t>
  </si>
  <si>
    <t>Verificar: 1.. Que no exista fugas de agua o drenaje. 2. Abasto e insumos para la higiene de manos: jabón (líquido o gel), toallas desechables. 3. Evaluar la técnica de higiene de manos.</t>
  </si>
  <si>
    <t>Verificar la bitácora de limpieza firmada por turno y por supervisor o jefe del servicio.</t>
  </si>
  <si>
    <t xml:space="preserve">Verificar: 1. Registro y control del sistema de abasto de los insumos para la higiene de manos. 2. Bitácora del mantenimiento preventivo y correctivo de la estructura. 3. Registro y calendario de controles de calidad de Agua. </t>
  </si>
  <si>
    <t xml:space="preserve">Verificar: 1. Existencia de Lavabo con el cartel de la técnica de higiene de manos. 2. Verificar la calidad del agua. </t>
  </si>
  <si>
    <t xml:space="preserve">Verificar: 
1. Inventario de mobiliario. 
2. Bitácora de mantenimiento preventivo y correctivo del mobiliario. 
4. Resguardo de instrumental. 
5. Bitácora de mantenimiento del instrumental, así como el procedimiento de baja y alta del mismo. 
6. Bitácora de uso de los desinfectantes. 
7. Registro del procedimiento de esterilización y desinfección de alto nivel de los humidificadores y equipos de apoyo respiratorio no invasivo (registrarse la fecha y hora de cambio).  </t>
  </si>
  <si>
    <t xml:space="preserve">1.. Manual de procedimientos para la desinfección de alto nivel en el área. </t>
  </si>
  <si>
    <t xml:space="preserve">Verificar: 1. Que se realicen procedimientos de desinfección de alto nivel en el área. 2. Que realicen los procedimientos de conformidad con la especificaciones del proveedor. </t>
  </si>
  <si>
    <t xml:space="preserve">Verificar:
1. Bitácora de trabajo social. 
2. Manual de referencia contrarreferencia federal y estatal. 
3. Directorio de establecimientos de salud. 
4. Libro de registros de las referencias y contrarreferencias. 
5. Bitácora de pacientes referidos con seguimiento. 
6. Expediente clínico (hoja de estudio social y socioeconómico del paciente que cuente con familiograma). 
7. Bitácora de seguimiento de pacientes.            8. En los registros generados por el área tendrán que ser consistentes con los 2 datos de identificación (nombre completo y fecha de nacimiento). </t>
  </si>
  <si>
    <t>Verificar: 1. Que se utilice el cuarto séptico para el almacenamiento, limpieza y sanitización de los recipientes utilizados para recolectar las excretas de pacientes, así como para el acopio de ropa de cama y pacientes. 2. Que su ubicación este cerca al área. 3. Infraestructura e instalaciones hidrosanitarias en buenas condiciones.</t>
  </si>
  <si>
    <t>Verificar: 1. Que existan lavabos para el área general y que cuente con el cartel de la técnica para la higiene de manos. 2. Que cuente con bote de basura municipal.</t>
  </si>
  <si>
    <t xml:space="preserve">Verificar: 1. Que los cubículos o módulos para la atención de los pacientes, cuenten con el espacio suficiente para la ubicación de la cuna o incubadora y el equipo de monitoreo o soporte. 2. Que las paredes, pisos y techos de los cubículos o módulos, sean de material liso, resistente y lavable. 3. Que en cada cubículo existan al menos 16 contactos eléctricos grado médico. 4. Que en cada cubículo existan dos tomas fijas para el suministro de oxígeno medicinal, una toma fija de aire comprimido, así como al menos dos tomas fijas de aspiración controlada y canastilla con frasco empotrado en la pared. 5. Que el área para la extracción de leche  tenga dimensiones mínimas de 6 m². 6. Que las ventanas permitan la entrada de luz natural, con una distancia mínima de separación entre la ventana y las cunas de 0.6 m (las ventanas deben contar con una cubierta de material anti reflejante que minimice la pérdida o ganancia de calor). 7. Que se cuente con controles para cada módulo que permitan regular la intensidad y apagado inmediato de luz ambiental. </t>
  </si>
  <si>
    <t>Verificar: 1. Que el espacio sea suficiente para el desplazamiento del personal y equipo (2.4 m). 2. Que los contactos grado médico estén diferenciados con un color distintivo o una marca. 3. Que los cubículos estén ubicados preferentemente en torno de la central de enfermeras. 4. Que los reguladores de la luz ambiental funcionen. 5. Que las tomas fijas estén funcionando y sin fugas. 6. Que el espacio entre incubadoras debe ser al menos de 2 m. 7. Que exista un espacio específico para la extracción de leche con cortinas o mamparas.</t>
  </si>
  <si>
    <t xml:space="preserve">Verificar: 1. Que el mobiliario se encuentren en buenas condiciones de pintura, sin zonas de oxidación o deterioro. 2. Que el mobiliario funcione. 3. R.P.B.I.
</t>
  </si>
  <si>
    <t xml:space="preserve">Verificar que exista el siguiente equipo por cubículo o módulo: dispositivos para suministrar oxígeno con sistemas de humidificación, control de proporción de oxígeno (con mezclador de gases oxígeno/aire), temperatura y nebulización, bolsa para reanimación autoinflable entre 250 y 500 ml con reservorio de oxígeno, bombas de micro infusión continua pediátricas, bombas de micro infusión de jeringa para programar la velocidad de infusión al menos de 0.1 ml por hora, equipo mezclador de gases para concentraciones del 21 al 100% de oxígeno, estetoscopio neonatal, monitor de signos vitales, con accesorios para paciente neonato, con registro de frecuencia cardiaca, frecuencia respiratoria, saturación de oxígeno, temperatura, tensión arterial no invasiva, tensión arterial invasiva y trazo electrocardiográfico, termómetro con porta termómetro, ventilador pediátrico/neonatal, limitado por presión convencional y que cuente con modo de alta frecuencia oscilatoria (con humidificador, nebulizador, sensor de flujo y de temperatura del aire inspirado que llega a las vías aéreas del neonato). </t>
  </si>
  <si>
    <t xml:space="preserve">Verificar que exista el siguiente equipo por servicio: báscula pesabebés con capacidad de registro de 1 g a 10 Kg, electrocardiógrafo móvil con capacidad para desplegar 12 derivaciones simultáneas, con accesorios complementarios adaptables para el neonato, estuche de diagnóstico completo, lámpara de haz dirigible, lámpara de mano, negatoscopio u otros tipos de aparatos para valoración de estudios radiológicos y de imagenología, incubadora de traslado que proporcione ambiente controlado de humedad, temperatura y oxigenación, así como el mínimo trauma con el movimiento, además del equipo mínimo siguiente: cubierta transparente con visibilidad total en los 360°, con capacete de doble pared para evitar pérdida de temperatura radiante, monitor de transporte, con despliegue digital de temperatura del aire de la cámara, temperatura del paciente, medición de saturación de oxígeno y frecuencia cardiaca, portillos (cinco o más) para tener acceso al paciente, sistema para circulación de aire, regulador de la temperatura de aire de 23 a 38ºC sin sobrepasar los 39ºC, soporte para dos tanques de oxígeno con una capacidad de 415 L como mínimo, ventilador de transporte neonatal electrónico controlado por presión: mezclador de gases para proveer fracción inspirada de oxígeno del 21 al 100%, respaldo de batería de 5 horas como mínimo. </t>
  </si>
  <si>
    <t>Verificar: 1. Que se prevea la disponibilidad de al menos un cubículo o módulo de aislamiento para pacientes sépticos e infecto-contagiosos. 2. Que preferentemente cuente con inyección y extracción de aire independientes (deberán contar con ductos de extracción de aire). 3. Que cuenten con el espacio suficiente para la ubicación de la cuna o incubadora y el equipo de monitoreo o soporte. 4. Que las paredes, pisos y techos de los cubículos o módulos, sean de material liso, resistente y lavable. 5. Que en cada cubículo existan al menos 16 contactos eléctricos grado médico. 6. Que en cada cubículo existan dos tomas fijas para el suministro de oxígeno medicinal, una toma fija de aire comprimido, así como al menos dos tomas fijas de aspiración controlada y canastilla con frasco empotrado en la pared. 7. Que el área tenga dimensiones mínimas de 6 m². 8. Que las ventanas permitan la entrada de luz natural, con una distancia mínima de separación entre la ventana y las cunas de 0.6 m (las ventanas deben contar con una cubierta de material anti reflejante que minimice la pérdida o ganancia de calor). 9. Que se cuente con controles para cada módulo que permitan regular la intensidad y apagado inmediato de luz ambiental. 10. Que cuente con lavabos e insumos con el cartel de la técnica para la higiene de manos. 11. Bote para basura municipal.</t>
  </si>
  <si>
    <t xml:space="preserve">Verificar: 1. Bitácora de mantenimiento de equipo. 2. Bitácora de control de aseo y limpieza del área firmada por el jefe de turno o supervisor. 3. Sistema de abasto de material y medicamentos. 4. Bitácora específica para el registro de órdenes verbales y/o telefónicas. 
</t>
  </si>
  <si>
    <t>Verificar: 1. Que el mobiliario y equipo se encuentren en buenas condiciones. 2. Que el mobiliario y equipo funcionen. 3.evaluar la técnica de higiene de manos. 4. Que existan los insumos para la higiene de manos: jabón (líquido o gel) y toallas desechables. 5. Que el instrumental de curaciones este en buenas condiciones. 6. Que el empaque del instrumental esté rotulado con la fecha de esterilización.  3. Infraestructura e instalaciones hidrosanitarias en buenas condiciones.</t>
  </si>
  <si>
    <t>Verificar:1. Inventario del mobiliario y equipo. 2. Bitácora de mantenimiento preventivo y correctivo del mobiliario y equipo. 3. Registro de la calibración del esfigmomanómetro. 4. Resguardo del instrumental. 5. Bitácora de uso de los desinfectantes. 6. Registro y control del sistema de abasto de los insumos para la higiene de manos.</t>
  </si>
  <si>
    <t>Verificar: 1. Que se utilice el cuarto séptico para el almacenamiento, limpieza y sanitización de los recipientes utilizados para recolectar las excretas de pacientes, así como para el acopio de ropa de cama y pacientes. 2. Que su ubicación este cerca al área. 3. Que las instalaciones no tengan fugas hidrosanitarias</t>
  </si>
  <si>
    <t>Verificar: 1. Que existan lavabos para el área general y que cuente con el cartel de la técnica para la higiene de manos. 2. Existencia de bote de basura municipal.</t>
  </si>
  <si>
    <t>Verificar: 1. Que exista control de acceso (filtro de acceso) a la unidad para visitantes, familiares y personal médico y paramédico. 2. Que cuente con puerta y pasillos. 3.Lavabo de manos con el cartel de la técnica para la higiene de manos. 4. Existencia de bote para basura municipal. 5. Que cuente con material para la colocación de las barreras de protección, (bata, gorro y cubre boca ya sean desechables  o reusables).</t>
  </si>
  <si>
    <t xml:space="preserve">Verificar: 1. Que los cubículos o módulos para la atención de los pacientes, cuenten con el espacio suficiente para la ubicación de la cuna o incubadora y el equipo de monitoreo o soporte. 2. Que las paredes, pisos y techos de los cubículos o módulos, sean de material liso, resistente y lavable. 3. Que en cada cubículo existan al menos 16 contactos eléctricos grado médico. 4. Que en cada cubículo existan dos tomas fijas para el suministro de oxígeno medicinal, una toma fija de aire comprimido, así como al menos dos tomas fijas de aspiración controlada y canastilla con frasco empotrado en la pared. 5. Que las ventanas permitan la entrada de luz natural, con una distancia mínima de separación entre la ventana y las cunas de 0.6 m (las ventanas deben contar con una cubierta de material anti reflejante que minimice la pérdida o ganancia de calor). 6. Que se cuente con controles para cada módulo que permitan regular la intensidad y apagado inmediato de luz ambiental.
 </t>
  </si>
  <si>
    <t xml:space="preserve">Verificar: 1. Que el espacio sea suficiente para el desplazamiento del personal y equipo (2.4 m). 2. Que los contactos grado médico estén diferenciados con un color distintivo o una marca. 3. Que los cubículos estén ubicados preferentemente en torno de la central de enfermeras. 4. Que los reguladores de la luz ambiental funcionen. 5. Que las tomas fijas estén funcionando y sin fugas. 6. Que el espacio entre incubadoras debe ser al menos de 2 m. 7. Que exista un espacio específico para la extracción de leche con cortinas o mamparas.( puede ser el mismo que exista para la UCIN. </t>
  </si>
  <si>
    <t xml:space="preserve">Verificar que en cada cubículo o módulo exista el siguiente mobiliario: bote para basura municipal (bolsa de cualquier color, excepto rojo o amarillo), bote con bolsa roja para R.P.B.I., contenedor para punzocortantes y depósito para vidrio, cuna de calor radiante con fototerapia con el equipo mínimo siguiente: barandales abatibles de material transparente, colchón de material anti alergénico y radiolúcido, charola para placas de rayos X, lámparas de iluminación, de luz fría, poste de venoclisis, riel lateral para montaje de accesorios, ruedas antiestáticas, sensor de temperatura reutilizable, sistema de aspiración y flujómetro de oxígeno integrado o incubadora que proporcione ambiente controlado de humedad, temperatura y oxigenación, así como el mínimo trauma con el movimiento, además del equipo mínimo siguiente: cubierta transparente con visibilidad total en los 360, con capacete de doble pared para evitar pérdida de temperatura radiante, portillos (cinco o más) para tener acceso al paciente, sistema para circulación de aire, regulador de la temperatura de aire de 23 a 38ºC sin sobrepasar los 39ºC. </t>
  </si>
  <si>
    <t>Verificar: 1. Inventario del mobiliario. 2.  Bitácora de mantenimiento preventivo y correctivo del mobiliario. 3. Registro del procedimiento del aseo, limpieza y desinfección de las cunas de calor radiante, cada vez que la ocupe un nuevo paciente, cuando se desocupe o en 48 horas si no se ha ocupado.</t>
  </si>
  <si>
    <t xml:space="preserve">Verificar que exista el siguiente equipo por cubículo o módulo: dispositivos para suministrar oxígeno con sistemas de humidificación, control de proporción de oxígeno (con mezclador de gases oxígeno/aire), temperatura y nebulización, bolsa para reanimación autoinflable entre 250 y 500 ml con reservorio de oxígeno, bombas de micro infusión continua pediátricas, bombas de micro infusión de jeringa para programar la velocidad de infusión al menos de 0.1 ml por hora, equipo mezclador de gases para concentraciones del 21 al 100% de oxígeno, estetoscopio neonatal, monitor de signos vitales, con accesorios para paciente neonato, con registro de frecuencia cardiaca, frecuencia respiratoria, saturación de oxígeno, temperatura, tensión arterial no invasiva y trazo electrocardiográfico, termómetro con porta termómetro. </t>
  </si>
  <si>
    <t xml:space="preserve">Verificar: 1. Que se prevea la disponibilidad de al menos un cubículo o módulo de aislamiento para pacientes sépticos e infecto-contagiosos. 2. Que preferentemente cuente con inyección y extracción de aire independientes (deberán contar con ductos de extracción de aire). 3. Que cuenten con el espacio suficiente para la ubicación de la cuna o incubadora y el equipo de monitoreo o soporte. 4. Que las paredes, pisos y techos de los cubículos o módulos, sean de material liso, resistente y lavable. 5. Que en cada cubículo existan al menos 16 contactos eléctricos grado médico. 6. Que en cada cubículo existan dos tomas fijas para el suministro de oxígeno medicinal, una toma fija de aire comprimido, así como al menos dos tomas fijas de aspiración controlada y canastilla con frasco empotrado en la pared. 7. Que las ventanas permitan la entrada de luz natural, con una distancia mínima de separación entre la ventana y las cunas de 0.6 m (las ventanas deben contar con una cubierta de material anti reflejante que minimice la pérdida o ganancia de calor). 8. Que se cuente con controles para cada módulo que permitan regular la intensidad y apagado inmediato de luz ambiental. 9. Que cuente con lavabos con el cartel de la técnica para la higiene de manos.10. Existencia de bote de basura municipal. </t>
  </si>
  <si>
    <t>Verificar:1. Inventario del mobiliario y equipo. 2.  bitácora de mantenimiento preventivo y correctivo del mobiliario y equipo. 3. Registro de la calibración del esfigmomanómetro. 4. Resguardo del instrumental. 5. Bitácora de uso de los desinfectantes. 6. Registro y control del sistema de abasto de los insumos para la higiene de manos.</t>
  </si>
  <si>
    <t xml:space="preserve">Verificar: 1. Que existan lavabos para el área general y que cuente con cartel de la técnica para la higiene de manos. 2. Exictencia de bote para basura municipal. </t>
  </si>
  <si>
    <t>Verificar: 1. Que exista control de acceso (filtro de acceso) a la unidad para visitantes, familiares y personal médico y paramédico. 2. Que cuente con puerta y pasillos. 3. Que se encuentre ubicado el lavabo de manos con el cartel de la técnica para la higiene de manos. 4. Existencia de bote de basura municipal. 5. Que cuente con material para la colocación de las barreras de protección, (bata, gorro y cubre boca ya sean desechables  o reusables).</t>
  </si>
  <si>
    <t>Verificar: 1. Que los equipos estén en buenas condiciones. 2. Que el empaque de los equipos este rotulado con la fecha de esterilización. 3. Que los recipientes que contengan desinfectante permanezcan tapados y rotulados con el nombre del producto, la fecha de preparación y caducidad.</t>
  </si>
  <si>
    <t>CARRO ROJO UNIDAD DE CUIDADOS INTENSIVOS NEONATALES :                                                          
Verificar que cuenten con el CARRO ROJO para el manejo del paro cardiorespiratorio.</t>
  </si>
  <si>
    <t>Verificar: Que el personal asignado al área conozca y aplique del protocolo de terapia de infusión y de la NOM-022-SSA3-2012.</t>
  </si>
  <si>
    <t xml:space="preserve">  Área blanca  (Criterio mayor) </t>
  </si>
  <si>
    <t>NOM-087-ECOL-SSA1-2002, en su numeral 4 y NOM-037-SSA3-2016, en su numeral 6.2.1.10.</t>
  </si>
  <si>
    <t xml:space="preserve">RLGSMPSAM, en su artículo 168. NOM-037-SSA3-2016, en su numeral 6.2.1.4., NOM-016-SSA3-2012, en su apéndice B.
</t>
  </si>
  <si>
    <t>RLGSMPSAM, en su artículo 168. NOM-037-SSA3-2016, en los numerales 6.2.1.2, 6.2.1.3., 6.2.1.6. ACUERDO por el que se declara la obligatoriedad de la implementación, para todos los integrantes del Sistema Nacional de Salud, del documento denominado Acciones Esenciales para la Seguridad del Paciente. DOF 08/09/17. AESP 1E.</t>
  </si>
  <si>
    <t>RLGSMPSAM, en su artículo 168. NOM-037-SSA3-2016, en su numeral 6.2. 1.1. ACUERDO por el que se declara la obligatoriedad de la implementación, para todos los integrantes del Sistema Nacional de Salud, del documento denominado Acciones Esenciales para la Seguridad del Paciente. DOF 08/09/17. AESP 1E.</t>
  </si>
  <si>
    <t>Toma de muestras  (incluye disección y toma de cortes)</t>
  </si>
  <si>
    <t>Estudio y descripción anatomopatológica</t>
  </si>
  <si>
    <t>RLGSMPSAM, en su artículo 168.  NOM-037-SSA3-2016, en su numeral  6.2.1.5.</t>
  </si>
  <si>
    <t>Sala de necropsias, conservación y almacenamiento de órganos, tejidos, cadáveres (unidades hospitalarias).</t>
  </si>
  <si>
    <t>NOM-037-SSA3-2016, en su numeral 6.2.1.7.</t>
  </si>
  <si>
    <t>NOM-037-SSA3-2016, en su numeral 6.5.</t>
  </si>
  <si>
    <t>Verificar que el personal:
1. Recibe, interroga, evalúa, clasifica y deriva a las usuarias, a las áreas donde se les bridará la atención.
2. Cuando la clasificación del estado de la paciente corresponda al nivel de código rojo, activa el Código Mater, para la participación del Equipo de Respuesta   Inmediata   Obstétrica (ERIO).
3. Cuando la clasificación corresponde a  un  código  amarillo  establece diagnóstico  presuntivo,  completa el llenado del formato del Triage y personalmente lleva a la paciente al  área  de  urgencias  obstétricas, entregándola      al      personal responsable del área para continuar con su atención.
4. En caso de código verde, completa el llenado del formato de Triage y envía a la paciente a la sala, en espera de atención en un periodo no mayor a 30 minutos.
5. Mantiene  contacto  visual  con  las pacientes  clasificadas  con  código verde  para  su  revaloración  y/o reclasificación en caso necesario.
6. Registra en los censos de control las intervenciones realizadas en el Triage.</t>
  </si>
  <si>
    <t>Verificar:
1.  Que se cuente con el siguiente mobiliario: banqueta de altura, camilla, mesa de exploración ginecológica, mesa Pasteur.
2.  Que   exista   caja   roja   obstétrica: 010.000.3629.00 sulfato de magnesio, sol.  Iny.  De  1g./10  ml  (20  frascos ámpula), 010.000.3619.00 bicarbonato de sodio, sol. Iny. De 10 ml 7.5% (10 frascos   ámpula),   010.000.2308.00 furosemida, sol. Iny de 20 mg/2 ml (5 frascos   ámpulas),   010.000.3620.00 Gluconato de calcio, sol. Iny.10 ml (10 frascos  ámpula),     010.000.0597.00 Nifedipino cápsulas de gelatina blanda de  10  mg  (1  caja  o  20  cápsulas), 010.000.4241.00  Dexametasona,  sol. Iny. De 8 mg/2 ml (2 frascos ámpula), 010.000.4201.00    hidralazina,    sol. Iny. De 20 mg/ml (5 frascos ámpula), 010.000.2624.00 fenitoína, sol. Iny. De 250 mg/5 ml (4 frascos ámpula).
3.  Que se encuentre un baño anexo con regadera (sin fugas hidrosanitarias).</t>
  </si>
  <si>
    <t>Verificar:
1.  Que  exista  la  central  de  enfermeras ubicada que permita el libre y rápido acceso a las áreas en donde se encuentren internados los pacientes.
2.  Que el espacio físico esté libre de fuentes de contaminación.
3.  Que se disponga de un espacio físico o mobiliario para guarda de medicamentos, soluciones y material de curación.
4.  Que  cuenten  con  el  material  y  los medicamentos requeridos en el área.</t>
  </si>
  <si>
    <t>Verificar:
1.  Bitácora  de  limpieza  firmada  por turno y por supervisor o jefe del servicio.
2. Bitácora     del     mantenimiento preventivo   y   correctivo   de   la estructura e instalaciones.
3. Bitácora     del     mantenimiento preventivo y correctivo del equipo y mobiliario.
4. Inventario del equipo y mobiliario.
5. Registro del procedimiento del aseo y limpieza de la mesa de reanimación o cuna térmica cada vez que la ocupe un nuevo paciente.
6. Registro del sistema de abasto de los insumos.
7. Manual     de     procedimientos: reanimación neonatal, manejo del cordón  umbilical,  valoración  de Apgar,  valoración  de  Silverman Anderson,  prevención  de  cuadros hemorrágicos,    prevención    de oftalmopatía     purulenta     con antibiótico  local,  exámenes  físico y    antropométrico    completos, valoración de la edad gestacional o madurez física y neuromuscular, vacunación  de  la  persona  recién nacida,    alojamiento    conjunto, alimentación   exclusiva   al   seno materno   y/o   leche   humana, valoración de la edad gestacional y la maduración neurológica por el método de Capurro o el de Ballard modificado.</t>
  </si>
  <si>
    <t>Verificar: 1. Que en cada cubículo o módulo exista el siguiente mobiliario: bote para basura municipal (bolsa de cualquier color, excepto roja o amarilla), bote con bolsa roja para RPBI, cama de hospitalización de múltiples posiciones, con cabecera desmontable o abatible, barandales abatibles y con ruedas (preferentemente con capacidad para pesar a los pacientes) en su caso, contenedor para punzocortantes y depósito para vidrio, cuna de calor radiante, con el equipo mínimo siguiente: barandales abatibles de material transparente, colchón de material anti alergénico y radiolúcido, charola para placas de rayos X, lámparas de iluminación, de luz fría, poste de venoclisis, riel lateral para montaje de accesorios, ruedas antiestáticas, sensor de temperatura reutilizable, sistema de aspiración y flujómetro de oxígeno integrado (en su caso), cuna hospitalaria con barandales abatibles y ruedas (en su caso).</t>
  </si>
  <si>
    <t>Verificar: 
1. Que cuente con el siguiente mobiliario: 1. Banco o silla apropiados para el técnico y actividad que ejecuta.
2. Cubeta, cesto o soporte para la bolsa de residuos peligrosos biológico-infecciosos. 
3. Mueble para guarda de materiales, equipo o instrumentos esterilizados. 
4. Mesa de trabajo con o sin respaldo. 
5. Equipo básico o su equivalente tecnológico. 
6. Agitador eléctrico rotatorio de uso múltiple de velocidad fija. 
7. Gradillas. 
8. Refrigerador con termómetro para control de la temperatura. 
9. Equipo para biometría hemática y coagulación o su equivalente tecnológico. 
10. Agitador de pipetas de Toma. 
11. Cámara de Neubauer de cristal, con dos compartimentos de 0.1 milímetro de profundidad. Con cubreobjetos de 20x26x0.4 milímetros de grosor uniforme especial para dicha cámara.
12. Centrífuga de mesa, cabezal intercambiable, tacómetro, reloj hasta 60 minutos, con regulador de velocidad hasta 4900 revoluciones por minuto. 
13. Centrífuga de mesa para micro hematocrito, para tubos capilares en posición horizontal con reloj y freno. Velocidad de 11,500 a 15,000 revoluciones por minuto. 
14. Coagulómetro. 
15. Contador de células. 
16. Lector de micro hematocrito. 
17. Microscopio binocular con enfoque macro y micrométrico, platina con movimientos en cruz, iluminación en la base, revólver para 4 objetivos, filtro despulido y transformador variable. 
18. Pipeta de vidrio, de Toma o similar, para diluir glóbulos blancos. 
19. Pipeta de vidrio, de Toma o similar, para diluir glóbulos rojos. 
20. Pipeta salí. 
21. Equipo para química sanguínea, serología e inmunología o su equivalente tecnológico. 
22. Baño de agua sin circulación forzada con termostato. 
23. Espectrofotómetro con ancho de banda para la longitud de onda de 325 a 825 nanómetros, ancho de ventana de 20 nanómetros. 
24. Gradilla para tubos de ensaye. 
25. Marcador de intervalos de tiempo provisto de alarma. 
26. Pipetas de volumen variable. 
27. Pipetas volumétricas.</t>
  </si>
  <si>
    <t xml:space="preserve">Verificar: 
1. Que para POE y para pacientes la instalación debe contar con dispositivos de protección y equipo en buenas condiciones físicas. 
2. Durante los estudios de fluoroscopia, deben extremarse las medidas de protección radiológica, tanto por la necesidad de permanecer cerca del paciente como por el mayor tiempo de exposición, especialmente aquellas asociadas con la protección de gónadas.  
3. En la sala de Rayos X deben estar solamente los equipos y accesorios indispensables para los estudios programados. 
4. Debe existir un control variable de luz ambiental incandescente en las salas de fluoroscopia.  
5. Que se cuente con un programa de mantenimiento preventivo y correctivo del equipo. 
6. Que se lleve a cabo control de calidad del sistema de Rayos X.
7. Queda prohibido el uso de sistemas de fluoroscopia directa. </t>
  </si>
  <si>
    <t>Verificar:
1. Existencia     de     refrigeradores destinados a la descongelación, en buen estado limpios y funcionales con registro de temperatura a la vista del personal operativo.
2. Existencia de hornos de microondas en buen estado, funcionales y limpios para la descongelación de alimentos.
3. Que   cuente   con   área   para descongelación  de  alimentos  con despachador de agua y drenaje.
4. Existencia de área designada con despachador de agua, jabón, cepillo o estropajo y cloro o desinfectante de uso alimenticio para el lavado de frutas y vegetales.
5. Existencia de espacio asignado para las vísceras en los refrigeradores o congeladores.</t>
  </si>
  <si>
    <t>Verificar: 
1. Que contengan las características siguientes: espacio suficiente para el contenido que se pretenda almacenar, de manera que sea fácil de inspeccionar y mantenerlo ordenado, sistemas para la medición continúa de la temperatura, (dispositivos de registro de la temperatura de forma gráfica o electrónica), de usar dispositivos electrónicos la información podrá ser transferible a equipos de cómputo con o sin interface de monitoreo remoto, sistemas de alarma audible y visual indicando temperaturas inseguras, batería de respaldo para alarmas y para el dispositivo de registro de la temperatura, instalaciones para contactos de alarma remota, si los equipos  carecen de los sistemas de medición continua de la temperatura  se colocará un termómetro de cristal líquido o digital.  
2. Que los servicios de transfusión que transfundan menos de 100 unidades por año, podrán tener refrigeradores o congeladores carentes de registros gráficos de temperatura y de sistemas de alarma, pero no omitirán el uso de los termómetros, los cuales se  registrarán, cuando menos cada dos horas, mientras se tengan unidades en conservación.</t>
  </si>
  <si>
    <t xml:space="preserve">El artículo 15-B LFT; los artículos 78, 79, 82, 83, 90 y 92 de la LGS, y los artículos 21, 22, 24 y 25 del RLGS MPSAM. GPC-IMSS-162-09 Diagnóstico y tratamiento de la hemorragia obstétrica en la segunda mitad del embarazo y puerperio inmediato. Lineamiento técnico: Prevención, diagnóstico y manejo de la hemorragia obstétrica 2009. NOM-027-SSA3-2013. ACUERDO por el que se declara la obligatoriedad de la implementación, para todos los integrantes del Sistema Nacional de Salud, del documento denominado Acciones Esenciales para la Seguridad del Paciente. DOF 08/09/17.  AESP 5 B. </t>
  </si>
  <si>
    <t xml:space="preserve">Artículo 15-B LFT. Artículos 79, 83 de la LGS. Artículos 21, 22, 24, 25, 27 RLGSMPSAM. 
ACUERDO por el que se declara la obligatoriedad de la implementación, para todos los integrantes del Sistema Nacional de Salud, del documento denominado Acciones Esenciales para la Seguridad del Paciente. DOF 08/09/17.  AESP 5 B. </t>
  </si>
  <si>
    <t xml:space="preserve">Artículo 15-B LFT. Artículos 79, 83  de la LGS. Artículos 21, 22, 24, 25, 27 RLGSMPSAM. 
ACUERDO por el que se declara la obligatoriedad de la implementación, para todos los integrantes del Sistema Nacional de Salud, del documento denominado Acciones Esenciales para la Seguridad del Paciente. DOF 08/09/17.  AESP 5 B. </t>
  </si>
  <si>
    <t xml:space="preserve">Artículo 15-B LFT. Artículos 79, 83 de la ley LGS. Artículos 21, 22, 24, 25, 27 RLGSMPSAM. 
ACUERDO por el que se declara la obligatoriedad de la implementación, para todos los integrantes del Sistema Nacional de Salud, del documento denominado Acciones Esenciales para la Seguridad del Paciente. DOF 08/09/17. AESP 5 B. </t>
  </si>
  <si>
    <t xml:space="preserve">Artículo 15-B LFT. Artículos 78, 79, 81, 82,  83, 90,  92 de la  LGS. Artículos 21, 22, 24, 25, 27 RLGSMPSAM ACUERDO por el que se declara la obligatoriedad de la implementación, para todos los integrantes del Sistema Nacional de Salud, del documento denominado Acciones Esenciales para la Seguridad del Paciente. DOF 08/09/17. AESP 5 B. </t>
  </si>
  <si>
    <t xml:space="preserve">Artículo 15-B LFT. Artículos 78, 79, 81, 82,  83, 90,  92 y 272 Bis de la LGS. Artículos 21,22, 24, 25, 27 RLGSMPSAM. NOM-027-SSA3-2013. ACUERDO por el que se declara la obligatoriedad de la implementación, para todos los integrantes del Sistema Nacional de Salud, del documento denominado Acciones Esenciales para la Seguridad del Paciente. DOF 08/09/17.  AESP 5 B. </t>
  </si>
  <si>
    <t xml:space="preserve">Artículo 15-B LFT. Artículos 78, 79, 81, 82,  83, 90,  92 y 272 Bis de la LGS.  Artículos 21, 22, 24, 25, 27 RLGSMPSAM. NOM-027-SSA3-2013. Lineamiento técnico: Triage obstétrico. Código mater y equipo de respuesta inmediata obstétrica 2016. GPC-IMSS-162-09 Diagnóstico y tratamiento de la hemorragia obstétrica en la segunda mitad del embarazo y puerperio inmediato. Lineamiento técnico: Prevención, diagnóstico y manejo de la hemorragia obstétrica 2009. ACUERDO por el que se declara la obligatoriedad de la implementación, para todos los integrantes del Sistema Nacional de Salud, del documento denominado Acciones Esenciales para la Seguridad del Paciente. DOF 08/09/17. AESP 5 B. </t>
  </si>
  <si>
    <t xml:space="preserve">Artículo 15-B LFT.  Artículo 15-B LFT. Artículos 78, 79, 81, 82,  83, 90, 92 de la  LGS. Artículos 21, 22, 24, 25, 27 RLGSMPSAM. NOM-027-SSA3-2013. ACUERDO por el que se declara la obligatoriedad de la implementación, para todos los integrantes del Sistema Nacional de Salud, del documento denominado Acciones Esenciales para la Seguridad del Paciente. DOF 08/09/17.  AESP 5 B. </t>
  </si>
  <si>
    <t xml:space="preserve"> Artículo 15-B LFT. Artículos 78, 79, 81, 82,  83, 90, 92 de la  LGS. Artículos 21, 22, 24, 25, 27 RLGSMPSAM. NOM-027-SSA3-2013. ACUERDO por el que se declara la obligatoriedad de la implementación, para todos los integrantes del Sistema Nacional de Salud, del documento denominado Acciones Esenciales para la Seguridad del Paciente. DOF 08/09/17.  AESP 5 B. </t>
  </si>
  <si>
    <t xml:space="preserve">Artículo 15-B LFT. Artículos 78, 79, 81, 82,  83, 90,  92 de la  LGS. Artículos 21, 22, 24, 25, 27 RLGSMPSAM. NOM-027-SSA3-2013. ACUERDO por el que se declara la obligatoriedad de la implementación, para todos los integrantes del Sistema Nacional de Salud, del documento denominado Acciones Esenciales para la Seguridad del Paciente. DOF 08/09/17. AESP 5 B. </t>
  </si>
  <si>
    <t xml:space="preserve">Artículo 15-B LFT. Artículos 78, 79, 81, 82, 83, 90, 92 de la LGS. Artículos 21,22, 24, 25, 27 RLGSMPSAM. NOM-027-SSA3-2013. ACUERDO por el que se declara la obligatoriedad de la implementación, para todos los integrantes del Sistema Nacional de Salud, del documento denominado Acciones Esenciales para la Seguridad del Paciente. DOF 08/09/17.  AESP 5 B. </t>
  </si>
  <si>
    <t xml:space="preserve">Artículo 15-B LFT. Artículos 78, 79, 81, 82,  83, 90, 92 de la  LGS. Artículos 21, 22, 24, 25 y 27 RLGSMPSAM. NOM-025-SSA3-2013. NOM-027-SSA3-2013. NOM-027-SSA3-2013.ACUERDO por el que se declara la obligatoriedad de la implementación, para todos los integrantes del Sistema Nacional de Salud, del documento denominado Acciones Esenciales para la Seguridad del Paciente. DOF 08/09/17. AESP 5 B. </t>
  </si>
  <si>
    <t xml:space="preserve">Artículo 15-B LFT. Artículos 78, 79, 81, 82,  83, 90, 92 de la  LGS. Artículos 21, 22, 24, 25, 27 RLGSMPSAM. NOM-025-SSA3-2013. ACUERDO por el que se declara la obligatoriedad de la implementación, para todos los integrantes del Sistema Nacional de Salud, del documento denominado Acciones Esenciales para la Seguridad del Paciente. DOF 08/09/17. AESP 5 B.  </t>
  </si>
  <si>
    <t xml:space="preserve">Artículo 15-B LFT. Artículos 78, 79, 81, 82,  83, 90, 92 de la  LGS. Artículos 21, 22, 24, 25 y 27 RLGSMPSAM. NOM-025-SSA3-2013. ACUERDO por el que se declara la obligatoriedad de la implementación, para todos los integrantes del Sistema Nacional de Salud, del documento denominado Acciones Esenciales para la Seguridad del Paciente. DOF 08/09/17. AESP 5 B. </t>
  </si>
  <si>
    <t xml:space="preserve">Artículo 15-B LFT. Artículos 78, 79, 81, 82,  83, 90,  92 de la  LGS.Artículos 21,22, 24, 25, 27 RLGSMPSAM. NOM-025-SSA3-2013. ACUERDO por el que se declara la obligatoriedad de la implementación, para todos los integrantes del Sistema Nacional de Salud, del documento denominado Acciones Esenciales para la Seguridad del Paciente. DOF 08/09/17.  AESP 5 B. </t>
  </si>
  <si>
    <t xml:space="preserve">Artículo 15-B LFT. Artículos 78, 79, 81, 82,  83, 90,  92 de la  LGS.Artículos 21,22, 24, 25, 27 RLGSMPSAM. NOM-027-SSA3-2013. NOM-025-SSA3-2013. ACUERDO por el que se declara la obligatoriedad de la implementación, para todos los integrantes del Sistema Nacional de Salud, del documento denominado Acciones Esenciales para la Seguridad del Paciente. DOF 08/09/17.  AESP 5 B. </t>
  </si>
  <si>
    <t xml:space="preserve">Artículo 15-B LFT. Artículos 78, 79, 81, 82,  83, 90,  92 de la  LGS.Artículos 21,22, 24, 25, 27 RLGSMPSAM. ACUERDO por el que se declara la obligatoriedad de la implementación, para todos los integrantes del Sistema Nacional de Salud, del documento denominado Acciones Esenciales para la Seguridad del Paciente. DOF 08/09/17.  AESP 5 B. </t>
  </si>
  <si>
    <t>Artículo 15-B LFT. Artículos 79, 83 de la LGS. Artículos 21, 22, 24, 25, 27 RLGSMPSAM. NOM-013-SSA2-2015.</t>
  </si>
  <si>
    <t xml:space="preserve">Verificar:
1. Que el personal se encuentre en su área de trabajo en el turno correspondiente, portando uniforme y gafete, desarrollando las actividades correspondientes a su formación y perfil. 2. Que corresponda el registro de entrada y salida con el horario en Plantilla de personal. 3. Que cumpla  con las capacitaciones de los Programas establecidos  y las específicas de acuerdo a su competencia. </t>
  </si>
  <si>
    <t xml:space="preserve">Verificar: 1. Que el personal se encuentre en su área de trabajo en el turno correspondiente, portando uniforme y gafete, desarrollando las actividades correspondientes a su formación y perfil. 2. Que corresponda el registro de entrada y salida con el horario en Plantilla de personal. 3. Que cumpla  con las capacitaciones de los Programas establecidos  y las específicas de acuerdo a su competencia. </t>
  </si>
  <si>
    <t xml:space="preserve">Verificar: 1. Que el personal se encuentre en su área de trabajo en el turno correspondiente, portando uniforme y gafete, desarrollando las actividades correspondientes a su formación y perfil. 2. Que corresponda el registro de entrada y salida con el horario en Plantilla de personal. 3. Que cumpla con las capacitaciones de los Programas establecidos  y las específicas de acuerdo a su competencia. </t>
  </si>
  <si>
    <t>Personal Médico de Anestesiología General y pediátrica o anestesiólogo con adiestramiento en pediatría 
(Criterio mayor)</t>
  </si>
  <si>
    <t xml:space="preserve">Verificar: 1. Que el personal se encuentre en su área de trabajo en el turno correspondiente, portando uniforme y gafete, desarrollando las actividades correspondientes a su formación y perfil.2. Que corresponda el registro de entrada y salida con el horario en Plantilla de personal.3. Que cumpla con las capacitaciones de los Programas establecidos  y las específicas de acuerdo a su competencia. </t>
  </si>
  <si>
    <t>Verificar evidencia de notificación de solicitudes de atención de los usuarios de forma personalizada y mediante la publicación mensual del tablero SUG en salas de espera.</t>
  </si>
  <si>
    <r>
      <rPr>
        <sz val="14"/>
        <color indexed="63"/>
        <rFont val="Montserrat"/>
      </rPr>
      <t>NOM-016-SSA3-2012, en su numeral 5.1.10.</t>
    </r>
  </si>
  <si>
    <r>
      <rPr>
        <sz val="14"/>
        <color indexed="63"/>
        <rFont val="Montserrat"/>
      </rPr>
      <t>NOM-016-SSA3-2012, en su numeral
6.   NOM-003-SEGOB-2011,   en   su numeral  5.  ACUERDO  por  el  que se  declara  la  obligatoriedad  de  la implementación,   para   todos   los integrantes del Sistema Nacional de Salud,  del  documento  denominado Acciones Esenciales para la Seguridad del Paciente. DOF 08/09/17. AESP 6C.</t>
    </r>
  </si>
  <si>
    <r>
      <rPr>
        <sz val="14"/>
        <color indexed="63"/>
        <rFont val="Montserrat"/>
      </rPr>
      <t>NOM-016-SSA3-2012, en su numeral 6.3.</t>
    </r>
  </si>
  <si>
    <r>
      <rPr>
        <sz val="14"/>
        <color indexed="63"/>
        <rFont val="Montserrat"/>
      </rPr>
      <t>NOM-016-SSA3-2012, en su numeral 6.4.</t>
    </r>
  </si>
  <si>
    <r>
      <rPr>
        <sz val="14"/>
        <color indexed="63"/>
        <rFont val="Montserrat"/>
      </rPr>
      <t>NOM-001-SEDE-2012,  artículo  517,
en su numeral 517-2. N O M - 0 1 6 - SSA3-2012, en su numeral 6.7.6.</t>
    </r>
  </si>
  <si>
    <r>
      <rPr>
        <sz val="14"/>
        <color indexed="63"/>
        <rFont val="Montserrat"/>
      </rPr>
      <t>NOM-017-STPS-2008, en su tabla A1.</t>
    </r>
  </si>
  <si>
    <r>
      <rPr>
        <sz val="14"/>
        <color indexed="63"/>
        <rFont val="Montserrat"/>
      </rPr>
      <t>NOM-087-ECOL-SSA1-2002,  numeral 6.3, 6.3.3, 6.4 y NOM-016-SSA3-2012,
apéndice U.3.        Guía   para   el manejo  de  los  residuos  peligrosos biológico infecciosos en unidades de salud.</t>
    </r>
  </si>
  <si>
    <r>
      <rPr>
        <sz val="14"/>
        <color indexed="63"/>
        <rFont val="Montserrat"/>
      </rPr>
      <t>NOM-016-SSA3-2012, en su numeral 6.7.4.</t>
    </r>
  </si>
  <si>
    <r>
      <t xml:space="preserve">Personal Médico de Pediatría  
</t>
    </r>
    <r>
      <rPr>
        <b/>
        <sz val="14"/>
        <color indexed="9"/>
        <rFont val="Montserrat"/>
      </rPr>
      <t>(Criterio Mayor)</t>
    </r>
  </si>
  <si>
    <r>
      <t xml:space="preserve">Médico Especialista en Pediatría o Neonatología adscrito a la Unidad Tocoquirúrgica y en  UCIN  
</t>
    </r>
    <r>
      <rPr>
        <b/>
        <sz val="14"/>
        <color indexed="9"/>
        <rFont val="Montserrat"/>
      </rPr>
      <t>(Criterio mayor)</t>
    </r>
  </si>
  <si>
    <r>
      <t xml:space="preserve">Personal Médico de Cirugía General
</t>
    </r>
    <r>
      <rPr>
        <b/>
        <sz val="14"/>
        <color indexed="9"/>
        <rFont val="Montserrat"/>
      </rPr>
      <t>(Criterio Mayor)</t>
    </r>
  </si>
  <si>
    <r>
      <t xml:space="preserve">Personal Médico de Gineco-Obstetricia </t>
    </r>
    <r>
      <rPr>
        <b/>
        <sz val="14"/>
        <color indexed="9"/>
        <rFont val="Montserrat"/>
      </rPr>
      <t>(Criterio Mayor)</t>
    </r>
  </si>
  <si>
    <r>
      <t xml:space="preserve">Personal Médico de Medicina Interna
</t>
    </r>
    <r>
      <rPr>
        <b/>
        <sz val="14"/>
        <color indexed="9"/>
        <rFont val="Montserrat"/>
      </rPr>
      <t>(Criterio Mayor)</t>
    </r>
  </si>
  <si>
    <r>
      <t xml:space="preserve">Personal Médico de Medicina interna o en Medicina del Enfermo en Estado Crítico adscrito a Terapia Intensiva Adultos 
</t>
    </r>
    <r>
      <rPr>
        <b/>
        <sz val="14"/>
        <color indexed="9"/>
        <rFont val="Montserrat"/>
      </rPr>
      <t>(Criterio Mayor)</t>
    </r>
  </si>
  <si>
    <r>
      <t>Personal de Enfermería con Licenciatura o Especialista adscrito en las áreas críticas</t>
    </r>
    <r>
      <rPr>
        <b/>
        <sz val="14"/>
        <color indexed="9"/>
        <rFont val="Montserrat"/>
      </rPr>
      <t xml:space="preserve"> 
(Criterio Mayor)</t>
    </r>
  </si>
  <si>
    <r>
      <t xml:space="preserve">Personal Médico de  Anestesiología
</t>
    </r>
    <r>
      <rPr>
        <b/>
        <sz val="14"/>
        <color indexed="9"/>
        <rFont val="Montserrat"/>
      </rPr>
      <t>(Criterio Mayor)</t>
    </r>
  </si>
  <si>
    <r>
      <t xml:space="preserve">Personal médico de Gineco-obstetricia
</t>
    </r>
    <r>
      <rPr>
        <b/>
        <sz val="14"/>
        <color indexed="9"/>
        <rFont val="Montserrat"/>
      </rPr>
      <t>(Criterio Mayor)</t>
    </r>
  </si>
  <si>
    <r>
      <t xml:space="preserve">Personal Médico de Medicina interna o Medicina del Enfermo en Estado Crítico  adscrito  a la UTIA 
</t>
    </r>
    <r>
      <rPr>
        <b/>
        <sz val="14"/>
        <color indexed="9"/>
        <rFont val="Montserrat"/>
      </rPr>
      <t>(Criterio Mayor)</t>
    </r>
  </si>
  <si>
    <r>
      <t xml:space="preserve">Médico Especialista en Pediatría o Neonatología  adscrito a la Unidad Tocoquirúrgica y a la UCIN  
</t>
    </r>
    <r>
      <rPr>
        <b/>
        <sz val="14"/>
        <color indexed="9"/>
        <rFont val="Montserrat"/>
      </rPr>
      <t>(Criterio Mayor)</t>
    </r>
  </si>
  <si>
    <r>
      <t xml:space="preserve">Personal de Enfermería con Licenciatura o Especialista adscrito en las áreas críticas 
</t>
    </r>
    <r>
      <rPr>
        <b/>
        <sz val="14"/>
        <color indexed="9"/>
        <rFont val="Montserrat"/>
      </rPr>
      <t>(Criterio Mayor)</t>
    </r>
  </si>
  <si>
    <r>
      <t xml:space="preserve">Personal Médico de  Anestesiología General o Anestesiólogo con adiestramiento en Pediatría  
</t>
    </r>
    <r>
      <rPr>
        <b/>
        <sz val="14"/>
        <color indexed="9"/>
        <rFont val="Montserrat"/>
      </rPr>
      <t>(Criterio Mayor)</t>
    </r>
  </si>
  <si>
    <r>
      <t xml:space="preserve">Personal Médico de Pediatría y/o Neonatología  adscrito a la UCIN
</t>
    </r>
    <r>
      <rPr>
        <b/>
        <sz val="14"/>
        <color indexed="9"/>
        <rFont val="Montserrat"/>
      </rPr>
      <t>(Criterio Mayor)</t>
    </r>
  </si>
  <si>
    <r>
      <t xml:space="preserve">Personal Médico de Cirugía General y/o Cirugía Pediátrica 
</t>
    </r>
    <r>
      <rPr>
        <b/>
        <sz val="14"/>
        <color indexed="9"/>
        <rFont val="Montserrat"/>
      </rPr>
      <t>(Criterio Mayor)</t>
    </r>
  </si>
  <si>
    <r>
      <t xml:space="preserve">Personal Médico de Pediatría o  Medicina del Enfermo Pediátrico en Estado Crítico adscrito a la UTIP  
</t>
    </r>
    <r>
      <rPr>
        <b/>
        <sz val="14"/>
        <color indexed="9"/>
        <rFont val="Montserrat"/>
      </rPr>
      <t>(Criterio Mayor)</t>
    </r>
  </si>
  <si>
    <r>
      <t xml:space="preserve">Personal de Enfermería con Licenciatura o Especialista adscrito en las áreas críticas    </t>
    </r>
    <r>
      <rPr>
        <b/>
        <sz val="14"/>
        <color indexed="9"/>
        <rFont val="Montserrat"/>
      </rPr>
      <t>(Criterio Mayor)</t>
    </r>
  </si>
  <si>
    <r>
      <t xml:space="preserve">Personal de Imagenología
</t>
    </r>
    <r>
      <rPr>
        <b/>
        <sz val="14"/>
        <color indexed="9"/>
        <rFont val="Montserrat"/>
      </rPr>
      <t>(Criterio Mayor)</t>
    </r>
  </si>
  <si>
    <r>
      <rPr>
        <b/>
        <sz val="14"/>
        <color indexed="9"/>
        <rFont val="Montserrat"/>
      </rPr>
      <t>Personal de Laboratorio
(Criterio Mayor)</t>
    </r>
  </si>
  <si>
    <r>
      <rPr>
        <b/>
        <sz val="14"/>
        <rFont val="Montserrat"/>
      </rPr>
      <t>CARRO ROJO UNIDAD DE HOSPITALIZACIÓN</t>
    </r>
    <r>
      <rPr>
        <sz val="14"/>
        <rFont val="Montserrat"/>
      </rPr>
      <t xml:space="preserve">  :
Verificar: 1. Que cuenten con el CARRO ROJO para el manejo del paro cardiorespiratorio.</t>
    </r>
  </si>
  <si>
    <r>
      <rPr>
        <b/>
        <sz val="14"/>
        <rFont val="Montserrat"/>
      </rPr>
      <t>CARRO ROJO UNIDAD DE HOSPITALIZACIÓN:</t>
    </r>
    <r>
      <rPr>
        <sz val="14"/>
        <rFont val="Montserrat"/>
      </rPr>
      <t xml:space="preserve">
Verificar que cuenten con el carro rojo para el manejo del paro cardiorrespiratorio.</t>
    </r>
  </si>
  <si>
    <r>
      <rPr>
        <b/>
        <sz val="14"/>
        <rFont val="Montserrat"/>
      </rPr>
      <t>CARRO ROJO UNIDAD DE HOSPITALIZACIÓN PEDIÁTRICA</t>
    </r>
    <r>
      <rPr>
        <sz val="14"/>
        <rFont val="Montserrat"/>
      </rPr>
      <t>:
Verificar: 1. Que cuenten con el CARRO ROJO para el manejo del paro cardiorespiratorio.</t>
    </r>
  </si>
  <si>
    <t xml:space="preserve">NOM-017-SSA2-2012 Para la vigilancia epidemiológica. NOM-004-SSA3-2012 Del expediente clínico. GPC-SS-744-15-EyR Intervenciones de enfermería para la prevención de quemaduras en el hogar en menores de 5 años de edad en el primer nivel de atención. GPC-SS-090-08-EyR Diagnóstico y tratamiento inicial de quemaduras en menores de 18 años en el primer nivel de
atención. </t>
  </si>
  <si>
    <t xml:space="preserve">GPC-ISSSTE-678-13-EyR Atención pre hospitalaria al paciente gran quemado adulto. GPC-IMSS-040-08-EyR Atención al paciente quemado. Quemadura solar de segundo grado. CIE-10 L55.1 quemadura solar de segundo grado. CIE-10 T20.2 quemadura de la cabeza y del cuello, de segundo grado. CIE-10 T21.2 quemadura del tronco, de segundo grado. CIE-10 T22.2 quemadura del hombro y miembro superior, de segundo grado, excepto de la muñeca y de la mano. CIE-10 T23.2 quemadura de la muñeca y de la mano, de segundo grado. CIE-10 T24.2 quemadura de la cadera y miembro inferior, de segundo grado, excepto tobillo y pie. </t>
  </si>
  <si>
    <t xml:space="preserve">NOM-017-SSA2-2012 Para la vigilancia epidemiológica. NOM-004-SSA3-2012 Del expediente clínico. GPC-SSA-150-08-EyR Manejo de la úlcera péptica en adultos en el primer y segundo nivel de atención. GPC-ISSSTE-133-08-EyR Prevención, diagnóstico y tratamiento de la hemorragia aguda del tubo digestivo alto no varicela en los tres niveles de atención. GPC-IMSS-169-09-EyR Diagnóstico y tratamiento de la úlcera péptica complicada: conceptos básicos. CIE-10 K22.6 Síndrome de laceración y hemorragia gastroesofágicas. CIE-10 K25.0 Úlcera gástrica, aguda con hemorragia. </t>
  </si>
  <si>
    <r>
      <rPr>
        <sz val="14"/>
        <color indexed="63"/>
        <rFont val="Montserrat"/>
      </rPr>
      <t>NOM-027-SSA3-2013, en su numeral 7.5</t>
    </r>
  </si>
  <si>
    <r>
      <rPr>
        <sz val="14"/>
        <color indexed="63"/>
        <rFont val="Montserrat"/>
      </rPr>
      <t>NOM-027-SSA3-2013, en su numeral 7 y en su apéndice B.4. NOM-016- SSA3-2012, en su numeral 6.6.9.1.2.6 y  en  su  apéndice  Q.  NOM-045- SSA2-2005, en su numeral 10.6.4</t>
    </r>
  </si>
  <si>
    <r>
      <rPr>
        <sz val="14"/>
        <color indexed="63"/>
        <rFont val="Montserrat"/>
      </rPr>
      <t>NOM-027-SSA3-2013, en su numeral 5.3  y  6.2.1,  NOM-027-SSA3-2013,
en su numeral 7 y en su apéndice B. NOM-016-SSA3-2012, en su numeral 6.6.9.1.2.3 y en su apéndice Q.</t>
    </r>
  </si>
  <si>
    <r>
      <rPr>
        <sz val="14"/>
        <color indexed="63"/>
        <rFont val="Montserrat"/>
      </rPr>
      <t>NOM-027-SSA3-2013, en su numeral 5.6, 7 y en su apéndice B.2. NOM-016- SSA3-2012, en su numeral 6.6.9.1.2.4 y  en  su  apéndice  Q.  Acuerdo  CSG 60/06.03.17 por el que el Consejo de  Salubridad  General,  declara  la obligatoriedad de la implementación de las “Acciones Esenciales para la Seguridad del Paciente”, en todos los establecimientos de atención médica del Sistema Nacional de Salud Acción Esencial 1. NOM-045-SSA2-2005, en su numeral 10.6.4, 10.6.7</t>
    </r>
  </si>
  <si>
    <r>
      <rPr>
        <sz val="14"/>
        <color indexed="63"/>
        <rFont val="Montserrat"/>
      </rPr>
      <t>NOM-017-SSA2-2012 Para la vigilancia epidemiológica.     NOM-004-SSA3-2012 Del  expediente  clínico.  CIE-10  Z51.8 Otras atenciones médicas especificadas. Intervención  145.  Sistema  Nacional  de información  Básica  en  Materia  de  Salud DOF 5/SEP/2012. NOM-035-SSA3-2012 en
Materia de Información de Salud.</t>
    </r>
  </si>
  <si>
    <r>
      <rPr>
        <sz val="14"/>
        <color indexed="63"/>
        <rFont val="Montserrat"/>
      </rPr>
      <t>NOM-004-SSA3-2012 Del expediente clínico.            GPC-SS-110-08-EyR Prevención, diagnóstico y tratamiento oportuno  de  la  intoxicación  aguda en  pediatría  en  el  primer  nivel  de atención.       CIE-10  T54.3  Efecto tóxico álcalis cáusticos y sustancias alcalinas similares. Intervención 152. Sistema Nacional de información Básica en Materia de Salud DOF 5/SEP/2012. NOM-035-SSA3-2012  en  Materia  de Información de Salud.</t>
    </r>
  </si>
  <si>
    <r>
      <rPr>
        <sz val="14"/>
        <color indexed="63"/>
        <rFont val="Montserrat"/>
      </rPr>
      <t>NOM-004-SSA3-2012 Del expediente clínico.            GPC-SS-110-08-EyR Prevención, diagnóstico y tratamiento oportuno de la intoxicación aguda en pediatría en el primer nivel de atención. CIE-10  T39.0  Envenenamiento  por Salicilatos. Intervención 153 Sistema Nacional  de  información  Básica  en Materia  de  Salud  DOF  5/SEP/2012. NOM-035-SSA3-2012  en  Materia  de Información de Salud.</t>
    </r>
  </si>
  <si>
    <r>
      <rPr>
        <sz val="14"/>
        <color indexed="63"/>
        <rFont val="Montserrat"/>
      </rPr>
      <t>NOM-004-SSA3-2012   Del   expediente clínico.  GPC-SS-110-08-EyR  Prevención, diagnóstico y tratamiento oportuno de la intoxicación aguda en pediatría en el primer nivel de atención.  CIE-10 T51.1 Efecto tóxico  por  metanol.  Intervención  154. Sistema Nacional de información Básica en Materia de Salud DOF 5/SEP/2012. NOM- 035-SSA3-2012 en Materia de Información de Salud.</t>
    </r>
  </si>
  <si>
    <r>
      <rPr>
        <sz val="14"/>
        <color indexed="63"/>
        <rFont val="Montserrat"/>
      </rPr>
      <t>NOM-017-SSA2-2012 Para la Vigilancia epidemiológica. NOM-004-SSA3-2012 Del expediente  clínico.  GPC-SS-110-08-EyR Prevención,  diagnóstico  y  tratamiento oportuno  de  la  intoxicación  aguda  en pediatría en el primer nivel de atención. GPC-SS-100-08-EyR  Prevención primaria, diagnóstico precoz y tratamiento oportuno de la intoxicación aguda por agroquímicos en el primer nivel de atención. CIE-10 T60.0  Efecto  tóxico  por  Insecticidas organofosforados     y     carbamatos. Intervención  155.  Sistema  Nacional  de información Básica en Materia de Salud DOF  5/SEP/2012.  NOM-035-SSA3-2012
en Materia de Información de Salud.</t>
    </r>
  </si>
  <si>
    <r>
      <rPr>
        <b/>
        <sz val="14"/>
        <rFont val="Montserrat"/>
      </rPr>
      <t xml:space="preserve">CARRO ROJO UNIDAD DE URGENCIAS PEDIÁTRICAS :
</t>
    </r>
    <r>
      <rPr>
        <sz val="14"/>
        <rFont val="Montserrat"/>
      </rPr>
      <t>Verificar que cuenten con el carro rojo para el manejo del paro cardiorespiratorio.</t>
    </r>
  </si>
  <si>
    <r>
      <rPr>
        <sz val="14"/>
        <color indexed="63"/>
        <rFont val="Montserrat"/>
      </rPr>
      <t>*Deberá estar disponible en el Establecimiento.</t>
    </r>
  </si>
  <si>
    <r>
      <rPr>
        <b/>
        <sz val="14"/>
        <color indexed="63"/>
        <rFont val="Montserrat"/>
      </rPr>
      <t>CALIFICACIÓN URGENCIAS HP</t>
    </r>
  </si>
  <si>
    <r>
      <rPr>
        <b/>
        <sz val="14"/>
        <rFont val="Montserrat"/>
      </rPr>
      <t>CARRO ROJO UNIDAD QUIRÚRGICA:</t>
    </r>
    <r>
      <rPr>
        <sz val="14"/>
        <rFont val="Montserrat"/>
      </rPr>
      <t xml:space="preserve">
Verificar: 1. Que  cuenten con el CARRO ROJO para el manejo del paro cardiorespiratorio.</t>
    </r>
  </si>
  <si>
    <r>
      <rPr>
        <b/>
        <sz val="14"/>
        <rFont val="Montserrat"/>
      </rPr>
      <t>CARRO ROJO RECUPERACIÓN:</t>
    </r>
    <r>
      <rPr>
        <sz val="14"/>
        <rFont val="Montserrat"/>
      </rPr>
      <t xml:space="preserve">
Verificar: 1. Que  cuenten con el CARRO ROJO para el manejo del paro cardiorespiratorio.</t>
    </r>
  </si>
  <si>
    <r>
      <rPr>
        <sz val="14"/>
        <color indexed="63"/>
        <rFont val="Montserrat"/>
      </rPr>
      <t>NOM-016-SSA3-2012, en su numeral 4.12,  5.1.10,  6.6.2.2.9.  NOM-045-
SSA2-2005, en su numeral 10.6.7.2. NOM-001-SEDE-2012.    Titulo    5,
Especificaciones. Capítulo 5 Ambientes Especiales  Artículo  517.  Ambientes Especiales  Artículo  517.  ACUERDO por el que se declara la obligatoriedad de la implementación, para todos los integrantes del Sistema Nacional de Salud,  del  documento  denominado Acciones Esenciales para la Seguridad del Paciente. DOF 08/09/17. AESP 6C.</t>
    </r>
  </si>
  <si>
    <r>
      <rPr>
        <sz val="14"/>
        <color indexed="63"/>
        <rFont val="Montserrat"/>
      </rPr>
      <t>Verificar:
1. Bitácora  de  control  de  aseo  y limpieza del área firmada por el jefe de turno o supervisor.
2. Bitácora     del     mantenimiento preventivo-correctivo     de     la estructura e instalaciones.
3. Manual  de  procedimientos  para determinar  las  características,  la frecuencia del aseo y limpieza del área.</t>
    </r>
  </si>
  <si>
    <r>
      <rPr>
        <sz val="14"/>
        <color indexed="63"/>
        <rFont val="Montserrat"/>
      </rPr>
      <t>NOM-087-SEMARNAT-SSA1-2002,
en su numeral 3.9, 4 y 6, NOM-016- SSA3-2012  en  su  numeral  5.1.2.4, Guía para el manejo de los residuos peligrosos  biológico  infecciosos  en unidades de salud. Primera impresión: 2003.</t>
    </r>
  </si>
  <si>
    <r>
      <rPr>
        <sz val="14"/>
        <color indexed="63"/>
        <rFont val="Montserrat"/>
      </rPr>
      <t>NOM-016-SSA3-2012, en su numeral NOM-001-SEDE-2012,  artículo  517,
en su numeral 517-2, 517-30, 517-31,
517-33, 517-42, 517-44</t>
    </r>
  </si>
  <si>
    <r>
      <t xml:space="preserve">Verificar:
</t>
    </r>
    <r>
      <rPr>
        <b/>
        <sz val="14"/>
        <rFont val="Montserrat"/>
      </rPr>
      <t>1.  Que   el   circuito   eléctrico   esté conectado    a    la    planta    de emergencia.
2  Que  los  contactos  conectados  a la  planta  de  emergencia  estén plenamente  identificados  con  un color distintivo o una marca que los haga fácilmente identificables.</t>
    </r>
  </si>
  <si>
    <r>
      <t xml:space="preserve">Verificar:
</t>
    </r>
    <r>
      <rPr>
        <b/>
        <sz val="14"/>
        <rFont val="Montserrat"/>
      </rPr>
      <t>1.  En  el  área  su  funcionamiento  a través del equipo conectado a los contactos grado hospital.
2.  Que   el   restablecimiento   de   la energía  sea  en  un  lapso  de  10 segundos o menos.</t>
    </r>
  </si>
  <si>
    <r>
      <rPr>
        <sz val="14"/>
        <color indexed="63"/>
        <rFont val="Montserrat"/>
      </rPr>
      <t>NOM-016-SSA3-2012, en su numeral
6.6.2.2. NOM-045-SSA2-2005, en su numeral 3.1.13.1</t>
    </r>
  </si>
  <si>
    <r>
      <rPr>
        <sz val="14"/>
        <color indexed="63"/>
        <rFont val="Montserrat"/>
      </rPr>
      <t>NOM-016-SSA3-2012, en su numeral 4.4, 6.6.2.2.1, 6.6.2.2.2</t>
    </r>
  </si>
  <si>
    <r>
      <rPr>
        <sz val="14"/>
        <color indexed="63"/>
        <rFont val="Montserrat"/>
      </rPr>
      <t>NOM-016-SSA3-2012, en su numeral 6.6.2.2</t>
    </r>
  </si>
  <si>
    <r>
      <rPr>
        <sz val="14"/>
        <color indexed="63"/>
        <rFont val="Montserrat"/>
      </rPr>
      <t>NOM-016-SSA3-2012, en su numeral 6.6.2.2, 6.6.2.2.3 y en su apéndice H. NOM-045-SSA2-2005, en su numeral
3.1.13.1 Ambientes Especiales Articulo
517. ACUERDO por el que se declara la obligatoriedad de la implementación, para todos los integrantes del Sistema Nacional  de  Salud,  del  documento denominado    Acciones    Esenciales para la Seguridad del Paciente. DOF 08/09/17. AESP 5B</t>
    </r>
  </si>
  <si>
    <r>
      <rPr>
        <sz val="14"/>
        <color indexed="63"/>
        <rFont val="Montserrat"/>
      </rPr>
      <t>NOM-016-SSA3-2012, en su numeral 6.6.2.2,     6.6.2.2.4,     6.6.2.2.4.1,
6.6.2.2.4.2,   6.6.2.2.4.3   y   en   su apéndice  H.  NOM-045-SSA2-2005,
en su numeral 3.1.13.1. , 10.6.7.1,
10.6.7.2,       NOM-001-SEDE-2012.
titulo 5, Especificaciones. Capitulo 5 Ambientes  Especiales  Articulo  517, 517-19,  517-60,  517-61,  517-62,
517-63NOM-006-SSA3-2011,  en  su
apéndice A. NOM-045-SSA2-2005, en su numeral 3.1.13.1 , 10.6.4, 10.6.7,
Reglamento Interior de la Comisión Interinstitucional del Cuadro Básico y Catálogo de Insumos del Sector Salud. Diario Oficial de la Federación; (22 de junio de 2011), NOM-006-SSA3-2011,
en  su  numeral    7.3,  Apéndice  A (Normativo).</t>
    </r>
  </si>
  <si>
    <r>
      <t xml:space="preserve">Verificar:
1. Existencia de sala de operaciones.
</t>
    </r>
    <r>
      <rPr>
        <b/>
        <sz val="14"/>
        <rFont val="Montserrat"/>
      </rPr>
      <t xml:space="preserve">2.  Que las salas de operaciones tenga curvas sanitarias, las paredes estén recubiertas  de  material  de  fácil limpieza y que no tenga ranuras, orificios o poros.
3.  Que  la  ventilación  sea  artificial con instalación que permita el aire inyectado  por  la  parte  superior y  extraído  en  la  parte  inferior (ductos de extracción de aire), que el sistema no recircule el aire para evitar  la  concentración  de  gases anestésicos y medicinales.
</t>
    </r>
    <r>
      <rPr>
        <sz val="14"/>
        <rFont val="Montserrat"/>
      </rPr>
      <t>4. Que existan 2 puertas, las cuales deberán ser de doble abatimiento y requieren tener mirillas.
5. Piso resistente al agua, no conductor de corriente
6. Que cuente con instalaciones fijas de oxígeno y aire.</t>
    </r>
  </si>
  <si>
    <r>
      <rPr>
        <sz val="14"/>
        <color indexed="63"/>
        <rFont val="Montserrat"/>
      </rPr>
      <t>NOM-016-SSA3-2012, en su numeral 6.6.1,   6.6.1.1,   6.6.1.1.1,6.6.1.1.2,
6.6.1.1.4,      6.6.2.2,      6.6.2.2.5,
6.6.2.2.5.1,   6.6.2.2.5.2,   6.6.2.2.6,
6.6.2.2.7 y en su apéndice H, G. NOM- 045-SSA2-2005, en su numeral 10.6.4, 10.6, 10.6.6, 10.6.7, 3.1.13.1. NOM- 006-SSA3-2011, en su numeral 7.2, 7.3, Apéndice A, A.3 (Normativo) y 12. Nom-004-SSA3-21-012.</t>
    </r>
  </si>
  <si>
    <r>
      <rPr>
        <sz val="14"/>
        <color indexed="63"/>
        <rFont val="Montserrat"/>
      </rPr>
      <t>Verificar:
1. Que   exista   en   la   central   de enfermeras el siguiente mobiliario: asiento,  bote  para  basura  tipo municipal  (bolsa  cualquier  color, excepto rojo o amarillo), bote para RPBI (bolsa roja), carro de curación, lavabo con cartel de la técnica de higiene  de  manos,  dispensador de jabón líquido, mesa Mayo con charola, mesa Pasteur, mostrador escritorio, mueble para guarda de equipo  e  insumos,  sistema  porta expedientes.
2. Que   exista   en   la   central   de enfermeras el siguiente equipo: caja de Doayan, caja para desinfección de instrumentos, equipo de curaciones, esfigmomanómetro   aneroide   (o su  equivalente  tecnológico),  en su caso con brazalete pediátrico, estetoscopio, en su caso con cápsula tamaño   pediátrico,   estuche   de diagnóstico   con   oftalmoscopio, lebrillos, lámpara de haz dirigible, pinza  de  traslado,  portavenoclisis rodable, termómetro, torundero.
3. Que se cuente con pilas y focos de  repuesto  para  el  estuche  de diagnóstico.
4. Que se tengan baterías de repuesto para los termómetros digitales.
5. Que el transfer de camillas cuente con carro camilla tipo transfer.
6. Que el prelavado de instrumental cuente con: bote para RPBI (bolsa roja), mesa alta con doble fregadero central.</t>
    </r>
  </si>
  <si>
    <r>
      <rPr>
        <sz val="14"/>
        <color indexed="63"/>
        <rFont val="Montserrat"/>
      </rPr>
      <t>Verificar:
1. Que  el  mobiliario  y  equipo  se encuentren en buenas condiciones.
2. Que el mobiliario y equipo funcionen.
3. Que el personal conozca la técnica de higiene de manos (evaluar técnica).
4. Abasto e insumos para la higiene de manos.
5. Que el instrumental de curaciones este en buenas condiciones.
6. Que el empaque del instrumental este  rotulado  con  la  fecha  de esterilización.</t>
    </r>
  </si>
  <si>
    <r>
      <rPr>
        <sz val="14"/>
        <color indexed="63"/>
        <rFont val="Montserrat"/>
      </rPr>
      <t>NOM-006-SSA3-2011, en su apéndice C.</t>
    </r>
  </si>
  <si>
    <r>
      <rPr>
        <sz val="14"/>
        <color indexed="63"/>
        <rFont val="Montserrat"/>
      </rPr>
      <t>intrahospitalario   de   pacientes   en estado crítico: Mascarilla válvula balón para presión positiva, fuente portátil de
oxígeno, monitor de traslado, sistema</t>
    </r>
  </si>
  <si>
    <r>
      <rPr>
        <sz val="14"/>
        <color indexed="63"/>
        <rFont val="Montserrat"/>
      </rPr>
      <t>Verificar que el equipo este en buenas condiciones y funcional.</t>
    </r>
  </si>
  <si>
    <r>
      <rPr>
        <sz val="14"/>
        <color indexed="63"/>
        <rFont val="Montserrat"/>
      </rPr>
      <t>Verificar:
1. Existencia de casos en el registro de intervenciones quirúrgicas en el servicio.
2. El  registro  de  la  programación quirúrgica.</t>
    </r>
  </si>
  <si>
    <r>
      <rPr>
        <sz val="14"/>
        <color indexed="63"/>
        <rFont val="Montserrat"/>
      </rPr>
      <t>Verificar:
1. Expediente clínico.
2. Registro de intervenciones quirúrgicas en el servicio y en el registro de la programación quirúrgica.
3.  GPC-IMSS-049-08-EyR,  tratamiento de la apendicitis aguda.
4.  Registro en el SINBA-SIS.</t>
    </r>
  </si>
  <si>
    <r>
      <rPr>
        <sz val="14"/>
        <color indexed="63"/>
        <rFont val="Montserrat"/>
      </rPr>
      <t>Verificar:
1.  Proceso de atención de la patología.
2.  Registros  en  las  notas  médicas quirúrgicas   (nota   preoperatoria, lista de verificación para la seguridad de  la  cirugía,  nota  preanestésica, vigilancia  y  registro  anestésico, nota   postoperatoria,   carta   de consentimiento informado).
3.  Apego a las GPC-SSA-301-10-EyR, esplenectomía    y    normatividad correspondiente,   protocolos   de atención médica propios y árbol de toma de decisiones.
4.  Que  en  la  hoja  de  la  lista  de verificación para la seguridad de la cirugía este colocado el resultado del control de calidad del instrumental.</t>
    </r>
  </si>
  <si>
    <r>
      <rPr>
        <sz val="14"/>
        <color indexed="63"/>
        <rFont val="Montserrat"/>
      </rPr>
      <t>Verificar:
1.  Proceso de atención de la patología.
2.  Registros  en  las  notas  médicas quirúrgicas   (nota   preoperatoria, lista de verificación para la seguridad de  la  cirugía,  nota  preanestésica, vigilancia  y  registro  anestésico, nota   postoperatoria,   carta   de consentimiento informado).
3.  Apego    a    lasgpc-SSA-212-09- EyR,   diagnóstico   y   tratamiento quirúrgico   de   la   enfermedad diverticular del colon y normatividad correspondiente,   protocolos   de atención médica propios y árbol de toma de decisiones.
4.  Que  en  la  hoja  de  la  lista  de verificación para la seguridad de la cirugía este colocado el resultado del control de calidad del instrumental.</t>
    </r>
  </si>
  <si>
    <r>
      <rPr>
        <sz val="14"/>
        <color indexed="63"/>
        <rFont val="Montserrat"/>
      </rPr>
      <t>Verificar:
1.  Expediente clínico.
2.  Registro de intervenciones quirúrgicas en el servicio y en el registro de la programación quirúrgica.
3.  GPC-SSA-212-09-EyR,   diagnóstico y  tratamiento  quirúrgico  de  la enfermedad diverticular del colon.
4.  Registro en el SINBA-SIS.</t>
    </r>
  </si>
  <si>
    <r>
      <rPr>
        <sz val="14"/>
        <color indexed="63"/>
        <rFont val="Montserrat"/>
      </rPr>
      <t>Verificar:
1. Proceso de atención de la patología.
2. Registros  en  las  notas  médicas quirúrgicas   (nota   preoperatoria, lista de verificación para la seguridad de la cirugía, nota preanestésica, vigilancia  y  registro  anestésico, nota   postoperatoria,   carta   de consentimiento informado).
3. Apego a la GPC-ISSSTE-359-12-EyR, tratamiento quirúrgico de oclusión intestinal  por  adherencias  en  el adulto en segundo nivel de atención y   normatividad   correspondiente, protocolos   de   atención   médica propios  y  árbol  de  toma  de decisiones.
4. Que  en  la  hoja  de  la  lista  de verificación para la seguridad de la cirugía este colocado el resultado del control de calidad del instrumental.</t>
    </r>
  </si>
  <si>
    <r>
      <rPr>
        <sz val="14"/>
        <color indexed="63"/>
        <rFont val="Montserrat"/>
      </rPr>
      <t>Verificar:
1. Expediente clínico.
2. Registro      de      intervenciones quirúrgicas  en  el  servicio  y  en el  registro  de  la  programación quirúrgica.
3. GPC-ISSS TE-359-12-E yR, tratamiento quirúrgico de oclusión intestinal  por  adherencias  en  el adulto en segundo nivel de atención.
4. Registro en el SINBA- SIS.</t>
    </r>
  </si>
  <si>
    <r>
      <rPr>
        <sz val="14"/>
        <color indexed="63"/>
        <rFont val="Montserrat"/>
      </rPr>
      <t>Verificar:
1. Proceso de atención de la patología.
2. Registros  en  las  notas  médicas quirúrgicas   (nota   preoperatoria, lista de verificación para la seguridad de la cirugía, nota preanestésica, vigilancia  y  registro  anestésico, nota   postoperatoria,   carta   de consentimiento informado).
3. Apego  a  las  GPC-ISSSTE-549-12- EyR, tratamiento de la perforación de  úlcera  péptica  en  pacientes adultos   en   segundo   nivel   de atención.        GPC-IMSS-169-09- EyR,  diagnóstico  y  tratamiento de  la  úlcera  péptica  complicada: conceptos básicos y normatividad correspondiente,   protocolos   de atención médica propios y árbol de toma de decisiones.
4. Que  en  la  hoja  de  la  lista  de verificación para la seguridad de la cirugía este colocado el resultado del control de calidad del instrumental.</t>
    </r>
  </si>
  <si>
    <r>
      <rPr>
        <sz val="14"/>
        <color indexed="63"/>
        <rFont val="Montserrat"/>
      </rPr>
      <t>Verificar:
1. Expediente clínico.
2. Registro      de      intervenciones quirúrgicas  en  el  servicio  y  en el  registro  de  la  programación quirúrgica.
3. GPC-ISSS TE-549-12-E yR, tratamiento  de  la  perforación  de úlcera péptica en pacientes adultos en segundo nivel de atención. GPC- IMSS-169-09-EyR,   diagnóstico   y tratamiento  de  la  úlcera  péptica complicada: conceptos básicos.
4. Registro en el SINBA-SIS.</t>
    </r>
  </si>
  <si>
    <r>
      <rPr>
        <sz val="14"/>
        <color indexed="63"/>
        <rFont val="Montserrat"/>
      </rPr>
      <t>Verificar:
1.  Proceso de atención de la patología.
2.  Registros  en  las  notas  médicas quirúrgicas    (nota    preoperatoria, lista de verificación para la seguridad de  la  cirugía,  nota  preanestésica, vigilancia   y   registro   anestésico, nota    postoperatoria,    carta    de consentimiento informado).
3.  Apego  a  la  GPC-SSA-209-09-EyR, diagnóstico y tratamiento quirúrgico de vólvulo de sigmoides y normatividad correspondiente,    protocolos    de atención médica propios y árbol de toma de decisiones.
4.  Que en la hoja de la lista de verificación para la seguridad de la cirugía este colocado el resultado del control de calidad del instrumental.</t>
    </r>
  </si>
  <si>
    <r>
      <rPr>
        <sz val="14"/>
        <color indexed="63"/>
        <rFont val="Montserrat"/>
      </rPr>
      <t>Verificar:
1.  Expediente clínico.
2.  Registro de intervenciones quirúrgicas en el servicio y en el registro de la programación quirúrgica.
3.  GPC-SSA-209-09-EyR, diagnóstico y tratamiento quirúrgico de vólvulo de sigmoides.
4.  Registro en el SINBA-SIS.</t>
    </r>
  </si>
  <si>
    <r>
      <rPr>
        <sz val="14"/>
        <color indexed="63"/>
        <rFont val="Montserrat"/>
      </rPr>
      <t>Verificar:
1.  Proceso de atención de la patología.
2.  Registros  en  las  notas  médicas quirúrgicas    (nota    preoperatoria, lista de verificación para la seguridad de  la  cirugía,  nota  preanestésica, vigilancia   y   registro   anestésico, nota    postoperatoria,    carta    de consentimiento informado).
3.  Apego a la GPC-ISSSTE-663-13-EyR, diagnóstico y tratamiento del absceso anal  en  pacientes  pediátricos  y adultos en los tres niveles de atención y    normatividad    correspondiente, protocolos de atención médica propios y árbol de toma de decisiones.
4.  Que en la hoja de la lista de verificación para la seguridad de la cirugía este colocado el resultado del control de calidad del instrumental.</t>
    </r>
  </si>
  <si>
    <r>
      <rPr>
        <sz val="14"/>
        <color indexed="63"/>
        <rFont val="Montserrat"/>
      </rPr>
      <t>Verificar:
1.  Expediente clínico.
2.  Registro de intervenciones quirúrgicas en el servicio y en el registro de la programación quirúrgica.
3.  GPC ISSSTE-663-13-EyR, diagnóstico y tratamiento del absceso anal en pacientes pediátricos y adultos en los tres niveles de atención.
4.  Registro en el SINBA-SIS.</t>
    </r>
  </si>
  <si>
    <r>
      <rPr>
        <sz val="14"/>
        <color indexed="63"/>
        <rFont val="Montserrat"/>
      </rPr>
      <t>Verificar:
1.  Proceso de atención de la patología.
2.  Registros   en   las   notas   médicas quirúrgicas  (nota  preoperatoria,  lista de verificación para la seguridad de la cirugía, nota preanestésica, vigilancia y registro anestésico, nota postoperatoria, carta de consentimiento informado).
3.  Apego   a   la   GPC-SSA-208-09-EyR, diagnóstico  y  tratamiento  quirúrgico de   la   enfermedad   hemorroidal   y normatividad          correspondiente, protocolos de atención médica propios y árbol de toma de decisiones.
4.  Que en la hoja de la lista de verificación para la seguridad de la cirugía este colocado el resultado del control de calidad del instrumental.</t>
    </r>
  </si>
  <si>
    <r>
      <rPr>
        <sz val="14"/>
        <color indexed="63"/>
        <rFont val="Montserrat"/>
      </rPr>
      <t>Verificar:
1.  Expediente clínico.
2.  Registro de intervenciones quirúrgicas en el servicio y en el registro de la programación quirúrgica.
3.  GPC-SSA-208-09-EyR,     diagnóstico y   tratamiento   quirúrgico   de   la enfermedad hemorroidal.
4.  Registro en el SINBA-SIS.</t>
    </r>
  </si>
  <si>
    <r>
      <t xml:space="preserve">Verificar:
1. Existencia de sala de operaciones.
</t>
    </r>
    <r>
      <rPr>
        <b/>
        <sz val="14"/>
        <rFont val="Montserrat"/>
      </rPr>
      <t>2. Que las salas de operaciones tenga curvas sanitarias, las paredes estén recubiertas de material de fácil limpieza y que no tenga ranuras, orificios o poros.
3. Que la ventilación sea artificial con instalación que permita el aire inyectado por la parte superior y extraído en la parte inferior (ductos de extracción de aire), que el sistema no recircule el aire para evitar la concentración de gases anestésicos y medicinales.</t>
    </r>
    <r>
      <rPr>
        <sz val="14"/>
        <rFont val="Montserrat"/>
      </rPr>
      <t xml:space="preserve">
4. Que existan 2 puertas, las cuales deberán ser de doble abatimiento y requieren tener mirillas.
5. Piso resistente al agua, no conductor de corriente
6. Que cuente con instalaciones fijas de oxígeno y aire.
</t>
    </r>
  </si>
  <si>
    <r>
      <rPr>
        <b/>
        <sz val="14"/>
        <rFont val="Montserrat"/>
      </rPr>
      <t>CARRO ROJO UNIDAD QUIRÚRGICA</t>
    </r>
    <r>
      <rPr>
        <sz val="14"/>
        <rFont val="Montserrat"/>
      </rPr>
      <t xml:space="preserve">
Verificar que cuenten con el carro rojo para el manejo del paro cardiorespiratorio.</t>
    </r>
  </si>
  <si>
    <r>
      <rPr>
        <b/>
        <sz val="14"/>
        <rFont val="Montserrat"/>
      </rPr>
      <t>CARRO ROJO RECUPERACIÓN</t>
    </r>
    <r>
      <rPr>
        <sz val="14"/>
        <rFont val="Montserrat"/>
      </rPr>
      <t xml:space="preserve">
Verificar que cuenten con el carro rojo para el manejo del paro cardiorespiratorio.</t>
    </r>
  </si>
  <si>
    <r>
      <rPr>
        <sz val="14"/>
        <color indexed="63"/>
        <rFont val="montans"/>
      </rPr>
      <t>NOM-045-SSA2-2005,  en  su  numeral 10.6.7, 10.6.7.2. NOM-016-SSA3-2012,
en   su   numeral   5.1.10   Ambientes Especiales   Articulo   517.   ACUERDO por el que se declara la obligatoriedad de la implementación, para todos los integrantes  del  Sistema  Nacional  de Salud,   del   documento   denominado Acciones Esenciales para la Seguridad del Paciente. DOF 08/09/17. AESP 6C.</t>
    </r>
  </si>
  <si>
    <r>
      <rPr>
        <sz val="14"/>
        <color indexed="63"/>
        <rFont val="montans"/>
      </rPr>
      <t>Verificar existencia de un cuarto de aseo y cuarto séptico.</t>
    </r>
  </si>
  <si>
    <r>
      <rPr>
        <sz val="14"/>
        <color indexed="63"/>
        <rFont val="montans"/>
      </rPr>
      <t>Verificar:
1.  Que se utilice el cuarto séptico para el almacenamiento, limpieza y sanitización de los recipientes utilizados para recolectar las excretas de pacientes, así como para el acopio de ropa de cama y pacientes.
2.  Que su ubicación sea accesible pero fuera del área de recuperación post-anestésica.
3.  Que  el  cuarto  de  aseo  este  ubicado estratégicamente    para    evitar    la contaminación  de  áreas  que  requieran condiciones especiales de asepsia.</t>
    </r>
  </si>
  <si>
    <r>
      <rPr>
        <sz val="14"/>
        <color indexed="63"/>
        <rFont val="montans"/>
      </rPr>
      <t>Verificar bitácora de control de aseo y limpieza del área firmada por el jefe de turno o supervisor.</t>
    </r>
  </si>
  <si>
    <r>
      <rPr>
        <sz val="14"/>
        <color indexed="63"/>
        <rFont val="montans"/>
      </rPr>
      <t>Verificar  existencia  de  contenedores para el manejo del R.P.B.I.</t>
    </r>
  </si>
  <si>
    <r>
      <rPr>
        <sz val="14"/>
        <color indexed="63"/>
        <rFont val="montans"/>
      </rPr>
      <t>Verificar:
1.  Que la señalización de la circulación de  los  contenedores  este  colocada del área generadora hacia el almacén temporal.
2.  Que  los  R.P.B.I.  estén  identificados y  separados  en  los  contenedores correspondientes  de  acuerdo  a  sus características  físicas  y  biológicas infecciosas.</t>
    </r>
  </si>
  <si>
    <r>
      <rPr>
        <sz val="14"/>
        <color indexed="63"/>
        <rFont val="montans"/>
      </rPr>
      <t>Verificar  bitácora  de  registro  de  la recolección del R.P.B.I. con los datos específicos como fecha, peso, tipo de residuo, firma del responsable del área y firma del responsable de la recolección.</t>
    </r>
  </si>
  <si>
    <r>
      <rPr>
        <sz val="14"/>
        <color indexed="63"/>
        <rFont val="montans"/>
      </rPr>
      <t>NOM-001-SEDE-2012, artículo 517, en su numeral 517-30.</t>
    </r>
  </si>
  <si>
    <r>
      <rPr>
        <sz val="14"/>
        <color indexed="63"/>
        <rFont val="montans"/>
      </rPr>
      <t>Verificar:
1.  Revisar en el área su funcionamiento a través del equipo conectado a los contactos grado hospital.
2. Que el restablecimiento de la energía sea en un lapso de 10 segundos o menor.</t>
    </r>
  </si>
  <si>
    <r>
      <rPr>
        <sz val="14"/>
        <color indexed="63"/>
        <rFont val="montans"/>
      </rPr>
      <t>Verificar bitácoras  de pruebas  para el restablecimiento de la energía eléctrica.</t>
    </r>
  </si>
  <si>
    <r>
      <rPr>
        <sz val="14"/>
        <color indexed="63"/>
        <rFont val="montans"/>
      </rPr>
      <t>Verificar que se cuente con:
1. Área  con  adecuada  iluminación, señalizada,   con   acceso   directo desde la sala de espera, al módulo de recepción y control, cercana al consultorio de valoración del servicio de urgencias obstétricas, al área de choque y a la unidad de tococirugía.
2. Implementación  Triage  obstétrico, para    el    manejo    inmediato de   pacientes   en   situación   de emergencia.
3. Señalización que permitía la rápida identificación para el acceso de las usuarias al área de Triage obstétrico, aún  en  los  casos  en  que  exista barrera del lenguaje.</t>
    </r>
  </si>
  <si>
    <r>
      <rPr>
        <sz val="14"/>
        <color indexed="63"/>
        <rFont val="montans"/>
      </rPr>
      <t>Verificar que el personal:
1   Recibe, interroga, evalúa, clasifica y deriva a las usuarias, a las áreas donde se les bridará la atención.
2.  Cuando la clasificación del estado de la paciente corresponda al nivel de código rojo,  activa  el  Código  Mater,  para  la participación  del  Equipo  de  Respuesta Inmediata Obstétrica (ERIO).
3.  Cuando la clasificación corresponde a un código  amarillo  establece  diagnóstico presuntivo,  completa  el  llenado  del formato  del  Triage  y  personalmente lleva a la paciente al área de urgencias obstétricas,  entregándola  al  personal responsable del área para continuar con su atención.
4.  En  caso  de  código  verde,  completa  el llenado del formato de Triage y envía a la paciente a la sala, en espera de atención en un periodo no mayor a 30 minutos.
5.  Mantiene contacto visual con las pacientes clasificadas  con  código  verde  para  su revaloración y/o reclasificación en caso necesario.
6.  Registra  en  los  censos  de  control  las intervenciones realizadas en el Triage.</t>
    </r>
  </si>
  <si>
    <r>
      <rPr>
        <sz val="14"/>
        <color indexed="63"/>
        <rFont val="montans"/>
      </rPr>
      <t>Verificar:
1.  Existencia de espacio físico para labor.
2.  Existencia      del   siguiente   equipo: esfigmomanómetro,        estetoscopio, estetoscopio   de   Pinard   (o   equipo equivalente    para    captar    ruidos cardiofetales), cardiotocógrafo, estuche de diagnóstico con oftalmoscopio, lámpara de haz dirigible.
3.  Que se cuente con pilas y focos de repuesto para el estuche de diagnóstico.
3.  Que los cubículos cuenten con instalaciones para proporcionar oxígeno y con elementos divisorios de material antibacteriano.
4.  Que  cuenten  con  el  material  y  los medicamentos requeridos en el área.</t>
    </r>
  </si>
  <si>
    <r>
      <rPr>
        <sz val="14"/>
        <color indexed="63"/>
        <rFont val="montans"/>
      </rPr>
      <t>Verificar:
1. Que el área este integrada por varios cubículos con dimensiones y área tributaria suficiente.
2. Que   el   lavabo   para   médicos obstetras  este  ubicado  contiguo a la sala de expulsión (sin fugas hidrosanitarias).
3. Que  el  equipo  se  encuentren  en buenas condiciones.
4. Que los medicamentos y el material se encuentren en buenas condiciones y con fecha de caducidad.</t>
    </r>
  </si>
  <si>
    <r>
      <rPr>
        <sz val="14"/>
        <color indexed="63"/>
        <rFont val="montans"/>
      </rPr>
      <t>Verificar   existencia   del   siguiente mobiliario: banqueta de altura, cama- camilla para trabajo de parto, carpeta porta  expedientes,  colchón  de  hule espuma para cama de trabajo de parto, cubeta  de  acero  inoxidable,  porta cubeta rodable, riel portavenoclisis.</t>
    </r>
  </si>
  <si>
    <r>
      <rPr>
        <sz val="14"/>
        <color indexed="63"/>
        <rFont val="montans"/>
      </rPr>
      <t>Verificar:
1. Que el mobiliario se encuentren en buenas condiciones de pintura, sin zonas de oxidación o deterioro y que estén funcionando.
2. Que el mobiliario funcione.</t>
    </r>
  </si>
  <si>
    <r>
      <rPr>
        <sz val="14"/>
        <color indexed="63"/>
        <rFont val="montans"/>
      </rPr>
      <t>Verificar:
1.  Bitácora de mantenimiento preventivo y correctivo del mobiliario.
2.  Inventario del mobiliario.
3.  Registro del procedimiento de limpieza y desinfección de las camas (cada vez que se desocupe).</t>
    </r>
  </si>
  <si>
    <r>
      <rPr>
        <sz val="14"/>
        <color indexed="63"/>
        <rFont val="montans"/>
      </rPr>
      <t>Verificar existencia de casos.</t>
    </r>
  </si>
  <si>
    <r>
      <rPr>
        <sz val="14"/>
        <color indexed="63"/>
        <rFont val="montans"/>
      </rPr>
      <t>Verificar:
1.  Que se realice e integre el partograma.
2.  Nota de valoración de inicio del trabajo de parto verdadero.
3.  Carta de consentimiento informado.
4.  Nota de evolución.
5.  Registro  de  la  valoración  de  algún método anticonceptivo en el posparto inmediato.</t>
    </r>
  </si>
  <si>
    <r>
      <rPr>
        <sz val="14"/>
        <color indexed="63"/>
        <rFont val="montans"/>
      </rPr>
      <t>Verificar expediente clínico.</t>
    </r>
  </si>
  <si>
    <r>
      <rPr>
        <sz val="14"/>
        <color indexed="63"/>
        <rFont val="montans"/>
      </rPr>
      <t>Verificar:
1.  Existencia   del   siguiente   equipo: equipo básico para anestesia, lámpara para emergencias portátil, lámpara de haz dirigible, aspirador portátil para succión regulable.
2.  Que el área disponga de instalaciones fijas para el suministro de oxígeno y aspiración controlada.
3.  Que cuenten con el material y los medicamentos requeridos en el área.</t>
    </r>
  </si>
  <si>
    <r>
      <rPr>
        <sz val="14"/>
        <color indexed="63"/>
        <rFont val="montans"/>
      </rPr>
      <t>Verificar:
1. Que  el  equipo  se  encuentren  en buenas condiciones.
2. Que el equipo funcione.
3. Que los medicamentos y el material se encuentren en buenas condiciones y con fecha de caducidad vigente.</t>
    </r>
  </si>
  <si>
    <r>
      <rPr>
        <sz val="14"/>
        <color indexed="63"/>
        <rFont val="montans"/>
      </rPr>
      <t>Verificar:
1.  Bitácora     de     mantenimiento preventivo y correctivo del equipo y de la estructura.
2. Bitácora de mantenimiento de las tomas de pared.
3. Inventario del equipo.
4. Bitácora   del   procedimiento   de desinfección de alto nivel del área.
5. Sistema de abasto de material y medicamentos.</t>
    </r>
  </si>
  <si>
    <r>
      <rPr>
        <sz val="14"/>
        <color indexed="63"/>
        <rFont val="montans"/>
      </rPr>
      <t>Verificar:
1.  Bitácora     de     mantenimiento preventivo    y    correctivo    del mobiliario.
2. Inventario del mobiliario.
3. Bitácora   del   procedimiento   de desinfección de alto nivel del área.</t>
    </r>
  </si>
  <si>
    <r>
      <rPr>
        <sz val="14"/>
        <color indexed="63"/>
        <rFont val="montans"/>
      </rPr>
      <t>Verificar  que  el  equipo,  material  e instrumental   de   anestesiología   se encuentre en buenas condiciones y esté funcional.</t>
    </r>
  </si>
  <si>
    <r>
      <rPr>
        <sz val="14"/>
        <color indexed="63"/>
        <rFont val="montans"/>
      </rPr>
      <t>Verificar:
1.  Bitácora  de  control  de  aseo  y limpieza del área firmada por el jefe de turno o supervisor.
2. Sistema de abasto de material y medicamentos.</t>
    </r>
  </si>
  <si>
    <r>
      <rPr>
        <sz val="14"/>
        <color indexed="63"/>
        <rFont val="montans"/>
      </rPr>
      <t>Verificar:
1. Que  el  mobiliario  y  equipo  se encuentren en buenas condiciones.
2. Que el mobiliario y equipo funcionen.
3. Que el personal conozca la técnica de higiene de manos (evaluar técnica).
4. Que  existan  los  insumos  para  la higiene de manos.
5. Que el instrumental de curaciones este en buenas condiciones.
6. Que el empaque del instrumental este  rotulado  con  la  fecha  de esterilización.</t>
    </r>
  </si>
  <si>
    <r>
      <rPr>
        <sz val="14"/>
        <color indexed="63"/>
        <rFont val="montans"/>
      </rPr>
      <t>Verificar que la nota médica integre los datos correspondientes al parto: tipo y atención del parto.</t>
    </r>
  </si>
  <si>
    <r>
      <rPr>
        <sz val="14"/>
        <color indexed="63"/>
        <rFont val="montans"/>
      </rPr>
      <t>Verificar:
1. Que exista un área exclusiva para la atención de la persona recién nacida.
2. Que  se  cuente  con:  sistema  de aspiración,  conexión  de  sondas, instalación   de   conexiones   de oxígeno  humidificador  de  burbuja y  flujómetro  integrado,  mesa  de reanimación o cuna térmica o mesa de apoyo para atención del recién nacido,  báscula  pesabebés,  kits desechables  para  el  pinzamiento del  cordón  umbilical,  compresa  o toalla estéril, campo seco estéril, brazaletes     de     identificación, vitamina  K  ámpula,  cloranfenicol solución  oftálmica,  equipo  para reanimación   neonatal   y   fuente de calor alejada de ductos de aire acondicionado.</t>
    </r>
  </si>
  <si>
    <r>
      <rPr>
        <sz val="14"/>
        <color indexed="63"/>
        <rFont val="montans"/>
      </rPr>
      <t>GPC-SSA-226-09-Ey   R.   NOM-045-
SSA2-2005, en su numeral 10.6.4.</t>
    </r>
  </si>
  <si>
    <r>
      <rPr>
        <sz val="14"/>
        <color indexed="63"/>
        <rFont val="montans"/>
      </rPr>
      <t>Verificar:
1.  Registro   del   procedimiento   de lavado, esterilización o desinfección de   las   bolsas   de   reanimación respiratoria que no sean desechables antes de volver a ser usados en otro paciente.
2. Registro del sistema de abasto de los insumos.
3. Protocolo   de   manejo   de   los medicamentos  de  alto  riesgo  y electrolíticos.</t>
    </r>
  </si>
  <si>
    <r>
      <rPr>
        <sz val="14"/>
        <color indexed="63"/>
        <rFont val="montans"/>
      </rPr>
      <t>NOM-007-SSA2-2016, en su numeral 5.5.20.3, 5.5.20.4, 5.7.4.</t>
    </r>
  </si>
  <si>
    <r>
      <rPr>
        <sz val="14"/>
        <color indexed="63"/>
        <rFont val="montans"/>
      </rPr>
      <t>Verificar registro en el expediente clínico.</t>
    </r>
  </si>
  <si>
    <r>
      <t xml:space="preserve"> Verificar: </t>
    </r>
    <r>
      <rPr>
        <b/>
        <sz val="14"/>
        <rFont val="Montserrat"/>
      </rPr>
      <t xml:space="preserve">1. En el área su funcionamiento a través del equipo conectado a los contactos grado hospital. 2. Que el restablecimiento de la energía sea en un lapso de 10 segundos o menor. </t>
    </r>
  </si>
  <si>
    <r>
      <rPr>
        <b/>
        <sz val="14"/>
        <rFont val="Montserrat"/>
      </rPr>
      <t>CARRO ROJO TOCOQUIRÚRGICA :</t>
    </r>
    <r>
      <rPr>
        <sz val="14"/>
        <rFont val="Montserrat"/>
      </rPr>
      <t xml:space="preserve">
Verificar que cuenten con el CARRO ROJO para el manejo del paro cardiorespiratorio.</t>
    </r>
  </si>
  <si>
    <r>
      <rPr>
        <b/>
        <sz val="14"/>
        <rFont val="Montserrat"/>
      </rPr>
      <t>CARRO ROJO RECUPERACIÓN:</t>
    </r>
    <r>
      <rPr>
        <sz val="14"/>
        <rFont val="Montserrat"/>
      </rPr>
      <t xml:space="preserve">
Verificar que cuenten con el CARRO ROJO para el manejo del paro cardiorespiratorio.</t>
    </r>
  </si>
  <si>
    <r>
      <rPr>
        <b/>
        <sz val="14"/>
        <rFont val="Montserrat"/>
      </rPr>
      <t xml:space="preserve">CARRO ROJO UNIDAD DE CUIDADOS INTENSIVOS PEDIÁTRICOS :
</t>
    </r>
    <r>
      <rPr>
        <sz val="14"/>
        <rFont val="Montserrat"/>
      </rPr>
      <t xml:space="preserve">
Verificar: 1. Que cuenten con el carro rojo para el manejo del paro cardiorespiratorio.</t>
    </r>
  </si>
  <si>
    <r>
      <rPr>
        <b/>
        <sz val="14"/>
        <rFont val="Montserrat"/>
      </rPr>
      <t>CARRO ROJO IMAGENOLOGÍA :</t>
    </r>
    <r>
      <rPr>
        <sz val="14"/>
        <rFont val="Montserrat"/>
      </rPr>
      <t xml:space="preserve">
Verificar que cuenten con el carro rojo para el manejo del paro cardiorespiratorio.</t>
    </r>
  </si>
  <si>
    <r>
      <rPr>
        <sz val="14"/>
        <color indexed="63"/>
        <rFont val="Montserrat"/>
      </rPr>
      <t>NOM-016-SSA3-2012, en su numeral 5.1.10,  6.7.2.  NOM-002-STPS-2010,
en su numeral 7, 7.2, 7.3, 7.15, 7.17.</t>
    </r>
  </si>
  <si>
    <r>
      <rPr>
        <sz val="14"/>
        <color indexed="63"/>
        <rFont val="Montserrat"/>
      </rPr>
      <t>Verificar que se cuente con extintores en áreas estratégicas de acuerdo a lo normado.</t>
    </r>
  </si>
  <si>
    <r>
      <rPr>
        <sz val="14"/>
        <color indexed="63"/>
        <rFont val="Montserrat"/>
      </rPr>
      <t>NOM-251-SSA1-2009, en su numeral 5.12, 5.12.2, 5.12.3, 5.12.4, 5.12.5,
5.12.6, 5.12.7, 7.6, 7.6.1, 7.6.2.</t>
    </r>
  </si>
  <si>
    <r>
      <rPr>
        <sz val="14"/>
        <color indexed="63"/>
        <rFont val="Montserrat"/>
      </rPr>
      <t>NOM-251-SSA1-2009, en su numeral 5.1, 5.1.2, 5.1.3, 5.1.4, 5.9, 5.9.5, 5.9.6.</t>
    </r>
  </si>
  <si>
    <r>
      <rPr>
        <sz val="14"/>
        <color indexed="63"/>
        <rFont val="Montserrat"/>
      </rPr>
      <t>Verificar que cuenten con instalaciones que  eviten  la  contaminación  de  las materias primas, alimentos, bebidas o suplementos alimenticios.</t>
    </r>
  </si>
  <si>
    <r>
      <rPr>
        <sz val="14"/>
        <color indexed="63"/>
        <rFont val="Montserrat"/>
      </rPr>
      <t>NOM-251-SSA1-2009, en su numeral 5.2,  5.2.1,  5.2.2,  5.2.3,  5.2.4,  5.9,
5.9.1, 5.9.2, 5.9.3, 5.9.4, 5.9.8, 5.9.9.
NOM-016-SSA3-2012, en su numeral 6.7.2.1,  6.7.2.2,  6.7.2.3  y  en  su
apéndice U.</t>
    </r>
  </si>
  <si>
    <r>
      <rPr>
        <sz val="14"/>
        <color indexed="63"/>
        <rFont val="Montserrat"/>
      </rPr>
      <t>Verificar:
1. Que  cuenten  con  los  equipos  y utensilios requeridos.
2. Que  cuente  con  ollas,  cacerolas, cucharones, licuadora tipo industrial, refrigerador.</t>
    </r>
  </si>
  <si>
    <r>
      <rPr>
        <sz val="14"/>
        <color indexed="63"/>
        <rFont val="Montserrat"/>
      </rPr>
      <t>NOM-016-SSA3-2012, en su numeral 6.7.2.1,  6.7.2.2,  6.7.2.3  y  en  su
apéndice U.</t>
    </r>
  </si>
  <si>
    <r>
      <rPr>
        <sz val="14"/>
        <color indexed="63"/>
        <rFont val="Montserrat"/>
      </rPr>
      <t>Verificar existencia de mesa alta de doble  tarja,  mesa  con  fregadero  y triturador de desperdicios, mesa con respaldo y doble fregadero para ollas, mesa con respaldo y fregadero, mesa lisa  con  escurridero,  mesa  lisa  con respaldo y entrepaños, mesa lisa de apoyo,  carro  transportador  de  ollas, estufa  de  4  quemadores  industrial, horno rectangular, bote para basura tipo municipal, carro de distribución de comida, marmita de vapor.</t>
    </r>
  </si>
  <si>
    <r>
      <rPr>
        <sz val="14"/>
        <color indexed="63"/>
        <rFont val="Montserrat"/>
      </rPr>
      <t>NOM-016-SSA3-2012, en su numeral
6.4.  NOM-251-SSA1-2009,  en  su numeral 5.3, 5.3.1, 5.3.2, 5.3.3, 5.3.4.</t>
    </r>
  </si>
  <si>
    <r>
      <rPr>
        <sz val="14"/>
        <color indexed="63"/>
        <rFont val="Montserrat"/>
      </rPr>
      <t>Verificar:
1. Que se disponga de agua potable y cisternas e instalaciones apropiadas para    su    almacenamiento    y distribución.
2. Que cuenten con un sistema local de tratamiento del agua, sistema local de calentamiento del agua.</t>
    </r>
  </si>
  <si>
    <r>
      <rPr>
        <sz val="14"/>
        <color indexed="63"/>
        <rFont val="Montserrat"/>
      </rPr>
      <t>NOM-251-SSA1-2009, en su numeral 5.3.5, 5.3.7, 5.10.5.</t>
    </r>
  </si>
  <si>
    <r>
      <rPr>
        <sz val="14"/>
        <color indexed="63"/>
        <rFont val="Montserrat"/>
      </rPr>
      <t>Verificar que en el drenaje se cuente con trampas contra olores, y coladeras o canaletas con rejillas.</t>
    </r>
  </si>
  <si>
    <r>
      <rPr>
        <sz val="14"/>
        <color indexed="63"/>
        <rFont val="Montserrat"/>
      </rPr>
      <t>NOM-251-SSA1-2009, en su numeral 5.3.6.</t>
    </r>
  </si>
  <si>
    <r>
      <rPr>
        <sz val="14"/>
        <color indexed="63"/>
        <rFont val="Montserrat"/>
      </rPr>
      <t>Verificar que cuenten con un sistema de evacuación de efluentes o aguas residuales.</t>
    </r>
  </si>
  <si>
    <r>
      <rPr>
        <sz val="14"/>
        <color indexed="63"/>
        <rFont val="Montserrat"/>
      </rPr>
      <t>NOM-251-SSA1-2009, en su numeral 5.3.8, 5.9, 5.9.7.</t>
    </r>
  </si>
  <si>
    <r>
      <rPr>
        <sz val="14"/>
        <color indexed="63"/>
        <rFont val="Montserrat"/>
      </rPr>
      <t>Verificar que cuente con sanitarios.</t>
    </r>
  </si>
  <si>
    <r>
      <rPr>
        <sz val="14"/>
        <color indexed="63"/>
        <rFont val="Montserrat"/>
      </rPr>
      <t>NOM-251-SSA1-2009, en su numeral 5.3.9, 5.3.10, 5.3.11, 5.3.12.</t>
    </r>
  </si>
  <si>
    <r>
      <rPr>
        <sz val="14"/>
        <color indexed="63"/>
        <rFont val="Montserrat"/>
      </rPr>
      <t>Verificar:
1. Que cuente con ventilación.
2. Que  exista  instalaciones  de  aire acondicionado.
3. Que cuente con iluminación.</t>
    </r>
  </si>
  <si>
    <r>
      <rPr>
        <sz val="14"/>
        <color indexed="63"/>
        <rFont val="Montserrat"/>
      </rPr>
      <t>Verificar existencia de áreas requeridas: almacén  de  víveres,  de  utensilios  y cocina (marmita de vapor, sistema local de  calentamiento  del  agua,  sistema local de tratamiento del agua).</t>
    </r>
  </si>
  <si>
    <r>
      <rPr>
        <sz val="14"/>
        <color indexed="63"/>
        <rFont val="Montserrat"/>
      </rPr>
      <t>Verificar que cuente con mesas, estibas, tarimas,    anaqueles,    entrepaños, estructura para la colocación de las materias primas, alimentos, bebidas o suplementos alimenticios.</t>
    </r>
  </si>
  <si>
    <r>
      <rPr>
        <sz val="14"/>
        <color indexed="63"/>
        <rFont val="Montserrat"/>
      </rPr>
      <t>NOM-251-SSA1-2009, en su numeral 5.5, 5.5.1, 5.5.2, 5.5.3, 5.5.4, 5.5.5,
5.5.6.</t>
    </r>
  </si>
  <si>
    <r>
      <rPr>
        <sz val="14"/>
        <color indexed="63"/>
        <rFont val="Montserrat"/>
      </rPr>
      <t>Verificar que se cuente con un sistema de  HACCP  (sistema  de  análisis  de peligros y de puntos críticos).</t>
    </r>
  </si>
  <si>
    <r>
      <rPr>
        <sz val="14"/>
        <color indexed="63"/>
        <rFont val="Montserrat"/>
      </rPr>
      <t>NOM-251-SSA1-2009, en su numeral 5.6, 5.6.1, 5.6.2, 5.6.3, 5.6.4, 5.6.5,
5.6.6, 5.6.7, 5.6.9.</t>
    </r>
  </si>
  <si>
    <r>
      <rPr>
        <sz val="14"/>
        <color indexed="63"/>
        <rFont val="Montserrat"/>
      </rPr>
      <t>Verificar que se cuente con materias primas  e  insumos  inspeccionados  y clasificados antes de la producción o elaboración del producto.</t>
    </r>
  </si>
  <si>
    <r>
      <rPr>
        <sz val="14"/>
        <color indexed="63"/>
        <rFont val="Montserrat"/>
      </rPr>
      <t>NOM-251-SSA1-2009, en su numeral 5.7, 5.7.1, 5.7.2, 5.7.3, 5.7.4, 5.7.5.</t>
    </r>
  </si>
  <si>
    <r>
      <rPr>
        <sz val="14"/>
        <color indexed="63"/>
        <rFont val="Montserrat"/>
      </rPr>
      <t>Verificar  que  cuente  con  envases  y recipientes.</t>
    </r>
  </si>
  <si>
    <r>
      <rPr>
        <sz val="14"/>
        <color indexed="63"/>
        <rFont val="Montserrat"/>
      </rPr>
      <t>NOM-251-SSA1-2009, en su numeral 5.8, 5.8.1, 5.8.2, 5.8.3.</t>
    </r>
  </si>
  <si>
    <r>
      <rPr>
        <sz val="14"/>
        <color indexed="63"/>
        <rFont val="Montserrat"/>
      </rPr>
      <t>Verificar que se realice el control del agua que está en contacto directos con los alimentos, bebidas o suplementos alimenticios,     materias     primas, superficies en contacto con el mismo, envase primario o aquella para elaborar hielo.</t>
    </r>
  </si>
  <si>
    <r>
      <rPr>
        <sz val="14"/>
        <color indexed="63"/>
        <rFont val="Montserrat"/>
      </rPr>
      <t>NOM-251-SSA1-2009, en su numeral 5.10, 5.10.2, 5.10.3, 5.10.4, 5.10.7,
5.10.8, 5.10.9, 5.10.10, 5.10.11.</t>
    </r>
  </si>
  <si>
    <r>
      <rPr>
        <sz val="14"/>
        <color indexed="63"/>
        <rFont val="Montserrat"/>
      </rPr>
      <t>Verificar:
1. Que se lleve control de plagas.
2. Que cuenten con plaguicidas.</t>
    </r>
  </si>
  <si>
    <r>
      <rPr>
        <sz val="14"/>
        <color indexed="63"/>
        <rFont val="Montserrat"/>
      </rPr>
      <t>NOM-251-SSA1-2009, en su numeral 5.11, 5.11.1, 5.11.2, 5.11.3.</t>
    </r>
  </si>
  <si>
    <r>
      <rPr>
        <sz val="14"/>
        <color indexed="63"/>
        <rFont val="Montserrat"/>
      </rPr>
      <t>Verificar:
1. Que se cuente con el manejo de los residuos.
2. Que  existan  recipientes  para  los residuos.</t>
    </r>
  </si>
  <si>
    <r>
      <rPr>
        <sz val="14"/>
        <color indexed="63"/>
        <rFont val="Montserrat"/>
      </rPr>
      <t>NOM-093-SSA1-1994 en su numeral 6,   NOM-045-SSA2-2005,   en   su
numeral 10.4.</t>
    </r>
  </si>
  <si>
    <r>
      <rPr>
        <sz val="14"/>
        <color indexed="63"/>
        <rFont val="Montserrat"/>
      </rPr>
      <t>Verificar  existencia  de  los  manuales correspondientes al servicio.</t>
    </r>
  </si>
  <si>
    <r>
      <rPr>
        <sz val="14"/>
        <color indexed="63"/>
        <rFont val="Montserrat"/>
      </rPr>
      <t>NOM-251-SSA1-2009, en su numeral 5.14, 5.14.1, 5.14.2.</t>
    </r>
  </si>
  <si>
    <r>
      <rPr>
        <sz val="14"/>
        <color indexed="63"/>
        <rFont val="Montserrat"/>
      </rPr>
      <t>Verificar que se realice capacitación al personal.</t>
    </r>
  </si>
  <si>
    <r>
      <rPr>
        <sz val="14"/>
        <color indexed="63"/>
        <rFont val="Montserrat"/>
      </rPr>
      <t>NOM-251-SSA1-2009, en su numeral 7, 7.2, 7.2.1.</t>
    </r>
  </si>
  <si>
    <r>
      <rPr>
        <sz val="14"/>
        <color indexed="63"/>
        <rFont val="Montserrat"/>
      </rPr>
      <t>Verificar:
1. Que exista un área con instalaciones para la limpieza de los alimentos, utensilios y equipos.
2. Que dispongan de un abastecimiento suficiente de agua potable y una línea de drenaje integra y funcional.</t>
    </r>
  </si>
  <si>
    <r>
      <rPr>
        <sz val="14"/>
        <color indexed="63"/>
        <rFont val="Montserrat"/>
      </rPr>
      <t>NOM-251-SSA1-2009, en su numeral 7.2.2.</t>
    </r>
  </si>
  <si>
    <r>
      <rPr>
        <sz val="14"/>
        <color indexed="63"/>
        <rFont val="Montserrat"/>
      </rPr>
      <t>Verificar la existencia de una estación de  lavado  y  desinfección  de  manos, provista  de  jabón  o  detergente  y desinfectante, secador de aire caliente o toallas desechables y depósito para basura.</t>
    </r>
  </si>
  <si>
    <r>
      <rPr>
        <sz val="14"/>
        <color indexed="63"/>
        <rFont val="Montserrat"/>
      </rPr>
      <t>NOM-251-SSA1-2009, en su numeral 7.3.</t>
    </r>
  </si>
  <si>
    <r>
      <rPr>
        <sz val="14"/>
        <color indexed="63"/>
        <rFont val="Montserrat"/>
      </rPr>
      <t>Verificar:
1. Que los utensilios para cocción de los alimentos cuenten con registro de temperatura observable por el personal operativo.
2. Que se cuenten con termómetros para el registro de la temperatura de los alimentos preparados y listos para servir.</t>
    </r>
  </si>
  <si>
    <r>
      <rPr>
        <sz val="14"/>
        <color indexed="63"/>
        <rFont val="Montserrat"/>
      </rPr>
      <t>NOM-251-SSA1-2009, en su numeral 7.4.</t>
    </r>
  </si>
  <si>
    <r>
      <rPr>
        <sz val="14"/>
        <color indexed="63"/>
        <rFont val="Montserrat"/>
      </rPr>
      <t>NOM-251-SSA1-2009, en su numeral 7.6.</t>
    </r>
  </si>
  <si>
    <t>UNIDAD DE ANÁLISIS ECONÓMICO</t>
  </si>
  <si>
    <t xml:space="preserve">CÉDULA DE EVALUACIÓN PARA  ESTABLECIMIENTOS DE SEGUNDO NIVEL DE ATENCIÓN                                                                                                                                                                                                                                                                                                                                                                                                                                                                                                                                                                                                                 </t>
  </si>
  <si>
    <t xml:space="preserve">CÉDULA DE EVALUACIÓN PARA  ESTABLECIMIENTOS DE SEGUNDO NIVEL DE ATENCIÓN </t>
  </si>
  <si>
    <t xml:space="preserve">CÉDULA DE EVALUACIÓN PARA ESTABLECIMIENTOS DE SEGUNDO NIVEL DE ATENCIÓN </t>
  </si>
  <si>
    <t>NOM-004-SSA3-2012. Expediente Clínico.  GPC SSA 158 09  Trastorno por déficit de atención e hiperactividad en niños y adolescentes en atención primaria y especializada.  
Perturbación de la actividad y de la atención CIE-10 F90.0. Hiperactividad CIE-10 R46.3. Otro asesoramiento CIE-9-MC 94.49 . Sistema Nacional de información Básica en Materia de Salud DOF 5/SEP/2012. NOM-035-SSA3-2012 en Materia de Información de Salud.</t>
  </si>
  <si>
    <t>NOM-004-SSA3-2012. Expediente Clínico.  GPC 528 IMSS - 12 Tratamiento de los trastornos del espectro autista. Autismo en la niñez CIE-10 F84.0 Autismo atípico CIE-10 F84.1. Síndrome de Asperger
CIE-10 F84.5. Sistema Nacional de información Básica en Materia de Salud DOF 5/SEP/2012. NOM-035-SSA3-2012 en Materia de Información de Salud.</t>
  </si>
  <si>
    <t>NOM-004-SSA3-2012. Expediente Clínico.  GPC IMSS 13 09 Diagnóstico y manejo de la dismenorrea. Dismenorrea primaria CIE-10 N94. Sistema Nacional de información Básica en Materia de Salud DOF 5/SEP/2012. NOM-035-SSA3-2012 en Materia de Información de Salud.</t>
  </si>
  <si>
    <t>NOM-004-SSA3-2012. Expediente Clínico. NOM-035-SSA3-2012. GPC S 019 08 Diagnóstico y tratamiento de la perimenopausia y postmenopausia. Estados menopáusicos y climatéricos femeninos CIE-10 N95.1
Estados asociados con menopausia CIE-10 N95 Sistema Nacional de información Básica en Materia de Salud DOF 5/SEP/2012. NOM-035-SSA3-2012 en Materia de Información de Salud.</t>
  </si>
  <si>
    <t>NOM-004-SSA3-2012. Expediente Clínico.  GPC IMSS 240 09 Diagnóstico y manejo de la patología mamaria benigna. Tumor benigno de mama CIE-10 D24X. Displasia mamaria benigna CIE-10 N60. Trastornos inflamatorios de la mama CIE-10 N61X. Hipertrofia de la mama CIE-10 N62X.  Masa no especificada en la mama CIE-10 N63X Otros trastornos de la mama CIE-10 N6. Sistema Nacional de información Básica en Materia de Salud DOF 5/SEP/2012. NOM-035-SSA3-2012 en Materia de Información de Salud.</t>
  </si>
  <si>
    <t>NOM-004-SSA3-2012. Expediente Clínico.  GPC SS 223 09 Diagnóstico y tratamiento de la hiperplasia endometrial en mujeres postmenopáusicas en el segundo nivel de atención.  Hiperplasia de glándula del endometrio CIE-10 N85.0. Hiperplasia adenomatosa del endometrio
CIE-10 N85.1. . Sistema Nacional de información Básica en Materia de Salud DOF 5/SEP/2012. NOM-035-SSA3-2012 en Materia de Información de Salud.</t>
  </si>
  <si>
    <t>NOM-004-SSA3-2012. Expediente Clínico. GPC IMSS 609 13 Diagnóstico y tratamiento de candidiasis vulvovaginal en mujeres. GPC IMSS 081 08 Prevención diagnóstico y tratamiento de vaginitis infecciosa. Vaginitis subaguda y crónica CIE-10 N76.1, Intervención . Sistema Nacional de información Básica en Materia de Salud DOF 5/SEP/2012. NOM-035-SSA3-2012 en Materia de Información de Salud.</t>
  </si>
  <si>
    <t>NOM-004-SSA3-2012. Expediente Clínico.  GPC SS 207 09 Diagnóstico y tratamiento de endometriosis.  Endometriosis CIE-10 N80. I. Sistema Nacional de información Básica en Materia de Salud DOF 5/SEP/2012. NOM-035-SSA3-2012 en Materia de Información de Salud.</t>
  </si>
  <si>
    <t>NOM-004-SSA3-2012. Del Expediente clínico.  GPC IMSS 13 09 Diagnóstico y manejo de la dismenorrea. Dismenorrea primaria CIE-10 N94.. Sistema Nacional de información Básica en Materia de Salud DOF 5/SEP/2012. NOM-035-SSA3-2012 en Materia de Información de Salud.</t>
  </si>
  <si>
    <t>NOM-004-SSA3-2012. Expediente Clínico. NOM-039-SSA2-2002 Para la prevención y control de las infecciones de transmisión sexual. GPC IMSS 077 06 Diagnóstico y tratamiento de la infección aguda, no complicada del tracto urinario en la mujer. GPC IMSS 078 08 Diagnóstico y tratamiento de la infección del tracto urinario bajo durante el embarazo, en un primer nivel de atención, GPC SS 027 08 Prevención, diagnóstico y tratamiento de la infección de vías urinarias no complicada en menores de 18 años en el primero y segundo nivel de atención.  Uretritis y síndrome uretral CIE-10 N34. . Sistema Nacional de información Básica en Materia de Salud DOF 5/SEP/2012. NOM-035-SSA3-2012 en Materia de Información de Salud.</t>
  </si>
  <si>
    <t>NOM-004-SSA3-2012. Expediente Clínico. NOM-014-SSA2-1994. NOM-017-SSA2-2012. Para la vigilancia epidemiológica. MODIFICACION a la Norma Oficial Mexicana NOM-014-SSA2-1994, Para la prevención, detección, diagnóstico, tratamiento, control y vigilancia epidemiológica del cáncer cérvico uterino. GPC IMSS 333 09 Diagnóstico y tratamiento del cáncer cérvico uterino en segundo y tercer nivel de atención.  Displasia cervical leve CIE-10 N87.0. Displasia cervical moderada CIE-10 N87.1. Procedimientos diagnósticos sobre el cuello uterino CIE-9-MC 67.1. Conización CIE-9-MC 67.2X. Destrucción de lesión del cuello uterino por cauterización CIE-9-MC 67.32. Destrucción de lesión del cuello uterino por criocirugía CIE-9-MC 67.33.  Otra escisión o destrucción de lesión o tejido del cuello uterino CIE-9-MC 67.39. Sistema Nacional de información Básica en Materia de Salud DOF 5/SEP/2012. NOM-035-SSA3-2012 en Materia de Información de Salud.</t>
  </si>
  <si>
    <t>NOM-004-SSA3-2012. Expediente Clínico. NOM-014-SSA2-1994. NOM-017-SSA2-2012. Para la vigilancia epidemiológica. MODIFICACION a la Norma Oficial Mexicana NOM-014-SSA2-1994, Para la prevención, detección, diagnóstico, tratamiento, control y vigilancia epidemiológica del cáncer cérvico uterino. GPC IMSS 333 09 Diagnóstico y tratamiento del cáncer cérvico uterino en segundo y tercer nivel de atención.  Displasia cervical severa, no clasificada en otra parte CIE-10 N87.2. Procedimientos diagnósticos sobre el cuello uterino CIE-9-MC 67.1. Conización CIE-9-MC 67.2X. Destrucción de lesión del cuello uterino por cauterización CIE-9-MC 67.32. Destrucción de lesión del cuello uterino por criocirugía CIE-9-MC 67.33. Otra excisión o destrucción de lesión o tejido del cuello uterino CIE-9-MC 67.39. . Sistema Nacional de información Básica en Materia de Salud DOF 5/SEP/2012. NOM-035-SSA3-2012 en Materia de Información de Salud.</t>
  </si>
  <si>
    <t>NOM-004-SSA3-2012. Expediente Clínico. NOM-031-SSA2-1999 Para la atención a la salud del niño. NOM-017-SSA2-2012 Para la vigilancia epidemiológica. GPC-IMSS-029-08 Control y seguimiento de la salud en la niña y el niño menor de 5 años en el primer nivel de atención. Desnutrición proteico calórica severa, no especificada
CIE-10 E43X. Desnutrición proteico calórica de grado moderado y leve CIE-10 E44.  Desnutrición proteico calórica, no especificada CIE-10 E46X.S. Sistema Nacional de información Básica en Materia de Salud DOF 5/SEP/2012. NOM-035-SSA3-2012 en Materia de Información de Salud.</t>
  </si>
  <si>
    <t>NOM-004-SSA3-2012. Expediente Clínico. NOM-031-SSA2-1999 Para la atención a la salud del niño. NOM-017-SSA2-2012 Para la vigilancia epidemiológica. GPC SSA 119 08 Diagnóstico y tratamiento de la desnutrición en menores de 5 años.  GPC-IMSS-029-08 Control y seguimiento de la salud en la niña y el niño menor de 5 años en el primer nivel de atención. Kwashiorkor CIE-10 E40X. Kwashiorkor marasmático CIE-10 E42X. Sistema Nacional de información Básica en Materia de Salud DOF 5/SEP/2012. NOM-035-SSA3-2012 en Materia de Información de Salud.</t>
  </si>
  <si>
    <t>NOM-004-SSA3-2012. Expediente Clínico. NOM-031-SSA2-1999 Para la atención a la salud del niño.  Marasmo nutricional CIE-10 E41X.  Sistema Nacional de información Básica en Materia de Salud DOF 5/SEP/2012. NOM-035-SSA3-2012 en Materia de Información de Salud.</t>
  </si>
  <si>
    <t>NOM-004-SSA3-2012. Expediente Clínico.  Retardo del desarrollo debido a desnutrición proteico calórica CIE-10 E45X. Secuelas de la desnutrición y otras deficiencias
nutricionales CIE-10 E64. S. Sistema Nacional de información Básica en Materia de Salud DOF 5/SEP/2012. NOM-035-SSA3-2012 en Materia de Información de Salud.</t>
  </si>
  <si>
    <t>NOM-004-SSA3-2012. Expediente Clínico.  NOM-031-SSA2-1999. Para la atención de la salud del niño. NOM-017-SSA2-2012. Para la vigilancia epidemiológica. NOM-008-SSA3-2010 Para el tratamiento integral del sobrepeso y la obesidad. GPC-IMSS-046-08 Prevención, diagnóstico y tratamiento del sobrepeso y la obesidad exógena.  Obesidad debida a exceso de calorías CIE-10 E66.0.. Sistema Nacional de información Básica en Materia de Salud DOF 5/SEP/2012. NOM-035-SSA3-2012 en Materia de Información de Salud.</t>
  </si>
  <si>
    <t>NOM-004-SSA3-2012. Expediente Clínico.  NOM-031-SSA2-1999. Para la atención de la salud del niño.  GPC-IMSS-258-10 Diagnóstico y manejo de la laringotraqueitis aguda en pacientes mayores de 3 meses hasta 15 años de edad.  Laringitis y traqueítis agudas CIE-10 J04.. Sistema Nacional de información Básica en Materia de Salud DOF 5/SEP/2012. NOM-035-SSA3-2012 en Materia de Información de Salud.</t>
  </si>
  <si>
    <t>NOM-004-SSA3-2012. Expediente Clínico.  NOM-031-SSA2-1999. NOM-031-SSA2-1999. Para la atención de la salud del niño. NOM-017-SSA2-2012. Para la vigilancia epidemiológica.  Otitis media supurativa y la no especificada CIE-10 H66. Miringotomía CIE-9-MC 20.
Extracción de tubo de Miringotomía CIE-9-MC 20.1X. . Sistema Nacional de información Básica en Materia de Salud DOF 5/SEP/2012. NOM-035-SSA3-2012 en Materia de Información de Salud.</t>
  </si>
  <si>
    <t>NOM-004-SSA3-2012. Expediente Clínico.  NOM-031-SSA2-1999. NOM-031-SSA2-1999. Para la atención de la salud del niño. GPC-IMSS-080-08 Diagnóstico y tratamiento de la sinusitis aguda en el adulto. Sinusitis aguda CIE-10 J01. I. Sistema Nacional de información Básica en Materia de Salud DOF 5/SEP/2012. NOM-035-SSA3-2012 en Materia de Información de Salud.</t>
  </si>
  <si>
    <t>NOM-004-SSA3-2012. Expediente Clínico.  NOM-017-SSA2-2012. Para la vigilancia epidemiológica. GPC-SS-009-08 Diagnóstico y tratamiento del asma en menores de 18 años en el primer y segundo nivel de atención.   Asma. CIE-10 J45.  Estado asmático CIE-10 J46X. . Sistema Nacional de información Básica en Materia de Salud DOF 5/SEP/2012. NOM-035-SSA3-2012 en Materia de Información de Salud.</t>
  </si>
  <si>
    <t>NOM-004-SSA3-2012. Expediente Clínico. GPC-IMSS-696-13 Tratamiento farmacológico para pacientes adultos con psoriasis en placas.  Psoriasis vulgar CIE-10 L40.0. Psoriasis pustulosa generalizada CIE-10 L40.1. Acrodermatítis continua CIE-10 L40.2. Pustulosas palmar y plantar CIE-10 L40.3. Psoriasis guttata CIE-10 L40.4. Otras psoriasis CIE-10 L40.8. Psoriasis, no especificada CIE-10 L40.9. IS. Sistema Nacional de información Básica en Materia de Salud DOF 5/SEP/2012. NOM-035-SSA3-2012 en Materia de Información de Salud.</t>
  </si>
  <si>
    <t>NOM-004-SSA3-2012. Expediente Clínico. GPC-ISSSTE-254-12 Diagnóstico de la esofagitis por reflujo en niños y adultos en los tres niveles de atención.  Enfermedad del reflujo gastroesofágico con esofagitis CIE-10 K21.0. . Sistema Nacional de información Básica en Materia de Salud DOF 5/SEP/2012. NOM-035-SSA3-2012 en Materia de Información de Salud.</t>
  </si>
  <si>
    <t>NOM-004-SSA3-2012. Expediente Clínico.  NOM-037-SSA2-2002 Para la prevención, tratamiento y control de las dislipidemias.  GPC-IMSS-233-09 Diagnóstico y tratamiento de las dislipidemias.  Trastornos del metabolismo de las lipoproteínas y otras lipidemias CIE-10 E78: S. Sistema Nacional de información Básica en Materia de Salud DOF 5/SEP/2012. NOM-035-SSA3-2012 en Materia de Información de Salud.</t>
  </si>
  <si>
    <t>NOM-004-SSA3-2012. Expediente Clínico.  GPC-SSA-292-10 Hipertiroidismo durante el embarazo. GPC-IMSS-514-11-Diagnóstico y tratamiento de la enfermedad de Graves en mayores de 18 años. Crisis o tormenta tirotóxica CIE-10 E05.5. Tiroiditis postparto CIE-10 O90.5.. Sistema Nacional de información Básica en Materia de Salud DOF 5/SEP/2012. NOM-035-SSA3-2012 en Materia de Información de Salud.</t>
  </si>
  <si>
    <t>NOM-004-SSA3-2012. Expediente Clínico. GPC-SSA-292-10 Hipertiroidismo durante el embarazo. Tirotoxicosis con bocio difuso CIE-10 E05.0. Tirotoxicosis con nódulo solitario tiroideo tóxico CIE-10 E05.1. Tirotoxicosis con bocio multinodular tóxico CIE-10 E05.2. Tirotoxicosis por tejido tiroideo ectópico CIE-10 E05.3. Tirotoxicosis facticia CIE-10 E05.4. Otras tirotoxicosis CIE-10 E05.8 Tirotoxicosis, no especificada CIE-10 E05.9.. Sistema Nacional de información Básica en Materia de Salud DOF 5/SEP/2012. NOM-035-SSA3-2012 en Materia de Información de Salud.</t>
  </si>
  <si>
    <t>NOM-004-SSA3-2012. Expediente Clínico. NOM-034-SSA2-2013 Para la prevención y control de los defectos al nacimiento. GPC-IMSS-265-10 Diagnóstico y tratamiento de hipotiroidismo primario en adultos. Síndrome congénito de deficiencia de yodo CIE-10 E00. Trastornos tiroideos vinculados a deficiencia de yodo y afecciones relacionadas  CIE-10 E01. Hipotiroidismo subclínico por deficiencia de yodo CIE-10 E02X. Otros hipotiroidismos CIE-10 E03.  Otros bocios no tóxicos
CIE-10 E04.. Sistema Nacional de información Básica en Materia de Salud DOF 5/SEP/2012. NOM-035-SSA3-2012 en Materia de Información de Salud.</t>
  </si>
  <si>
    <t>NOM-004-SSA3-2012. Expediente Clínico.  NOM-015-SSA2-2010 Para la prevención, tratamiento y control de la diabetes mellitus.  GPC-SSA-302-10  Diagnóstico, tratamiento y referencia oportuna de la diabetes mellitus tipo I en el niño y adolescente en el segundo y tercer nivel de atención.  Diabetes mellitus insulinodependiente, sin mención de complicación CIE-10 E10.9. Sistema Nacional de información Básica en Materia de Salud DOF 5/SEP/2012. NOM-035-SSA3-2012 en Materia de Información de Salud.</t>
  </si>
  <si>
    <t>NOM-004-SSA3-2012. Expediente Clínico. GPC-SSA-219-09 Diagnóstico y tratamiento de la insuficiencia cardiaca aguda. GPC-S-186-15 Diagnóstico y tratamiento de la insuficiencia cardiaca aguda y crónica en niños. GPC-ISSSTE-722-15 Prevención, diagnóstico y tratamiento de la insuficiencia cardiaca crónica en adultos en los tres niveles de atención.  Insuficiencia cardiaca CIE-10 I50. . Sistema Nacional de información Básica en Materia de Salud DOF 5/SEP/2012. NOM-035-SSA3-2012 en Materia de Información de Salud.</t>
  </si>
  <si>
    <t>NOM-004-SSA3-2012. Expediente Clínico. GPC-IMSS-677-13 Prevención y tratamiento de la osteoporosis inducida por glucocorticoides. GPC-IMSS-673-13 Diagnóstico y tratamiento de la osteoporosis en mujeres posmenopáusicas. GPC-IMSS-083-08 Diagnóstico y tratamiento de la osteoporosis en el adulto.  Osteoporosis con fractura patológica CIE-10 M80. Osteoporosis sin fractura patológica CIE-10 M81. S. Sistema Nacional de información Básica en Materia de Salud DOF 5/SEP/2012. NOM-035-SSA3-2012 en Materia de Información de Salud.</t>
  </si>
  <si>
    <t>NOM-004-SSA3-2012. Expediente Clínico. GPC-SSA-216-09 Prevención, diagnóstico, tratamiento y referencia oportuna de hiperuricemia y gota.  Hiperuricemia sin signos de artritis inflamatoria y enfermedad tofácea CIE-10 E79.0.  Gota CIE-10 M10. S. Sistema Nacional de información Básica en Materia de Salud DOF 5/SEP/2012. NOM-035-SSA3-2012 en Materia de Información de Salud.</t>
  </si>
  <si>
    <t>NOM-004-SSA3-2012. Expediente Clínico. GPC-IMSS-369-10 Tratamiento farmacológico de la artritis idiopática juvenil. GPC-IMSS-195-10 Diagnóstico y tratamiento de la artritis reumatoide del adulto.  reumatoidea seropositiva, sin otra especificación CIE-10 M05.9. Otras artritis reumatoides CIE-10 M06. Artritis reumatoide juvenil CIE-10 M08.0. Artritis juvenil de comienzo generalizado CIE-10 M08.2. Poliartritis juvenil (seronegativa) CIE-10 M08.3. Artritis juvenil, no especificada CIE-10 M08.9. I. Sistema Nacional de información Básica en Materia de Salud DOF 5/SEP/2012. NOM-035-SSA3-2012 en Materia de Información de Salud.</t>
  </si>
  <si>
    <t>NOM-004-SSA3-2012. Expediente Clínico.  GPC-SSA-666-14 Prevención, diagnóstico y manejo de la depresión prenatal y posparto en el primer y segundo nivel de atención.  GPC-IMSS-170-09 Diagnóstico y tratamiento del trastorno bipolar. GPC-IMSS-161-09 Diagnóstico y tratamiento del trastorno depresivo de 18 a 59 años. Trastorno afectivo bipolar CIE-10 F31. Episodio depresivo CIE-10 F32. Trastorno depresivo recurrente CIE-10 F33. Trastornos del humor [afectivos] persistentes CIE-10 F34
Psicoterapia verbal exploratoria CIE-9-MC 94.37 .Psicoterapia verbal de apoyo CIE-9-MC 94.38. Sistema Nacional de información Básica en Materia de Salud DOF 5/SEP/2012. NOM-035-SSA3-2012 en Materia de Información de Salud.</t>
  </si>
  <si>
    <t>NOM-004-SSA3-2012. Expediente Clínico.  Trastorno de pánico [ansiedad paroxística episódica] CIE-10 F41.0. Trastorno de ansiedad generalizada CIE-10 F41.1 .Reacción al estrés grave y trastornos de adaptación CIE-10 F43.. Sistema Nacional de información Básica en Materia de Salud DOF 5/SEP/2012. NOM-035-SSA3-2012 en Materia de Información de Salud.</t>
  </si>
  <si>
    <t>NOM-004-SSA3-2012. Expediente Clínico. GPC-SSA-299-10 Diagnóstico y tratamiento del delirium en el adulto mayor. GPC-SSA-222-09 Diagnóstico y tratamiento de la esquizofrenia en adultos en el primer y segundo nivel de atención. GPC-IMSS-465-11 Prevención, diagnóstico y tratamiento del delirium, en el anciano hospitalizado. Delirio, no inducido por el alcohol o por otras sustancias
psicoactivas CIE-10 F05. Esquizofrenia CIE-10 F20. Trastorno esquizotípico CIE-10 F21X. Psicosis de origen no orgánico, no especificada CIE-10 F29X. . Sistema Nacional de información Básica en Materia de Salud DOF 5/SEP/2012. NOM-035-SSA3-2012 en Materia de Información de Salud.</t>
  </si>
  <si>
    <t>NOM-004-SSA3-2012. Expediente Clínico. GPC-IMSS-244-09 Diagnóstico y tratamiento de la primera crisis convulsiva en niños.  Epilepsia CIE-10 G40. Convulsiones no clasificadas en otra parte CIE-10 R56 . Sistema Nacional de información Básica en Materia de Salud DOF 5/SEP/2012. NOM-035-SSA3-2012 en Materia de Información de Salud.</t>
  </si>
  <si>
    <t>NOM-004-SSA3-2012. Expediente Clínico. NOM-017-SSA2-2012 Para la vigilancia epidemiológica. GPC-SSA-153-08 Diagnóstico y tratamiento enfermedad de Parkinson inicial en el primer nivel de atención.  Enfermedad de Parkinson CIE-10 G20X. Sistema Nacional de información Básica en Materia de Salud DOF 5/SEP/2012. NOM-035-SSA3-2012 en Materia de Información de Salud.</t>
  </si>
  <si>
    <t>NOM-004-SSA3-2012. Expediente Clínico.  NOM-017-SSA2-2012. Para la vigilancia epidemiológica. NOM-034-SSA2- 2013 Para la prevención y control de los defectos del nacimiento. GPC-S-091-08-Diagnóstico y tratamiento oportuno de displasia del desarrollo de la cadera del recién nacido en el primer nivel de atención.   Deformidades congénitas de la cadera CIE-10 q65. Ejercicio isocinético CIE-9-MC 00.C0 .Terapia ocupacional en paciente pediátrico CIE-9-MC 00.C6. Ejercicios de fisioterapia CIE-9-MC 93.1. . Sistema Nacional de información Básica en Materia de Salud DOF 5/SEP/2012. NOM-035-SSA3-2012 en Materia de Información de Salud.</t>
  </si>
  <si>
    <t>NOM-004-SSA3-2012. Expediente Clínico. GPC-IMSS-584-12 Tratamiento de la fractura de clavícula en el adulto. GPC-IMSS-578-12 Diagnóstico y tratamiento de fractura cerrada de meseta tibial en el adulto. GPC-IMSS-577-12 Diagnóstico y tratamiento de las lesiones de meniscos en rodilla del adulto. GPC-IMSS-576-12 Diagnóstico y tratamiento de fractura de húmero proximal cerrada en el adulto joven. GPC-IMSS-575-12 Diagnóstico y tratamiento de fractura cerrada de rótula en el adulto. GPC-IMSS-573-12 Tratamiento de fractura desplazada del cuello femoral con artroplastia total en adultos mayores de 65 años. GPC-IMSS-555-12 Diagnóstico y tratamiento de fracturas de la diáfisis del húmero en adulto. GPC-IMSS-534-11 Diagnóstico y tratamiento de fractura cerrada de la epífisis inferior del radio en los adultos mayores. GPC-IMSS-501-11 Tratamiento de las fracturas del pie en adultos. GPC-IMSS-493-11 Tratamiento de la fractura del tobillo en el adulto. GPC-IMSS-437-12 Diagnóstico y tratamiento de las fracturas y luxaciones del codo en el niño. GPC-IMSS-267-10 Diagnóstico y tratamiento de las fracturas transtrocantéricas en pacientes mayores de 65 años. GPC-IMSS-266 Diagnóstico y tratamiento de fractura diafisiaria cerrada de cúbito. GPC-IMSS-193-08 Diagnóstico y tratamiento de fracturas de antebrazo. GPC-IMSS-139-08 Diagnóstico y tratamiento de fractura de diáfisis de tibia. GPC-IMSS-115-08 Diagnóstico y tratamiento de fracturas intracapsulares del extremo proximal del fémur. Otras terapias físicas CIE-10 Z50.1. Atención por otros procedimientos de rehabilitación CIE-10 Z50.8. Atención por procedimiento de rehabilitación, no especificada CIE-10 Z50.9. Terapia ocupacional en lesiones de mano y extremidad superior CIE-9-MC 00.C5. Terapia ocupacional en paciente pediátrico CIE-9-MC 00.C6. Terapia ocupacional en paciente neurológico CIE-9-MC 00.C7. Terapia ocupacional: adiestramiento en cuidado y uso de órtesis en pacientes amputados CIE-9-MC 00.C8. Terapia ocupacional: adiestramiento en cuidado y uso de prótesis en pacientes amputados CIE-9-MC 00.C9. Evaluación funcional CIE-9-MC 93.01. Pruebas manuales de función muscular: (Balance muscular) CIE-9-MC 93.04. Pruebas de amplitud de movimiento: (Balance articular). CIE-9-MC 93.05.  Ejercicios de fisioterapia CIE-9-MC 93.1.  Otra manipulación musculo esquelética en Medicina. Física y Rehabilitación CIE-9-MC 93.2. . Sistema Nacional de información Básica en Materia de Salud DOF 5/SEP/2012. NOM-035-SSA3-2012 en Materia de Información de Salud.</t>
  </si>
  <si>
    <t>NOM-004-SSA3-2012. Expediente Clínico.  NOM-017-SSA2-2012. Para la vigilancia epidemiológica.  Asma
CIE-10 J45. Estado asmático CIE-10 J46X. Sistema Nacional de información Básica en Materia de Salud DOF 5/SEP/2012. NOM-035-SSA3-2012 en Materia de Información de Salud.</t>
  </si>
  <si>
    <t>NOM-004-SSA3-2012. Expediente Clínico.  NOM-017-SSA2-2012. Para la vigilancia epidemiológica. GPC-SSA-150-08 Manejo de la úlcera péptica en adultos en el primer y segundo nivel de atención.  Úlcera gástrica, crónica sin hemorragia ni perforación CIE-10 K25.7 Úlcera péptica, de sitio no especificado, crónica, sin hemorragia, ni perforación CIE-10 K27.7:S. Sistema Nacional de información Básica en Materia de Salud DOF 5/SEP/2012. NOM-035-SSA3-2012 en Materia de Información de Salud.</t>
  </si>
  <si>
    <t>NOM-004-SSA3-2012. Expediente Clínico. GPC-ISSSTE-249-09 Diagnóstico y tratamiento de parálisis facial idiopática en niños en los tres niveles de atención.. GPC-IMSS-066-08 Diagnóstico y manejo de parálisis de Bell (parálisis facial idiopática).  Parálisis de Bell CIE-10 G51.0.
Ejercicios de fisioterapia CIE-9-MC 93.1. . Sistema Nacional de información Básica en Materia de Salud DOF 5/SEP/2012. NOM-035-SSA3-2012 en Materia de Información de Salud.</t>
  </si>
  <si>
    <t>NOM-004-SSA3-2012. Expediente Clínico. NOM-028-SSA2-2009 Para la prevención, tratamiento y control de las adicciones. NOM-017-SSA2-2012 Para la vigilancia epidemiológica. GPC-SS-023-08 Prevención, detección y consejería en adicciones para adolescentes y adultos en el primer nivel de atención.  Consulta para asesoría y vigilancia por abuso de alcohol CIE-10 Z71.4. Consulta para asesoría y vigilancia por abuso de drogas CIE-10 Z71.5. Consulta para asesoría por abuso de tabaco CIE-10 Z71.6. Problemas relacionados con el uso del tabaco CIE-10 Z72.0. Problemas relacionados con el uso del alcohol CIE-10 Z72.1. Problemas relacionados con el uso de drogas CIE-10 Z72.2. Psicoterapia verbal exploratoria
CIE-9-MC 94.37. Asesoramiento sobre toxicomanía CIE-9-MC 94.45.  Asesoramiento sobre alcoholismo CIE-9-MC 94.46. . Sistema Nacional de información Básica en Materia de Salud DOF 5/SEP/2012. NOM-035-SSA3-2012 en Materia de Información de Salud.</t>
  </si>
  <si>
    <t>NOM-031-SSA2-1999, NOM-004-SSA3-2012, Paquete Garantizado de Servicios de Promoción y Prevención para una Mejor Salud. CIE-10 Z00.1, 89.7X.  Intervención No. 17. Sistema Nacional de información Básica en Materia de Salud DOF 5/SEP/2012. NOM-035-SSA3-2012 en Materia de Información de Salud.</t>
  </si>
  <si>
    <t>NOM-004-SSA3-2012, Paquete Garantizado de Servicios de Promoción y Prevención para una Mejor Salud. CIE-10 Z00.1, Z01.0, Z01.1, Z01.2, 89.7X, 89.31, 95.42, 95.47. . Sistema Nacional de información Básica en Materia de Salud DOF 5/SEP/2012. NOM-035-SSA3-2012 en Materia de Información de Salud.</t>
  </si>
  <si>
    <t>NOM-004-SSA3-2012, Paquete Garantizado de Servicios de Promoción y Prevención para una Mejor Salud, CIE-10 Z00.0, Z01.0, Z01.1, Z01.2, Z01.3, Z01.4, Z12.3, Z12.4, Z13.1, Z30.0, Z71.7, 89.26, 89.31, 89.36, 89.7X, 95.09,95.47. . Sistema Nacional de información Básica en Materia de Salud DOF 5/SEP/2012. NOM-035-SSA3-2012 en Materia de Información de Salud.</t>
  </si>
  <si>
    <t>NOM-004-SSA3-2012, Guía de Práctica Clínica, NOM-017-SSA2-2012, CIE-10 A 38 X.. Sistema Nacional de información Básica en Materia de Salud DOF 5/SEP/2012. NOM-035-SSA3-2012 en Materia de Información de Salud.</t>
  </si>
  <si>
    <t>NOM-004-SSA3-2012, Guía de Práctica Clínica, NOM-017-SSA2-2012, CIE-10 B05.9, B06.9, B26.9 . Sistema Nacional de información Básica en Materia de Salud DOF 5/SEP/2012. NOM-035-SSA3-2012 en Materia de Información de Salud.</t>
  </si>
  <si>
    <t>NOM-004-SSA3-2012, Guía de Práctica Clínica, NOM-017-SSA2-2012, CIE-10 B01.9. . Sistema Nacional de información Básica en Materia de Salud DOF 5/SEP/2012. NOM-035-SSA3-2012 en Materia de Información de Salud.</t>
  </si>
  <si>
    <t>NOM-004-SSA3-2012, NOM-017-SSA2-2012, NOM-031-SSA2-1999, Guía de Práctica Clínica,  CIE-10 J02, J03, J06. . Sistema Nacional de información Básica en Materia de Salud DOF 5/SEP/2012. NOM-035-SSA3-2012 en Materia de Información de Salud.</t>
  </si>
  <si>
    <t>NOM-004-SSA3-2012, NOM-017-SSA2-2012, NOM-031-SSA2-1999, Guía de Práctica Clínica. CIE-10 A37.  . Sistema Nacional de información Básica en Materia de Salud DOF 5/SEP/2012. NOM-035-SSA3-2012 en Materia de Información de Salud.</t>
  </si>
  <si>
    <t>NOM-004-SSA3-2012, NOM-017-SSA2-2012, NOM-031-SSA2-1999, Guía de Práctica Clínica. CIE-10 H65. Sistema Nacional de información Básica en Materia de Salud DOF 5/SEP/2012. NOM-035-SSA3-2012 en Materia de Información de Salud.</t>
  </si>
  <si>
    <t>NOM-004-SSA3-2012, NOM-017-SSA2-2012, NOM-031-SSA2-1999, Guía de Práctica Clínica,  CIE-10 J00X. . Sistema Nacional de información Básica en Materia de Salud DOF 5/SEP/2012. NOM-035-SSA3-2012 en Materia de Información de Salud.</t>
  </si>
  <si>
    <t>NOM-004-SSA3-2012. Guía de Práctica Clínica. CIE-10 H10,  . Sistema Nacional de información Básica en Materia de Salud DOF 5/SEP/2012. NOM-035-SSA3-2012 en Materia de Información de Salud.</t>
  </si>
  <si>
    <t>NOM-004-SSA3-2012, NOM-031-SSA2-1999, Guía de Práctica Clínica. CIE-10 J30. Sistema Nacional de información Básica en Materia de Salud DOF 5/SEP/2012. NOM-035-SSA3-2012 en Materia de Información de Salud.</t>
  </si>
  <si>
    <t>NOM-004-SSA3-2012, Guía de Práctica Clínica. CIE-10 B 37.0.. Sistema Nacional de información Básica en Materia de Salud DOF 5/SEP/2012. NOM-035-SSA3-2012 en Materia de Información de Salud.</t>
  </si>
  <si>
    <t>NOM-004-SSA3-2012, Guía de Práctica Clínica. NOM-017-SSA2-2012, NOM-027-SSA2-2007, NOM-032-SSA2-2010, Guía de Práctica Clínica. CIE L23. . Sistema Nacional de información Básica en Materia de Salud DOF 5/SEP/2012. NOM-035-SSA3-2012 en Materia de Información de Salud.</t>
  </si>
  <si>
    <t>NOM-004-SSA3-2012, Guía de Práctica Clínica. NOM-017-SSA2-2012, NOM-027-SSA2-2007, NOM-032-SSA2-2010, Guía de Práctica Clínica. CIE-L20. . Sistema Nacional de información Básica en Materia de Salud DOF 5/SEP/2012. NOM-035-SSA3-2012 en Materia de Información de Salud.</t>
  </si>
  <si>
    <t>NOM-004-SSA3-2012, Guía de Práctica Clínica. NOM-017-SSA2-2012, NOM-027-SSA2-2007, NOM-032-SSA2-2010, Guía de Práctica Clínica. CIE-10 L24. . 2016, Intervenciones No. 75. Sistema Nacional de información Básica en Materia de Salud DOF 5/SEP/2012. NOM-035-SSA3-2012 en Materia de Información de Salud.</t>
  </si>
  <si>
    <t>NOM-004-SSA3-2012, Guía de Práctica Clínica. NOM-017-SSA2-2012, NOM-027-SSA2-2007, NOM-032-SSA2-2010, CIE-10 L22X. . 2016,  Intervenciones No. 76. Sistema Nacional de información Básica en Materia de Salud DOF 5/SEP/2012. NOM-035-SSA3-2012 en Materia de Información de Salud.</t>
  </si>
  <si>
    <t>NOM-004-SSA3-2012, Guía de Práctica Clínica. NOM-017-SSA2-2012, NOM-027-SSA2-2007, NOM-032-SSA2-2010, Guía de Práctica Clínica. CIE- L26 X. . 2016,  Intervenciones No. 77. Sistema Nacional de información Básica en Materia de Salud DOF 5/SEP/2012. NOM-035-SSA3-2012 en Materia de Información de Salud.</t>
  </si>
  <si>
    <t>NOM-004-SSA3-2012, Guía de Práctica Clínica. NOM-017-SSA2-2012, NOM-027-SSA2-2007, NOM-032-SSA2-2010, Guía de Práctica Clínica. CIE-L21. . 2016, Intervenciones No. 78. Sistema Nacional de información Básica en Materia de Salud DOF 5/SEP/2012. NOM-035-SSA3-2012 en Materia de Información de Salud.</t>
  </si>
  <si>
    <t>NOM-004-SSA3-2012. Del Expediente clínico.  GPC IMSS 13 09 Diagnóstico y manejo de la dismenorrea. Dismenorrea primaria CIE-10 N94.4. Intervención . 96. Sistema Nacional de información Básica en Materia de Salud DOF 5/SEP/2012. NOM-035-SSA3-2012 en Materia de Información de Salud.</t>
  </si>
  <si>
    <t>NOM-004-SSA3-2012. Expediente Clínico.  GPC S 019 08 Diagnóstico y tratamiento de la perimenopausia y postmenopausia. Estados menopáusicos y climatéricos femeninos CIE-10 N95.1 Estados asociados con menopausia CIE-10 N95.3. Intervención . 97. Sistema Nacional de información Básica en Materia de Salud DOF 5/SEP/2012. NOM-035-SSA3-2012 en Materia de Información de Salud.</t>
  </si>
  <si>
    <t>NOM-004-SSA3-2012. Expediente Clínico.  GPC IMSS 240 09 Diagnóstico y manejo de la patología mamaria benigna. Tumor benigno de mama CIE-10 D24X. Displasia mamaria benigna CIE-10 N60. Trastornos inflamatorios de la mama CIE-10 N61X. Hipertrofia de la mama CIE-10 N62X.  Masa no especificada en la mama CIE-10 N63X Otros trastornos de la mama CIE-10 N64. Intervención . 98. Sistema Nacional de información Básica en Materia de Salud DOF 5/SEP/2012. NOM-035-SSA3-2012 en Materia de Información de Salud.</t>
  </si>
  <si>
    <t>NOM-004-SSA3-2012. Expediente Clínico.  GPC SS 223 09 Diagnóstico y tratamiento de la hiperplasia endometrial en mujeres postmenopáusicas en el segundo nivel de atención.  Hiperplasia de glándula del endometrio CIE-10 N85.0. Hiperplasia adenomatosa del endometrio CIE-10 N85.1. Intervención . 99. Sistema Nacional de información Básica en Materia de Salud DOF 5/SEP/2012. NOM-035-SSA3-2012 en Materia de Información de Salud.</t>
  </si>
  <si>
    <t>NOM-004-SSA3-2012. Expediente Clínico. GPC IMSS 609 13 Diagnóstico y tratamiento de candidiasis vulvovaginal en mujeres. GPC IMSS 081 08 Prevención diagnóstico y tratamiento de vaginitis infecciosa. Vaginitis subaguda y crónica CIE-10 N76.1, Intervención . 100. Sistema Nacional de información Básica en Materia de Salud DOF 5/SEP/2012. NOM-035-SSA3-2012 en Materia de Información de Salud.</t>
  </si>
  <si>
    <t>NOM-004-SSA3-2012. Expediente Clínico.  GPC SS 207 09 Diagnóstico y tratamiento de endometriosis.  Endometriosis CIE-10 N80. Intervención . 101. Sistema Nacional de información Básica en Materia de Salud DOF 5/SEP/2012. NOM-035-SSA3-2012 en Materia de Información de Salud.</t>
  </si>
  <si>
    <t>NOM-004-SSA3-2012. Expediente Clínico. NOM-039-SSA2-2002 Para la prevención y control de las infecciones de transmisión sexual. GPC IMSS 077 06 Diagnóstico y tratamiento de la infección aguda, no complicada del tracto urinario en la mujer. GPC IMSS 078 08 Diagnóstico y tratamiento de la infección del tracto urinario bajo durante el embarazo, en un primer nivel de atención, GPC SS 027 08 Prevención, diagnóstico y tratamiento de la infección de vías urinarias no complicada en menores de 18 años en el primero y segundo nivel de atención.  Uretritis y síndrome uretral CIE-10 N34. Intervención . 102. Sistema Nacional de información Básica en Materia de Salud DOF 5/SEP/2012. NOM-035-SSA3-2012 en Materia de Información de Salud.</t>
  </si>
  <si>
    <t>NOM-004-SSA3-2012. Expediente Clínico. NOM-014-SSA2-1994. NOM-017-SSA2-2012. Para la vigilancia epidemiológica. MODIFICACION a la Norma Oficial Mexicana NOM-014-SSA2-1994, Para la prevención, detección, diagnóstico, tratamiento, control y vigilancia epidemiológica del cáncer cérvico uterino. GPC IMSS 333 09 Diagnóstico y tratamiento del cáncer cérvico uterino en segundo y tercer nivel de atención.  Displasia cervical severa, no clasificada en otra parte CIE-10 N87.2. Procedimientos diagnósticos sobre el cuello uterino CIE-9-MC 67.1. Conización CIE-9-MC 67.2X. Destrucción de lesión del cuello uterino por cauterización CIE-9-MC 67.32. Destrucción de lesión del cuello uterino por criocirugía CIE-9-MC 67.33. Otra excisión o destrucción de lesión o tejido del cuello uterino CIE-9-MC 67.39. Intervención 104 .. Sistema Nacional de información Básica en Materia de Salud DOF 5/SEP/2012. NOM-035-SSA3-2012 en Materia de Información de Salud.</t>
  </si>
  <si>
    <t>NOM-004-SSA3-2012. Expediente Clínico. NOM-031-SSA2-1999 Para la atención a la salud del niño. NOM-017-SSA2-2012 Para la vigilancia epidemiológica. GPC-IMSS-029-08 Control y seguimiento de la salud en la niña y el niño menor de 5 años en el primer nivel de atención. Desnutrición proteicocalórica severa, no especificada CIE-10 E43X. Desnutrición proteicocalórica de grado moderado y leve CIE-10 E44.  Desnutrición proteicocalórica, no especificada CIE-10 E46X. Intervención 105 .. Sistema Nacional de información Básica en Materia de Salud DOF 5/SEP/2012. NOM-035-SSA3-2012 en Materia de Información de Salud.</t>
  </si>
  <si>
    <t>NOM-004-SSA3-2012. Expediente Clínico. NOM-031-SSA2-1999 Para la atención a la salud del niño. NOM-017-SSA2-2012 Para la vigilancia epidemiológica. GPC SSA 119 08 Diagnóstico y tratamiento de la desnutrición en menores de 5 años.  GPC-IMSS-029-08 Control y seguimiento de la salud en la niña y el niño menor de 5 años en el primer nivel de atención. Kwashiorkor CIE-10 E40X. Kwashiorkor marasmático CIE-10 E42X. Intervención 106 .. Sistema Nacional de información Básica en Materia de Salud DOF 5/SEP/2012. NOM-035-SSA3-2012 en Materia de Información de Salud.</t>
  </si>
  <si>
    <t>NOM-004-SSA3-2012. Expediente Clínico. NOM-031-SSA2-1999 Para la atención a la salud del niño.  Marasmo nutricional CIE-10 E41X. Intervención 107 .. Sistema Nacional de información Básica en Materia de Salud DOF 5/SEP/2012. NOM-035-SSA3-2012 en Materia de Información de Salud.</t>
  </si>
  <si>
    <t>NOM-004-SSA3-2012. Expediente Clínico.  Retardo del desarrollo debido a desnutrición proteicocalórica CIE-10 E45X. Secuelas de la desnutrición y otras deficiencias
nutricionales CIE-10 E64. Intervención 108 .. Sistema Nacional de información Básica en Materia de Salud DOF 5/SEP/2012. NOM-035-SSA3-2012 en Materia de Información de Salud.</t>
  </si>
  <si>
    <t>NOM-004-SSA3-2012. Expediente Clínico.  NOM-031-SSA2-1999. Para la atención de la salud del niño. NOM-017-SSA2-2012. Para la vigilancia epidemiológica. NOM-008-SSA3-2010 Para el tratamiento integral del sobrepeso y la obesidad. GPC-IMSS-046-08 Prevención, diagnóstico y tratamiento del sobrepeso y la obesidad exógena.  Obesidad debida a exceso de calorías CIE-10 E66.0. Intervención 109 .. Sistema Nacional de información Básica en Materia de Salud DOF 5/SEP/2012. NOM-035-SSA3-2012 en Materia de Información de Salud.</t>
  </si>
  <si>
    <t>NOM-004-SSA3-2012. Expediente Clínico.  NOM-031-SSA2-1999. Para la atención de la salud del niño.  GPC-IMSS-258-10 Diagnóstico y manejo de la laringotraqueitis aguda en pacientes mayores de 3 meses hasta 15 años de edad.  Laringitis y traqueítis agudas CIE-10 J04. Intervención 110 .. Sistema Nacional de información Básica en Materia de Salud DOF 5/SEP/2012. NOM-035-SSA3-2012 en Materia de Información de Salud.</t>
  </si>
  <si>
    <t>NOM-004-SSA3-2012. Expediente Clínico.  NOM-031-SSA2-1999. NOM-031-SSA2-1999. Para la atención de la salud del niño. NOM-017-SSA2-2012. Para la vigilancia epidemiológica.  Otitis media supurativa y la no especificada CIE-10 H66. Miringotomía CIE-9-MC 20.
Extracción de tubo de Miringotomía CIE-9-MC 20.1X. Intervención 111 .. Sistema Nacional de información Básica en Materia de Salud DOF 5/SEP/2012. NOM-035-SSA3-2012 en Materia de Información de Salud.</t>
  </si>
  <si>
    <t>NOM-004-SSA3-2012. Expediente Clínico.  NOM-031-SSA2-1999. NOM-031-SSA2-1999. Para la atención de la salud del niño. GPC-IMSS-080-08 Diagnóstico y tratamiento de la sinusitis aguda en el adulto. Sinusitis aguda CIE-10 J01. Intervención 112 .. Sistema Nacional de información Básica en Materia de Salud DOF 5/SEP/2012. NOM-035-SSA3-2012 en Materia de Información de Salud.</t>
  </si>
  <si>
    <t>NOM-004-SSA3-2012. Expediente Clínico.  NOM-017-SSA2-2012. Para la vigilancia epidemiológica. GPC-SS-009-08 Diagnóstico y tratamiento del asma en menores de 18 años en el primer y segundo nivel de atención.   Asma. CIE-10 J45.  Estado asmático CIE-10 J46X. Intervención . 114Sistema Nacional de información Básica en Materia de Salud DOF 5/SEP/2012. NOM-035-SSA3-2012 en Materia de Información de Salud.</t>
  </si>
  <si>
    <t>NOM-004-SSA3-2012. Expediente Clínico. GPC-IMSS-677-13 Prevención y tratamiento de la osteoporosis inducida por glucocorticoides. GPC-IMSS-673-13 Diagnóstico y tratamiento de la osteoporosis en mujeres posmenopáusicas. GPC-IMSS-083-08 Diagnóstico y tratamiento de la osteoporosis en el adulto.  Osteoporosis con fractura patológica CIE-10 M80. Osteoporosis sin fractura patológica CIE-10 M81. Intervención 126 .. Sistema Nacional de información Básica en Materia de Salud DOF 5/SEP/2012. NOM-035-SSA3-2012 en Materia de Información de Salud.</t>
  </si>
  <si>
    <t>NOM-004-SSA3-2012. Expediente Clínico.  NOM-017-SSA2-2012. Para la vigilancia epidemiológica. NOM-034-SSA2- 2013 Para la prevención y control de los defectos del nacimiento. GPC-S-091-08-Diagnóstico y tratamiento oportuno de displasia del desarrollo de la cadera del recién nacido en el primer nivel de atención.   Deformidades congénitas de la cadera CIE-10 q65. Ejercicio isocinético CIE-9-MC 00.C0 .Terapia ocupacional en paciente pediátrico CIE-9-MC 00.C6. Ejercicios de fisioterapia CIE-9-MC 93.1. Intervención 134 .. Sistema Nacional de información Básica en Materia de Salud DOF 5/SEP/2012. NOM-035-SSA3-2012 en Materia de Información de Salud.</t>
  </si>
  <si>
    <t>NOM-004-SSA3-2012. ExpedienteClínico.  GPC SSA 158 09  Trastorno por déficit de atención e hiperactividad en niños y adolescentes en atención primaria y especializada.  
Perturbación de la actividad y de la atención CIE-10 F90.0. Hiperactividad CIE-10 R46.3. Otro asesoramiento CIE-9-MC 94.49, Intervención . 94. SistemaNacional de información Básica en Materia de Salud DOF 5/SEP/2012. NOM-035-SSA3-2012 en Materia de Información de Salud.</t>
  </si>
  <si>
    <t>NOM-004-SSA3-2012. ExpedienteClínico.  GPC 528 IMSS - 12 Tratamiento de los trastornos del espectro autista. Autismo en la niñez CIE-10 F84.0 Autismo atípico CIE-10 F84.1. Síndrome de Asperger
CIE-10 F84.5. Intervención . 95. SistemaNacional de información Básica en Materia de Salud DOF 5/SEP/2012. NOM-035-SSA3-2012 en Materia de Información de Salud.</t>
  </si>
  <si>
    <t>NOM-004-SSA3-2012. Del Expedienteclínico.  GPC IMSS 13 09 Diagnóstico y manejo de la dismenorrea. Dismenorrea primaria CIE-10 N94.4. Intervención . 96. SistemaNacional de información Básica en Materia de Salud DOF 5/SEP/2012. NOM-035-SSA3-2012 en Materia de Información de Salud.</t>
  </si>
  <si>
    <t>NOM-004-SSA3-2012. ExpedienteClínico. NOM-039-SSA2-2002 Para la prevención y control de las infecciones de transmisión sexual. GPC IMSS 077 06 Diagnóstico y tratamiento de la infección aguda, no complicada del tracto urinario en la mujer. GPC IMSS 078 08 Diagnóstico y tratamiento de la infección del tracto urinario bajo durante el embarazo, en un primer nivel de atención, GPC SS 027 08 Prevención, diagnóstico y tratamiento de la infección de vías urinarias no complicada en menores de 18 años en el primero y segundo nivel de atención.  Uretritis y síndrome uretral CIE-10 N34. Intervención . 102. SistemaNacional de información Básica en Materia de Salud DOF 5/SEP/2012. NOM-035-SSA3-2012 en Materia de Información de Salud.</t>
  </si>
  <si>
    <t>NOM-004-SSA3-2012. ExpedienteClínico. NOM-031-SSA2-1999 Para la atención a la salud del niño. NOM-017-SSA2-2012 Para la vigilancia epidemiológica. GPC SSA 119 08 Diagnóstico y tratamiento de la desnutrición en menores de 5 años.  GPC-IMSS-029-08 Control y seguimiento de la salud en la niña y el niño menor de 5 años en el primer nivel de atención. Kwashiorkor CIE-10 E40X. Kwashiorkor marasmático CIE-10 E42X. Intervención 106 .. SistemaNacional de información Básica en Materia de Salud DOF 5/SEP/2012. NOM-035-SSA3-2012 en Materia de Información de Salud.</t>
  </si>
  <si>
    <t>NOM-004-SSA3-2012. ExpedienteClínico. NOM-031-SSA2-1999 Para la atención a la salud del niño.  Marasmo nutricional CIE-10 E41X. Intervención 107 .. SistemaNacional de información Básica en Materia de Salud DOF 5/SEP/2012. NOM-035-SSA3-2012 en Materia de Información de Salud.</t>
  </si>
  <si>
    <t>NOM-004-SSA3-2012. ExpedienteClínico.  Retardo del desarrollo debido a desnutrición proteicocalórica CIE-10 E45X. Secuelas de la desnutrición y otras deficiencias nutricionales CIE-10 E64. Intervención 108 .. SistemaNacional de información Básica en Materia de Salud DOF 5/SEP/2012. NOM-035-SSA3-2012 en Materia de Información de Salud.</t>
  </si>
  <si>
    <t>NOM-004-SSA3-2012. ExpedienteClínico.  NOM-031-SSA2-1999. Para la atención de la salud del niño. NOM-017-SSA2-2012. Para la vigilancia epidemiológica. NOM-008-SSA3-2010 Para el tratamiento integral del sobrepeso y la obesidad. GPC-IMSS-046-08 Prevención, diagnóstico y tratamiento del sobrepeso y la obesidad exógena.  Obesidad debida a exceso de calorías CIE-10 E66.0. Intervención 109 .. SistemaNacional de información Básica en Materia de Salud DOF 5/SEP/2012. NOM-035-SSA3-2012 en Materia de Información de Salud.</t>
  </si>
  <si>
    <t>NOM-004-SSA3-2012. ExpedienteClínico.  NOM-031-SSA2-1999. Para la atención de la salud del niño.  GPC-IMSS-258-10 Diagnóstico y manejo de la laringotraqueitis aguda en pacientes mayores de 3 meses hasta 15 años de edad.  Laringitis y traqueítis agudas CIE-10 J04. Intervención 110 .. SistemaNacional de información Básica en Materia de Salud DOF 5/SEP/2012. NOM-035-SSA3-2012 en Materia de Información de Salud.</t>
  </si>
  <si>
    <t>NOM-004-SSA3-2012. ExpedienteClínico.  NOM-031-SSA2-1999. NOM-031-SSA2-1999. Para la atención de la salud del niño. NOM-017-SSA2-2012. Para la vigilancia epidemiológica.  Otitis media supurativa y la no
especificada CIE-10 H66. Miringotomía CIE-9-MC 20.
Extracción de tubo de Miringotomía CIE-9-MC 20.1X. Intervención 111 .. SistemaNacional de información Básica en Materia de Salud DOF 5/SEP/2012. NOM-035-SSA3-2012 en Materia de Información de Salud.</t>
  </si>
  <si>
    <t>NOM-004-SSA3-2012. ExpedienteClínico.  NOM-031-SSA2-1999. NOM-031-SSA2-1999. Para la atención de la salud del niño. GPC-IMSS-080-08 Diagnóstico y tratamiento de la sinusitis aguda en el adulto. Sinusitis aguda CIE-10 J01. Intervención 112 .. SistemaNacional de información Básica en Materia de Salud DOF 5/SEP/2012. NOM-035-SSA3-2012 en Materia de Información de Salud</t>
  </si>
  <si>
    <t>NOM-004-SSA3-2012. ExpedienteClínico.  NOM-017-SSA2-2012. Para la vigilancia epidemiológica. GPC-SS-009-08 Diagnóstico y tratamiento del asma en menores de 18 años en el primer y segundo nivel de atención.   Asma. CIE-10 J45.  Estado asmático CIE-10 J46X. Intervención . 114. SistemaNacional de información Básica en Materia de Salud DOF 5/SEP/2012. NOM-035-SSA3-2012 en Materia de Información de Salud.</t>
  </si>
  <si>
    <t>NOM-004-SSA3-2012. ExpedienteClínico. GPC-IMSS-696-13 Tratamiento farmacológico para pacientes adultos con psoriasis en placas.  Psoriasis vulgar
CIE-10 L40.0. Psoriasis pustulosa generalizada CIE-10 L40.1. Acrodermatítis continua CIE-10 L40.2. Pustulosas palmar y plantar CIE-10 L40.3. Psoriasis guttata CIE-10 L40.4. Otras psoriasis CIE-10 L40.8. Psoriasis, no especificada CIE-10 L40.9. Intervención 117 .. SistemaNacional de información Básica en Materia de Salud DOF 5/SEP/2012. NOM-035-SSA3-2012 en Materia de Información de Salud.</t>
  </si>
  <si>
    <t>NOM-004-SSA3-2012. ExpedienteClínico. GPC-ISSSTE-254-12 Diagnóstico de la esofagitis por reflujo en niños y adultos en los tres niveles de atención.  Enfermedad del reflujo gastroesofágico con esofagitis CIE-10 K21.0. Intervención 118 .. SistemaNacional de información Básica en Materia de Salud DOF 5/SEP/2012. NOM-035-SSA3-2012 en Materia de Información de Salud.</t>
  </si>
  <si>
    <t>NOM-004-SSA3-2012. ExpedienteClínico.  NOM-017-SSA2-2012. Para la vigilancia epidemiológica. GPC-SSA-150-08 Manejo de la úlcera péptica en adultos en el primer y segundo nivel de atención.  Úlcera gástrica, crónica sin hemorragia ni perforación CIE-10 K25.7 Úlcera péptica, de sitio no especificado, crónica, sinhemorragia, ni perforación CIE-10 K27.7: Intervención 119 .. SistemaNacional de información Básica en Materia de Salud DOF 5/SEP/2012. NOM-035-SSA3-2012 en Materia de Información de Salud.</t>
  </si>
  <si>
    <t>NOM-004-SSA3-2012. ExpedienteClínico.  NOM-037-SSA2-2002 Para la prevención, tratamiento y control de las dislipidemias.  GPC-IMSS-233-09 Diagnóstico y tratamiento de las dislipidemias.  Trastornos del metabolismo de las lipoproteínas y otras lipidemias CIE-10 E78: Intervención 120 .. SistemaNacional de información Básica en Materia de Salud DOF 5/SEP/2012. NOM-035-SSA3-2012 en Materia de Información de Salud.</t>
  </si>
  <si>
    <t>NOM-004-SSA3-2012. ExpedienteClínico. GPC-SSA-292-10 Hipertiroidismo durante el embarazo. Tirotoxicosis con bocio difuso CIE-10 E05.0. Tirotoxicosis con nódulo solitario tiroideo tóxico CIE-10 E05.1. Tirotoxicosis con bocio multinodular tóxico CIE-10 E05.2. Tirotoxicosis por tejido tiroideo ectópico CIE-10 E05.3. Tirotoxicosis facticia CIE-10 E05.4. Otras tirotoxicosis CIE-10 E05.8
Tirotoxicosis, no especificada CIE-10 E05.9. Intervención 121 .. SistemaNacional de información Básica en Materia de Salud DOF 5/SEP/2012. NOM-035-SSA3-2012 en Materia de Información de Salud.</t>
  </si>
  <si>
    <t>NOM-004-SSA3-2012. ExpedienteClínico.  GPC-SSA-292-10 Hipertiroidismo durante el embarazo. GPC-IMSS-514-11-Diagnóstico y tratamiento de la enfermedad de Graves en mayores de 18 años. Crisis o tormenta tirotóxica CIE-10 E05.5. Tiroiditis postparto CIE-10 O90.5. Intervención 122  .. SistemaNacional de información Básica en Materia de Salud DOF 5/SEP/2012. NOM-035-SSA3-2012 en Materia de Información de Salud.</t>
  </si>
  <si>
    <t>NOM-004-SSA3-2012. ExpedienteClínico. NOM-034-SSA2-2013 Para la prevención y control de los defectos al nacimiento. GPC-IMSS-265-10 Diagnóstico y tratamiento de hipotiroidismo primario en adultos. Síndrome congénito de deficiencia de yodo CIE-10 E00. Trastornos tiroideos vinculados a deficiencia de yodo y afecciones relacionadas  CIE-10 E01. Hipotiroidismo subclínico por deficiencia de yodo CIE-10 E02X. Otros hipotiroidismos CIE-10 E03.  Otros bocios no tóxicos CIE-10 E04. Intervención 123 .. SistemaNacional de información Básica en Materia de Salud DOF 5/SEP/2012. NOM-035-SSA3-2012 en Materia de Información de Salud.</t>
  </si>
  <si>
    <t>NOM-004-SSA3-2012. ExpedienteClínico.  NOM-015-SSA2-2010 Para la prevención, tratamiento y control de la diabetes mellitus.  GPC-SSA-302-10  Diagnóstico, tratamiento y referencia oportuna de la diabetes mellitus tipo I en el niño y adolescente en el segundo y tercer nivel de atención.  Diabetes mellitus insulinodependiente, sin mención de complicación CIE-10 E10.9. Intervención 124 .. SistemaNacional de información Básica en Materia de Salud DOF 5/SEP/2012. NOM-035-SSA3-2012 en Materia de Información de Salud.</t>
  </si>
  <si>
    <t>NOM-004-SSA3-2012. ExpedienteClínico. GPC-SSA-219-09 Diagnóstico y tratamiento de la insuficiencia cardiaca aguda. GPC-S-186-15 Diagnóstico y tratamiento de la insuficiencia cardiaca aguda y crónica en niños. GPC-ISSSTE-722-15 Prevención, diagnóstico y tratamiento de la insuficiencia cardiaca crónica en adultos en los tres niveles de atención.  Insuficiencia cardiaca CIE-10 I50. Intervención 125 .. SistemaNacional de información Básica en Materia de Salud DOF 5/SEP/2012. NOM-035-SSA3-2012 en Materia de Información de Salud.</t>
  </si>
  <si>
    <t>NOM-004-SSA3-2012. ExpedienteClínico. GPC-IMSS-369-10 Tratamiento farmacológico de la artritis idiopática juvenil. GPC-IMSS-195-10 Diagnóstico y tratamiento de la artritis reumatoide del adulto.  reumatoidea seropositiva, sin otra especificación CIE-10 M05.9. Otras artritis reumatoides CIE-10 M06. Artritis reumatoide juvenil CIE-10 M08.0. Artritis juvenil de comienzo generalizado CIE-10 M08.2. Poliartritis juvenil (seronegativa) CIE-10 M08.3. Artritis juvenil, no especificada CIE-10 M08.9. Intervención 128 .. SistemaNacional de información Básica en Materia de Salud DOF 5/SEP/2012. NOM-035-SSA3-2012 en Materia de Información de Salud.</t>
  </si>
  <si>
    <t>NOM-004-SSA3-2012. ExpedienteClínico.  GPC-SSA-666-14 Prevención, diagnóstico y manejo de la depresión prenatal y posparto en el primer y segundo nivel de atención.  GPC-IMSS-170-09 Diagnóstico y tratamiento del trastorno bipolar. GPC-IMSS-161-09 Diagnóstico y tratamiento del trastorno depresivo de 18 a 59 años. Trastorno afectivo bipolar CIE-10 F31. Episodio depresivo CIE-10 F32. Trastorno depresivo recurrente CIE-10 F33. Trastornos del humor [afectivos] persistentes CIE-10 F34  Psicoterapia verbal exploratoria CIE-9-MC 94.37 .Psicoterapia verbal de apoyo CIE-9-MC 94.38. Intervención 129 .. SistemaNacional de información Básica en Materia de Salud DOF 5/SEP/2012. NOM-035-SSA3-2012 en Materia de Información de Salud.</t>
  </si>
  <si>
    <t>NOM-004-SSA3-2012. ExpedienteClínico.  Trastorno de pánico [ansiedad paroxística episódica] CIE-10 F41.0. Trastorno de ansiedad generalizada CIE-10 F41.1 .Reacción al estrés grave y trastornos de adaptación CIE-10 F43. Intervención 130 .. SistemaNacional de información Básica en Materia de Salud DOF 5/SEP/2012. NOM-035-SSA3-2012 en Materia de Información de Salud.</t>
  </si>
  <si>
    <t>NOM-004-SSA3-2012. ExpedienteClínico. GPC-SSA-299-10 Diagnóstico y tratamiento del delirium en el adulto mayor. GPC-SSA-222-09 Diagnóstico y tratamiento de la esquizofrenia en adultos en el primer y segundo nivel de atención. GPC-IMSS-465-11 Prevención, diagnóstico y tratamiento del delirium, en el anciano hospitalizado. Delirio, no inducido por el alcohol o por otras sustancias psicoactivas CIE-10 F05. Esquizofrenia CIE-10 F20. Trastorno esquizotípico CIE-10 F21X. Psicosis de origen no orgánico, no especificada CIE-10 F29X. Intervención 131 .. SistemaNacional de información Básica en Materia de Salud DOF 5/SEP/2012. NOM-035-SSA3-2012 en Materia de Información de Salud.</t>
  </si>
  <si>
    <t>NOM-004-SSA3-2012. ExpedienteClínico. GPC-IMSS-244-09 Diagnóstico y tratamiento de la primera crisis convulsiva en niños.  Epilepsia CIE-10 G40. Convulsiones no clasificadas en otra parte CIE-10 R56 Intervención 132 .. SistemaNacional de información Básica en Materia de Salud DOF 5/SEP/2012. NOM-035-SSA3-2012 en Materia de Información de Salud.</t>
  </si>
  <si>
    <t>NOM-004-SSA3-2012. ExpedienteClínico.  NOM-017-SSA2-2012. Para la vigilancia epidemiológica. NOM-034-SSA2- 2013 Para la prevención y control de los defectos del nacimiento. GPC-S-091-08-Diagnóstico y tratamiento oportuno de displasia del desarrollo de la cadera del recién nacido en el primer nivel de atención.   Deformidades congénitas de la cadera CIE-10 q65. Ejercicio isocinético CIE-9-MC 00.C0 .Terapia ocupacional en paciente pediátrico CIE-9-MC 00.C6. Ejercicios de fisioterapia CIE-9-MC 93.1. Intervención 134 .. SistemaNacional de información Básica en Materia de Salud DOF 5/SEP/2012. NOM-035-SSA3-2012 en Materia de Información de Salud.</t>
  </si>
  <si>
    <t>NOM-004-SSA3-2012. ExpedienteClínico. GPC-IMSS-584-12 Tratamiento de la fractura de clavícula en el adulto. GPC-IMSS-578-12 Diagnóstico y tratamiento de fractura cerrada de meseta tibial en el adulto. GPC-IMSS-577-12 Diagnóstico y tratamiento de las lesiones de meniscos en rodilla del adulto. GPC-IMSS-576-12 Diagnóstico y tratamiento de fractura de húmero proximal cerrada en el adulto joven. GPC-IMSS-575-12 Diagnóstico y tratamiento de fractura cerrada de rótula en el adulto. GPC-IMSS-573-12 Tratamiento de fractura desplazada del cuello femoral con artroplastia total en adultos mayores de 65 años. GPC-IMSS-555-12 Diagnóstico y tratamiento de fracturas de la diáfisis del húmero en adulto. GPC-IMSS-534-11 Diagnóstico y tratamiento de fractura cerrada de la epífisis inferior del radio en los adultos mayores. GPC-IMSS-501-11 Tratamiento de las fracturas del pie en adultos. GPC-IMSS-493-11 Tratamiento de la fractura del tobillo en el adulto. GPC-IMSS-437-12 Diagnóstico y tratamiento de las fracturas y luxaciones del codo en el niño. GPC-IMSS-267-10 Diagnóstico y tratamiento de las fracturas transtrocantéricas en pacientes mayores de 65 años. GPC-IMSS-266 Diagnóstico y tratamiento de fractura diafisiaria cerrada de cúbito. GPC-IMSS-193-08 Diagnóstico y tratamiento de fracturas de antebrazo. GPC-IMSS-139-08 Diagnóstico y tratamiento de fractura de diáfisis de tibia. GPC-IMSS-115-08 Diagnóstico y tratamiento de fracturas intracapsulares del extremo proximal del fémur. Otras terapias físicas CIE-10 Z50.1. Atención por otros procedimientos de rehabilitación CIE-10 Z50.8. Atención por procedimiento de rehabilitación, no especificada CIE-10 Z50.9. Terapia ocupacional en lesiones de mano y extremidad superior CIE-9-MC 00.C5. Terapia ocupacional en paciente pediátrico CIE-9-MC 00.C6. Terapia ocupacional en paciente neurológico CIE-9-MC 00.C7. Terapia ocupacional: adiestramiento en cuidado y uso de órtesis en pacientes amputados CIE-9-MC 00.C8 Terapia ocupacional: adiestramiento en cuidado y uso de prótesis en pacientes amputados CIE-9-MC 00.C9. Evaluación funcional CIE-9-MC 93.01. Pruebas manuales de función muscular: (Balance muscular) CIE-9-MC 93.04. Pruebas de amplitud de movimiento: (Balance articular) CIE-9-MC 93.05.  Ejercicios de fisioterapia CIE-9-MC 93.1.  Otra manipulación musculoesquelética en Medicina Física y Rehabilitación CIE-9-MC 93.2. Intervención 135 .. SistemaNacional de información Básica en Materia de Salud DOF 5/SEP/2012. NOM-035-SSA3-2012 en Materia de Información de Salud.</t>
  </si>
  <si>
    <t>NOM-004-SSA3-2012. ExpedienteClínico. NOM-028-SSA2-2009 Para la prevención, tratamiento y control de las adicciones. NOM-017-SSA2-2012 Para la vigilancia epidemiológica. GPC-SS-023-08 Prevención, detección y consejería en adicciones para adolescentes y adultos en el primer nivel de atención.  Consulta para asesoría y vigilancia por abuso de alcohol CIE-10 Z71.4. Consulta para asesoría y vigilancia por abuso de drogas CIE-10 Z71.5. Consulta para asesoría por abuso de tabaco CIE-10 Z71.6. Problemas relacionados con el uso del tabaco CIE-10 Z72.0. Problemas relacionados con el uso del alcohol CIE-10 Z72.1. Problemas relacionados con el uso de drogas CIE-10 Z72.2. Psicoterapia verbal exploratoria CIE-9-MC 94.37. Asesoramiento sobre toxicomanía CIE-9-MC 94.45.  Asesoramiento sobre alcoholismo CIE-9-MC 94.46. Intervención 137 .. SistemaNacional de información Básica en Materia de Salud DOF 5/SEP/2012. NOM-035-SSA3-2012 en Materia de Información de Salud.</t>
  </si>
  <si>
    <t xml:space="preserve">. 2016. Intervención No. 13. Intervención No. 14. Intervenciones No. 9. Intervenciones No. 2 y 11. Intervención No. 4. Intervención No 7. Intervención.  No. 3.  Intervención.  No. 6 y 15, Intervención. No.5. Intervención No. 8. Intervención No 12 Intervención No. 161. Intervención No. 1. Intervención No. 10.
</t>
  </si>
  <si>
    <t xml:space="preserve">. 2016. Intervención No. 13. Intervención No. 14. Intervenciones No. 9. Intervenciones No. 2 y 11. Intervención No. 4. Intervención No 7. Intervención.  No. 3.  Intervención.  No. 6 y 15, Intervención. No.5. Intervención No. 8. Intervención No 12 Intervención No. 161. Intervención No. 1. Intervención No. 10.
</t>
  </si>
  <si>
    <t>NOM-004-SSA3-2012 Del Expediente  clínico
GPC-SSA-185-10-EyR, Diagnóstico y tratamiento  de pielonefritis aguda no complicada en el adulto.-CIE 10 N10X Nefritis tubulointersticial aguda.  Intervención 172 del . 2016. Sistema Nacional de información Básica en Materia de Salud DOF 5/SEP/2012. NOM-035-SSA3-2012 en Materia de Información de Salud.</t>
  </si>
  <si>
    <t>NOM-031-SSA2-1999 Para la atención a la salud del niño. NOM-017-SSA2-2012 Para la vigilancia epidemiológica. NOM-004-SSA3-2012 del Expediente  clínico. GPC-IMSS-032-08-EyR, Diagnóstico y tratamiento de bronquiolitis aguda en niñas / niños y en el primer nivel de atención. CIE-10 J21 Bronquiolitis aguda. Intervención 173 del . 2016. Sistema Nacional de información Básica en Materia de Salud DOF 5/SEP/2012. NOM-035-SSA3-2012 en Materia de Información de Salud.</t>
  </si>
  <si>
    <t>NOM-017-SSA2-2012 Para la vigilancia epidemiológica. NOM-004-SSA3-2012 Del Expediente  clínico.GPC-SSA-189-10-EyR Diagnóstico y tratamiento oportuno de la bronquitis aguda no complicada en el paciente adulto, CIE-10 J20 Bronquitis aguda , Intervención 174 del . 2016. Sistema Nacional de información Básica en Materia de Salud DOF 5/SEP/2012. NOM-035-SSA3-2012 en Materia de Información de Salud.</t>
  </si>
  <si>
    <t>NOM-017-SSA2-2012 Para la vigilancia epidemiológica. NOM-004-SSA3-2012 del Expediente  clínico.  GPC-SS-310-10-EyR, Meningitis bacteriana no clasificada en otra parte. CIE-10 G00 Meningitis en enfermedades bacterianas clasificadas en otra parte. CIE-10 G01X Meningitis en otras enfermedades infecciosas. Clasificadas otra parte CIE-10 G02 Meningitis debida a otras causas y a las no especificadas CIE-10 G03
Encefalitis mielitis y encefalomielitis. CIE-10 G04 Encefalitis mielitis y encefalomielitis en enfermedades. Clasificadas en otra parte CIE-10 G05. Punción espinal CIE-9-MC 03.31, GPC-SS-310-10-EyR Diagnóstico y tratamiento de la meningitis bacteriana aguda en adultos. Intervención 175 del . 2016. Sistema Nacional de información Básica en Materia de Salud DOF 5/SEP/2012. NOM-035-SSA3-2012 en Materia de Información de Salud.</t>
  </si>
  <si>
    <t>NOM-004-SSA3-2012 Del Expediente  clínico GPC-ISSSTE-638-13-EyR Diagnóstico y tratamiento de las complicaciones intratemporales de la otitis media supurativa en niños y adultos en el segundo y tercer nivel de atención. GPC-IMSS-521-11-EyR, Diagnóstico y tratamiento de mastoiditis aguda. Mastoiditis y afecciones relacionadas CIE-10 H70 Miringotomía CIE-9-MC 20 Mastoidectomía CIE-9-MC 20.4, Intervención 176 del . 2016. Sistema Nacional de información Básica en Materia de Salud DOF 5/SEP/2012. NOM-035-SSA3-2012 en Materia de Información de Salud.</t>
  </si>
  <si>
    <t>NOM-004-SSA3-2012 Del Expediente  clínico, GPC-SSA-111-08-EyR Prevención, diagnóstico oportuno y tratamiento de la osteomielitis hematógena aguda en el primer nivel de atención, Osteomielitis, CIE-10 M86 Secuestrectomía, sitio no especificado CIE-9-MC 77 Amputación de miembro superior, no especificada de otra manera CIE-9-MC 84 Amputación de miembro inferior, no especificada de otra manera CIE-9-MC 84.1 Desbridamiento excisional de herida, infección o quemadura CIE-9-MC 86.22, Intervención 177 del . 2016. Sistema Nacional de información Básica en Materia de Salud DOF 5/SEP/2012. NOM-035-SSA3-2012 en Materia de Información de Salud.</t>
  </si>
  <si>
    <t>NOM-017-SSA2-2012 Para la vigilancia epidemiológica. NOM-004-SSA3-2012 Del Expediente  clínico.GPC-SSA-098-08-EyR Prevención de neumonía asociada con la ventilación mecánica, en niños y adultos en el segundo y tercer nivel de atención.
GPC-S-120-08-EyR Diagnóstico y tratamiento de la neumonía adquirida en la comunidad en las / los pacientes de 3 meses a 18 años en el primero y segundo nivel de atención. GPC-IMSS-624-13-EyR Prevención, diagnóstico y tratamiento de la neumonía asociada a ventilación mecánica, CIE-10 J12 Neumonía viral no clasificada en otra parte, CIE-10 J13X . Intervención 178 del . 2016. Sistema Nacional de información Básica en Materia de Salud DOF 5/SEP/2012. NOM-035-SSA3-2012 en Materia de Información de Salud.</t>
  </si>
  <si>
    <t>NOM-017-SSA2-2012 Para la vigilancia epidemiológica. NOM-004-SSA3-2012 Del Expediente  clínico. GPC-SSA-098-08-EyR Prevención de neumonía asociada con la ventilación mecánica, en niños y adultos en el segundo y tercer nivel de atención 
GPC-IMSS-624-13-EyR Prevención, diagnóstico y tratamiento de la neumonía asociada a ventilación mecánica, GPC-IMSS-234-09-EyR Diagnóstico y tratamiento de la neumonía adquirida en la comunidad en el adulto. CIE-10 J12 Neumonía viral no clasificada en otra parte. Neumonía debida a Streptococcus pneumoniae CIE-10 J13X Neumonía debida a Haemophilus influenzae CIE-10 J14X Neumonía bacteriana no clasificada en otra parte CIE-10 J15
Neumonía debida a otros microorganismos infecciosos, no clasificados en otra parte
CIE-10 J16 Neumonía en enfermedades clasificadas en otra parte CIE-10 J17
Neumonía organismo no especificado. Intervención 179 del . 2016. Sistema Nacional de información Básica en Materia de Salud DOF 5/SEP/2012. NOM-035-SSA3-2012 en Materia de Información de Salud.</t>
  </si>
  <si>
    <t>NOM-017-SSA2-2012 Para la vigilancia epidemiológica. NOM-004-SSA3-2012 Del Expediente  clínico.  CIE-10 A06.4 Absceso hepático amebiano. Hepatotomía CIE-9-MC 50.0X. Intervención 180 del . 2016. Sistema Nacional de información Básica en Materia de Salud DOF 5/SEP/2012. NOM-035-SSA3-2012 en Materia de Información de Salud.</t>
  </si>
  <si>
    <t>NOM-039-SSA2-2002 Para la prevención y control de las infecciones de transmisión sexual. NOM-004-SSA3-2012 Del Expediente  clínico. GPC-IMSS-072-08-EyR Diagnóstico y tratamiento de la enfermedad inflamatoria pélvica en mujeres mayores de 14 años con vida sexual activa.  CIE-10 N70 Salpingitis y ooforitis. Enfermedades inflamatorias del útero, excepto cuello CIE-10 N71 Parametritis y celulitis pélvica aguda CIE-10 N73.0 Parametritis y celulitis pélvica crónica CIE-10 N73.1 Parametritis y celulitis pélvica no especificada CIE-10 N73.2 Otras enfermedades inflamatorias pélvicas femeninas CIE-10 N73.8 Enfermedad inflamatoria pélvica femenina, Intervención 181 del . 2016. Sistema Nacional de información Básica en Materia de Salud DOF 5/SEP/2012. NOM-035-SSA3-2012 en Materia de Información de Salud.</t>
  </si>
  <si>
    <t>NOM-007-SSA2-2016 Atención de la mujer durante el embarazo, parto y puerperio y de la persona recién nacida. Criterios y procedimientos para la prestación del servicio NOM-004-SSA3-2012 Del Expediente  clínico. GPC-SSA-026-08-EyR Prevención, diagnóstico y referencia de la amenaza de aborto en el primer nivel de atención. CIE-10 O20.0 Amenaza de aborto. Intervención 182 del . 2016. Sistema Nacional de información Básica en Materia de Salud DOF 5/SEP/2012. NOM-035-SSA3-2012 en Materia de Información de Salud.</t>
  </si>
  <si>
    <t>NOM-007-SSA2-2016 Atención de la mujer durante el embarazo, parto y puerperio y de la persona recién nacida. Criterios y procedimientos para la prestación del servicio  NOM-004-SSA3-2012 Del Expediente  clínico. GPC-SSA-118-08-EyR  Prevención primaria y tamizaje del parto pretérmino en el primer nivel de atención
GPC-IMSS-063-08-EyR Diagnóstico y manejo del parto pretérmino en el segundo y tercer nivel de atención. CIE-10 O47.0 Falso trabajo de parto antes de las 37 semanas completas de gestación. Intervención183 del . 2016. Sistema Nacional de información Básica en Materia de Salud DOF 5/SEP/2012. NOM-035-SSA3-2012 en Materia de Información de Salud.</t>
  </si>
  <si>
    <t>NOM-007-SSA2-2016 Atención de la mujer durante el embarazo, parto y puerperio y de la persona recién nacida. Criterios y procedimientos para la prestación del servicio . NOM-004-SSA3-2012 Del Expediente  clínico. GPC-SS-753-15-EyR  Intervenciones de enfermería durante el puerperio fisiológico en le primer nivel de atención. GPC-IMSS-052-08-EyR  Vigilancia y manejo del parto. CIE-10 O80 Parto único espontaneo. Otros partos únicos asistidos. CIE-10 O83 Parto múltiple, todos espontáneos. CIE-10 O84.0 Examen y atención del postparto. CIE-10 Z39 Episiotomía CIE-9-MC 73.6X. Procedimiento que reducen la morbilidad y la mortalidad materno-neonatal al nacimiento. Intervención 184 del . 2016. Sistema Nacional de información Básica en Materia de Salud DOF 5/SEP/2012. NOM-035-SSA3-2012 en Materia de Información de Salud.</t>
  </si>
  <si>
    <t>NOM-007-SSA2-2016 Atención de la mujer durante el embarazo, parto y puerperio y de la persona recién nacida.  Criterios y procedimientos para la prestación del servicio . NOM-004-SSA3-2012 Del Expediente  clínico. GPC-IMSS-272-10-EyR Diagnóstico y tratamiento de sepsis puerperal. CIE-10 N73.3 Peritonitis pélvica aguda, femenina. Peritonitis pélvica crónica, femenina CIE-10 N73.4. Peritonitis pélvica femenina, no especificada CIE-10 N73.5 Adherencias peritoneales pélvicas femeninas Intervención 185 del . 2016. Sistema Nacional de información Básica en Materia de Salud DOF 5/SEP/2012. NOM-035-SSA3-2012 en Materia de Información de Salud.</t>
  </si>
  <si>
    <t>NOM-007-SSA2-2016 Atención de la mujer durante el embarazo, parto y puerperio y de la persona recién nacida. Criterios y procedimientos para la prestación del servicio . NOM-004-SSA3-2012 Del Expediente  clínico. GPC-IMSS-272-10-EyR  Diagnóstico y tratamiento de sepsis puerperal. CIE-10 O85X Sepsis puerperal. Intervención 186 del . 2016. Sistema Nacional de información Básica en Materia de Salud DOF 5/SEP/2012. NOM-035-SSA3-2012 en Materia de Información de Salud.</t>
  </si>
  <si>
    <t>NOM-007-SSA2-2016 Atención de la mujer durante el embarazo, parto y puerperio y de la persona recién nacida.  Criterios y procedimientos para la prestación del servicio . NOM-004-SSA3-2012 Del Expediente  clínico. GPC-IMSS-436-11-EyR  Detección y tratamiento inicial de las emergencias obstétricas. GPC-IMSS-272-10-EyR  Diagnóstico y tratamiento de sepsis puerperal. CIE-10 O85X Pirexia de origen desconocido consecutiva al parto CIE-10 O86.4 Otras infecciones puerperales especificadas CIE-10 O86.8 Choque séptico CIE-10 R57.2 &lt;sepsis puerperal. Intervención 187 del . 2016. Sistema Nacional de información Básica en Materia de Salud DOF 5/SEP/2012. NOM-035-SSA3-2012 en Materia de Información de Salud.</t>
  </si>
  <si>
    <t>NOM-034-SSA2-2013 Para la prevención y control de los defectos al nacimiento
NOM-007-SSA2-2016 Atención de la mujer durante el embarazo, parto y puerperio y de la persona recién nacida. Criterios y procedimientos para la prestación del servicio . NOM-004-SSA3-2012 Del Expediente  clínico. GPC-SSA-226-09-EyR  Atención del recién nacido sano GPC-SS-055-08-EyR Detección de hipoacusia en el recién nacido GPC-ISSSTE-699-13-EyR Prevención, control y detección en el recién nacido de termino sano en el primer nivel de atención a la salud. CIE-10 Z00.1 Control de la salud de rutina del niño. Producto del parto no especificado CIE-10 Z37.9 Pruebas neonatales
CIE-9-MC 00.I. Reconocimiento médico general CIE-9-MC 89.7X. Intervención 188 del . 2016. Sistema Nacional de información Básica en Materia de Salud DOF 5/SEP/2012. NOM-035-SSA3-2012 en Materia de Información de Salud.</t>
  </si>
  <si>
    <t>NOM-007-SSA2-2016 Atención de la mujer durante el embarazo, parto y puerperio y de la persona recién nacida.  Criterios y procedimientos para la prestación del servicio . NOM-004-SSA3-2012 Del Expediente  clínico. GPC-IMSS-262-10-EyR  Detección oportuna, diagnóstico y tratamiento de la hiperbilirrubinemia en niños mayores de 35 semanas de gestación hasta las 2 semanas de vida extrauterina.  CIE-10 P58 Ictericia neonatal debida a otras hemolisis excesivas. CIE-10 P59 Ictericia neonatal por otras causas y por las no especificadas. Intervención 189 del . 2016. Sistema Nacional de información Básica en Materia de Salud DOF 5/SEP/2012. NOM-035-SSA3-2012 en Materia de Información de Salud.</t>
  </si>
  <si>
    <t>NOM-007-SSA2-2016 Atención de la mujer durante el embarazo, parto y puerperio y de la persona recién nacida. Criterios y procedimientos para la prestación del servicio . NOM-004-SSA3-2012 Del Expediente  clínico. GPC-IMSS-645-13-EyR Intervenciones de enfermería en la atención del recién nacido prematuro.
GPC-IMSS-418-11-EyR  Alimentación enteral del recién nacido prematuro menor o igual a 32 semanas de edad gestacional. CIE-10 P07.3 Otros recién nacidos pretérmino C49:O49. Intervención 190 del . 2016. Sistema Nacional de información Básica en Materia de Salud DOF 5/SEP/2012. NOM-035-SSA3-2012 en Materia de Información de Salud.</t>
  </si>
  <si>
    <t>NOM-007-SSA2-2016 Atención de la mujer durante el embarazo, parto y puerperio y de la persona recién nacida.  Criterios y procedimientos para la prestación del servicio . NOM-004-SSA3-2012 Del Expediente  clínico. GPC-IMSS-645-13-EyR Intervenciones de enfermería en la atención del recién nacido prematuro. Otros recién nacidos pretérmino CIE-10 P07.3. CIE-10 P80 Hipotermia del recién nacido. Intervención 191 del . 2016. Sistema Nacional de información Básica en Materia de Salud DOF 5/SEP/2012. NOM-035-SSA3-2012 en Materia de Información de Salud.</t>
  </si>
  <si>
    <t>NOM-004-SSA3-2012 Del Expediente  clínico. GPC-IMSS-418-11-EyR  Alimentación enteral del recién nacido prematuro menor o igual a 32 semanas de edad gestacional. Otro peso bajo al nacer CIE-10 P07.1 Otros recién nacidos pretérmino CIE-10 P07.3. Intervención 192 del . 2016. Sistema Nacional de información Básica en Materia de Salud DOF 5/SEP/2012. NOM-035-SSA3-2012 en Materia de Información de Salud.</t>
  </si>
  <si>
    <t>NOM-017-SSA2-2012 Para la vigilancia epidemiológica. NOM-004-SSA3-2012 Del Expediente  clínico. NOM-007-SSA2-2016 Atención de la mujer durante el embarazo, parto y puerperio y de la persona recién nacida. GPC-SS-020-08-EyR Atención integral de preeclampsia en el segundo y tercer niveles de atención. GPC-IMSS-586-12-EyR Intervenciones de enfermería en la paciente con preeclampsia /eclampsia. GPC-IMSS-058-08-EyR  Detección y diagnóstico de enfermedades hipertensivas del embarazo.  CIE-10 O13X hipertensión gestacional [inducida por el embarazo. CIE-10 O13X Preeclampsia leve a moderada. Intervención 193 del . 2016. Sistema Nacional de información Básica en Materia de Salud DOF 5/SEP/2012. NOM-035-SSA3-2012 en Materia de Información de Salud.</t>
  </si>
  <si>
    <t>NOM-017-SSA2-2012 Para la vigilancia epidemiológica. NOM-004-SSA3-2012 Del Expediente  clínicoNOM-007-SSA2-2016 Atención de la mujer durante el embarazo, parto y puerperio y de la persona recién nacida. GPC-SS-020-08-EyR Atención integral de preeclampsia en el segundo y tercer niveles de atención. GPC-IMSS-586-12-EyR Intervenciones de enfermería en la paciente con preeclampsia /eclampsia. GPC-IMSS-436-11-EyR  Detección y tratamiento inicial de las emergencias obstétricas. CIE-10 O14.1 Preclamsia severa. Intervención 194 del . 2016. Sistema Nacional de información Básica en Materia de Salud DOF 5/SEP/2012. NOM-035-SSA3-2012 en Materia de Información de Salud.</t>
  </si>
  <si>
    <t>NOM-017-SSA2-2012 Para la vigilancia epidemiológica. NOM-004-SSA3-2012 Del Expediente  clínico. NOM-007-SSA2-2016 Atención de la mujer durante el embarazo, parto y puerperio y de la persona recién nacida.  GPC-SS-020-08-EyR Atención integral de preeclampsia en el segundo y tercer niveles de atención. GPC-IMSS-586-12-EyR Intervenciones de enfermería en la paciente con preeclampsia /eclampsia. GPC-IMSS-436-11-EyR  Detección y tratamiento inicial de las emergencias obstétricas. GPC-IMSS-058-08-EyR  Detección y diagnóstico de enfermedades hipertensivas del embarazo. CIE-10 O15 Eclampsia. Intervención 195 del . 2016. Sistema Nacional de información Básica en Materia de Salud DOF 5/SEP/2012. NOM-035-SSA3-2012 en Materia de Información de Salud.</t>
  </si>
  <si>
    <t xml:space="preserve"> NOM-004-SSA3-2012 Del Expediente  clínico. NOM-007-SSA2-2016 Atención de la mujer durante el embarazo, parto y puerperio y de la persona recién nacida.  GPC-SS-103-08-EyR Prevención y manejo de la hemorragia obstétrica en el primer, segundo y tercer niveles de atención. GPC-IMSS-436-11-EyR  Detección y tratamiento inicial de las emergencias obstétricas. GPC-IMSS-162-09-EyR  Diagnóstico y tratamiento de la hemorragia obstétrica en la segunda mitad del embarazo y puerperio inmediato. CIE-10 O72 Hemorragia postparto.CIE-10 O75.1 Choque durante o después del trabajo de parto y el parto. Intervención 196 del . 2016. Sistema Nacional de información Básica en Materia de Salud DOF 5/SEP/2012. NOM-035-SSA3-2012 en Materia de Información de Salud.</t>
  </si>
  <si>
    <t>NOM-004-SSA3-2012 Del Expediente  clínico. NOM-007-SSA2-2016 Atención de la mujer durante el embarazo, parto y puerperio y de la persona recién nacida. GPC-SS-103-08-EyR Prevención y manejo de la hemorragia obstétrica en el primer, segundo y tercer niveles de atención.
GPC-ISSSTE-124-08-EyR Diagnóstico y tratamiento oportuno de la placenta previa en el segundo y tercer trimestre de embarazo en el segundo y tercer nivel de atención. GPC-IMSS-436-11-EyR Detección y tratamiento inicial de las emergencias obstétricas. GPC-IMSS-162-09-EyR Diagnóstico y tratamiento de la hemorragia obstétrica en la segunda mitad del embarazo y puerperio inmediato. CIE-10 O43.2 Placenta anormalmente adherida. Placenta previa con hemorragia CIE-10 O44.1. Desprendimiento prematuro de la placenta CIE-10 O45. CIE-10 O69.4 Trabajo de parto y parto complicados por vasa previa. Intervención 197 del . 2016. Sistema Nacional de información Básica en Materia de Salud DOF 5/SEP/2012. NOM-035-SSA3-2012 en Materia de Información de Salud.</t>
  </si>
  <si>
    <t>NOM-004-SSA3-2012 Del Expediente  clínico. NOM-007-SSA2-2016 Atención de la mujer durante el embarazo, parto y puerperio y de la persona recién nacida. GPC-SS-544-11-EyR Diagnóstico y tratamiento de trombosis venosa profunda en la mujer embarazada. GPC-IMSS-436-11-EyR Detección y tratamiento inicial de las emergencias obstétricas. CIE-10 O22.3 Flebotrombosis profunda en el embarazo. CIE-10 O87.1 Flebotrombosis profunda en el puerperio. . Intervención 198 del . 2016. Sistema Nacional de información Básica en Materia de Salud DOF 5/SEP/2012. NOM-035-SSA3-2012 en Materia de Información de Salud.</t>
  </si>
  <si>
    <t>NOM-004-SSA3-2012 Del Expediente  clínico.
GPC-SS-215-09-EyR  Diagnóstico y tratamiento de la urolitiasis en el adulto. GPC-IMSS-635-13-EyR Abordaje y manejo del cólico renoureteral secundario a litiasis en el servicio de urgencias. Cálculo del riñón y del uréter. CIE-10 N20 Ureterotomía. CIE-9-MC 56.2X. Ureterotomía CIE-9-MC 58.0X. Dilatación de uretra CIE-9-MC 58.6X. CIE-9-MC 98.51 Litotricia por ondas de choque extra corporales del riñón, del uréter y vejiga. Intervención 199 del . 2016. Sistema Nacional de información Básica en Materia de Salud DOF 5/SEP/2012. NOM-035-SSA3-2012 en Materia de Información de Salud.</t>
  </si>
  <si>
    <t>NOM-004-SSA3-2012 Del Expediente  clínico.
GPC-SS-215-09-EyR Diagnóstico y tratamiento de la urolitiasis en el adulto. GPC-IMSS-635-13-EyR Abordaje y manejo del cólico renoureteral secundario a litiasis en el servicio de urgencias. Cálculo de las vías urinarias inferiores. CIE-10 N21. Dilatación de uretra CIE-9-MC 58.6X
Litotricia por ondas de choque extra corporales del riñón, del riñón, uréter y de la vejiga. Intervención 200 del . 2016. Sistema Nacional de información Básica en Materia de Salud DOF 5/SEP/2012. NOM-035-SSA3-2012 en Materia de Información de Salud.</t>
  </si>
  <si>
    <t>NOM-004-SSA3-2012 Del Expediente  clínico.
GPC-IMSS-229-10-EyR Abordaje diagnóstico del escroto agudo en el niño y el adolescente.
GPC-IMSS-039-08-EyR Diagnóstico y tratamiento de epididimitis, orquiepididimitis y orquitis en niños y adultos. CIE-10 N44X Orquitis y epididimitis CIE-10 N45. CIE-9-MC 63.52 Reducción de torsión de testículo o cordón espermático. Intervención 201 del . 2016. Sistema Nacional de información Básica en Materia de Salud DOF 5/SEP/2012. NOM-035-SSA3-2012 en Materia de Información de Salud.</t>
  </si>
  <si>
    <t>NOM-004-SSA3-2012 Del Expediente  clínico.
GPC-IMSS-559-12-EyR Abordaje y manejo inicial en el servicio de urgencias del paciente adulto con retención aguda de orina. Retención de orina CIE-10 R33X. Instalación de sonda vesical CIE-9-MC 00.H8. Retiro de sonda vesical CIE-9-MC 00.H9. Cistostomía percutánea CIE-9-MC 57.17. Inserción de catéter urinario permanente CIE-9-MC 57.94. Dilatación de uretra CIE-9-MC 58.6X. Extracción de tubo de cistostomía CIE-9-MC 97.63. Intervención 202 del . 2016. Sistema Nacional de información Básica en Materia de Salud DOF 5/SEP/2012. NOM-035-SSA3-2012 en Materia de Información de Salud.</t>
  </si>
  <si>
    <t>NOM-004-SSA3-2012 Del Expediente  clínico.
GPC-SS-683-13-EyR Diagnóstico y tratamiento de la prostatitis aguda. CIE -10 N41.0 Prostatitis aguda. Intervención 203 del . 2016. Sistema Nacional de información Básica en Materia de Salud DOF 5/SEP/2012. NOM-035-SSA3-2012 en Materia de Información de Salud.</t>
  </si>
  <si>
    <t>NOM-032-SSA2-2014 Para la vigilancia epidemiológica, promoción, prevención y control de las enfermedades transmitidas por vectores. NOM-017-SSA2-2012 Para la vigilancia epidemiológica. NOM-004-SSA3-2012 Del Expediente  clínico. GPC-SSA-151-08-EyR. CIE-10 A91X Manejo y tratamiento del dengue no grave y el dengue grave. Fiebre del dengue hemorrágico. CIE-10 U06.9 Enfermedad del virus Zika. Intervención 204 del . 2016. Sistema Nacional de información Básica en Materia de Salud DOF 5/SEP/2012. NOM-035-SSA3-2012 en Materia de Información de Salud.</t>
  </si>
  <si>
    <t>NOM-004-SSA3-2012 Del Expediente  clínico.
GPC-SSA-002-08-EyR Atención inicial del traumatismo craneoencefálico en pacientes menores de 18 años. GPC-SS-016-08-EyR Detección y manejo inicial de la lesión craneal traumática aguda en el adulto en el primer nivel de atención. CIE-10 S06.1Edema cerebral traumático.CIE-10 S06.2 Traumatismo cerebral difuso. CIE-10 S06.3 Traumatismo cerebral focal. CIE-10 S06.8 Otros traumatismos intracraneales. CIE-10 S06.9 Traumatismo intracraneal, no especificado. Intervención 205 del . 2016. Sistema Nacional de información Básica en Materia de Salud DOF 5/SEP/2012. NOM-035-SSA3-2012 en Materia de Información de Salud.</t>
  </si>
  <si>
    <t>NOM-004-SSA3-2012 Del Expediente  clínico.
GPC-SSA-011-08-EyR Diagnóstico y referencia oportuna de la pancreatitis aguda en el primer nivel de atención. GPC-IMSS-239-09-EyR Diagnóstico y manejo de pancreatitis en el segundo y tercer nivel de atención. CIE-10 K85Pancreatitis aguda. Intervención 206 del . 2016. Sistema Nacional de información Básica en Materia de Salud DOF 5/SEP/2012. NOM-035-SSA3-2012 en Materia de Información de Salud.</t>
  </si>
  <si>
    <t>NOM-004-SSA3-2012 Del Expediente  clínico.
GPC-SSA-210-09-EyR  Diagnóstico y tratamiento de la epilepsia en el adulto. GPC-SSA-092-08-EyR Diagnóstico y tratamiento oportuno del estado epiléptico en el primero y segundo nivel de atención.  CIE-10 G41Estado de mal epiléptico. CIE-10 R56 Convulsiones no clasificadas en otra parte. Intervención 207 del . 2016. Sistema Nacional de información Básica en Materia de Salud DOF 5/SEP/2012. NOM-035-SSA3-2012 en Materia de Información de Salud.</t>
  </si>
  <si>
    <t>NOM-030-SSA2-2009 Para la prevención, detección, diagnóstico, tratamiento y control de la hipertensión arterial sistémica. 
NOM-017-SSA2-2012 Para la vigilancia epidemiológica. NOM-004-SSA3-2012 Del Expediente  clínico. GPC-IMSS-238-09-EyR Diagnóstico y manejo de la hipertensión arterial en el adulto mayor y situaciones especiales. GPC-IMSS-076-08-EyR Diagnóstico y tratamiento de la hipertensión arterial en el primer nivel de atención. CIE-10 I10X Hipertensión esencial (primaria). CIE-10 I15 Hipertensión secundaria. Intervención 208 del . 2016. Sistema Nacional de información Básica en Materia de Salud DOF 5/SEP/2012. NOM-035-SSA3-2012 en Materia de Información de Salud.</t>
  </si>
  <si>
    <t>NOM-004-SSA3-2012 Del Expediente  clínico. GPC-SSA-219-09-EyR Diagnóstico y tratamiento de la insuficiencia cardiaca aguda. GPC-S-186-15-EyR Diagnóstico y tratamiento de la insuficiencia cardiaca aguda y crónica en niños.  CIE-10 I50 Insuficiencia cardiaca. CIE-10 J81X Edema pulmonar. Intervención 209 del . 2016. Sistema Nacional de información Básica en Materia de Salud DOF 5/SEP/2012. NOM-035-SSA3-2012 en Materia de Información de Salud.</t>
  </si>
  <si>
    <t>NOM-004-SSA3-2012 Del Expediente  clínico.
GPC-IMSS-037-08-EyR Diagnóstico y tratamiento de la enfermedad pulmonar obstructiva. CIE-10 J44 Otras enfermedades pulmonares obstructivas crónicas. Intervención 210 del . 2016. Sistema Nacional de información Básica en Materia de Salud DOF 5/SEP/2012. NOM-035-SSA3-2012 en Materia de Información de Salud.</t>
  </si>
  <si>
    <t>NOM-017-SSA2-2012 Para la vigilancia epidemiológica. NOM-015-SSA2-2010 Para la prevención, tratamiento y control de la diabetes mellitus.NOM-004-SSA3-2012 Del Expediente  clínico. GPC-SSA-010-08-EyR Diagnóstico y tratamiento médico del dolor por neuropatía periférica diabética en adultos en el primer nivel de atención. GPC-SS-349-09-EyR Diagnóstico y manejo de la neuropatía y pie diabético.  CIE-10 E10.4 Diabetes mellitus insulinodependiente, con complicaciones neurológicas. CIE-10 E11.4 Diabetes mellitus no insulinodependiente, con complicaciones neurológicas. CIE-10 E12.4  Diabetes mellitus asociada con desnutrición, con complicaciones neurológicas CIE-10 E12.4 Otras diabetes mellitus especificadas, con complicaciones neurológicas. CIE-10 E13.4 Diabetes mellitus no especificada, con complicaciones neurológicas. CIE-10 E14.4 Mononeuropatía diabética. CIE-10 G59.0 Polineuropatía diabética. Intervención 211 del . 2016. Sistema Nacional de información Básica en Materia de Salud DOF 5/SEP/2012. NOM-035-SSA3-2012 en Materia de Información de Salud.</t>
  </si>
  <si>
    <t>NOM-017-SSA2-2012 Para la vigilancia epidemiológica. NOM-015-SSA2-2010 Para la prevención, tratamiento y control de la diabetes mellitus. NOM-004-SSA3-2012 Del Expediente  clínico. GPC-SS-349-09-EyR Diagnóstico y manejo de la neuropatía y pie diabético. GPC-SS-005-08-EyR Prevención, diagnóstico y tratamiento oportuno del pie diabético en el primer nivel de atención. GPC-ISSSTE-679-13-EyR Manejo integral del pie diabético en adultos en el segundo nivel de atención. CIE-10 E10.5 Diabetes mellitus insulinodependiente, con complicaciones circulatorias periféricas. CIE-10 E11.5 Diabetes mellitus no insulinodependiente, con complicaciones circulatorias periféricas. CIE-10 E12.5 Diabetes mellitus asociada con desnutrición, con complicaciones circulatorias periféricas. CIE-10 E13.5 Otras diabetes mellitus especificadas, con complicaciones
circulatorias periféricas. CIE-10 E14.5 Diabetes mellitus no especificada, con complicaciones
circulatorias periféricas. CIE-9-MC 86.22 desbridamiento excisional de herida, infección o quemadura. Intervención 212 del . 2016. Sistema Nacional de información Básica en Materia de Salud DOF 5/SEP/2012. NOM-035-SSA3-2012 en Materia de Información de Salud.</t>
  </si>
  <si>
    <t>NOM-017-SSA2-2012 Para la vigilancia epidemiológica. NOM-004-SSA3-2012 Del Expediente  clínico. GPC-SS-744-15-EyR Intervenciones de enfermería para la prevención de quemaduras en el hogar en menores de 5 años de edad en el primer nivel de atención. GPC-SS-090-08-EyR Diagnóstico y tratamiento inicial de quemaduras en menores de 18 años en el primer nivel de atención. GPC-ISSSTE-678-13-EyR Atención prehospitalaria al paciente gran quemado adulto. GPC-IMSS-040-08-EyR Atención al paciente quemado. Quemadura solar de segundo grado. CIE-10 L55.1 quemadura solar de segundo grado. CIE-10 T20.2 quemadura de la cabeza y del cuello, de segundo grado. CIE-10 T21.2 quemadura del tronco, de segundo grado. CIE-10 T22.2 quemadura del hombro y miembro superior, de segundo grado, excepto de la muñeca y de la mano. CIE-10 T23.2 quemadura de la muñeca y de la mano, de segundo grado. CIE-10 T24.2 quemadura de la cadera y miembro inferior, de segundo grado, excepto tobillo y pie. CIE-10 T25.2 quemadura del tobillo y del pie, de segundo grado. CIE-10 T29.2 quemaduras de múltiples regiones, mencionadas como de no más de segundo grado. CIE-10 T30.2 quemadura de segundo grado, región del cuerpo no especificada. CIE-9-MC 00.F9 Curación de herida CIE-9-MC 86.22 Desbridamiento excisional de herida, infección o quemadura. CIE-9-MC 86.28Desbridamiento no excisional de herida, infección o quemadura. Intervención 213 del . 2016. Sistema Nacional de información Básica en Materia de Salud DOF 5/SEP/2012. NOM-035-SSA3-2012 en Materia de Información de Salud.</t>
  </si>
  <si>
    <t>NOM-017-SSA2-2012 Para la vigilancia epidemiológica. NOM-004-SSA3-2012 Del Expediente  clínico. GPC-SSA-150-08-EyR Manejo de la úlcera péptica en adultos en el primer y segundo nivel de atención. GPC-ISSSTE-133-08-EyR Prevención, diagnóstico y tratamiento de la hemorragia aguda del tubo digestivo alto no variceral en los tres niveles de atención. GPC-IMSS-169-09-EyR Diagnóstico y tratamiento de la úlcera péptica complicada: conceptos básicos. CIE-10 K22.6 Síndrome de laceración y hemorragia gastroesofágicas. CIE-10 K25.0 Úlcera gástrica, aguda con hemorragia. CIE-10 K25.4 Úlcera gástrica, crónica o no especificada, con hemorragia. CIE-10 K26.0 Úlcera duodenal, aguda con hemorragia. CIE-10 K26.4 Úlcera duodenal, crónica o no especificada, con hemorragia. CIE-10 K27.0 Úlcera péptica, de sitio no especificado, aguda con hemorragia. CIE-10 K27.4 Úlcera péptica, de sitio no especificado, crónica o no especificada, con hemorragia. CIE-10 K28.0 Úlcera gastroyeyunal, aguda con hemorragia. CIE-10 K28.4 Úlcera gastroyeyunal, crónica o no especificada, con hemorragia. CIE-10 K29.0 Gastritis aguda hemorrágica. CIE-10 K62.5 Hemorragia del ano y del recto.  CIE-10 K92.2 Hemorragia gastrointestinal, no especificada. Intervención 214 del . 2016. Sistema Nacional de información Básica en Materia de Salud DOF 5/SEP/2012. NOM-035-SSA3-2012 en Materia de Información de Salud.</t>
  </si>
  <si>
    <t>NOM-017-SSA2-2012 Para la vigilancia epidemiológica.NOM-007-SSA2-2016 Atención de la mujer durante el embarazo, parto y puerperio y de la persona recién nacida. Criterios y procedimientos para la prestación del servicio. NOM-004-SSA3-2012 Del Expediente  clínico. GPC-SS-020-08-EyR Atención integral de preeclampsia en el segundo y tercer niveles de atención. GPC-IMSS-586-12-EyR Intervenciones de enfermería en la paciente con preeclampsia /eclampsia. GPC-IMSS-436-11-EyR Detección y tratamiento inicial de las emergencias obstétricas. GPC-IMSS-058-08-EyR Detección y diagnóstico de enfermedades hipertensivas del embarazo. CIE-10 O14.2 Síndrome HELLP. Intervención 215 del . 2016. Sistema Nacional de información Básica en Materia de Salud DOF 5/SEP/2012. NOM-035-SSA3-2012 en Materia de Información de Salud.</t>
  </si>
  <si>
    <t>NOM-007-SSA2-2016 Atención de la mujer durante el embarazo, parto y puerperio y de la persona recién nacida. Criterios y procedimientos para la prestación del servicio. NOM-004-SSA3-2012 Del Expediente  clínico. GPC-IMSS-606-13-EyR Prevención, diagnóstico y tratamiento de la corioamnionitis en los tres niveles de atención.  CIE-10 O41.1 Infección de la bolsa amniótica o de las membranas. Intervención 216 del . 2016. Sistema Nacional de información Básica en Materia de Salud DOF 5/SEP/2012. NOM-035-SSA3-2012 en Materia de Información de Salud.</t>
  </si>
  <si>
    <t>NOM-007-SSA2-2016 Atención de la mujer durante el embarazo, parto y puerperio y de la persona recién nacida. Criterios y procedimientos para la prestación del servicio. NOM-004-SSA3-2012 Del Expediente  clínico. GPC-SS-656-13-EyR Prevención, diagnóstico y tratamiento de la tromboembolia pulmonar aguda en el embarazo, parto y puerperio. GPC-SS-551-12-EyR Diagnóstico y tratamiento del embolismo de líquido amniótico. GPC-IMSS-436-11-EyR Detección y tratamiento inicial de las emergencias obstétricas. CIE-10 O88 Embolia obstétrica Intervención 217 del . 2016. Sistema Nacional de información Básica en Materia de Salud DOF 5/SEP/2012. NOM-035-SSA3-2012 en Materia de Información de Salud.</t>
  </si>
  <si>
    <t>NOM-017-SSA2-2012 de la vigilancia epidemiológica. NOM-015-SSA2-2010 Para la prevención, tratamiento y control de la diabetes mellitus.NOM-007-SSA2-2016 Atención de la mujer durante el embarazo, parto y puerperio y de la persona recién nacida. Criterios y procedimientos para la prestación del servicio. NOM-004-SSA3-2012 Del Expediente  clínico. GPC-IMSS-320-10-EyR Diagnóstico y tratamiento de la diabetes en el embarazo. CIE-10 O24.4 Diabetes mellitus que se origina con el embarazo. Intervención 218 del . 2016. Sistema Nacional de información Básica en Materia de Salud DOF 5/SEP/2012. NOM-035-SSA3-2012 en Materia de Información de Salud.</t>
  </si>
  <si>
    <t>NOM-017-SSA2-2012 de la vigilancia epidemiológica. NOM-015-SSA2-2010 Para la prevención, tratamiento y control de la diabetes mellitus.NOM-007-SSA2-2016 Atención de la mujer durante el embarazo, parto y puerperio y de la persona recién nacida. Criterios y procedimientos para la prestación del servicio. NOM-004-SSA3-2012 Del Expediente  clínico. GPC-IMSS-058-08-EyR Detección y diagnóstico de enfermedades hipertensivas del embarazo.  CIE-10 O10.0 Enfermedad cardíaca hipertensiva preexistente que complica el embarazo, el parto y el puerperio. CIE-10 O10.1 Hipertensión esencial preexistente que complica el embarazo, el parto y el puerperio. CIE-10 O99.4 Enfermedades del Sistema circulatorio que complican el embarazo, el parto y el puerperio. Intervención 219 del . 2016. Sistema Nacional de información Básica en Materia de Salud DOF 5/SEP/2012. NOM-035-SSA3-2012 en Materia de Información de Salud.</t>
  </si>
  <si>
    <t>NOM-007-SSA2-2016 Atención de la mujer durante el embarazo, parto y puerperio y de la persona recién nacida. Criterios y procedimientos para la prestación del servicio. NOM-004-SSA3-2012 Del Expediente  clínico. GPC-SS-544-11-EyR Diagnóstico y tratamiento de trombosis venosa profunda en la mujer embarazada. GPC-IMSS-436-11-EyR Detección y tratamiento inicial de las emergencias obstétricas.  CIE-10 O22.3 Flebotrombosis profunda en el embarazo. CIE-10 O87.1 Flebotrombosis profunda en el puerperio. Intervención 220 del . 2016. Sistema Nacional de información Básica en Materia de Salud DOF 5/SEP/2012. NOM-035-SSA3-2012 en Materia de Información de Salud.</t>
  </si>
  <si>
    <t>NOM-004-SSA3-2012 Del expediente  clínico GPC-SSA-185-10-EyR, Diagnóstico y tratamiento  de pielonefritis aguda no complicada en el adulto.-CIE 10 N10X Nefritis tubulointersticial aguda.  Intervención 172 del . 2016.  . Sistema Nacional de información Básica en Materia de Salud DOF 5/SEP/2012. NOM-035-SSA3-2012 en Materia de Información de Salud.</t>
  </si>
  <si>
    <t>NOM-017-SSA2-2012 Para la vigilancia epidemiológica. NOM-004-SSA3-2012 Del Expediente  clínico. GPC-SSA-189-10-EyR Diagnóstico y tratamiento oportuno de la bronquitis aguda no complicada en el paciente adulto, CIE-10 J20 Bronquitis aguda. Intervención 174 del . 2016. Sistema Nacional de información Básica en Materia de Salud DOF 5/SEP/2012. NOM-035-SSA3-2012 en Materia de Información de Salud.</t>
  </si>
  <si>
    <t>NOM-017-SSA2-2012 Para la vigilancia epidemiológica. NOM-004-SSA3-2012 del Expediente  clínico.  GPC-SS-310-10-EyR, Meningitis bacteriana no clasificada en otra parte. CIE-10 G00 Meningitis en enfermedades bacterianas clasificadas en otra parte. CIE-10 G01X Meningitis en otras enfermedades infecciosas. Clasificadas otra parte CIE-10 G02 Meningitis debida a otras causas y a las no especificadas CIE-10 G03 Encefalitis mielitis y encefalomielitis. CIE-10 G04 Encefalitis mielitis y encefalomielitis en enfermedades. Clasificadas en otra parte CIE-10 G05. Punción espinal CIE-9-MC 03.31, GPC-SS-310-10-EyR Diagnóstico y tratamiento de la meningitis bacteriana aguda en adultos. Intervención 175 del . 2016. Sistema Nacional de información Básica en Materia de Salud DOF 5/SEP/2012. NOM-035-SSA3-2012 en Materia de Información de Salud.</t>
  </si>
  <si>
    <t>NOM-004-SSA3-2012 Del Expediente  clínico. GPC-ISSSTE-638-13-EyR Diagnóstico y tratamiento de las complicaciones intratemporales de la otitis media supurativa en niños y adultos en el segundo y tercer nivel de atención. GPC-IMSS-521-11-EyR, Diagnóstico y tratamiento de mastoiditis aguda. Mastoiditis y afecciones relacionadas CIE-10 H70 Miringotomía CIE-9-MC 20 Mastoidectomía CIE-9-MC 20.4, Intervención 176 del . 2016. Sistema Nacional de información Básica en Materia de Salud DOF 5/SEP/2012. NOM-035-SSA3-2012 en Materia de Información de Salud.</t>
  </si>
  <si>
    <t>NOM-004-SSA3-2012 Del Expediente  clínico, GPC-SSA-111-08-EyR Prevención, diagnóstico oportuno y tratamiento de la osteomielitis hematógena aguda en el primer nivel de atención, Osteomielitis, CIE-10 M86 Secuestrectomía, sitio no especificado CIE-9-MC 77 Amputación de miembro superior, no especificada de otra manera CIE-9-MC 84 Amputación de miembro inferior, no especificada de otra manera CIE-9-MC 84.1 Desbridamiento excisional de herida, infección o quemadura CIE-9-MC 86.22, Intervención 177 del . 2016.. Sistema Nacional de información Básica en Materia de Salud DOF 5/SEP/2012. NOM-035-SSA3-2012 en Materia de Información de Salud.</t>
  </si>
  <si>
    <t>NOM-017-SSA2-2012 Para la vigilancia epidemiológica. NOM-004-SSA3-2012 Del Expediente  clínico. GPC-SSA-098-08-EyR Prevención de neumonía asociada con la ventilación mecánica, en niños y adultos en el segundo y tercer nivel de atención GPC-S-120-08-EyR Diagnóstico y tratamiento de la neumonía adquirida en la comunidad en las / los pacientes de 3 meses a 18 años en el primero y segundo nivel de atención. GPC-IMSS-624-13-EyR Prevención, diagnóstico y tratamiento de la neumonía asociada a ventilación mecánica, CIE-10 J12 Neumonía viral no clasificada en otra parte, CIE-10 J13X . Intervención 178 del . 2016. Sistema Nacional de información Básica en Materia de Salud DOF 5/SEP/2012. NOM-035-SSA3-2012 en Materia de Información de Salud.</t>
  </si>
  <si>
    <t>NOM-017-SSA2-2012 Para la vigilancia epidemiológica. NOM-004-SSA3-2012 Del Expediente  clínico. GPC-SSA-098-08-EyR Prevención de neumonía asociada con la ventilación mecánica, en niños y adultos en el segundo y tercer nivel de atención GPC-IMSS-624-13-EyR Prevención, diagnóstico y tratamiento de la neumonía asociada a ventilación mecánica, GPC-IMSS-234-09-EyR Diagnóstico y tratamiento de la neumonía adquirida en la comunidad en el adulto. CIE-10 J12 Neumonía viral no clasificada en otra parte. Neumonía debida a streptococcus pneumoniae CIE-10 J13X Neumonía debida a haemophilus influenzae CIE-10 J14X Neumonía bacteriana no clasificada en otra parte CIE-10 J15 Neumonía debida a otros microorganismos infecciosos, no clasificados en otra parte CIE-10 J16 Neumonía en enfermedades clasificadas en otra parte CIE-10 J17 Neumonía organismo no especificado. Intervención 179 del . 2016. Sistema Nacional de información Básica en Materia de Salud DOF 5/SEP/2012. NOM-035-SSA3-2012 en Materia de Información de Salud.</t>
  </si>
  <si>
    <t>NOM-007-SSA2-2012 Atención de la mujer durante el embarazo, parto y puerperio y del recién nacido. Criterios y procedimientos para la prestación del servicio NOM-004-SSA3-2012 Del Expediente  clínico. GPC-SSA-026-08-EyR Prevención, diagnóstico y referencia de la amenaza de aborto en el primer nivel de atención. CIE-10 O20.0 Amenaza de aborto. Intervención 182 del . 2016. Sistema Nacional de información Básica en Materia de Salud DOF 5/SEP/2012. NOM-035-SSA3-2012 en Materia de Información de Salud.</t>
  </si>
  <si>
    <t>NOM-007-SSA2-2012 Atención de la mujer durante el embarazo, parto y puerperio y del recién nacido. Criterios y procedimientos para la prestación del servicio  NOM-004-SSA3-2012 Del Expediente  clínico. GPC-SSA-118-08-EyR  Prevención primaria y tamizaje del parto pre término en el primer nivel de atención GPC-IMSS-063-08-EyR Diagnóstico y Manejo del parto pre término en el segundo y tercer nivel de atención. CIE-10 O47.0 Falso trabajo de parto antes de las 37 semanas completas de gestación. Intervención 183 del . 2016. Sistema Nacional de información Básica en Materia de Salud DOF 5/SEP/2012. NOM-035-SSA3-2012 en Materia de Información de Salud.</t>
  </si>
  <si>
    <t>NOM-007-SSA2-2012 Atención de la mujer durante el embarazo, parto y puerperio y del recién nacido. Criterios y procedimientos para la prestación del servicio . NOM-004-SSA3-2012 Del Expediente  clínico. GPC-SS-753-15-EyR  Intervenciones de enfermería durante el puerperio fisiológico en le primer nivel de atención. GPC-IMSS-052-08-EyR  Vigilancia y Manejo del parto. CIE-10 O80 Parto único espontaneo. Otros partos únicos asistidos CIE-10 O83 Parto múltiple, todos espontáneos CIE-10 O84.0 Examen y atención del postparto CIE-10 Z39 Episiotomía CIE-9-MC 73.6X Procedimiento que reducen la morbilidad y la mortalidad materno-neonatal al nacimiento. Intervención 184 del . 2016. Sistema Nacional de información Básica en Materia de Salud DOF 5/SEP/2012. NOM-035-SSA3-2012 en Materia de Información de Salud.</t>
  </si>
  <si>
    <t>NOM-007-SSA2-2012 Atención de la mujer durante el embarazo, parto y puerperio y del recién nacido. Criterios y procedimientos para la prestación del servicio . NOM-004-SSA3-2012 Del Expediente  clínico. GPC-IMSS-272-10-EyR Diagnóstico y tratamiento de sepsis puerperal. CIE-10 N73.3 Peritonitis pélvica aguda, femenina. Peritonitis pélvica crónica, femenina CIE-10 N73.4. Peritonitis pélvica femenina, no especificada CIE-10 N73.5 Adherencias peritoneales pélvicas femeninas Intervención 185 del . 2016. Sistema Nacional de información Básica en Materia de Salud DOF 5/SEP/2012. NOM-035-SSA3-2012 en Materia de Información de Salud.</t>
  </si>
  <si>
    <t>NOM-007-SSA2-2012 Atención de la mujer durante el embarazo, parto y puerperio y del recién nacido. Criterios y procedimientos para la prestación del servicio . NOM-004-SSA3-2012 Del Expediente  clínico. GPC-IMSS-272-10-EyR  Diagnóstico y tratamiento de sepsis puerperal. CIE-10 O85X Sepsis puerperal. Intervención 186 del . 2016. Sistema Nacional de información Básica en Materia de Salud DOF 5/SEP/2012. NOM-035-SSA3-2012 en Materia de Información de Salud.</t>
  </si>
  <si>
    <t>NOM-007-SSA2-2012 Atención de la mujer durante el embarazo, parto y puerperio y del recién nacido. Criterios y procedimientos para la prestación del servicio . NOM-004-SSA3-2012 Del Expediente  clínico. GPC-IMSS-436-11-EyR  Detección y tratamiento inicial de las emergencias obstétricas. GPC-IMSS-272-10-EyR  Diagnóstico y tratamiento de sepsis puerperal. CIE-10 O85X Pirexia de origen desconocido consecutiva al parto CIE-10 O86.4 Otras infecciones puerperales especificadas CIE-10 O86.8 Choque séptico CIE-10 R57.2 &lt;sepsis puerperal. Intervención 187 del . 2016. Sistema Nacional de información Básica en Materia de Salud DOF 5/SEP/2012. NOM-035-SSA3-2012 en Materia de Información de Salud.</t>
  </si>
  <si>
    <t>NOM-034-SSA2-2013 Para la prevención y control de los defectos al nacimiento NOM-007-SSA2-2012 Atención de la mujer durante el embarazo, parto y puerperio y del recién nacido. Criterios y procedimientos para la prestación del servicio . NOM-004-SSA3-2012 Del Expediente  clínico. GPC-SSA-226-09-EyR  Atención del recién nacido sano GPC-SS-055-08-EyR Detección de hipoacusia en el recién nacido GPC-ISSSTE-699-13-EyR Prevención, control y detección en el recién nacido de termino sano en el primer nivel de atención a la salud. CIE-10 Z00.1 Control de la salud de rutina del niño. Producto del parto no especificado CIE-10 Z37.9 Pruebas neonatales CIE-9-MC 00.I. Reconocimiento médico general CIE-9-MC 89.7X. Intervención 188 del . 2016. Sistema Nacional de información Básica en Materia de Salud DOF 5/SEP/2012. NOM-035-SSA3-2012 en Materia de Información de Salud.</t>
  </si>
  <si>
    <t>NOM-007-SSA2-2012 Atención de la mujer durante el embarazo, parto y puerperio y del recién nacido. Criterios y procedimientos para la prestación del servicio . NOM-004-SSA3-2012 Del Expediente  clínico. GPC-IMSS-262-10-EyR  Detección oportuna, diagnóstico y tratamiento de la hiperbilirrubinemia en niños mayores de 35 semanas de gestación hasta las 2 semanas de vida extrauterina.  CIE-10 P58 Ictericia neonatal debida a otras hemolisis excesivas. CIE-10 P59 Ictericia neonatal por otras causas y por las no especificadas. Intervención 189 del . 2016. Sistema Nacional de información Básica en Materia de Salud DOF 5/SEP/2012. NOM-035-SSA3-2012 en Materia de Información de Salud.</t>
  </si>
  <si>
    <t>NOM-007-SSA2-2012 Atención de la mujer durante el embarazo, parto y puerperio y del recién nacido. Criterios y procedimientos para la prestación del servicio . NOM-004-SSA3-2012 Del Expediente  clínico. GPC-IMSS-645-13-EyR Intervenciones de enfermería en la atención del recién nacido prematuro. GPC-IMSS-418-11-EyR  Alimentación enteral del recién nacido prematuro menor o igual a 32 semanas de edad gestacional. CIE-10 P07.3 Otros recién nacidos pretérmino C49:O49. Intervención 190 del . 2016. Sistema Nacional de información Básica en Materia de Salud DOF 5/SEP/2012. NOM-035-SSA3-2012 en Materia de Información de Salud.</t>
  </si>
  <si>
    <t>NOM-007-SSA2-2012 Atención de la mujer durante el embarazo, parto y puerperio y del recién nacido. Criterios y procedimientos para la prestación del servicio . NOM-004-SSA3-2012 Del Expediente  clínico. GPC-IMSS-645-13-EyR Intervenciones de enfermería en la atención del recién nacido prematuro. Otros recién nacidos pretérmino CIE-10 P07.3. CIE-10 P80 Hipotermia del recién nacido. Intervención 191 del . 2016. Sistema Nacional de información Básica en Materia de Salud DOF 5/SEP/2012. NOM-035-SSA3-2012 en Materia de Información de Salud.</t>
  </si>
  <si>
    <t>NOM-017-SSA2-2012 Para la vigilancia epidemiológica. NOM-004-SSA3-2012 Del Expediente  clínico. NOM-007-SSA2-2012 Atención de la mujer durante el embarazo, parto y puerperio y del recién nacido.  GPC-SS-020-08-EyR Atención integral de pre eclampsia en el segundo y tercer niveles de atención. GPC-IMSS-586-12-EyR Intervenciones de enfermería en la paciente con pre eclampsia /eclampsia. GPC-IMSS-058-08-EyR  Detección y diagnóstico de enfermedades hipertensivas del embarazo.  CIE-10 O13X hipertensión gestacional [inducida por el embarazo. CIE-10 O13X Pre eclampsia leve a moderada. Intervención 193 del . 2016. Sistema Nacional de información Básica en Materia de Salud DOF 5/SEP/2012. NOM-035-SSA3-2012 en Materia de Información de Salud.</t>
  </si>
  <si>
    <t>NOM-017-SSA2-2012 Para la vigilancia epidemiológica. NOM-004-SSA3-2012 Del Expediente  clínico. NOM-007-SSA2-2012 Atención de la mujer durante el embarazo, parto y puerperio y del recién nacido. GPC-SS-020-08-EyR Atención integral de pre eclampsia en el segundo y tercer niveles de atención. GPC-IMSS-586-12-EyR Intervenciones de enfermería en la paciente con pre eclampsia /eclampsia. GPC-IMSS-436-11-EyR  Detección y tratamiento inicial de las emergencias obstétricas. CIE-10 O14.1 Preclamsia severa. Intervención 194 del . 2016. Sistema Nacional de información Básica en Materia de Salud DOF 5/SEP/2012. NOM-035-SSA3-2012 en Materia de Información de Salud.</t>
  </si>
  <si>
    <t>NOM-017-SSA2-2012 Para la vigilancia epidemiológica. NOM-004-SSA3-2012 Del Expediente  clínico. NOM-007-SSA2-2012 Atención de la mujer durante el embarazo, parto y puerperio y del recién nacido.   GPC-SS-020-08-EyR Atención integral de pre eclampsia en el segundo y tercer niveles de atención. GPC-IMSS-586-12-EyR Intervenciones de enfermería en la paciente con pre eclampsia /eclampsia. GPC-IMSS-436-11-EyR  Detección y tratamiento inicial de las emergencias obstétricas. GPC-IMSS-058-08-EyR  Detección y diagnóstico de enfermedades hipertensivas del embarazo. CIE-10 O15 Eclampsia. Intervención 195 del . 2016. Sistema Nacional de información Básica en Materia de Salud DOF 5/SEP/2012. NOM-035-SSA3-2012 en Materia de Información de Salud.</t>
  </si>
  <si>
    <t>NOM-004-SSA3-2012 Del Expediente  clínico. NOM-007-SSA2-2012 Atención de la mujer durante el embarazo, parto y puerperio y del recién nacido.  GPC-SS-103-08-EyR Prevención y Manejo de la hemorragia obstétrica en el primer, segundo y tercer niveles de atención. GPC-IMSS-436-11-EyR  Detección y tratamiento inicial de las emergencias obstétricas. GPC-IMSS-162-09-EyR  Diagnóstico y tratamiento de la hemorragia obstétrica en la segunda mitad del embarazo y puerperio inmediato. CIE-10 O72 Hemorragia postparto.CIE-10 O75.1 Choque durante o después del trabajo de parto y el parto. Intervención 196 del . 2016. Sistema Nacional de información Básica en Materia de Salud DOF 5/SEP/2012. NOM-035-SSA3-2012 en Materia de Información de Salud.</t>
  </si>
  <si>
    <t>NOM-004-SSA3-2012 Del Expediente  clínico. NOM-007-SSA2-2012 Atención de la mujer durante el embarazo, parto y puerperio y del recién nacido. GPC-SS-103-08-EyR Prevención y Manejo de la hemorragia obstétrica en el primer, segundo y tercer niveles de atención. GPC-ISSSTE-124-08-EyR Diagnóstico y tratamiento oportuno de la placenta previa en el segundo y tercer trimestre de embarazo en el segundo y tercer nivel de atención. GPC-IMSS-436-11-EyR Detección y tratamiento inicial de las emergencias obstétricas. GPC-IMSS-162-09-EyR Diagnóstico y tratamiento de la hemorragia obstétrica en la segunda mitad del embarazo y puerperio inmediato. CIE-10 O43.2 Placenta anormalmente adherida. Placenta previa con hemorragia CIE-10 O44.1. Desprendimiento prematuro de la placenta CIE-10 O45. CIE-10 O69.4 Trabajo de parto y parto complicados por vasa previa. Intervención 197 del . 2016. Sistema Nacional de información Básica en Materia de Salud DOF 5/SEP/2012. NOM-035-SSA3-2012 en Materia de Información de Salud.</t>
  </si>
  <si>
    <t>NOM-004-SSA3-2012 Del Expediente  clínico. NOM-007-SSA2-2012 Atención de la mujer durante el embarazo, parto y puerperio y del recién nacido. GPC-SS-544-11-EyR Diagnóstico y tratamiento de trombosis venosa profunda en la mujer embarazada. GPC-IMSS-436-11-EyR Detección y tratamiento inicial de las emergencias obstétricas. CIE-10 O22.3 Flebotrombosis profunda en el embarazo. CIE-10 O87.1 Flebotrombosis profunda en el puerperio. . Intervención 198 del . 2016. Sistema Nacional de información Básica en Materia de Salud DOF 5/SEP/2012. NOM-035-SSA3-2012 en Materia de Información de Salud.</t>
  </si>
  <si>
    <t>NOM-004-SSA3-2012 Del Expediente  clínico. GPC-SS-215-09-EyR  Diagnóstico y tratamiento de la urolitiasis en el adulto. GPC-IMSS-635-13-EyR Abordaje y Manejo del cólico renoureteral secundario a litiasis en el servicio de urgencias. Cálculo del riñón y del uréter. CIE-10 N20 Ureterotomía. CIE-9-MC 56.2X. Ureterotomía CIE-9-MC 58.0X. Dilatación de uretra CIE-9-MC 58.6X. CIE-9-MC 98.51 Litotricia por ondas de choque extra corporales del riñón, del uréter y vejiga. Intervención 199 del . 2016. Sistema Nacional de información Básica en Materia de Salud DOF 5/SEP/2012. NOM-035-SSA3-2012 en Materia de Información de Salud.</t>
  </si>
  <si>
    <t>NOM-004-SSA3-2012 Del Expediente  clínico. GPC-SS-215-09-EyR Diagnóstico y tratamiento de la urolitiasis en el adulto. GPC-IMSS-635-13-EyR Abordaje y Manejo del cólico renoureteral secundario a litiasis en el servicio de urgencias. Cálculo de las vías urinarias inferiores. CIE-10 N21. Dilatación de uretra CIE-9-MC 58.6X Litotricia por ondas de choque extra corporales del riñón, del riñón, uréter y de la vejiga. Intervención 200 del . 2016. Sistema Nacional de información Básica en Materia de Salud DOF 5/SEP/2012. NOM-035-SSA3-2012 en Materia de Información de Salud.</t>
  </si>
  <si>
    <t>NOM-004-SSA3-2012 Del Expediente clínico. GPC-IMSS-559-12-EyR Abordaje y Manejo inicial en el servicio de urgencias del paciente adulto con retención aguda de orina. Retención de orina CIE-10 R33X. Instalación de sonda vesical CIE-9-MC 00.H8. Retiro de sonda vesical CIE-9-MC 00.H9. Cistostomía percutánea CIE-9-MC 57.17. Inserción de catéter urinario permanente CIE-9-MC 57.94. Dilatación de uretra CIE-9-MC 58.6X. Extracción de tubo de cistostomía CIE-9-MC 97.63. Intervención 202 del . 2016. Sistema Nacional de información Básica en Materia de Salud DOF 5/SEP/2012. NOM-035-SSA3-2012 en Materia de Información de Salud.</t>
  </si>
  <si>
    <t>NOM-004-SSA3-2012 Del Expediente  clínico. GPC-SSA-210-09-EyR  Diagnóstico y tratamiento de la epilepsia en el adulto. GPC-SSA-092-08-EyR Diagnóstico y tratamiento oportuno del estado epiléptico en el primero y segundo nivel de atención.  CIE-10 G41Estado de mal epiléptico. CIE-10 R56 Convulsiones no clasificadas en otra parte. Intervención 207 del . 2016. Sistema Nacional de información Básica en Materia de Salud DOF 5/SEP/2012. NOM-035-SSA3-2012 en Materia de Información de Salud.</t>
  </si>
  <si>
    <t>NOM-030-SSA2-2009 Para la prevención, detección, diagnóstico, tratamiento y control de la hipertensión arterial sistémica. NOM-017-SSA2-2012 Para la vigilancia epidemiológica. NOM-004-SSA3-2012 Del Expediente  clínico. GPC-IMSS-238-09-EyR Diagnóstico y Manejo de la hipertensión arterial en el adulto mayor y situaciones especiales. GPC-IMSS-076-08-EyR Diagnóstico y tratamiento de la hipertensión arterial en el primer nivel de atención. CIE-10 I10X Hipertensión esencial (primaria). CIE-10 I15 Hipertensión secundaria. Intervención 208 del . 2016. Sistema Nacional de información Básica en Materia de Salud DOF 5/SEP/2012. NOM-035-SSA3-2012 en Materia de Información de Salud.</t>
  </si>
  <si>
    <t>NOM-017-SSA2-2012 Para la vigilancia epidemiológica. NOM-007-SSA2- 1993 Atención de la mujer durante el embarazo, parto y puerperio y del recién nacido. Criterios y procedimientos para la prestación del servicio. NOM-004-SSA3-2012 Del Expediente  clínico. GPC-SS-020-08-EyR Atención integral de pre eclampsia en el segundo y tercer niveles de atención. GPC-IMSS-586-12-EyR Intervenciones de enfermería en la paciente con pre eclampsia /eclampsia. GPC-IMSS-436-11-EyR Detección y tratamiento inicial de las emergencias obstétricas. GPC-IMSS-058-08-EyR Detección y diagnóstico de enfermedades hipertensivas del embarazo. CIE-10 O14.2 Síndrome HELLP. Intervención 215 del . 2016. Sistema Nacional de información Básica en Materia de Salud DOF 5/SEP/2012. NOM-035-SSA3-2012 en Materia de Información de Salud.</t>
  </si>
  <si>
    <t>NOM-007-SSA2-1993 Atención de la mujer durante el embarazo, parto y puerperio y del recién nacido. Criterios y procedimientos para la prestación del servicio. NOM-004-SSA3-2012 Del Expediente  clínico. GPC-IMSS-606-13-EyR Prevención, diagnóstico y tratamiento de la corioamnionitis en los tres niveles de atención.  CIE-10 O41.1 Infección de la bolsa amniótica o de las membranas. Intervención 216 del . 2016. Sistema Nacional de información Básica en Materia de Salud DOF 5/SEP/2012. NOM-035-SSA3-2012 en Materia de Información de Salud.</t>
  </si>
  <si>
    <t>NOM-007-SSA2-1993 Atención de la mujer durante el embarazo, parto y puerperio y del recién nacido. Criterios y procedimientos para la prestación del servicio. NOM-004-SSA3-2012 Del Expediente  clínico. GPC-SS-656-13-EyR Prevención, diagnóstico y tratamiento de la tromboembolia pulmonar aguda en el embarazo, parto y puerperio. GPC-SS-551-12-EyR Diagnóstico y tratamiento del embolismo de líquido amniótico. GPC-IMSS-436-11-EyR Detección y tratamiento inicial de las emergencias obstétricas. CIE-10 O88 Embolia obstétrica Intervención 217 del . 2016. Sistema Nacional de información Básica en Materia de Salud DOF 5/SEP/2012. NOM-035-SSA3-2012 en Materia de Información de Salud.</t>
  </si>
  <si>
    <t>NOM-017-SSA2-2012 de la vigilancia epidemiológica. NOM-015-SSA2-2010 Para la prevención, tratamiento y control de la diabetes mellitus. NOM-007-SSA2-1993 Atención de la mujer durante el embarazo, parto y puerperio y del recién nacido. Criterios y procedimientos para la prestación del servicio. NOM-004-SSA3-2012 Del Expediente  clínico. GPC-IMSS-320-10-EyR Diagnóstico y tratamiento de la diabetes en el embarazo. CIE-10 O24.4 Diabetes mellitus que se origina con el embarazo. Intervención 218 del . 2016. Sistema Nacional de información Básica en Materia de Salud DOF 5/SEP/2012. NOM-035-SSA3-2012 en Materia de Información de Salud.</t>
  </si>
  <si>
    <t>NOM-017-SSA2-2012 de la vigilancia epidemiológica. NOM-015-SSA2-2010 Para la prevención, tratamiento y control de la diabetes mellitus. NOM-007-SSA2-1993 Atención de la mujer durante el embarazo, parto y puerperio y del recién nacido. Criterios y procedimientos para la prestación del servicio. NOM-004-SSA3-2012 Del Expediente  clínico. GPC-IMSS-058-08-EyR Detección y diagnóstico de enfermedades hipertensivas del embarazo.  CIE-10 O10.0 Enfermedad cardíaca hipertensiva preexistente que complica el embarazo, el parto y el puerperio. CIE-10 O10.1 Hipertensión esencial preexistente que complica el embarazo, el parto y el puerperio. CIE-10 O99.4 Enfermedades del Sistema circulatorio que complican el embarazo, el parto y el puerperio. Intervención 219 del . 2016. Sistema Nacional de información Básica en Materia de Salud DOF 5/SEP/2012. NOM-035-SSA3-2012 en Materia de Información de Salud.</t>
  </si>
  <si>
    <t>NOM-007-SSA2-1993 Atención de la mujer durante el embarazo, parto y puerperio y del recién nacido. Criterios y procedimientos para la prestación del servicio. NOM-004-SSA3-2012 Del Expediente  clínico. GPC-SS-544-11-EyR Diagnóstico y tratamiento de trombosis venosa profunda en la mujer embarazada. GPC-IMSS-436-11-EyR Detección y tratamiento inicial de las emergencias obstétricas.  CIE-10 O22.3 Flebotrombosis profunda en el embarazo. CIE-10 O87.1 Flebotrombosis profunda en el puerperio. Intervención 220 del . 2016. Sistema Nacional de información Básica en Materia de Salud DOF 5/SEP/2012. NOM-035-SSA3-2012 en Materia de Información de Salud.</t>
  </si>
  <si>
    <t>NOM-004-SSA3-2012 Del expediente clínico
GPC-SSA-185-10-EyR, Diagnóstico y tratamiento  de pielonefritis aguda no complicada en el adulto.-CIE 10 N10X Nefritis tubulointersticial aguda.  Intervención 172 del . 2016. Sistema Nacional de información Básica en Materia de Salud DOF 5/SEP/2012. NOM-035-SSA3-2012 en Materia de Información de Salud.</t>
  </si>
  <si>
    <t>NOM-031-SSA2-1999 Para la atención a la salud del niño. NOM-017-SSA2-2012 Para la vigilancia epidemiológica. NOM-004-SSA3-2012 del Expediente clínico. GPC-IMSS-032-08-EyR, Diagnóstico y tratamiento de bronquiolitis aguda en niñas / niños y en el primer nivel de atención. CIE-10 J21 Bronquiolitis aguda. Intervención 173 del .  2016. Sistema Nacional de información Básica en Materia de Salud DOF 5/SEP/2012. NOM-035-SSA3-2012 en Materia de Información de Salud.</t>
  </si>
  <si>
    <t>NOM-017-SSA2-2012 Para la vigilancia epidemiológica. NOM-004-SSA3-2012 Del expediente clínico.
GPC-SSA-189-10-EyR Diagnóstico y tratamiento oportuno de la bronquitis aguda no complicada en el paciente adulto, CIE-10 J20 Bronquitis aguda , Intervención174 del .  2016. Sistema Nacional de información Básica en Materia de Salud DOF 5/SEP/2012. NOM-035-SSA3-2012 en Materia de Información de Salud.</t>
  </si>
  <si>
    <t>NOM-017-SSA2-2012 Para la vigilancia epidemiológica. NOM-004-SSA3-2012 del Expediente clínico.  GPC-SS-310-10-EyR, Meningitis bacteriana no clasificada en otra parte. CIE-10 G00 Meningitis en enfermedades bacterianas clasificadas en otra parte. CIE-10 G01X Meningitis en otras enfermedades infecciosas. Clasificadas otra parte CIE-10 G02 Meningitis debida a otras causas y a las no especificadas CIE-10 G03 Encefalitis mielitis y encefalomielitis. CIE-10 G04 Encefalitis mielitis y encefalomielitis en enfermedades. Clasificadas en otra parte CIE-10 G05. Punción espinal CIE-9-MC 03.31, GPC-SS-310-10-EyR Diagnóstico y tratamiento de la meningitis bacteriana aguda en adultos. Intervención 175 del .  2016. Sistema Nacional de información Básica en Materia de Salud DOF 5/SEP/2012. NOM-035-SSA3-2012 en Materia de Información de Salud.</t>
  </si>
  <si>
    <t>NOM-004-SSA3-2012 Del expediente clínico, GPC-ISSSTE-638-13-EyR Diagnóstico y tratamiento de las complicaciones intratemporales de la otitis media supurativa en niños y adultos en el segundo y tercer nivel de atención. GPC-IMSS-521-11-EyR, Diagnóstico y tratamiento de mastoiditis aguda. Mastoiditis y afecciones relacionadas CIE-10 H70 Miringotomía CIE-9-MC 20 Mastoidectomía CIE-9-MC 20.4, Intervención 176 del .  2016. Sistema Nacional de información Básica en Materia de Salud DOF 5/SEP/2012. NOM-035-SSA3-2012 en Materia de Información de Salud.</t>
  </si>
  <si>
    <t>NOM-004-SSA3-2012 Del expediente clínico, GPC-SSA-111-08-EyR Prevención, diagnóstico oportuno y tratamiento de la osteomielitis hematógena aguda en el primer nivel de atención, Osteomielitis, CIE-10 M86 Secuestrectomía, sitio no especificado CIE-9-MC 77 Amputación de miembro superior, no especificada de otra manera CIE-9-MC 84 Amputación de miembro inferior, no especificada de otra manera CIE-9-MC 84.1 Desbridamiento excisional de herida, infección o quemadura CIE-9-MC 86.22, Intervención 177 del .  2016. Sistema Nacional de información Básica en Materia de Salud DOF 5/SEP/2012. NOM-035-SSA3-2012 en Materia de Información de Salud.</t>
  </si>
  <si>
    <t>NOM-017-SSA2-2012 Para la vigilancia epidemiológica. NOM-004-SSA3-2012 Del expediente clínico.
GPC-SSA-098-08-EyR Prevención de neumonía asociada con la ventilación mecánica, en niños y adultos en el segundo y tercer nivel de atención GPC-S-120-08-EyR Diagnóstico y tratamiento de la neumonía adquirida en la comunidad en las / los pacientes de 3 meses a 18 años en el primero y segundo nivel de atención.
GPC-IMSS-624-13-EyR Prevención, diagnóstico y tratamiento de la neumonía asociada a ventilación mecánica, CIE-10 J12 Neumonía viral no clasificada en otra parte, CIE-10 J13X . Intervención 178 del . 2016. Sistema Nacional de información Básica en Materia de Salud DOF 5/SEP/2012. NOM-035-SSA3-2012 en Materia de Información de Salud.</t>
  </si>
  <si>
    <t>NOM-017-SSA2-2012 Para la vigilancia epidemiológica. NOM-004-SSA3-2012 Del expediente clínico.  GPC-IMSS-282-10-EyR Diagnóstico y tratamiento del neumotórax espontáneo.. CIE-10 A06.4 Absceso hepático amebiano. Hepatotomía CIE-9-MC 50.0X. Intervención 180 del . 2016. Sistema Nacional de información Básica en Materia de Salud DOF 5/SEP/2012. NOM-035-SSA3-2012 en Materia de Información de Salud.</t>
  </si>
  <si>
    <t>NOM-004-SSA3-2012 Del expediente clínico.
GPC-SS-215-09-EyR  Diagnóstico y tratamiento de la urolitiasis en el adulto. GPC-IMSS-635-13-EyR Abordaje y manejo del cólico renoureteral secundario a litiasis en el servicio de urgencias. Cálculo del riñón y del uréter. CIE-10 N20 Ureterotomía. CIE-9-MC 56.2X. Ureterotomía CIE-9-MC 58.0X. Dilatación de uretra CIE-9-MC 58.6X. CIE-9-MC 98.51 Litotricia por ondas de choque extra corporales del riñón, del uréter y vejiga. Intervención 199 del . 2016. Sistema Nacional de información Básica en Materia de Salud DOF 5/SEP/2012. NOM-035-SSA3-2012 en Materia de Información de Salud.</t>
  </si>
  <si>
    <t>NOM-004-SSA3-2012 Del expediente clínico.
GPC-SS-215-09-EyR Diagnóstico y tratamiento de la urolitiasis en el adulto. GPC-IMSS-635-13-EyR Abordaje y manejo del cólico renoureteral secundario a litiasis en el servicio de urgencias. Cálculo de las vías urinarias inferiores. CIE-10 N21. Dilatación de uretra CIE-9-MC 58.6X
Litotricia por ondas de choque extra corporales del riñón, del riñón, uréter y de la vejiga. Intervención 200 del . 2016. Sistema Nacional de información Básica en Materia de Salud DOF 5/SEP/2012. NOM-035-SSA3-2012 en Materia de Información de Salud.+</t>
  </si>
  <si>
    <t>NOM-004-SSA3-2012 Del expediente clínico.
GPC-IMSS-229-10-EyR Abordaje diagnóstico del escroto agudo en el niño y el adolescente.
GPC-IMSS-039-08-EyR Diagnóstico y tratamiento de epididimitis, orquiepididimitis y orquitis en niños y adultos. CIE-10 N44X Orquitis y epididimitis CIE-10 N45. CIE-9-MC 63.52 Reducción de torsión de testículo o cordón espermático. Intervención 201 del . 2016. Sistema Nacional de información Básica en Materia de Salud DOF 5/SEP/2012. NOM-035-SSA3-2012 en Materia de Información de Salud.</t>
  </si>
  <si>
    <t>NOM-004-SSA3-2012 Del expediente clínico.
GPC-SSA-002-08-EyR Atención inicial del traumatismo craneoencefálico en pacientes menores de 18 años. GPC-SS-016-08-EyR Detección y manejo inicial de la lesión craneal traumática aguda en el adulto en el primer nivel de atención. CIE-10 S06.1Edema cerebral traumático.CIE-10 S06.2 Traumatismo cerebral difuso. CIE-10 S06.3 Traumatismo cerebral focal. CIE-10 S06.8 Otros traumatismos intracraneales. CIE-10 S06.9 Traumatismo intracraneal, no especificado. Intervención 205 del . 2016. Sistema Nacional de información Básica en Materia de Salud DOF 5/SEP/2012. NOM-035-SSA3-2012 en Materia de Información de Salud.</t>
  </si>
  <si>
    <t>NOM-004-SSA3-2012 Del expediente clínico.
GPC-SSA-210-09-EyR  Diagnóstico y tratamiento de la epilepsia en el adulto. GPC-SSA-092-08-EyR Diagnóstico y tratamiento oportuno del estado epiléptico en el primero y segundo nivel de atención.  CIE-10 G41Estado de mal epiléptico. CIE-10 R56 Convulsiones no clasificadas en otra parte. Intervención 207 del . 2016. Sistema Nacional de información Básica en Materia de Salud DOF 5/SEP/2012. NOM-035-SSA3-2012 en Materia de Información de Salud.</t>
  </si>
  <si>
    <t>NOM-030-SSA2-2009 Para la prevención, detección, diagnóstico, tratamiento y control de la hipertensión arterial sistémica. 
NOM-017-SSA2-2012 Para la vigilancia epidemiológica. NOM-004-SSA3-2012 Del expediente clínico. GPC-IMSS-238-09-EyR Diagnóstico y manejo de la hipertensión arterial en el adulto mayor y situaciones especiales. GPC-IMSS-076-08-EyR Diagnóstico y tratamiento de la hipertensión arterial en el primer nivel de atención. CIE-10 I10X Hipertensión esencial (primaria). CIE-10 I15 Hipertensión secundaria. Intervención 208 del . 2016. Sistema Nacional de información Básica en Materia de Salud DOF 5/SEP/2012. NOM-035-SSA3-2012 en Materia de Información de Salud.</t>
  </si>
  <si>
    <t>NOM-004-SSA3-2012 Del expediente clínico. GPC-SSA-219-09-EyR Diagnóstico y tratamiento de la insuficiencia cardiaca aguda. GPC-S-186-15-EyR Diagnóstico y tratamiento de la insuficiencia cardiaca aguda y crónica en niños.  CIE-10 I50 Insuficiencia cardiaca. CIE-10 J81X Edema pulmonar. Intervención 209 del . 2016. Sistema Nacional de información Básica en Materia de Salud DOF 5/SEP/2012. NOM-035-SSA3-2012 en Materia de Información de Salud.</t>
  </si>
  <si>
    <t>CIE-10 K25.4 Úlcera gástrica, crónica o no especificada, con hemorragia. CIE-10 K26.0 Úlcera duodenal, aguda con hemorragia. CIE-10 K26.4 Úlcera duodenal, crónica o no especificada, con hemorragia. CIE-10 K27.0 Úlcera péptica, de sitio no especificado, aguda con hemorragia. CIE-10 K27.4 Úlcera péptica, de sitio no especificado, crónica o no especificada, con hemorragia. CIE-10 K28.0 Úlcera gastroyeyunal, aguda con hemorragia. CIE-10 K28.4 Úlcera gastroyeyunal, crónica o no especificada, con hemorragia. CIE-10 K29.0 Gastritis aguda hemorrágica. CIE-10 K62.5 Hemorragia del ano y del recto.  CIE-10 K92.2 Hemorragia gastrointestinal, no especificada. Intervención 214 del . 2016. Sistema Nacional de información Básica en Materia de Salud DOF 5/SEP/2012. NOM-035-SSA3-2012 en Materia de Información de Salud.</t>
  </si>
  <si>
    <t>NOM-039-SSA2-2002 Para la prevención y control de las infecciones de transmisión sexual. NOM-004-SSA3-2012 Del expediente clínico. GPC-IMSS-072-08-EyR Diagnóstico y tratamiento de la enfermedad inflamatoria pélvica en mujeres mayores de 14 años con vida sexual activa.  CIE-10 N70 Salpingitis y ooforitis. Enfermedades inflamatorias del útero, excepto cuello CIE-10 N71 Parametritis y celulitis pélvica aguda CIE-10 N73.0 Parametritis y celulitis pélvica crónica
CIE-10 N73.1 Parametritis y celulitis pélvica no
especificada CIE-10 N73.2 Otras enfermedades inflamatorias pélvicas femeninas CIE-10 N73.8 Enfermedad inflamatoria pélvica femenina, Intervención 181 del . 2016. Sistema Nacional de información Básica en Materia de Salud DOF 5/SEP/2012. NOM-035-SSA3-2012 en Materia de Información de Salud.</t>
  </si>
  <si>
    <t>NOM-004-SSA3-2012 Del expediente clínico.
GPC-IMSS-559-12-EyR Abordaje y manejo inicial en el servicio de urgencias del paciente adulto con retención aguda de orina. Retención de orina CIE-10 R33X. Instalación de sonda vesical CIE-9-MC 00.H8. Retiro de sonda vesical CIE-9-MC 00.H9. Cistostomía percutánea CIE-9-MC 57.17. Inserción de catéter urinario permanente CIE-9-MC 57.94. Dilatación de uretra CIE-9-MC 58.6X. Extracción de tubo de cistostomía CIE-9-MC 97.63. Intervención 202 del . 2016. Sistema Nacional de información Básica en Materia de Salud DOF 5/SEP/2012. NOM-035-SSA3-2012 en Materia de Información de Salud.</t>
  </si>
  <si>
    <t>NOM-032-SSA2-2014 Para la vigilancia epidemiológica, promoción, prevención y control de las enfermedades transmitidas por vectores. NOM-017-SSA2-2012 Para la vigilancia epidemiológica. NOM-004-SSA3-2012 Del expediente clínico. GPC-SSA-151-08-EyR. CIE-10 A91X Manejo y tratamiento del dengue no grave y el dengue grave. Fiebre del dengue hemorrágico. CIE-10 U06.9 Enfermedad del virus Zika. Intervención 204 del . 2016. Sistema Nacional de información Básica en Materia de Salud DOF 5/SEP/2012. NOM-035-SSA3-2012 en Materia de Información de Salud.</t>
  </si>
  <si>
    <t>NOM-004-SSA3-2012 Del expediente clínico.  NOM-017-SSA2-2012 Para la vigilancia epidemiológica. NOM-030-SSA2-2009 Para la prevención, detección, diagnóstico, tratamiento y control de la hipertensión arterial sistémica. GPC-SS-155-08-EyR Atención de urgencia de crisis hipertensiva en el primer nivel de atención. GPC-IMSS-238-09-EyR Diagnóstico y manejo de la hipertensión arterial en el adulto mayor y situaciones especiales.  GPC-IMSS-076-08-EyR Diagnóstico y tratamiento de la hipertensión arterial en el primer nivel de atención. CIE-10 I10X Hipertensión esencial (primaria). CIE-10 I15 Hipertensión secundaria. Intervención 146. . 2016. Sistema Nacional de información Básica en Materia de Salud DOF 5/SEP/2012. NOM-035-SSA3-2012 en Materia de Información de Salud.</t>
  </si>
  <si>
    <t xml:space="preserve">
NOM-017-SSA2-2012 Para la vigilancia epidemiológica
NOM-015-SSA2-2010 Para la prevención, tratamiento y control de la diabetes mellitus. NOM-004-SSA3-2012 Del expediente clínico. GPC-SS-227-09-EyR Diagnóstico y tratamiento de cetoacidosis diabética en niños y adultos. GPC-IMSS-718-14-EyR Tratamiento de la diabetes mellitus tipo 2 en el primer nivel de atención. CIE-10 E10.0 Diabetes mellitus insulinodependiente, con coma. CIE-10 E10.1 Diabetes mellitus insulinodependiente, con cetoacidosis. CIE-10 E11.0 Diabetes mellitus no insulinodependiente, con coma. CIE-10 E11.1 Diabetes mellitus no insulinodependiente, con cetoacidosis. CIE-10 E12.0 Diabetes mellitus asociada con desnutrición, con coma. CIE-10 E12.1 Diabetes mellitus asociada con desnutrición, con cetoacidosis. CIE-10 E13.0 Otras diabetes mellitus especificadas, con coma. CIE-10 E13.1 Otras diabetes mellitus especificadas, con cetoacidosis. CIE-10 E14.0 Diabetes mellitus no especificada, con coma. CIE-10 E14.1 Diabetes mellitus no especificada, con cetoacidosis. Intervención 147. . 2016. Sistema Nacional de información Básica en Materia de Salud DOF 5/SEP/2012. NOM-035-SSA3-2012 en Materia de Información de Salud.</t>
  </si>
  <si>
    <t xml:space="preserve">
NOM-015-SSA2-2010 Para la prevención, tratamiento y control de la diabetes mellitus. NOM-004-SSA3-2012 Del expediente clínico. GPC-SS-160-09-EyR  Diagnóstico y tratamiento del síndrome hiperglucémico hiperosmolar en adultos diabéticos
tipo 2 en el segundo y tercer niveles de atención. CIE-10 E10.0 Diabetes mellitus insulinodependiente, con coma. CIE-10 E11.0 Diabetes mellitus no insulinodependiente, con coma. CIE-10 E12.0 Diabetes mellitus asociada con desnutrición, con coma. CIE-10 E13.0 Otras diabetes mellitus especificadas, con coma. CIE-10 E14.0 Diabetes mellitus no especificada, con coma. Intervención 148 del . 2016. Sistema Nacional de información Básica en Materia de Salud DOF 5/SEP/2012. NOM-035-SSA3-2012 en Materia de Información de Salud.</t>
  </si>
  <si>
    <t xml:space="preserve">
NOM-030-SSA2-2009 Para la prevención, detección, diagnóstico, tratamiento y control de la hipertensión arterial sistémica. NOM-004-SSA3-2012 Del expediente clínico. GPC-IMSS-191-10-EyR Diagnóstico, estratificación y tratamiento hospitalario inicial del paciente con síndrome coronario agudo sin elevación del segmento ST.  CIE-10 I20 Angina de pecho. Intervención 149 del . 2016. Sistema Nacional de información Básica en Materia de Salud DOF 5/SEP/2012. NOM-035-SSA3-2012 en Materia de Información de Salud.</t>
  </si>
  <si>
    <t>NOM-028-SSA2-2009 Para la prevención, tratamiento y control de las adicciones. NOM-004-SSA3-2012 Del expediente clínico.
GPC-SS-667-13-EyR Diagnóstico y tratamiento de intoxicación por adicción a sustancias de nueva generación en el
primer, segundo y tercer nivel de atención. GPC-SS-664-13-EyR Diagnóstico y tratamiento de las intoxicaciones agudas por opiáceos y benzodiacepinas en los tres niveles de atención. GPC-SS-097-08-EyR Manejo del síndrome de abstinencia alcohólica en el adulto en el primer nivel de atención. GPC-ISSSTE-256-13-EyR Diagnóstico y tratamiento de la intoxicación aguda por alcohol etílico en adultos en el segundo y tercer nivel de atención.   CIE-10 F10.0Trastornos mentales y del comportamiento debidos al uso de alcohol, intoxicación aguda. CIE-10 10.1Trastornos mentales y del comportamiento debidos al uso de alcohol, uso nocivo. CIE-10 F10.3 Trastornos mentales y del comportamiento debidos al uso de alcohol, estado de abstinencia. CIE-10 F10.4 Trastornos mentales y del comportamiento debidos al uso de alcohol, estado de abstinencia con delirio. CIE-10 F11.0 Trastornos mentales y del comportamiento debidos al uso de opiáceos, intoxicación aguda. CIE-10 F11.1 Trastornos mentales y del comportamiento debidos al uso de opiáceos, uso nocivo. CIE-10 F11.3 Trastornos mentales y del comportamiento debidos al uso de opiáceos, estado de abstinencia. CIE-10 F11.4 Trastornos mentales y del comportamiento debidos al uso de opiáceos, estado de abstinencia con delirio. CIE-10 F12.0 Trastornos mentales y del comportamiento debidos al uso de cannabinoides, intoxicación aguda. CIE-10 F12.1 Trastornos mentales y del comportamiento debidos al uso de cannabinoides, uso nocivo. CIE-10 F12.3 Trastornos mentales y del comportamiento debidos al uso de cannabinoides, estado de abstinencia. CIE-10 F12.4 Trastornos mentales y del comportamiento debidos al uso de cannabinoides, estado de abstinencia con delirio (ver . 2016, página 258-61) .Intervención 150 del . 2016. Sistema Nacional de información Básica en Materia de Salud DOF 5/SEP/2012. NOM-035-SSA3-2012 en Materia de Información de Salud.</t>
  </si>
  <si>
    <t>NOM-004-SSA3-2012 Del expediente clínico. GPC-SS-110-08-EyR Prevención, diagnóstico y tratamiento oportuno de la intoxicación aguda en pediatría en el primer nivel de atención. CIE-10 T43.3 Envenenamiento por Antipsicóticos y neurolépticos fenotiacínicos Intervención 151 del . 2016. Sistema Nacional de información Básica en Materia de Salud DOF 5/SEP/2012. NOM-035-SSA3-2012 en Materia de Información de Salud.</t>
  </si>
  <si>
    <t>NOM-004-SSA3-2012 Del expediente clínico. GPC-SS-110-08-EyR Prevención, diagnóstico y tratamiento oportuno de la intoxicación aguda en pediatría en el primer nivel de atención.    CIE-10 T54.3 Efecto tóxico álcalis cáusticos y sustancias alcalinas similares. Intervención 152 del . 2016. Sistema Nacional de información Básica en Materia de Salud DOF 5/SEP/2012. NOM-035-SSA3-2012 en Materia de Información de Salud.</t>
  </si>
  <si>
    <t>NOM-004-SSA3-2012 Del expediente clínico. GPC-SS-110-08-EyR Prevención, diagnóstico y tratamiento oportuno de la intoxicación aguda en pediatría en el primer nivel de atención.  CIE-10 T39.0 Envenenamiento por Salicilatos. Intervención 153 del . 2016. Sistema Nacional de información Básica en Materia de Salud DOF 5/SEP/2012. NOM-035-SSA3-2012 en Materia de Información de Salud.</t>
  </si>
  <si>
    <t>NOM-004-SSA3-2012 Del expediente clínico. GPC-SS-110-08-EyR Prevención, diagnóstico y tratamiento oportuno de la intoxicación aguda en pediatría en el primer nivel de atención.  CIE-10 T51.1 Efecto tóxico por metanol. Intervención 154 del . 2016. Sistema Nacional de información Básica en Materia de Salud DOF 5/SEP/2012. NOM-035-SSA3-2012 en Materia de Información de Salud.</t>
  </si>
  <si>
    <t>NOM-017-SSA2-2012 Para la Vigilancia epidemiológica.
NOM-004-SSA3-2012 Del expediente clínico.
GPC-SS-110-08-EyR Prevención, diagnóstico y tratamiento oportuno de la intoxicación aguda en pediatría en el primer nivel de atención. GPC-SS-100-08-EyR  Prevención primaria, diagnóstico precoz y tratamiento oportuno de la intoxicación aguda por agroquímicos en el primer nivel de atención. CIE-10 T60.0 Efecto tóxico por Insecticidas organofosforados y carbamatos. Intervención 155 del  . 2016. Sistema Nacional de información Básica en Materia de Salud DOF 5/SEP/2012. NOM-035-SSA3-2012 en Materia de Información de Salud.</t>
  </si>
  <si>
    <t xml:space="preserve">
NOM-017-SSA2-2012 Para la Vigilancia epidemiológica.
NOM-004-SSA3-2012 Del expediente clínico. GPC-SS-487-11-EyR Diagnóstico y Tratamiento de intoxicación aguda por monóxido de carbono. CIE-10 T58X Efecto tóxico del monóxido de carbono. Intervención 156. . 2016. Sistema Nacional de información Básica en Materia de Salud DOF 5/SEP/2012. NOM-035-SSA3-2012 en Materia de Información de Salud.</t>
  </si>
  <si>
    <t>NOM-036-SSA2-2012 Prevención y control de enfermedades. Aplicación de vacunas, toxoides, sueros, antitoxinas e inmunoglobulinas en el humano. NOM-017-SSA2-2012 Para la vigilancia epidemiológica. NOM-004-SSA3-2012 Del expediente clínico.GPC-SS-298-10-EyR Diagnóstico y tratamiento por mordeduras de serpientes venenosas.  CIE-10 T63.0 Veneno de serpiente, CIE-9-MC 99.16 Inyección de antídoto. Intervención 157 del  . 2016. Sistema Nacional de información Básica en Materia de Salud DOF 5/SEP/2012. NOM-035-SSA3-2012 en Materia de Información de Salud.</t>
  </si>
  <si>
    <t>NOM-033-SSA2-2011 Para la vigilancia, prevención y control de la intoxicación por picadura de alacrán. NOM-017-SSA2-2012 Para la vigilancia epidemiológica. NOM-004-SSA3-2012 Del expediente clínico. GPC-SS-148-08-EyR Prevención, diagnóstico, tratamiento y referencia de la intoxicación por picadura de alacrán  CIE-10 T63.2 Veneno de escorpión. CIE-9-MC 99.16 Inyección de antídoto. Intervención 158 del  . 2016. Sistema Nacional de información Básica en Materia de Salud DOF 5/SEP/2012. NOM-035-SSA3-2012 en Materia de Información de Salud.</t>
  </si>
  <si>
    <t xml:space="preserve">
NOM-017-SSA2-2012 Para la vigilancia epidemiológica. NOM-004-SSA3-2012 Del expediente clínico. GPC-SS-523-11-EyR Diagnóstico y tratamiento de la mordedura por arañas venenosas. GPC-SS-489-11-EyR Diagnóstico y tratamiento de picaduras y mordeduras por himenópteros: abeja, avispa y
hormiga fórmica. CIE-10 T63.3 Veneno de arañas. CIE-10 T63.4 Veneno de otros artrópodos. CIE-9-MC 99.16 Inyección de antídoto: Intervención 159 del  . 2016. Sistema Nacional de información Básica en Materia de Salud DOF 5/SEP/2012. NOM-035-SSA3-2012 en Materia de Información de Salud.</t>
  </si>
  <si>
    <t>NOM-004-SSA3-2012 Del expediente clínico. NOM-017-SSA2-2012 Para la vigilancia epidemiológica CIE-10 A05 Otras intoxicaciones intestinales bacterianas Intervención 160 del  . 2016
. Sistema Nacional de información Básica en Materia de Salud DOF 5/SEP/2012. NOM-035-SSA3-2012 en Materia de Información de Salud.</t>
  </si>
  <si>
    <t>NOM-017-SSA2-2012 Para la vigilancia epidemiológica.
NOM-011-SSA2-2011 Para la prevención y control de la rabia humana y en los perros y gatos. NOM-004-SSA3-2012 Del expediente clínico.   CIE-10 T14.1 Herida de región no especificada del cuerpo. CIE-10 W54 Mordedura o ataque de perro. CIE-10 W55.9 Mordedura o ataque de otros mamíferos, lugar no especificado. CIE-10 Z20.3 Contacto con y exposición a rabia. CIE-10 Z24.2 Necesidad de inmunización contra la rabia. CIE-9-MC 99.44 Vacunación contra rabia. Intervención 161 del  . 2016. Sistema Nacional de información Básica en Materia de Salud DOF 5/SEP/2012. NOM-035-SSA3-2012 en Materia de Información de Salud.</t>
  </si>
  <si>
    <t>NOM-004-SSA3-2012 Del expediente clínico. GPC-ISSSTE-526-11-EyR  Extracción de cuerpo extraño de la vía aérea en niños. CIE-10 T15 Cuerpo extraño en parte externa del ojo. CIE-10 T16X Cuerpo extraño en el oído. CIE-10 T17 Cuerpo extraño en las vías respiratorias. CIE-10 T18 Cuerpo extraño en el tubo digestivo. CIE-10 T19 Cuerpo extraño en las vías genitourinarias. CIE-10 W45 Cuerpo extraño que penetra a través de la piel. CIE-9-MC 98 Extracción sin incisión de cuerpo extraño intraluminal de aparato digestivo. CIE-9-MC 98.1 Extracción sin incisión de cuerpo extraño intraluminal de otros sitios. CIE-9-MC 98.2 Extracción sin incisión de otro cuerpo. Intervención 162 del  . 2016. Sistema Nacional de información Básica en Materia de Salud DOF 5/SEP/2012. NOM-035-SSA3-2012 en Materia de Información de Salud.</t>
  </si>
  <si>
    <t>NOM-004-SSA3-2012 Del expediente clínico.  CIE-10 S01 Herida de la cabeza. CIE-10 S11 Herida del cuello. CIE-10 S20 
Traumatismo superficial del tórax. CIE-10 S21 Herida del tórax. 
CIE-10 S31 Herida del abdomen, de la región lumbosacra y de
la pelvis. CIE-10 S41 Herida del hombro y del brazo. CIE-10 S51 
Herida del antebrazo y del codo. CIE-10 S61 Herida de la muñeca y de la mano. CIE-10 S71 Herida de la cadera y del muslo. CIE-10 S81 Herida de la pierna. CIE-10 S91 Herida del tobillo y del pie. CIE-9-MC 00.F9 Curación de herida. Intervención 163 del  . 2016. Sistema Nacional de información Básica en Materia de Salud DOF 5/SEP/2012. NOM-035-SSA3-2012 en Materia de Información de Salud.</t>
  </si>
  <si>
    <t>NOM-004-SSA3-2012 Del expediente clínico. GPC-SSA-002-08-EyR Atención inicial del traumatismo craneoencefálico en pacientes menores de 18 años. GPC-SS-016-08-EyR Detección y manejo inicial de la lesión craneal traumática aguda en el adulto en el primer nivel de atención. CIE-10 S00.0 Traumatismo superficial del cuero cabelludo. CIE-10 S00.9 Traumatismo superficial de la cabeza, parte no especificada. CIE-10 S06.0 Concusión. Intervención 164 del  . 2016. Sistema Nacional de información Básica en Materia de Salud DOF 5/SEP/2012. NOM-035-SSA3-2012 en Materia de Información de Salud.</t>
  </si>
  <si>
    <t>NOM-017-SSA2-2012 Para la vigilancia epidemiológica. NOM-004-SSA3-2012 Del expediente clínico. GPC-SS-744-15-EyR Intervenciones de enfermería para la prevención de quemaduras en el hogar en menores de 5 años de edad en el primer nivel de atención. GPC-SS-090-08-EyR Diagnóstico y tratamiento inicial de quemaduras en menores de 18 años en el primer nivel de
atención. GPC-ISSSTE-678-13-EyR Atención pre hospitalaria al paciente gran quemado adulto. GPC-IMSS-453-11-EyR Evaluación y manejo inicial del niño gran quemado. GPC-IMSS-040-08-EyR Atención al paciente quemado.  CIE-10 L55.0 quemadura solar de primer grado. CIE-10 L55.8 Otras quemaduras solares. CIE-10 L55.9quemadura solar, no especificada. CIE-10 T20.1 quemadura de la cabeza y del cuello, de primer grado. CIE-10 T21.1 quemadura del tronco, de primer grado. CIE-10 T22.1 quemadura del hombro y miembro superior, de primer grado, excepto de la muñeca y de la mano. CIE-10 T23.1 quemadura de la muñeca y de la mano, de primer grado. CIE-10 T24.1 quemadura de la cadera y miembro inferior, de primer grado, excepto tobillo y pie. CIE-10 T25.1 quemadura del tobillo y del pie, de primer grado. CIE-10 T29.1 quemaduras de múltiples regiones, mencionadas como de no más de primer grado. CIE-10 T30.1 quemadura de primer grado, región del cuerpo no especificada. CIE-9-MC 00.F9 Curación de herida. Intervención 165 del  . 2016. Sistema Nacional de información Básica en Materia de Salud DOF 5/SEP/2012. NOM-035-SSA3-2012 en Materia de Información de Salud.</t>
  </si>
  <si>
    <t>NOM-004-SSA3-2012 Del expediente clínico.
GPC-SS-008-08-EyR Atención del paciente con esguince cervical en el primer nivel.  CIE-10 S13.4 Esguinces y torceduras de la columna cervical. CIE-9-MC 93.52 Aplicación de soporte cervical. Intervención 166 del  . 2016. Sistema Nacional de información Básica en Materia de Salud DOF 5/SEP/2012. NOM-035-SSA3-2012 en Materia de Información de Salud.</t>
  </si>
  <si>
    <t>NOM-004-SSA3-2012 del Expediente clínico.  CIE-10 S43.4 Esguinces y torceduras de la articulación del hombro. CIE-10 S43.5 Esguinces y torceduras de la articulación acromio clavicular. CIE-9-MC 93.56 Aplicación de vendaje de presión. CIE-9-MC 93.59 Otra inmovilización, presión y cuidado de herida. Intervención 167 del  . 2016. Sistema Nacional de información Básica en Materia de Salud DOF 5/SEP/2012. NOM-035-SSA3-2012 en Materia de Información de Salud.</t>
  </si>
  <si>
    <t>NOM-004-SSA3-2012. Del expediente clínico. GPC-IMSS-198-10-EyR Diagnóstico y tratamiento de lesiones traumáticas de codo en el adulto.  CIE-10 S53.4 Esguinces y torceduras del codo. CIE-9-MC 93.54 Aplicación de férula. CIE-9-MC 93.59 Otra inmovilización, presión y cuidado de herida. Intervención 168 del . 2016. Sistema Nacional de información Básica en Materia de Salud DOF 5/SEP/2012. NOM-035-SSA3-2012 en Materia de Información de Salud.</t>
  </si>
  <si>
    <t>NOM-004-SSA3-2012 Del expediente clínico. GPC-IMSS-065-08-EyR Diagnóstico y manejo integral de las lesiones traumáticas de mano en el adulto.  CIE-10 S63.5 Esguince y torcedura de la muñeca. CIE-10 S63.6 Esguinces y torceduras de dedo(s) de la mano. CIE-10 S63.7 Esguinces y torceduras de otras partes y de las no especificadas de la muñeca y de la mano. CIE-9-MC 93.54 Aplicación de férula. Intervención 169 del  . 2016. Sistema Nacional de información Básica en Materia de Salud DOF 5/SEP/2012. NOM-035-SSA3-2012 en Materia de Información de Salud.</t>
  </si>
  <si>
    <t>NOM-004-SSA3-2012 Del expediente clínico. GPC-IMSS-388-10-EyR Manejo de las lesiones ligamentarias de la rodilla.  CIE-10 S83.4 Esguinces y torceduras que comprometen los ligamentos laterales (externo) (interno) de la rodilla. CIE-10 S83.5 Esguinces y torceduras que comprometen el ligamento cruzado (anterior) (posterior) de la rodilla. CIE-10 S83.6 Esguinces y torceduras de otras partes y las no especificadas de la rodilla. CIE-9-MC 93.51 Aplicación de vendaje enyesado. CIE-9-MC 93.54 Aplicación de férula. Intervención 170 del . 2016. Sistema Nacional de información Básica en Materia de Salud DOF 5/SEP/2012. NOM-035-SSA3-2012 en Materia de Información de Salud.</t>
  </si>
  <si>
    <t>NOM-004-SSA3-2012 Del expediente clínico. GPC-IMSS-034-08-EyR Diagnóstico y manejo del esguince de tobillo en la fase aguda para el primer nivel de atención.  CIE-10 S93.4 Esguinces y torceduras del tobillo. CIE-10 S93.5 Esguinces y torceduras de dedo(s) del pie. CIE-10 S93.6 Esguinces y torceduras de otros sitios y de los no especificados del pie. CIE-9-MC 93.51 Aplicación de vendaje enyesado. CIE-9-MC 93.54 Aplicación de férula. Intervención 171 del . 2016. Sistema Nacional de información Básica en Materia de Salud DOF 5/SEP/2012. NOM-035-SSA3-2012 en Materia de Información de Salud.</t>
  </si>
  <si>
    <t>NOM-017-SSA2-2012 Para la vigilancia epidemiológica. NOM-004-SSA3-2012 Del expediente clínico. CIE-10 Z51.8  Otras atenciones médicas especificadas. Intervención 145 del . 2016. Sistema Nacional de información Básica en Materia de Salud DOF 5/SEP/2012. NOM-035-SSA3-2012 en Materia de Información de Salud.</t>
  </si>
  <si>
    <t xml:space="preserve">NOM-004-SSA3-2012 Del expediente clínico.  NOM-017-SSA2-2012 Para la vigilancia epidemiológica. NOM-030-SSA2-2009 Para la prevención, detección, diagnóstico, tratamiento y control de la hipertensión arterial sistémica. GPC-SS-155-08-EyR Atención de urgencia de crisis hipertensiva en el primer nivel de atención. GPC-IMSS-238-09-EyR Diagnóstico y manejo de la hipertensión arterial en el adulto mayor y situaciones especiales.  GPC-IMSS-076-08-EyR Diagnóstico y tratamiento de la hipertensión arterial en el primer nivel de atención. CIE-10 I10X Hipertensión esencial (primaria). CIE-10 I15 Hipertensión secundaria. Intervención 146 del . 2016. Sistema Nacional de información Básica en Materia de Salud DOF 5/SEP/2012. NOM-035-SSA3-2012 en Materia de Información de Salud.
</t>
  </si>
  <si>
    <t xml:space="preserve">
NOM-017-SSA2-2012 Para la vigilancia epidemiológica
NOM-015-SSA2-2010 Para la prevención, tratamiento y control de la diabetes mellitus. NOM-004-SSA3-2012 Del expediente clínico. GPC-SS-227-09-EyR Diagnóstico y tratamiento de cetoacidosis diabética en niños y adultos. GPC-IMSS-718-14-EyR Tratamiento de la diabetes mellitus tipo 2 en el primer nivel de atención. CIE-10 E10.0 Diabetes mellitus insulinodependiente, con coma. CIE-10 E10.1 Diabetes mellitus insulinodependiente, con cetoacidosis. CIE-10 E11.0 Diabetes mellitus no insulinodependiente, con coma. CIE-10 E11.1 Diabetes mellitus no insulinodependiente, con cetoacidosis. CIE-10 E12.0 Diabetes mellitus asociada con desnutrición, con coma. CIE-10 E12.1 Diabetes mellitus asociada con desnutrición, con cetoacidosis. CIE-10 E13.0 Otras diabetes mellitus especificadas, con coma. CIE-10 E13.1 Otras diabetes mellitus especificadas, con cetoacidosis. CIE-10 E14.0 Diabetes mellitus no especificada, con coma. CIE-10 E14.1 Diabetes mellitus no especificada, con cetoacidosis. Intervención 147 del . 2016. Sistema Nacional de información Básica en Materia de Salud DOF 5/SEP/2012. NOM-035-SSA3-2012 en Materia de Información de Salud.</t>
  </si>
  <si>
    <t>NOM-004-SSA3-2012 Del expediente clínico. CIE-9-MC 54.11 Laparotomía exploradora. CIE-9-MC 54.21 Laparoscopia. CIE-9-MC 54.25 Lavado peritoneal. Intervención 221 del . 2016. Sistema Nacional de información Básica en Materia de Salud DOF 5/SEP/2012. NOM-035-SSA3-2012 en Materia de Información de Salud.</t>
  </si>
  <si>
    <t>NOM-004-SSA3-2012 Del expediente clínico.GPC-IMSS-049-08-EyR Tratamiento de la apendicitis aguda.  CIE-10 K35 Apendicitis aguda. CIE-9-MC 47 Apendicectomía. CIE-9-MC 47.1 Apendicectomía incidental. Intervención 222 del . 2016. Sistema Nacional de información Básica en Materia de Salud DOF 5/SEP/2012. NOM-035-SSA3-2012 en Materia de Información de Salud.</t>
  </si>
  <si>
    <t>NOM-004-SSA3-2012 Del expediente clínico.GPC-SSA-301-10-EyR Esplenectomía. CIE-9-MC 41.43 Esplenectomía parcial.
CIE-9-MC 41.5X Esplenectomía total. Intervención 223 del . 2016. Sistema Nacional de información Básica en Materia de Salud DOF 5/SEP/2012. NOM-035-SSA3-2012 en Materia de Información de Salud.</t>
  </si>
  <si>
    <t>NOM-004-SSA3-2012 Del expediente clínico. GPC-SSA-212-09-EyR Diagnóstico y tratamiento quirúrgico de la enfermedad diverticular del colon.  CIE-10 K57 Enfermedad diverticular del intestino. CIE-9-MC 45.6 Otra excisión de intestino delgado. CIE-9-MC 45.7 Extirpación parcial abierta y otra extirpación parcial de intestino grueso.CIE-9-MC 45.82 Colectomía intraabdominal total abierta. CIE-9-MC 45.83 Otra colectomía intraabdominal total y la no especificada. CIE-9-MC 45.9 Anastomosis intestinal, no especificada de otra manera. CIE-9-MC 46.1 Colostomía, no especificada de otra manera. CIE-9-MC 46.2 Ileostomía, no especificada de otra manera. Intervención 224 del . 2016. Sistema Nacional de información Básica en Materia de Salud DOF 5/SEP/2012. NOM-035-SSA3-2012 en Materia de Información de Salud.</t>
  </si>
  <si>
    <t>NOM-004-SSA3-2012 Del expediente clínico.GPC-ISSSTE-358-10-EyR Tratamiento quirúrgico del infarto e isquemia intestinal en el segundo y tercer nivel de atención.  CIE-10 K55 Trastornos vasculares de los intestinos. CIE-9-MC 45.6 Otra excisión de intestino delgado. CIE-9-MC 45.7 Extirpación parcial abierta y otra extirpación parcial de intestino grueso. CIE-9-MC 45.8 Colectomía intraabdominal total. CIE-9-MC 45.9Anastomosis intestinal, no especificada de otra manera. CIE-9-MC 46.1 Colostomía, no especificada de otra manera. CIE-9-MC 46.2 Ileostomía, no especificada de otra manera. CIE-9-MC 54.5 Lisis de adherencias peritoneales. Intervención 225 del . 2016. Sistema Nacional de información Básica en Materia de Salud DOF 5/SEP/2012. NOM-035-SSA3-2012 en Materia de Información de Salud.</t>
  </si>
  <si>
    <t>NOM-004-SSA3-2012 Del expediente clínico. GPC-ISSSTE-359-12-EyR Tratamiento quirúrgico de oclusión intestinal por adherencias en el adulto en segundo nivel de atención. CIE-10 K56.0 Íleo paralítico. CIE-10 K56.1 Invaginación. CIE-10 K56.3 Íleo por cálculo biliar. CIE-10 K56.4 Otras obstrucciones del intestino. CIE-10 K56.5 Adherencias [bridas] intestinales con obstrucción. 
CIE-10 K56.6 Otras obstrucciones intestinales y las no especificadas. CIE-10 K56.7 Íleo, no especificado. CIE-9-MC 45.6 Otra excisión de intestino delgado. CIE-9-MC 45.7 Extirpación parcial abierta y otra extirpación parcial de intestino grueso. CIE-9-MC 45.8 Colectomía intraabdominal total. CIE-9-MC 45.9Anastomosis intestinal, no especificada de otra manera. CIE-9-MC 46.1 Colostomía, no especificada de otra manera. Intervención 226 del . 2016. Sistema Nacional de información Básica en Materia de Salud DOF 5/SEP/2012. NOM-035-SSA3-2012 en Materia de Información de Salud.</t>
  </si>
  <si>
    <t>NOM-004-SSA3-2012 Del expediente clínico. GPC-ISSSTE-549-12-EyR Tratamiento de la perforación de úlcera péptica en pacientes adultos en segundo nivel de atención. GPC-IMSS-169-09-EyR Diagnóstico y tratamiento de la úlcera péptica complicada: conceptos básicos.  CIE-10 K25.1 Úlcera gástrica aguda con perforación. CIE-10 K25.5 Úlcera gástrica, crónica o no especificada, con perforación. CIE-10 K26.1 Úlcera duodenal, aguda con perforación. CIE-10 K26.5 Úlcera duodenal, crónica o no especificada, con perforación. CIE-10 K27.1 Úlcera péptica, de sitio no especificado, aguda con perforación. CIE-10 K27.5 Úlcera péptica, de sitio no especificado, crónica o no especificada, con perforación. CIE-10 K28.1 Úlcera gastroyeyunal, aguda con perforación.CIE-10 K28.5 Úlcera gastroyeyunal, crónica o no especificada, con perforación. CIE-10 K63.1 Perforación del intestino (no traumática). CIE-9-MC 45.5Aislamiento de segmento intestinal, no especificado de otra manera. CIE-9-MC 45.62 Otra resección parcial de intestino delgado. CIE-9-MC 45.63 Resección total de intestino delgado. Intervención 227 del . 2016. Sistema Nacional de información Básica en Materia de Salud DOF 5/SEP/2012. NOM-035-SSA3-2012 en Materia de Información de Salud.</t>
  </si>
  <si>
    <t>NOM-004-SSA3-2012 Del expediente clínico.GPC-SSA-209-09-EyR Diagnóstico y tratamiento quirúrgico de vólvulo de sigmoides. CIE-10 K56.2 Vólvulo. CIE-9-MC 45.62 Otra resección parcial de intestino delgado. CIE-9-MC 45.7 Extirpación parcial abierta y otra extirpación parcial de intestino grueso. CIE-9-MC 45.9 Anastomosis intestinal, no especificada de otra manera. CIE-9-MC 46.8Manipulación intraabdominal de intestino, no especificado de otra manera. Intervención 228 del . 2016. Sistema Nacional de información Básica en Materia de Salud DOF 5/SEP/2012. NOM-035-SSA3-2012 en Materia de Información de Salud.</t>
  </si>
  <si>
    <t>NOM-004-SSA3-2012 Del expediente clínico.GPC-ISSSTE-663-13-EyR Diagnóstico y tratamiento del absceso anal en pacientes pediátricos y adultos en los tres niveles de atención. CIE-10 K61 Absceso de la región anal y rectal. CIE-9-MC 49.01 Incisión de absceso perianal.  Intervención 229 del . 2016. Sistema Nacional de información Básica en Materia de Salud DOF 5/SEP/2012. NOM-035-SSA3-2012 en Materia de Información de Salud.</t>
  </si>
  <si>
    <t>NOM-004-SSA3-2012 Del expediente clínico.GPC-SSA-213-09-EyR Diagnóstico, tratamiento médico y quirúrgico de la fisura anal en el adulto.GPC-SSA-200-09-EyR Diagnóstico y tratamiento quirúrgico de la fístula anal en el adulto. CIE-10 K60 Fisura y fístula de las regiones anal y rectal. CIE-9-MC 48.73 Cierre de otra fístula rectal. CIE-9-MC 48.93 Reparación de fístula perirrectal. CIE-9-MC 49.02 Otra incisión de tejido perianal. CIE-9-MC 49.1 Incisión o extirpación de fístula anal. CIE-9-MC 49.5 División (sección) de esfínter anal. CIE-9-MC 49.73 Cierre de fístula anal. Intervención 230 del . 2016. Sistema Nacional de información Básica en Materia de Salud DOF 5/SEP/2012. NOM-035-SSA3-2012 en Materia de Información de Salud.</t>
  </si>
  <si>
    <t>NOM-004-SSA3-2012 Del expediente clínico. GPC-SSA-208-09-EyR Diagnóstico y tratamiento quirúrgico de la enfermedad hemorroidal. CIE-10 K64.0 Hemorroides de primer grado. CIE-10 K64.1 Hemorroides de segundo grado. CIE-10 K64.2 Hemorroides de tercer grado. CIE-10 K64.3 Hemorroides de cuarto grado. CIE-10 K64.8 Otras hemorroides especificadas. CIE-10 K64.9 Hemorroides, sin otra especificación. CIE-9-MC 49.4 Procedimiento sobre hemorroides.Intervención 231 del . 2016. Sistema Nacional de información Básica en Materia de Salud DOF 5/SEP/2012. NOM-035-SSA3-2012 en Materia de Información de Salud.</t>
  </si>
  <si>
    <t>NOM-004-SSA3-2012 Del expediente clínico.GPC-SS-452-11-EyR Diagnóstico y tratamiento quirúrgico de la hernia paraesofágica. CIE-10 K44.0 Hernia diafragmática con obstrucción, sin gangrena. CIE-10 K44.9 Hernia diafragmática sin obstrucción ni gangrena.CIE-9-MC 44.66 Otros procedimientos para la creación de competencia esfinteriana esofagogástrica. CIE-9-MC 53.7 Reparación de hernia diafragmática, abordaje abdominal. CIE-9-MC 53.8 Reparación de hernia diafragmática, con acceso torácico, no especificada de otra manera.. Intervención 232 del . 2016. Sistema Nacional de información Básica en Materia de Salud DOF 5/SEP/2012. NOM-035-SSA3-2012 en Materia de Información de Salud.</t>
  </si>
  <si>
    <t>NOM-004-SSA3-2012 Del expediente clínico.GPC-IMSS-330-10-EyR Diagnóstico y tratamiento de la estenosis hipertrófica del píloro  CIE-10 q40.0 Estenosis hipertrófica congénita del píloro. CIE-9-MC 44.2 Piloroplastía. Intervención 233 del . 2016. Sistema Nacional de información Básica en Materia de Salud DOF 5/SEP/2012. NOM-035-SSA3-2012 en Materia de Información de Salud.</t>
  </si>
  <si>
    <t>NOM-004-SSA3-2012 Del expediente clínico.GPC-SS-015-08-EyR Diagnóstico y tratamiento de hernias inguinales y femorales.  CIE-10 K41 Hernia femoral. CIE-9-MC 53.2 Reparación unilateral de hernia crural (femoral). CIE-9-MC 53.3 Reparación bilateral de hernia crural.Intervención 234 del . 2016. Sistema Nacional de información Básica en Materia de Salud DOF 5/SEP/2012. NOM-035-SSA3-2012 en Materia de Información de Salud.</t>
  </si>
  <si>
    <t>NOM-004-SSA3-2012 Del expediente clínico.GPC-SS-015-08-EyR Diagnóstico y tratamiento de hernias inguinales y femorales.   CIE-10 K40 Hernia inguinal. Reparación unilateral de hernia inguinal, no especificada de otra manera CIE-9-MC 53. Reparación abierta y otra reparación de hernia inguinal directa CIE-9-MC 53.01. Reparación abierta y otra reparación de hernia inguinal indirecta CIE-9-MC 53.02. Reparación abierta y otra reparación de hernia inguinal directa con injerto o prótesis. CIE-9-MC 53.03. Reparación abierta y otra reparación de hernia inguinal indirecta con injerto o prótesis CIE-9-MC 53.04. Reparación de hernia inguinal con injerto o prótesis no especificada de otra manera. CIE-9-MC 53.05. Reparación bilateral de hernia inguinal, no especificada de otra manera. CIE-9-MC 53.1. Reparación abierta y otra reparación bilateral de hernia inguinal directa CIE-9-MC 53.11. Reparación abierta y otra reparación bilateral de hernia inguinal indirecta CIE-9-MC 53.12. Reparación abierta y otra reparación bilateral de hernia inguinal, una directa y otra indirecta CIE-9-MC 53.13. Reparación abierta y otra reparación bilateral de hernia inguinal directa con injerto o prótesis CIE-9-MC 53.14.Intervención 235 del . 2016. Sistema Nacional de información Básica en Materia de Salud DOF 5/SEP/2012. NOM-035-SSA3-2012 en Materia de Información de Salud.</t>
  </si>
  <si>
    <t xml:space="preserve">NOM-004-SSA3-2012 Del expediente clínico. GPC-IMSS-068-08-EyR Diagnóstico y reparación de la hernia umbilical.  CIE-10 K42 Hernia umbilical. CIE-9-MC 53.4 Reparación de hernia umbilical.
Intervención 236 del . 2016. Sistema Nacional de información Básica en Materia de Salud DOF 5/SEP/2012. NOM-035-SSA3-2012 en Materia de Información de Salud. </t>
  </si>
  <si>
    <t>NOM-004-SSA3-2012 Del expediente clínico.GPC-SSA-211-09-EyR Diagnóstico y tratamiento quirúrgico de la hernia ventral.  CIE-10 K43 Hernia ventral. Reparación de otra hernia de la pared abdominal anterior (sin injerto ni prótesis). CIE-9-MC 53.5. Otra reparación abierta de hernia incisional (eventración) con injerto o prótesis CIE-9-MC 53.61. Reparación abierta y otra reparación de otra hernia de la pared abdominal anterior con injerto o prótesis CIE-9-MC 53.69.Intervención 237 del . 2016. Sistema Nacional de información Básica en Materia de Salud DOF 5/SEP/2012. NOM-035-SSA3-2012 en Materia de Información de Salud.</t>
  </si>
  <si>
    <t>NOM-004-SSA3-2012 Del expediente clínico. GPC-IMSS-710-14-EyR Intervenciones de enfermería para la atención del adulto con colelitiasis y colecistitis crónica agudizada. GPC-IMSS-237-09-EyR Diagnóstico y tratamiento de colecistitis/coledocolitiasis en el primer y segundo nivel de atención.  Colelitiasis CIE-10 K80. Colecistitis CIE-10 K81. Colangiopancreatografía retrograda endoscópica (CPRE) [ERCP] CIE-9-MC 51.1. Colangiografía retrograda endoscópica (CRE) CIE-9-MC 51.11. ColecistectomíaCIE-9-MC 51.22.Colecistectomía laparoscópica CIE-9-MC 51.23.Incisión del conducto biliar para alivio de obstrucción. CIE-9-MC 51.4. Otra incisión del conducto biliar CIE-9-MC 51.5. Intervención 238 del . 2016. Sistema Nacional de información Básica en Materia de Salud DOF 5/SEP/2012. NOM-035-SSA3-2012 en Materia de Información de Salud.</t>
  </si>
  <si>
    <t>NOM-004-SSA3-2012 Del expediente clínico. NOM-005-SSA2-1993 De los servicios de planificación familiar. GPC-SS-756-15-EyR Intervenciones de enfermería para la promoción de la planificación familiar en hombres y mujeres en edad fértil de 12 a 49 años en los tres niveles de atención.  Esterilización CIE-10 Z30.2. Vasectomía sin bisturí CIE-9-MC 63.73.Intervención 253 del . 2016. Sistema Nacional de información Básica en Materia de Salud DOF 5/SEP/2012. NOM-035-SSA3-2012 en Materia de Información de Salud.</t>
  </si>
  <si>
    <t>NOM-004-SSA3-2012 Del expediente clínico.GPC-SSA-289-10-EyR Circuncisión.  Prepucio redundante, fimosis y parafimosis CIE-10 N47X. Circuncisión CIE-9-MC 64.0X. Intervención 254 del . 2016. Sistema Nacional de información Básica en Materia de Salud DOF 5/SEP/2012. NOM-035-SSA3-2012 en Materia de Información de Salud.</t>
  </si>
  <si>
    <t>NOM-004-SSA3-2012 Del expediente clínico. NOM-034-SSA2-2013 Para la prevención y control de los defectos al nacimiento. GPC-SSA-157-09-EyR Diagnóstico y tratamiento de criptorquidia.  Testículo no descendido CIE-10 q53. Orquidopexia CIE-9-MC 62.5X. Intervención 255 del . 2016. Sistema Nacional de información Básica en Materia de Salud DOF 5/SEP/2012. NOM-035-SSA3-2012 en Materia de Información de Salud.</t>
  </si>
  <si>
    <t>NOM-004-SSA3-2012  Del expediente clínico.NOM-017-SSA2-2012 Para la vigilancia epidemiológica. GPC-IMSS-176-09-EyR Diagnóstico y tratamiento de la hiperplasia prostática benigna.  Hiperplasia de la próstata.CIE-10 N40X. Otra prostatectomía transuretral CIE-9-MC 60.29. Excisión local de lesión de próstata CIE-9-MC 60.61. Otra prostatectomía CIE-9-MC 60.69. Intervención 256 del . 2016. Sistema Nacional de información Básica en Materia de Salud DOF 5/SEP/2012. NOM-035-SSA3-2012 en Materia de Información de Salud.</t>
  </si>
  <si>
    <t>NOM-004-SSA3-2012 Del expediente clínico. GPC-IMSS-360-13-EyR Prevención, diagnóstico y tratamiento del carcinoma basocelular.  Otros tumores malignos de la piel CIE-10 C44. Biopsia de piel y tejido subcutáneo CIE-9-MC 86.11. Extirpación o destrucción de la lesión o tejido de piel y tejido subcutáneo CIE-9-MC 86.2. Otra extirpación local o destrucción de lesión o tejido de piel y tejido subcutáneo CIE-9-MC 86.3X. CIE-9-MC 86.4X Extirpación radical de lesión cutánea. Intervención 257 del . 2016. Sistema Nacional de información Básica en Materia de Salud DOF 5/SEP/2012. NOM-035-SSA3-2012 en Materia de Información de Salud.</t>
  </si>
  <si>
    <t>NOM-004-SSA3-2012 Del expediente clínico. GPC-ISSSTE-550-12-EyR Tratamiento de los tumores benignos de tejidos blandos en adultos en el tercer nivel de atención.   Tumor benigno lipomatoso de piel y de tejido subcutáneo de cabeza, cara y cuello. CIE-10 D17.0. Tumor benigno lipomatoso de piel y de tejido subcutáneo del tronco CIE-10 D17.1. Tumor benigno lipomatoso de piel y de tejido subcutáneo de miembros CIE-10 D17.2. Tumor benigno lipomatoso de piel y de tejido subcutáneo de otros sitios y de los no especificados. CIE-10 D17.3. Hemangioma, de cualquier sitio CIE-10 D18.0. Otros tumores benignos del tejido conjuntivo y tejido blando CIE-10 D21. Nevo melanocitico CIE-10 D22. Otros tumores benignos de la piel CIE-10 D23. Quiste pilonidal CIE-10 L05. Extirpación o destrucción de la lesión o tejido de piel y tejido subcutáneo CIE-9-MC 86.2. Extirpación radical de lesión cutánea CIE-9-MC 86.4X.. Otras operaciones sobre piel y tejido subcutáneo CIE-9-MC 86.99.Intervención 258 del . 2016. Sistema Nacional de información Básica en Materia de Salud DOF 5/SEP/2012. NOM-035-SSA3-2012 en Materia de Información de Salud.</t>
  </si>
  <si>
    <t>NOM-004-SSA3-2012 Del expediente clínico. GPC-IMSS-361-12-EyR Amigdalectomía en niños.
GPC-IMSS-326-10-EyR Diagnóstico y tratamiento del absceso profundo de cuello   Enfermedades crónicas de las amígdalas y de las adenoides CIE-10 J35. Absceso periamigdalino CIE-10 J36X. Incisión y drenaje de amígdala y estructuras periamigdalinas CIE-9-MC 28.0X. Amigdalectomía sin adenoidectomía CIE-9-MC 28.2X. Amigdalectomía con adenoidectomía CIE-9-MC 28.3X. Extirpación de resto amigdalino CIE-9-MC 28.4X. Adenoidectomía sin Amigdalectomía CIE-9-MC 28.6X. Control de hemorragia después de Amigdalectomía y adenoidectomía CIE-9-MC 28.7X
Otras operaciones sobre amígdala y adenoides CIE-9-MC 28.9. Intervención 259 del . 2016. Sistema Nacional de información Básica en Materia de Salud DOF 5/SEP/2012. NOM-035-SSA3-2012 en Materia de Información de Salud.</t>
  </si>
  <si>
    <t>NOM-004-SSA3-2012 Del expediente clínico.GPC-IMSS-557-12-EyR Diagnóstico y tratamiento quirúrgico de papilomatosis laríngea juvenil. Papilomavirus como causa de enfermedades clasificadas en otros capítulos CIE-10 B97.7. Tumor benigno de otras partes de la orofaringe CIE-10 D10.5. Tumor benigno de la nasofaringe CIE-10 D10.6. Tumor benigno de la hipofaringe CIE-10 D10.7. Tumor benigno de la faringe, parte no especificada CIE-10 D10.9. Tumor benigno de la laringe CIE-10 D14.1. Faringectomía (parcial) CIE-9-MC 29.33. Otra excisión o resección de lesión o tejido de la faringe CIE-9-MC 29.39. Otras operaciones sobre faringe CIE-9-MC 29.99. Otra excisión o destrucción de lesión o tejido de la laringe CIE-9-MC 30.09. Intervención 260 del . 2016. Sistema Nacional de información Básica en Materia de Salud DOF 5/SEP/2012. NOM-035-SSA3-2012 en Materia de Información de Salud.</t>
  </si>
  <si>
    <t>NOM-004-SSA3-2012 Del expediente clínico.NOM-034-SSA2-2013 Para la prevención y control de los defectos al nacimiento. NOM-017-SSA2-2012 Para la vigilancia epidemiológica.   Fisura del paladar CIE-10 q35. Labio leporino CIE-10 q36. Fisura del paladar con labio leporino CIE-10 q37. Reparación de labio fisurado CIE-9-MC 27.54. Otra reparación plástica de la boca CIE-9-MC 27.59. Corrección de paladar fisurado (estafilorrafia) (L) CIE-9-MC 27.62 Revisión de reparación de paladar fisurado CIE-9-MC 27.63.Intervención 261  del . 2016. Sistema Nacional de información Básica en Materia de Salud DOF 5/SEP/2012. NOM-035-SSA3-2012 en Materia de Información de Salud.</t>
  </si>
  <si>
    <t>NOM-004-SSA3-2012 Del expediente clínico. NOM-034-SSA2-2013 Para la prevención y control de los defectos al nacimiento. GPC-ISSSTE-128-08-EyR Diagnóstico y tratamiento del estrabismo concomitante convergente en niños menores de 6 años en el segundo y tercer nivel de atención. GPC-IMSS-277-10-EyR Diagnóstico y tratamiento del estrabismo paralítico.  Estrabismo paralítico CIE-10 H49. Otros estrabismos CIE-10 H50. Operaciones sobre un músculo con desprendimiento temporal del globo ocular CIE-9-MC 15.1. Otras operaciones sobre un músculo extraocular CIE-9-MC 15.2. Operaciones sobre dos o más músculos extraoculares con desprendimiento temporal del globo ocular, uno o ambos ojos CIE-9-MC 15.3X. Otras operaciones sobre dos o más músculos extraoculares, uno o ambos ojos CIE-9-MC 15.4X. Transposición de músculos extraoculares CIE-9-MC 15.5X. Revisión de intervención quirúrgica sobre músculo extraocular CIE-9-MC 15.6X. Intervención 262 del . 2016. Sistema Nacional de información Básica en Materia de Salud DOF 5/SEP/2012. NOM-035-SSA3-2012 en Materia de Información de Salud.</t>
  </si>
  <si>
    <t>NOM-004-SSA3-2012 Del expediente clínico.NOM-034-SSA2-2013 Para la prevención y control de los defectos al nacimiento. GPC-ISSSTE-128-08-EyR Diagnóstico y tratamiento del estrabismo concomitante convergente en niños menores de 6 años en el segundo y tercer nivel de atención. GPC-IMSS-277-10-EyR Diagnóstico y tratamiento del estrabismo paralítico.   Estrabismo paralítico CIE-10 H49. Otros estrabismos CIE-10 H50. Operaciones sobre un músculo con desprendimiento temporal del globo ocular CIE-9-MC 15.1. Otras operaciones sobre un músculo extraocular CIE-9-MC 15.2. Operaciones sobre dos o más músculos extraoculares con desprendimiento temporal del globo ocular, uno o ambos ojos CIE-9-MC 15.3X. Otras operaciones sobre dos o más músculos extraoculares, uno o ambos ojos CIE-9-MC 15.4X. Transposición de músculos extraoculares CIE-9-MC 15.5X. Revisión de intervención quirúrgica sobre músculo extraocular CIE-9-MC 15.6X.. Intervención 263 del . 2016. Sistema Nacional de información Básica en Materia de Salud DOF 5/SEP/2012. NOM-035-SSA3-2012 en Materia de Información de Salud.</t>
  </si>
  <si>
    <t>NOM-004-SSA3-2012 Del expediente clínico.GPC-IMSS-164-09-EyR Diagnóstico y tratamiento del paciente adulto con glaucoma de ángulo abierto. GPC-IMSS-163-09-EyR Diagnóstico y tratamiento del paciente adulto con glaucoma de ángulo cerrado.  Glaucoma CIE-10 H40. Iridotomía e iridectomía simple CIE-9-MC 12.1. Intervención 264 del . 2016. Sistema Nacional de información Básica en Materia de Salud DOF 5/SEP/2012. NOM-035-SSA3-2012 en Materia de Información de Salud.</t>
  </si>
  <si>
    <t>NOM-004-SSA3-2012 Del expediente clínico. GPC-IMSS-260-10-EyR Diagnóstico y tratamiento del pterigión primario recurrente. Pterigión CIE-10 H11.0. Excisión de pterigión CIE-9-MC 11.3. Intervención 265 del . 2016. Sistema Nacional de información Básica en Materia de Salud DOF 5/SEP/2012. NOM-035-SSA3-2012 en Materia de Información de Salud.</t>
  </si>
  <si>
    <t>NOM-004-SSA3-2012 Del expediente clínico. NOM-034-SSA2-2013 Para la prevención y control de los defectos al nacimiento. GPC-IMSS-248-09-EyR Diagnóstico y manejo de la hidrocefalia congénita y adquirida en niños menores de un año de edad. Hidrocéfalo CIE-10 G91. Hidrocéfalo congénito CIE-10 q03. Derivación ventricular a la cavidad y órganos abdominales CIE-9-MC 02.34. Revisión, extracción e irrigación de derivación ventricular CIE-9-MC 02.4. Incisión de peritoneo CIE-9-MC 54.95. Intervención 266 del . 2016.</t>
  </si>
  <si>
    <t>NOM-004-SSA3-2012 Del expediente clínico.  Cateterismo arterial CIE-9-MC 38.91. Cateterismo de vena umbilical CIE-9-MC 38.92. Cateterismo venoso, no clasificado bajo otro concepto CIE-9-MC 38.93. Cateterismo venoso para diálisis renal CIE-9-MC 38.95. Cateterismo ureteral CIE-9-MC 59.8X. Sustitución de catéter de herida CIE-9-MC 97.15. Extracción de tubo de ureterostomía y de catéter
ureteral CIE-9-MC 97.62. Extracción de tubo de cistostomía CIE-9-MC 97.63. Extracción de otro dispositivo de drenaje urinario CIE-9-MC 97.64. Intervención 267 del . 2016.</t>
  </si>
  <si>
    <t>NOM-004-SSA3-2012 Del expediente clínico. GPC-SS-450-11-EyR Disección radical de cuello.   Disección radical de cuello, unilateral CIE-9-MC 40.41. Disección radical de cuello, bilateral CIE-9-MC 40.42. Intervención 268 del . 2016. Sistema Nacional de información Básica en Materia de Salud DOF 5/SEP/2012. NOM-035-SSA3-2012 en Materia de Información de Salud.</t>
  </si>
  <si>
    <t>NOM-004-SSA3-2012 Del expediente clínico. GPC-SSA-451-11-EyR  Toracotomía, toracoscopía y drenaje pleural. GPC-IMSS-243-09-EyR Diagnóstico y manejo del derrame pleural.  Incisión de pared torácica CIE-9-MC 34.01. Toracotomía exploratoria CIE-9-MC 34.02. Reapertura a través de toracotomía reciente CIE-9-MC 34.03. Inserción de catéter intercostal para drenaje CIE-9-MC 34.04. Creación de derivación pleuroperitoneal CIE-9-MC 34.05. Otra incisión de pleura CIE-9-MC 34.09. Sello de agua CIE-9-MC 34.0A. Extracción de tubo de toracotomía o de drenaje de la cavidad pleural CIE-9-MC 97.41. Intervención 269 del . 2016. Sistema Nacional de información Básica en Materia de Salud DOF 5/SEP/2012. NOM-035-SSA3-2012 en Materia de Información de Salud.</t>
  </si>
  <si>
    <t>NOM-004-SSA3-2012 Del expediente clínico.NOM-017-SSA2-2012 Para la vigilancia epidemiológica. GPC-S-091-08-EyR Diagnóstico y tratamiento oportuno de displasia del desarrollo de la cadera del recién nacido en el primer nivel de atención. Luxación congénita de la cadera, unilateral CIE-10 q65.0. Luxación congénita de la cadera, bilateral CIE-10 q65.1. Luxación congénita de la cadera, no especificada CIE-10 q65.2 Osteotomia en cuña, fémur CIE-9-MC 77.25.Reducción cerrada de luxación de cadera CIE-9-MC 79.75. Reducción abierta de luxación de cadera CIE-9-MC 79.85. Intervención 270 del . 2016. Sistema Nacional de información Básica en Materia de Salud DOF 5/SEP/2012. NOM-035-SSA3-2012 en Materia de Información de Salud.</t>
  </si>
  <si>
    <t>NOM-004-SSA3-2012 Del expediente clínico. NOM-034-SSA2-2013 Para la prevención y control de los defectos al nacimiento.  GPC-SSA-288-10-EyR Diagnóstico y tratamiento del pie equino varo en el paciente pediátrico. Talipes equinovarus CIE-10 q66.0. Tenotomía de Aquiles CIE-9-MC 83.11. Aplicación de vendaje enyesado CIE-9-MC 93.51.. Intervención 271 del . 2016. Sistema Nacional de información Básica en Materia de Salud DOF 5/SEP/2012. NOM-035-SSA3-2012 en Materia de Información de Salud.</t>
  </si>
  <si>
    <t>NOM-004-SSA3-2012 Del expediente clínico.GPC-IMSS-716-14-EyR Prevención, diagnóstico y tratamiento de venas varicosas recidivantes de miembros pélvicos inferiores post-safenectomía. GPC-IMSS-175-09-EyR Prevención, diagnóstico y tratamiento de la insuficiencia venosa crónica  Insuficiencia venosa (crónica) (periférica) CIE-10 I87.2. Ligadura y extirpación de venas varicosas, venas de miembros inferiores CIE-9-MC 38.59.Intervención 272 del . 2016.</t>
  </si>
  <si>
    <t>NOM-004-SSA3-2012 Del expediente clínico.GPC-IMSS-531-11-EyR Tratamiento quirúrgico de la inestabilidad anterior de hombro (articulación gleno-humeral) en el adulto. GPC-IMSS-437-12-EyR Diagnóstico y tratamiento de las fracturas y luxaciones del codo en el niño. GPC-IMSS-388-10-EyR Manejo de las lesiones ligamentarias de la rodilla. GPC-IMSS-198-10-EyR Diagnóstico y tratamiento de lesiones traumáticas de codo en el adulto Luxación de la articulación del hombro. CIE-10 S43.0. Luxación de la articulación acromioclavicular CIE-10 S43.1. Luxación de la articulación esternoclavicular CIE-10 S43.2. Luxación de otras partes de la cintura escapular y de las no especificadas CIE-10 S43.3.
Luxación de la cabeza del radio CIE-10 S53.0. Luxación del codo, no especificada CIE-10 S53.1.
Luxación de la muñeca CIE-10 S63.0. Luxación de dedos de la mano CIE-10 S63.1. Luxaciones múltiples de dedos de la mano CIE-10 S63.2. Luxación de la cadera CIE-10 S73.0. Luxación de la rótula CIE-10 S83.0. Luxación de la rodilla CIE-10 S83.1. Luxación de la articulación del tobillo CIE-10 S93.0. Luxación de dedo(s) del pie CIE-10 S93.1. Luxación de otros sitios y los no especificados del pie CIE-10 S93.3. Luxaciones, torceduras y esguinces que afectan múltiples regiones del (de los) miembro(s) superior(es)
CIE-10 T03.2. Luxaciones, torceduras y esguinces que afectan múltiples regiones del (de los) miembro(s) inferior(es) CIE-10 T03.3. Luxaciones, torceduras y esguinces que afectan múltiples regiones del (de los) miembro(s) superior(es) con miembro(s) inferior(es) CIE-10 T03.4. Reducción cerrada de luxación de sitio no especificado CIE-9-MC 79.7. Reducción abierta de luxación de sitio no especificado CIE-9-MC 79.8. Intervención 273 del . 2016. Sistema Nacional de información Básica en Materia de Salud DOF 5/SEP/2012. NOM-035-SSA3-2012 en Materia de Información de Salud.</t>
  </si>
  <si>
    <t>NOM-004-SSA3-2012 Del expediente clínico. GPC-IMSS-584-12-EyR Tratamiento de la fractura de clavícula en el adulto.Fractura de la clavícula CIE-10 S42.0. Extracción de dispositivos implantados en el hueso, escápula, clavícula y tórax [costillas y esternón] CIE-9-MC 78.61. Reducción cerrada de fractura con fijación interna, otros huesos específicos CIE-9-MC 79.19. Reducción abierta de fractura sin fijación, otros huesos específicos CIE-9-MC 79.29. Reducción abierta de fractura con fijación, otros huesos específicos CIE-9-MC 79.39. Reducción cerrada de epífisis separada, otros huesos específicos CIE-9-MC 79.49. Reducción abierta de epífisis separada, otros huesos específicos CIE-9-MC 79.59. Desbridamiento de sitio de fractura abierta, otros huesos específicos. CIE-9-MC 79.69.Otra inmovilización, presión y cuidado de herida CIE-9-MC 93.59. Intervención 274 del . 2016. Sistema Nacional de información Básica en Materia de Salud DOF 5/SEP/2012. NOM-035-SSA3-2012 en Materia de Información de Salud.</t>
  </si>
  <si>
    <t>NOM-004-SSA3-2012 Del expediente clínico.
GPC-IMSS-576-12-EyR Diagnóstico y tratamiento de fractura de húmero proximal cerrada en el adulto joven. GPC-IMSS-555-12-EyR Diagnóstico y tratamiento de fracturas de la diáfisis del húmero en el adulto.  Fractura de la epífisis superior del húmero CIE-10 S42.2. Fractura de la diáfisis del húmero CIE-10 S42.3. Fractura de la epífisis inferior del húmero CIE-10 S42.4. Extracción de dispositivos implantados en el hueso, húmero CIE-9-MC 78.62. Reducción cerrada de fractura sin fijación interna, húmero CIE-9-MC 79.01. Reducción cerrada de fractura con fijación interna, húmero CIE-9-MC 79.11. Reducción abierta de fractura sin fijación interna, húmero CIE-9-MC 79.21. Reducción abierta de fractura con fijación interna, húmero CIE-9-MC 79.31. Reducción cerrada de epífisis separada, húmero CIE-9-MC 79.41. Reducción abierta de epífisis separada, húmero CIE-9-MC 79.51. Desbridamiento de sitio de fractura abierta, húmero CIE-9-MC 79.61. Aplicación de vendaje enyesado CIE-9-MC 93.51. Intervención 275 del . 2016. Sistema Nacional de información Básica en Materia de Salud DOF 5/SEP/2012. NOM-035-SSA3-2012 en Materia de Información de Salud.</t>
  </si>
  <si>
    <t>NOM-004-SSA3-2012 Del expediente clínico. GPC-IMSS-636-13-EyR Rehabilitación de fractura distal de radio. GPC-IMSS-534-11-EyR Diagnóstico y tratamiento de fractura cerrada de la epífisis inferior del radio en los adultos mayores. GPC-IMSS-437-12-EyR Diagnóstico y tratamiento de las fracturas y luxaciones del codo en el niño. GPC-IMSS-266-10-EyR Diagnóstico y tratamiento de fractura diafisiaria cerrada de cúbito. GPC-IMSS-193-08-EyR Diagnóstico y tratamiento de fracturas de antebrazo. Fractura de la epífisis superior del cúbito CIE-10 S52.0. Fractura de la epífisis superior del radio CIE-10 S52.1. Fractura de la diáfisis del cúbito CIE-10 S52.2. Fractura de la diáfisis del radio CIE-10 S52.3. Fractura de la diáfisis del cúbito y del radio CIE-10 S52.4. Fractura de la epífisis inferior del radio CIE-10 S52.5. Fractura de la epífisis inferior del cúbito y del radio CIE-10 S52.6. Fracturas múltiples del antebrazo CIE-10 S52.7. Extracción de dispositivos implantados en el hueso, radio y cúbito CIE-9-MC 78.63. Reducción cerrada de fractura sin fijación interna, radio y cúbito CIE-9-MC 79.02. Reducción cerrada de fractura con fijación interna, radio y cúbito CIE-9-MC 79.12. Reducción abierta de fractura sin fijación, radio y cubito CIE-9-MC 79.22. Reducción abierta de fractura con fijación, radio y cúbito CIE-9-MC 79.32. Reducción cerrada de epífisis separada, radio y cúbito CIE-9-MC 79.42. Reducción abierta de epífisis separada, radio y cúbito CIE-9-MC 79.52. Desbridamiento de sitio de fractura abierta, radio y cúbito CIE-9-MC 79.62. Aplicación de vendaje enyesado CIE-9-MC 93.51. Intervención 276 del . 2016. Sistema Nacional de información Básica en Materia de Salud DOF 5/SEP/2012. NOM-035-SSA3-2012 en Materia de Información de Salud.</t>
  </si>
  <si>
    <t>NOM-004-SSA3-2012 Del expediente clínico. GPC-IMSS-065-08-EyR Diagnóstico y manejo integral de las lesiones traumáticas de mano en el adulto. Fractura de la epífisis inferior del radio CIE-10 S52.5. Fractura a nivel de la muñeca y de la mano CIE-10 S62. Extracción de dispositivos implantados en el hueso, carpianos y metacarpianos CIE-9-MC 78.64. Reducción cerrada de fractura sin fijación interna, carpianos y metacarpianos CIE-9-MC 79.03. Reducción cerrada de fractura sin fijación interna, falanges y mano CIE-9-MC 79.04. Reducción cerrada de fractura con fijación interna, carpianos y metacarpianos CIE-9-MC 79.13. Reducción cerrada de fractura con fijación interna, falanges y mano CIE-9-MC 79.14.
Reducción abierta de fractura sin fijación, carpianos y metacarpianos CIE-9-MC 79.23. Reducción abierta de fractura sin fijación, falanges y mano CIE-9-MC 79.24. Reducción abierta de fractura con fijación, carpianos y metacarpianos CIE-9-MC 79.33. Reducción abierta de fractura con fijación, falanges y mano CIE-9-MC 79.34. Reducción cerrada de epífisis separada, carpianos CIE-9-MC 79.43. Intervención 277 del . 2016. Sistema Nacional de información Básica en Materia de Salud DOF 5/SEP/2012. NOM-035-SSA3-2012 en Materia de Información de Salud. Sistema Nacional de información Básica en Materia de Salud DOF 5/SEP/2012. NOM-035-SSA3-2012 en Materia de Información de Salud.</t>
  </si>
  <si>
    <t>NOM-004-SSA3-2012 Del expediente clínico. GPC-SS-017-08-EyR Prevención y diagnóstico de fractura de cadera en el adulto en el primer nivel de atención. GPC-IMSS-603-13-EyR Intervenciones de enfermería en la atención del adulto mayor con fractura de cadera. GPC-IMSS-573-12-EyR Tratamiento de fractura desplazada del cuello femoral con artroplastia total en adultos mayores de 65 años. GPC-IMSS-267-10-EyR Diagnóstico y tratamiento de las fracturas transtrocantéricas en pacientes mayores de 65 años. GPC-IMSS-236-14-EyR Manejo médico integral de la fractura de cadera en el adulto mayor. GPC-IMSS-115-08-EyR Diagnóstico y tratamiento de fracturas intracapsulares del extremo proximal del fémur.  Fractura del acetábulo. CIE-10 S32.4. Fractura del cuello de fémur CIE-10 S72.0. Fractura pertrocanteriana CIE-10 S72.1. Fractura subtrocanteriana CIE-10 S72.2. Reparación de cadera, no especificada bajo otro concepto CIE-9-MC 81.4. Sustitución parcial de cadera CIE-9-MC 81.52. Intervención 278 del . 2016. Sistema Nacional de información Básica en Materia de Salud DOF 5/SEP/2012. NOM-035-SSA3-2012 en Materia de Información de Salud.</t>
  </si>
  <si>
    <t>NOM-004-SSA3-2012 Del expediente clínico. Fractura de la diáfisis del fémur  CIE-10 S72.3. Fractura de la epífisis inferior del fémur CIE-10 S72.4. Fracturas múltiples del fémur CIE-10 S72.7. Fracturas de otras partes del fémur CIE-10 S72.8. Fractura del fémur, parte no especificada CIE-10 S72.9. Extracción de dispositivos implantados en el hueso, fémur CIE-9-MC 78.65. Reducción cerrada de fractura sin fijación interna, fémur CIE-9-MC 79.05. Reducción cerrada de fractura con fijación interna, fémur CIE-9-MC 79.15. Reducción abierta de fractura sin fijación, fémur CIE-9-MC 79.25. Reducción abierta de fractura con fijación, fémur CIE-9-MC 79.35. Reducción cerrada de epífisis separada, fémur CIE-9-MC 79.45. Reducción abierta de epífisis separada, fémur CIE-9-MC 79.55 Intervención 279 del . 2016.</t>
  </si>
  <si>
    <t>NOM-004-SSA3-2012 Del expediente clínico.
GPC-IMSS-578-12-EyR Diagnóstico y tratamiento de fractura cerrada de meseta tibial en el adulto.
GPC-IMSS-493-11-EyR Tratamiento de la fractura de tobillo en el adulto. GPC-IMSS-139-08-EyR Diagnóstico y tratamiento de fractura de la diáfisis de tibia.  Fractura de rótula CIE-10 S82.0. Fractura de la epífisis superior de la tibia CIE-10 S82.1. Fractura de la diáfisis de la tibia CIE-10 S82.2. Fractura de la epífisis inferior de la tibia CIE-10 S82.3. Fractura del peroné solamente CIE-10 S82.4. Fractura de otras partes de la pierna CIE-10 S82.8. Fractura de la pierna, parte no especificada CIE-10 S82.9. Aplicación de dispositivo fijador externo, tibia y peroné CIE-9-MC 78.17. Fijación interna de hueso sin reducción de fractura, tibia y peroné CIE-9-MC 78.57. Extracción de dispositivos implantados en el hueso, tibia y peroné CIE-9-MC 78.67. Reducción cerrada de fractura sin fijación interna, tibia y peroné CIE-9-MC 79.06. Reducción cerrada de fractura con fijación interna tibia y peroné CIE-9-MC 79.16. Intervención 280 del . 2016. Sistema Nacional de información Básica en Materia de Salud DOF 5/SEP/2012. NOM-035-SSA3-2012 en Materia de Información de Salud.</t>
  </si>
  <si>
    <t>NOM-004-SSA3-2012 Del expediente clínico.GPC-IMSS-501-11-EyR Tratamiento de las fracturas del pie en adultos. GPC-IMSS-493-11-EyR  Fractura del maléolo interno Tratamiento de la fractura de tobillo en el adulto. CIE-10 S82.5. Fractura del maléolo externo CIE-10 S82.6. Fractura de otras partes de la pierna CIE-10 S82.8. Fractura del pie, excepto del tobillo CIE-10 S92. Extracción de dispositivos implantados en el hueso, tarsianos y metatarsianos CIE-9-MC 78.68. Reducción cerrada de fractura sin fijación interna, tarsianos y metatarsianos CIE-9-MC 79.07. Reducción cerrada de fractura sin fijación interna, falanges y pie CIE-9-MC 79.08. Reducción cerrada de fractura con fijación interna, tarsianos y metatarsianos CIE-9-MC 79.17. Reducción cerrada de fractura con fijación interna, falanges y pie CIE-9-MC 79.18. Reducción abierta de fractura sin fijación, tarsianos y metatarsianos. CIE-9-MC 79.27. Reducción abierta de fractura sin fijación, falanges y pie CIE-9-MC 79.28.Reducción abierta de fractura con fijación, tarsianos y metatarsianos CIE-9-MC 79.37.  Reducción abierta de fractura con fijación, falanges y pie CIE-9-MC 79.38. Aplicación de vendaje enyesado CIE-9-MC 93.51. Intervención 281 del . 2016. Sistema Nacional de información Básica en Materia de Salud DOF 5/SEP/2012. NOM-035-SSA3-2012 en Materia de Información de Salud.</t>
  </si>
  <si>
    <t>NOM-004-SSA3-2012 Del expediente clínico.GPC-IMSS-577-12-EyR Diagnóstico y tratamiento de las lesiones de meniscos en rodilla del adulto. GPC-IMSS-388-10-EyR Manejo de las lesiones ligamentarias de la rodilla. Luxación recidivante de la rótula CIE-10 M22.0. Subluxación recidivante de la rótula CIE-10 M22.1. Otros desarreglos de la rótula CIE-10 M22.3. Otros trastornos de la rótula CIE-10 M22.8. Trastorno de la rótula, no especificado CIE-10 M22.9. Trastorno interno de la rodilla CIE-10 M23. Luxación, esguince y torcedura de articulaciones y ligamentos de la rodilla A76CIE-10 S83. Otra artrotomía, rodilla CIE-9-MC 80.16. Artroscopia, rodilla CIE-9-MC 80.26 Sinovectomía, rodilla CIE-9-MC 80.76. Reparación “cinco en uno” de rodilla CIE-9-MC 81.42. Reparación de una triada de rodilla CIE-9-MC 81.43. Estabilización de rótula CIE-9-MC 81.44. Otra reparación de los ligamentos cruzados CIE-9-MC 81.45. Otra reparación de los ligamentos colaterales CIE-9-MC 81.46. Otra reparación de rodilla CIE-9-MC 81.47. Intervención 282 del . 2016. Sistema Nacional de información Básica en Materia de Salud DOF 5/SEP/2012. NOM-035-SSA3-2012 en Materia de Información de Salud.</t>
  </si>
  <si>
    <t>NOM-004-SSA3-2012 Del expediente clínico. GPC-SSA-053-08-EyR Atención del paciente con osteoartrosis de cadera y rodilla en el primer nivel. GPC-IMSS-435-12-EyR Tratamiento con artroplastia de rodilla en pacientes mayores de 60 años. GPC-IMSS-079-08-EyR Diagnóstico y tratamiento de la osteoartrosis de rodilla. Gonartrosis primaria, bilateral CIE-10 M17.0. Otras gonartrosis primarias CIE-10 M17.1. Revisión de sustitución de rodilla, total (todos los componentes). CIE-9-MC 00.80. Revisión de sustitución de rodilla, componente tibial CIE-9-MC 00.81. Revisión de sustitución de rodilla, componente femoral CIE-9-MC 00.82. Revisión de sustitución de rodilla, componente rotuliano CIE-9-MC 00.83. Revisión de sustitución total de rodilla, inserción (alineador) tibial. CIE-9-MC 00.84. Sustitución total de rodilla CIE-9-MC 81.54. Revisión de sustitución de rodilla, no especificada en otra parte CIE-9-MC 81.55. Intervención 283 del . 2016. Sistema Nacional de información Básica en Materia de Salud DOF 5/SEP/2012. NOM-035-SSA3-2012 en Materia de Información de Salud.</t>
  </si>
  <si>
    <t>NOM-004-SSA3-2012 Del expediente clínico.GPC-SS-349-09-EyR Diagnóstico y manejo de la neuropatía y pie diabético. GPC-SS-005-08-EyR Prevención, diagnóstico y tratamiento oportuno del pie diabético en el primer nivel de atención. GPC-ISSSTE-679-13-EyR Manejo integral del pie diabético en adultos en el segundo nivel de atención. GPC-DIF-257-09-EyR Rehabilitación del paciente adulto amputado de extremidad inferior por diabetes mellitus, en el segundo y tercer nivel de atención.  Diabetes mellitus insulinodependiente, con complicaciones circulatorias periféricas CIE-10 E10.5. Diabetes mellitus no insulinodependiente, con complicaciones circulatorias periféricas CIE-10 E11.5. Diabetes mellitus asociada con desnutrición, con complicaciones circulatorias periféricas CIE-10 E12.5. Otras diabetes mellitus especificadas, con complicaciones circulatorias periféricas CIE-10 E13.5. Diabetes mellitus no especificada, con complicaciones circulatorias periféricas CIE-10 E14.5. Amputación de miembro inferior, no especificada de otra manera CIE-9-MC 84.1. Amputación de dedo de pie CIE-9-MC 84.11. Amputación a través de pie CIE-9-MC 84.12. Desarticulación de tobillo CIE-9-MC 84.13. Amputación de tobillo a través de maléolos de tibia y peroné CIE-9-MC 84.14. Otra amputación debajo de la rodilla CIE-9-MC 84.15. Desarticulación de rodilla CIE-9-MC 84.16. Amputación por encima de la rodilla CIE-9-MC 84.17. Desarticulación de cadera CIE-9-MC 84.18. Intervención 284 del . 2016. Sistema Nacional de información Básica en Materia de Salud DOF 5/SEP/2012. NOM-035-SSA3-2012 en Materia de Información de Salud.</t>
  </si>
  <si>
    <t>NOM-004-SSA3-2012 Del expediente clínico.  Ruptura de quiste sinovial poplíteo CIE-10 M66.0. Ruptura de la sinovia CIE-10 M66.1. Ganglio CIE-10 M67.4. Quiste sinovial del hueco poplíteo [de Baker] CIE-10 M71.2. Otros quistes de la bolsa serosa CIE-10 M71.3. Depósito de calcio en la bolsa serosa CIE-10 M71.4. Sinovectomía, sitio no especificado CIE-9-MC 80.7. Excisión de lesión de otro tejido blando CIE-9-MC 83.39.  Intervención   285 del . 2016. Sistema Nacional de información Básica en Materia de Salud DOF 5/SEP/2012. NOM-035-SSA3-2012 en Materia de Información de Salud.</t>
  </si>
  <si>
    <t>NOM-004-SSA3-2012 Del expediente clínico.GPC-SS-014-08-EyR Diagnóstico y tratamiento de la fibrilación auricular. GPC-IMSS-535-12-EyR Tratamiento de la taquicardia supraventricular. GPC-IMSS-352-09-EyR Diagnóstico y manejo del bloqueo auriculoventricular completo. Bloqueo auriculoventricular y de rama izquierda del haz CIE-10 I44. Otros trastornos de la conducción CIE-10 I45. Taquicardia paroxística CIE-10 I47. Fibrilación y aleteo auricular CIE-10 I48X. Otras arritmias cardiacas CIE-10 I49. Implantación de marcapasos de re sincronización cardiaca sin mención de desfibrilación, sistema total [IMRC] [CRT-P] CIE-9-MC 00.50. Implantación o sustitución de marcapasos de re sincronización cardiaca, sólo generador de pulso [IMRC] [CRT-P] CIE-9-MC 00.53. Implantación o sustitución de desfibrilador de re sincronización cardiaca, sólo dispositivo generador de pulso [DRC] [CRT-D] CIE-9-MC 00.54. Inserción de un sistema de marcapasos transvenoso temporal CIE-9-MC 37.78 Inserción de marcapasos permanente, inicial o sustituido, sin especificar tipo de aparato CIE-9-MC 37.8. Intervención 286 del . 2016. Sistema Nacional de información Básica en Materia de Salud DOF 5/SEP/2012. NOM-035-SSA3-2012 en Materia de Información de Salud.</t>
  </si>
  <si>
    <t>NOM-004-SSA3-2012 Del expediente clínico. GPC-ISSSTE-126-08-EyR Diagnóstico y tratamiento en el tercer nivel de atención de la catarata complicada en el adulto mayor. GPC-ISSSTE-125-08-EyR Diagnóstico y referencia oportuna del adulto con catarata en el primer nivel de atención. GPC-IMSS-192-08-EyR Diagnóstico y tratamiento de catarata no complicada.  Catarata senil CIE-10 H25. Otras cataratas CIE-10 H26. Catarata y otros trastornos del cristalino en enfermedades clasificadas en otra parte CIE-10 H28. Extracción extracapsular de cristalino mediante técnica de extracción lineal CIE-9-MC 13.2X. Extracción extracapsular de cristalino mediante técnica simple sencilla de aspiración (e irrigación) CIE-9-MC 13.3X. Extracción extracapsular de cristalino mediante técnica de fragmentación y aspiración CIE-9-MC 13.4. Inserción de prótesis de cristalino intraocular en el momento de la extracción de la catarata, una sola etapa CIE-9-MC 13.71 . Intervención 287 del . 2016. Sistema Nacional de información Básica en Materia de Salud DOF 5/SEP/2012. NOM-035-SSA3-2012 en Materia de Información de Salud.</t>
  </si>
  <si>
    <t>NOM-004-SSA3-2012 Del expediente clínico. GPC-ISSSTE-660-13-EyR Diagnóstico y tratamiento de la condilomatosis anal en pacientes pediátricos y adultos en los tres niveles de atención. GPC-ISSSTE-658-13-EyR Tratamiento del condiloma acuminado en mujeres en edad reproductiva en los tres niveles de atención. CIE-10 A63.0. Verrugas (venéreas) anogenitales. Otra excisión de boca CIE-9-MC 27.49 Otra extirpación local o eliminación (destrucción) de lesión o de tejido del ano. CIE-9-MC 49.39. Excisión local o destrucción de lesión de pene CIE-9-MC 64.2X Destrucción de lesión del cuello uterino por criocirugía. CIE-9-MC 67.33. Otra excisión o destrucción de lesión o tejido del cuello uterino. CIE-9-MC 67.39 Excisión o destrucción de lesión de vagina. CIE-9-MC 70.33 Otras operaciones sobre los órganos genitales. Intervención 239 del . 2016.</t>
  </si>
  <si>
    <t>NOM-004-SSA3-2012 del Expediente clínico. CIE-10 E28.2 Síndrome de ovario poliquístico. Quiste folicular del ovario CIE-10 N83.0. Quiste del cuerpo amarillo CIE-10 N83.1 Otros quistes ováricos y los no especificados CIE-10 N83.2. Ooforotomía CIE-9-MC 65. Escisión local o destrucción de lesión o tejido de
ovario CIE-9-MC 65.2. Ooforectomía unilateral. CIE-9-MC 65.3 Ooforectomia bilateral. GPC-SSA-293-10-EyR Diagnóstico y tratamiento del síndrome de ovarios poliquísticos. Intervención 240 del . 2016.</t>
  </si>
  <si>
    <t>NOM-004-SSA3-2012 Del expediente clínico.  Torsión de ovario, pedículo de ovario y trompa de Falopio. CIE-10 N83.5 Ooforotomía laparoscópica. CIE-9-MC 65.01 Otra ooforotomía. CIE-9-MC 65.09 Ooforectomía unilateral laparoscópica. CIE-9-MC 65.31. Otra ooforectomía unilateral. CIE-9-MC 65.39
Salpingooforectomía unilateral CIE-9-MC 65.4. Ooforectomia bilateral CIE-9-MC 65.5.Salpingooforectomía bilateral CIE-9-MC 65.6. Liberación de torsión de ovario CIE-9-MC 65.95
Salpingotomía y salpingotomía. Intervención 241 del . 2016.</t>
  </si>
  <si>
    <t>NOM-005-SSA2-1993 De los servicios de planificación familiar. NOM-004-SSA3-2012 Del expediente clínico. GPC-SSA-347-09-EyR Consulta y asesoría médica de la oclusión tubárica bilateral. GPC-SS-756-15-EyR Intervenciones de enfermería para la promoción de la planificación familiar en hombres y mujeres en edad fértil de 12 a 49 años en los tres niveles de atención. CIE-10 O01Esterilización CIE-10 Z30.2. Otra destrucción u oclusión bilateral de las trompas  Intervención 242 del . 2016.</t>
  </si>
  <si>
    <t xml:space="preserve">NOM-004-SSA3-2012 Del expediente clínico. GPC-SS-228-09-EyR Diagnóstico y tratamiento de la enfermedad trofoblástica gestacional. Mola hidatiforme CIE-10 O01. Dilatación y legrado del útero CIE-9-MC 69. Otro legrado por aspiración del útero CIE-9-MC 69.59. Intervención 243 del . 2016. </t>
  </si>
  <si>
    <t>NOM-007-SSA2-1993 Atención de la mujer durante el embarazo, parto y puerperio y del recién nacido. Criterios y procedimientos para la prestación del servicio. NOM-004-SSA3-2012 Del expediente clínico. GPC-ISSSTE-681-13-EyR Diagnóstico y tratamiento del embarazo ectópico en mujeres de edad reproductiva en segundo y tercer nivel de atención. GPC-IMSS-182-09-EyR Diagnóstico y tratamiento de embarazo tubario. Embarazo ectópico CIE-10 O00. Ooforectomía unilateral. CIE-9-MC 65.3. Salpingooforectomía unilateral CIE-9-MC 65.4. Salpingectomía unilateral total. Intervención 244 del . 2016.</t>
  </si>
  <si>
    <t>NOM-007-SSA2-1993 Atención de la mujer durante el embarazo, parto y puerperio y del recién nacido. Criterios y procedimientos para la prestación del servicio.NOM-004-SSA3-2012 Del expediente clínico.
GPC-IMSS-088-08-EyR Diagnóstico y tratamiento del aborto espontáneo y manejo inicial del aborto recurrente. CIE-10 O02.1 Aborto retenido. Aborto espontáneo CIE-10 O03. Aborto médico CIE-10 O04. Otro aborto CIE-10 O05. Aborto no especificado CIE-10 O06. Dilatación y legrado después de parto o aborto CIE-9-MC 69.02. Legrado por aspiración del útero después de parto Intervención 245 del . 2016.</t>
  </si>
  <si>
    <t>NOM-004-SSA3-2012 Del expediente clínico. GPC-IMSS-605-13-EyR Parto después de una cesárea.
GPC-IMSS-048-08-EyR Realización de operación cesárea.  CIE-10 O82. Parto múltiple, todos por cesárea. CIE-10 O84.2 Cesárea clásica. CIE-9-MC 74.0X. Cesárea clásica baja CIE-9-MC 74.1X. Intervención 246 del . 2016.</t>
  </si>
  <si>
    <t>NOM-007-SSA2-1993 Atención de la mujer durante el embarazo, parto y puerperio y del recién nacido. Criterios y procedimientos para la prestación del servicio.NOM-004-SSA3-2012 Del expediente clínico.
GPC-SSA-296-10-EyR Ruptura uterina.  Ruptura del útero antes del inicio del trabajo de parto. CIE-10 O71.0 Ruptura del útero durante el trabajo de parto. CIE-10 O71.1. Traumatismo del útero CIE-10 S37.6. Sutura de desgarro de útero CIE-9-MC 69.41. Reparación de desgarro obstétrico actual del útero. Intervención 247 del . 2016.</t>
  </si>
  <si>
    <t>NOM-004-SSA3-2012 Del expediente clínico.GPC-IMSS-322-10-EyR Diagnóstico y tratamiento de la hemorragia uterina disfuncional. Hiperplasia de glándula de endometrio CIE-10 N85.0. Hiperplasia adenomatosa del endometrio CIE-10 N85.1. Biopsia cerrada de útero CIE-9-MC 68.16. Ablación endometrial CIE-9-MC 68.23. Intervención 248 del . 2016.</t>
  </si>
  <si>
    <t>NOM-004-SSA3-2012 Del expediente clínico.GPC-SS-207-09-EyR Diagnóstico y tratamiento de la endometriosis. Endometriosis CIE-10 N80. Laparoscopia CIE-9-MC 54.21 Intervención 249 del . 2016.</t>
  </si>
  <si>
    <t>NOM-004-SSA3-2012 Del expediente clínico.GPC-IMSS-082-08-EyR.  Leiomioma del útero CIE-10 D25. Otra excisión o destrucción de lesión del útero. CIE-9-MC 68.29. Intervención 250 del . 2016.</t>
  </si>
  <si>
    <t>NOM-004-SSA3-2012 Del expediente clínico. GPC-SSA-295-10-EyR Indicaciones y contraindicaciones de la histerectomía en el segundo nivel de atención.  Histerectomía subtotal abdominal CIE-9-MC 68.3. Histerectomía total abdominal CIE-9-MC 68.4. Histerectomía vaginal CIE-9-MC 68.5. Intervención 251 del . 2016.</t>
  </si>
  <si>
    <t>NOM-004-SSA3-2012 Del expediente clínico.GPC-IMSS-263-10-EyR Diagnóstico y tratamiento del prolapso de la pared vaginal anterior (cistocele) e incontinencia urinaria de esfuerzo. Prolapso genital femenino CIE-10 N81. Reparación de cistocele y rectocele CIE-9-MC 70.5. Reparación de cistocele CIE-9-MC 70.51. Reparación de rectocele CIE-9-MC 70.52. Otra reparación de vagina. Intervención 252 del . 2016.</t>
  </si>
  <si>
    <t>NOM-004-SSA3-2012 Del expediente clínico.         GPC-IMSS-049-08-EyR
Tratamiento de la apendicitis aguda. CIE-10  K35  Apendicitis  aguda.  CIE- 9-MC 47 Apendicetomía. CIE-9-MC
47.1    Apendicetomía    incidental. Intervención 222 del . 2016. Sistema   Nacional   de   información Básica en Materia de Salud DOF 5/ SEP/2012.  NOM-035-SSA3-2012  en Materia de Información de Salud.</t>
  </si>
  <si>
    <t>NOM-004-SSA3-2012 Del expediente clínico.          GPC-SSA-301-10-EyR Esplenectomía.    CIE-9-MC    41.43 Esplenectomía parcial. CIE-9-MC 41.5X Esplenectomía total. Intervención 223 del . 2016. Sistema Nacional de información Básica en Materia de Salud  DOF  5/SEP/2012.  NOM-035-
SSA3-2012 en Materia de Información de Salud.</t>
  </si>
  <si>
    <t>NOM-004-SSA3-2012   Del   expediente clínico.GPC-SSA-212-09-EyR  Diagnóstico y tratamiento quirúrgico de la enfermedad diverticular  del  colon.    CIE-10  K57 Enfermedad  diverticular  del  intestino. CIE-9-MC 45.6 Otra excisión de intestino delgado.   CIE-9-MC   45.7   Extirpación parcial   abierta   y   otra   extirpación parcial  de  intestino  grueso.CIE-9-MC 45.82  Colectomía  intraabdominal  total abierta. CIE-9-MC 45.83 Otra colectomía
intraabdominal total y la no especificada. CIE-9-MC 45.9 Anastomosis intestinal, no especificada de otra manera. CIE-9-MC 46.1 Colostomía, no especificada de otra manera.  CIE-9-MC  46.2  Ileostomía,  no
especificada de otra manera. Intervención 224 del . 2016. Sistema Nacional de información Básica en Materia de Salud DOF  5/SEP/2012.  NOM-035-SSA3-2012 en Materia de Información de Salud.</t>
  </si>
  <si>
    <t>NOM-004-SSA3-2012   Del   expediente clínico.          GPC-ISSSTE-358-10-EyR
Tratamiento  quirúrgico  del  infarto  e isquemia intestinal en el segundo y tercer nivel de atención.  CIE-10 K55 Trastornos vasculares de los intestinos. CIE-9-MC 45.6 Otra excisión de intestino delgado. CIE-9- MC 45.7 Extirpación parcial abierta y otra extirpación parcial de intestino grueso. CIE-9-MC 45.8 Colectomía intraabdominal total.     CIE-9-MC     45.9Anastomosis intestinal, no especificada de otra manera. CIE-9-MC 46.1 Colostomía, no especificada de otra manera. CIE-9-MC 46.2 Ileostomía, no especificada de otra manera. CIE-9-MC
54.5  Lisis  de  adherencias  peritoneales. Intervención  225  del  .  2016. Sistema Nacional de información Básica en Materia de Salud DOF 5/SEP/2012. NOM- 035-SSA3-2012 en Materia de Información de Salud.</t>
  </si>
  <si>
    <t>NOM-004-SSA3-2012 Del expediente clínico.       GPC-ISSSTE-359-12-EyR
Tratamiento  quirúrgico  de  oclusión intestinal  por  adherencias  en  el adulto en segundo nivel de atención. CIE-10 K56.0 Íleo paralítico. CIE-10 K56.1  Invaginación.  CIE-10  K56.3 Íleo por cálculo biliar. CIE-10 K56.4 Otras  obstrucciones  del  intestino. CIE-10  K56.5  Adherencias  [bridas] intestinales con obstrucción.  CIE-10 K56.6 Otras obstrucciones intestinales y las no especificadas. CIE-10 K56.7 Íleo, no especificado. CIE-9-MC 45.6 Otra  excisión  de  intestino  delgado. CIE-9-MC  45.7  Extirpación  parcial abierta  y  otra  extirpación  parcial de intestino grueso. CIE-9-MC 45.8 Colectomía intraabdominal total. CIE- 9-MC 45.9Anastomosis intestinal, no especificada de otra manera. CIE-9- MC 46.1 Colostomía, no especificada de  otra  manera.  Intervención  226 del . 2016. Sistema Nacional de información Básica en Materia de Salud  DOF  5/SEP/2012.  NOM-035-
SSA3-2012 en Materia de Información de Salud.</t>
  </si>
  <si>
    <t>NOM-004-SSA3-2012 Del expediente clínico.       GPC-ISSSTE-549-12-EyR
Tratamiento  de  la  perforación  de úlcera péptica en pacientes adultos en segundo nivel de atención. GPC- IMSS-169-09-EyR    Diagnóstico    y tratamiento  de  la  úlcera  péptica complicada: conceptos básicos.  CIE- 10 K25.1 Úlcera gástrica aguda con perforación.   CIE-10   K25.5   Úlcera gástrica,  crónica  o  no  especificada, con perforación. CIE-10 K26.1 Úlcera duodenal, aguda con perforación. CIE- 10 K26.5 Úlcera duodenal, crónica o no especificada, con perforación. CIE- 10 K27.1 Úlcera péptica, de sitio no especificado, aguda con perforación. CIE-10 K27.5 Úlcera péptica, de sitio no especificado, crónica o no especificada, con perforación. CIE-10 K28.1 Úlcera gastroyeyunal, aguda con perforación. CIE-10  K28.5  Úlcera  gastroyeyunal, crónica   o   no   especificada,   con perforación. CIE-10 K63.1 Perforación del  intestino  (no  traumática).  CIE- 9-MC 45.5Aislamiento de segmento intestinal,  no  especificado  de  otra manera.    CIE-9-MC    45.62    Otra resección parcial de intestino delgado. CIE-9-MC  45.63  Resección  total  de intestino  delgado.  Intervención  227 del . 2016. Sistema Nacional de información Básica en Materia de Salud  DOF  5/SEP/2012.  NOM-035-
SSA3-2012 en Materia de Información de Salud.</t>
  </si>
  <si>
    <t>NOM-004-SSA3-2012 Del expediente clínico.          GPC-SSA-209-09-EyR Diagnóstico y tratamiento quirúrgico de vólvulo de sigmoides. CIE-10 K56.2 Vólvulo. CIE-9-MC 45.62 Otra resección parcial de intestino delgado. CIE-9-MC
45.7 Extirpación parcial abierta y otra extirpación parcial de intestino grueso. CIE-9-MC 45.9 Anastomosis intestinal, no especificada de otra manera. CIE-9- MC 46.8Manipulación intraabdominal de intestino, no especificado de otra manera. Intervención 228 del . 2016. Sistema Nacional de información Básica en Materia de Salud DOF 5/ SEP/2012.  NOM-035-SSA3-2012  en Materia de Información de Salud.</t>
  </si>
  <si>
    <t>NOM-004-SSA3-2012 Del expediente clínico.       GPC-ISSSTE-663-13-EyR
Diagnóstico y tratamiento del absceso anal en pacientes pediátricos y adultos en los tres niveles de atención. CIE-10 K61 Absceso de la región anal y rectal. CIE-9-MC 49.01 Incisión de absceso perianal. Intervención 229 del . 2016. Sistema Nacional de información Básica en Materia de Salud DOF 5/ SEP/2012.  NOM-035-SSA3-2012  en
Materia de Información de Salud.</t>
  </si>
  <si>
    <t>NOM-004-SSA3-2012   Del   expediente clínico. GPC-SSA-213-09-EyR Diagnóstico, tratamiento médico y quirúrgico de la fisura anal en el adulto. GPC-SSA-200-09- EyR Diagnóstico y tratamiento quirúrgico de la fístula anal en el adulto. CIE-10 K60 Fisura y fístula de las regiones anal y rectal. CIE-9-MC 48.73 Cierre de otra fístula rectal. CIE-9-MC 48.93 Reparación de fístula perirrectal. CIE-9-MC 49.02 Otra incisión de tejido perianal. CIE-9-MC 49.1 Incisión o extirpación de fístula anal. CIE- 9-MC 49.5 División (sección) de esfínter anal. CIE-9-MC 49.73 Cierre de fístula anal. Intervención 230 del . 2016. Sistema Nacional de información Básica en Materia de Salud DOF 5/SEP/2012. NOM- 035-SSA3-2012 en Materia de Información de Salud.</t>
  </si>
  <si>
    <t>NOM-004-SSA3-2012   Del   expediente clínico GPC-SSA-208-09-EyR Diagnóstico y tratamiento quirúrgico de la enfermedad hemorroidal. CIE-10 K64.0 Hemorroides de primer grado. CIE-10 K64.1 Hemorroides de segundo grado. CIE-10 K64.2 Hemorroides de tercer grado. CIE-10 K64.3 Hemorroides de  cuarto  grado.  CIE-10  K64.8  Otras hemorroides especificadas. CIE-10 K64.9 Hemorroides, sin otra especificación. CIE-9- MC 49.4 Procedimiento sobre hemorroides. Intervención  231  del  .  2016. Sistema Nacional de información Básica en Materia de Salud DOF 5/SEP/2012. NOM- 035-SSA3-2012 en Materia de Información de Salud.</t>
  </si>
  <si>
    <t>NOM-004-SSA3-2012 Del expediente clínico.
GPC-SS-452-11-EyR Diagnóstico y tratamiento quirúrgico de la hernia para esofágica. CIE-10 K44.0 Hernia diafragmática con obstrucción, sin gangrena. CIE-10 K44.9 Hernia diafragmática sin obstrucción ni gangrena.CIE-9-MC 44.66 Otros procedimientos para la creación de competencia esfinteriana esofagogástrica. CIE-9-MC 53.7 Reparación de hernia diafragmática, abordaje abdominal. CIE-9-MC 53.8 Reparación de hernia diafragmática, con acceso torácico, no especificada de otra manera.. Intervención 232 del . 2016. Sistema Nacional de información Básica en Materia de Salud DOF 5/SEP/2012. NOM-035-SSA3-2012 en Materia de Información de Salud.</t>
  </si>
  <si>
    <t>NOM-004-SSA3-2012 Del expediente clínico.
GPC-IMSS-330-10-EyR Diagnóstico y tratamiento de la estenosis hipertrófica del píloro  CIE-10 q40.0 Estenosis hipertrófica congénita del píloro. CIE-9-MC 44.2 Piloroplastía.
 Intervención 233 del . 2016. Sistema Nacional de información Básica en Materia de Salud DOF 5/SEP/2012. NOM-035-SSA3-2012 en Materia de Información de Salud.</t>
  </si>
  <si>
    <t>NOM-004-SSA3-2012 Del expediente clínico.
GPC-SS-015-08-EyR Diagnóstico y tratamiento de hernias inguinales y femorales.  CIE-10 K41 Hernia femoral. CIE-9-MC 53.2 Reparación unilateral de hernia crural (femoral). CIE-9-MC 53.3 Reparación bilateral de hernia crural.
Intervención 234 del . 2016. Sistema Nacional de información Básica en Materia de Salud DOF 5/SEP/2012. NOM-035-SSA3-2012 en Materia de Información de Salud.</t>
  </si>
  <si>
    <t>NOM-004-SSA3-2012 Del expediente clínico.
GPC-SS-015-08-EyR Diagnóstico y tratamiento de hernias inguinales y femorales.   CIE-10 K40 Hernia inguinal. Reparación unilateral de hernia inguinal, no especificada de otra manera CIE-9-MC 53.
Reparación abierta y otra reparación de hernia
inguinal directa CIE-9-MC 53.01. Reparación abierta y otra reparación de hernia inguinal indirecta CIE-9-MC 53.02. Reparación abierta y otra reparación de hernia inguinal directa con injerto o prótesis. CIE-9-MC 53.03. Reparación abierta y otra reparación de hernia inguinal indirecta con injerto o prótesis CIE-9-MC 53.04. Reparación de hernia inguinal con injerto o prótesis no especificada de otra manera. CIE-9-MC 53.05. Reparación bilateral de hernia inguinal, no especificada de otra manera. CIE-9-MC 53.1. Reparación abierta y otra reparación bilateral de hernia inguinal directa CIE-9-MC 53.11. Reparación abierta y otra reparación bilateral de hernia inguinal indirecta CIE-9-MC 53.12. Reparación abierta y otra reparación bilateral de hernia inguinal, una directa y otra indirecta CIE-9-MC 53.13. Reparación abierta y otra reparación bilateral de hernia inguinal directa con injerto o prótesis CIE-9-MC 53.14.
Intervención 235 del . 2016. Sistema Nacional de información Básica en Materia de Salud DOF 5/SEP/2012. NOM-035-SSA3-2012 en Materia de Información de Salud.</t>
  </si>
  <si>
    <t>NOM-004-SSA3-2012 Del expediente clínico.
GPC-IMSS-068-08-EyR Diagnóstico y reparación de la hernia umbilical.  CIE-10 K42 Hernia umbilical. CIE-9-MC 53.4 Reparación de hernia umbilical.
Intervención 236 del . 2016. Sistema Nacional de información Básica en Materia de Salud DOF 5/SEP/2012. NOM-035-SSA3-2012 en Materia de Información de Salud.</t>
  </si>
  <si>
    <t>NOM-004-SSA3-2012 Del expediente clínico.
GPC-SSA-211-09-EyR Diagnóstico y tratamiento quirúrgico de la hernia ventral.  CIE-10 K43 Hernia ventral. Reparación de otra hernia de la pared abdominal anterior (sin injerto ni prótesis). CIE-9-MC 53.5. Otra reparación abierta de hernia incisional (eventración) con injerto o prótesis CIE-9-MC 53.61. Reparación abierta y otra reparación de otra hernia de la pared abdominal anterior con injerto o prótesis CIE-9-MC 53.69.
Intervención 237 del . 2016. Sistema Nacional de información Básica en Materia de Salud DOF 5/SEP/2012. NOM-035-SSA3-2012 en Materia de Información de Salud.</t>
  </si>
  <si>
    <t>NOM-004-SSA3-2012 Del expediente clínico.
GPC-IMSS-710-14-EyR Intervenciones de enfermería para la atención del adulto con colelitiasis y colecistitis crónica agudizada
GPC-IMSS-237-09-EyR Diagnóstico y tratamiento de colecistitis/coledocolitiasis en el primer y segundo nivel de atención.  Colelitiasis CIE-10 K80. Colecistitis CIE-10 K81. Colangiopancreatografía retrograda endoscópica (CPRE) [ERCP] CIE-9-MC 51.1. Colangiografía retrograda endoscópica (CRE) CIE-9-MC 51.11. ColecistectomíaCIE-9-MC 51.22.
Colecistectomía laparoscópica CIE-9-MC 51.23.
Incisión del conducto biliar para alivio de obstrucción CIE-9-MC 51.4. Otra incisión del conducto biliar CIE-9-MC 51.5. Intervención 238 del . 2016. Sistema Nacional de información Básica en Materia de Salud DOF 5/SEP/2012. NOM-035-SSA3-2012 en Materia de Información de Salud.</t>
  </si>
  <si>
    <t>NOM-004-SSA3-2012 Del expediente clínico.  Cateterismo arterial CIE-9-MC 38.91. Cateterismo de vena umbilical CIE-9-MC 38.92. Cateterismo venoso, no clasificado bajo otro concepto CIE-9-MC 38.93. Cateterismo venoso para diálisis renal CIE-9-MC 38.95. Cateterismo ureteral CIE-9-MC 59.8X. Sustitución de catéter de herida CIE-9-MC 97.15.
Extracción de tubo de ureterostomía y de catéter
ureteral CIE-9-MC 97.62. Extracción de tubo de cistostomía CIE-9-MC 97.63. Extracción de otro dispositivo de drenaje urinario CIE-9-MC 97.64. Intervención 267 del . 2016.</t>
  </si>
  <si>
    <t>NOM-004-SSA3-2012 Del expediente clínico.
GPC-SSA-451-11-EyR  Toracotomía, toracoscopía y drenaje pleural. GPC-IMSS-243-09-EyR Diagnóstico y manejo del derrame pleural.  Incisión de pared torácica CIE-9-MC 34.01. Toracotomía exploratoria CIE-9-MC 34.02. Reapertura a través de toracotomía reciente CIE-9-MC 34.03. Inserción de catéter intercostal para drenaje CIE-9-MC 34.04. Creación de derivación pleuroperitoneal CIE-9-MC 34.05. Otra incisión de pleura CIE-9-MC 34.09. Sello de agua CIE-9-MC 34.0A. Extracción de tubo de toracotomía o de drenaje de la cavidad pleural CIE-9-MC 97.41. Intervención 269 del . 2016. Sistema Nacional de información Básica en Materia de Salud DOF 5/SEP/2012. NOM-035-SSA3-2012 en Materia de Información de Salud.</t>
  </si>
  <si>
    <t>NOM-004-SSA3-2012 Del expediente clínico.
GPC-SS-228-09-EyR Diagnóstico y tratamiento de la enfermedad trofoblástica gestacional. Mola hidatidiforme CIE-10 O01 Dilatación y legrado del útero CIE-9-MC 69 Otro legrado por aspiración del útero. Intervención 243 del . 2016.</t>
  </si>
  <si>
    <t>NOM-007-SSA2-1993 Atención de la mujer durante el embarazo, parto y puerperio y del recién nacido. Criterios y procedimientos para la prestación del
servicio.
NOM-004-SSA3-2012 Del expediente clínico.
GPC-ISSSTE-681-13-EyR Diagnóstico y tratamiento del embarazo ectópico en mujeres de edad reproductiva en segundo y tercer nivel de atención.
GPC-IMSS-182-09-EyR Diagnóstico y tratamiento de embarazo tubario. Mola hidatidoforme CIE-10 O01. Dilatación y legrado del útero CIE-9-MC 69
Otro legrado por aspiración del útero. Intervención 244 del . 2016.</t>
  </si>
  <si>
    <t>NOM-007-SSA2-1993 Atención de la mujer durante el embarazo, parto y puerperio y del recién nacido. Criterios y procedimientos para la prestación del
servicio.
NOM-004-SSA3-2012 Del expediente clínico.
GPC-IMSS-088-08-EyR Diagnóstico y tratamiento del aborto espontáneo y manejo inicial del aborto recurrente. Aborto diferido CIE-10 O02.1 Aborto espontáneo CIE-10 O03 Aborto médico CIE-10 O04 Otro aborto CIE-10 O05. Aborto no especificado CIE-10 O06. Dilatación y legrado después de parto o aborto CIE-9-MC 69.02 Legrado por aspiración del útero después de parto. Intervención 245 del . 2016.</t>
  </si>
  <si>
    <t>NOM-004-SSA3-2012 Del expediente clínico.
GPC-IMSS-605-13-EyR Parto después de una cesárea.
GPC-IMSS-048-08-EyR Realización de operación cesárea. Parto único por cesárea CIE-10 O82. Parto múltiple, todos por cesárea CIE-10 O84.2. Cesárea clásica CIE-9-MC 74.0X. Cesárea clásica baja CIE-9-MC 74.1X. Intervención 246 del . 2016.</t>
  </si>
  <si>
    <t>NOM-004-SSA3-2012 Del expediente clínico. CIE-9-MC 54.11 Laparotomía exploradora. CIE-9-MC 54.21 Laparoscopia. CIE-9-MC 54.25 Lavado peritoneal. Intervención 221  del . 2016. Sistema Nacional de información Básica en Materia de Salud DOF 5/SEP/2012. NOM-035-SSA3-2012 en Materia de Información de Salud.</t>
  </si>
  <si>
    <t>NOM-004-SSA3-2012 Del expediente clínico. GPC-IMSS-049-08-EyR Tratamiento de la apendicitis aguda.  CIE-10 K35 Apendicitis aguda. CIE-9-MC 47 Apendicectomía. CIE-9-MC 47.1 Apendicectomía incidental. Intervención 222  del . 2016. Sistema Nacional de información Básica en Materia de Salud DOF 5/SEP/2012. NOM-035-SSA3-2012 en Materia de Información de Salud.</t>
  </si>
  <si>
    <t>NOM-004-SSA3-2012 Del expediente clínico. GPC-SSA-301-10-EyR Esplenectomía. CIE-9-MC 41.43 Esplenectomía parcial. CIE-9-MC 41.5X Esplenectomía total. Intervención 223  del . 2016. Sistema Nacional de información Básica en Materia de Salud DOF 5/SEP/2012. NOM-035-SSA3-2012 en Materia de Información de Salud.</t>
  </si>
  <si>
    <t>NOM-004-SSA3-2012 Del expediente clínico.GPC-SSA-212-09-EyR Diagnóstico y tratamiento quirúrgico de la enfermedad diverticular del colon.  CIE-10 K57 Enfermedad diverticular del intestino. CIE-9-MC 45.6 Otra excisión de intestino delgado. CIE-9-MC 45.7 Extirpación parcial abierta y otra extirpación parcial de intestino grueso.CIE-9-MC 45.82 Colectomía intraabdominal total abierta. CIE-9-MC 45.83 Otra colectomía intraabdominal total y la no especificada. CIE-9-MC 45.9 Anastomosis intestinal, no especificada de otra manera. CIE-9-MC 46.1 Colostomía, no especificada de otra manera. CIE-9-MC 46.2 Ileostomía, no especificada de otra manera. Intervención 224  del . 2016. Sistema Nacional de información Básica en Materia de Salud DOF 5/SEP/2012. NOM-035-SSA3-2012 en Materia de Información de Salud.</t>
  </si>
  <si>
    <t>NOM-004-SSA3-2012 Del expediente clínico. GPC-ISSSTE-358-10-EyR Tratamiento quirúrgico del infarto e isquemia intestinal en el segundo y tercer nivel de atención.  CIE-10 K55 Trastornos vasculares de los intestinos. CIE-9-MC 45.6 Otra excisión de intestino delgado. CIE-9-MC 45.7 Extirpación parcial abierta y otra extirpación parcial de intestino grueso. CIE-9-MC 45.8 Colectomía intraabdominal total. CIE-9-MC 45.9Anastomosis intestinal, no especificada de otra manera. CIE-9-MC 46.1 Colostomía, no especificada de otra manera. CIE-9-MC 46.2 Ileostomía, no especificada de otra manera. CIE-9-MC 54.5 Lisis de adherencias peritoneales. Intervención 225  del . 2016. Sistema Nacional de información Básica en Materia de Salud DOF 5/SEP/2012. NOM-035-SSA3-2012 en Materia de Información de Salud.</t>
  </si>
  <si>
    <t>NOM-004-SSA3-2012 Del expediente clínico. GPC-ISSSTE-359-12-EyR Tratamiento quirúrgico de oclusión intestinal por adherencias en el adulto en segundo nivel de atención. CIE-10 K56.0 Íleo paralítico. CIE-10 K56.1 Invaginación. CIE-10 K56.3 Íleo por cálculo biliar. CIE-10 K56.4 Otras obstrucciones del intestino. CIE-10 K56.5 Adherencias [bridas] intestinales con obstrucción.  CIE-10 K56.6 Otras obstrucciones intestinales y las no especificadas. CIE-10 K56.7 Íleo, no especificado. CIE-9-MC 45.6 Otra excisión de intestino delgado. CIE-9-MC 45.7 Extirpación parcial abierta y otra extirpación parcial de intestino grueso. CIE-9-MC 45.8 Colectomía intraabdominal total. CIE-9-MC 45.9Anastomosis intestinal, no especificada de otra manera. CIE-9-MC 46.1 Colostomía, no especificada de otra manera. Intervención 226  del . 2016. Sistema Nacional de información Básica en Materia de Salud DOF 5/SEP/2012. NOM-035-SSA3-2012 en Materia de Información de Salud.</t>
  </si>
  <si>
    <t>NOM-004-SSA3-2012 Del expediente clínico. GPC-SSA-209-09-EyR Diagnóstico y tratamiento quirúrgico de vólvulo de sigmoides. CIE-10 K56.2 Vólvulo. CIE-9-MC 45.62 Otra resección parcial de intestino delgado. CIE-9-MC 45.7 Extirpación parcial abierta y otra extirpación parcial de intestino grueso. CIE-9-MC 45.9 Anastomosis intestinal, no especificada de otra manera. CIE-9-MC 46.8Manipulación intraabdominal de intestino, no especificado de otra manera. Intervención 228  del . 2016. Sistema Nacional de información Básica en Materia de Salud DOF 5/SEP/2012. NOM-035-SSA3-2012 en Materia de Información de Salud.</t>
  </si>
  <si>
    <t>NOM-004-SSA3-2012 Del expediente clínico. GPC-ISSSTE-663-13-EyR Diagnóstico y tratamiento del absceso anal en pacientes pediátricos y adultos en los tres niveles de atención. CIE-10 K61 Absceso de la región anal y rectal. CIE-9-MC 49.01 Incisión de absceso perianal.  Intervención 229  del . 2016. Sistema Nacional de información Básica en Materia de Salud DOF 5/SEP/2012. NOM-035-SSA3-2012 en Materia de Información de Salud.</t>
  </si>
  <si>
    <t>NOM-004-SSA3-2012 Del expediente clínico. GPC-SS-452-11-EyR Diagnóstico y tratamiento quirúrgico de la hernia paraesofágica. CIE-10 K44.0 Hernia diafragmática con obstrucción, sin gangrena. CIE-10 K44.9 Hernia diafragmática sin obstrucción ni gangrena.CIE-9-MC 44.66 Otros procedimientos para la creación de competencia esfinteriana esofagogástrica. CIE-9-MC 53.7 Reparación de hernia diafragmática, abordaje abdominal. CIE-9-MC 53.8 Reparación de hernia diafragmática, con acceso torácico, no especificada de otra manera.. Intervención 232  del . 2016.  Sistema Nacional de información Básica en Materia de Salud DOF 5/SEP/2012. NOM-035-SSA3-2012 en Materia de Información de Salud.</t>
  </si>
  <si>
    <t>NOM-004-SSA3-2012 Del expediente clínico. GPC-IMSS-330-10-EyR Diagnóstico y tratamiento de la estenosis hipertrófica del píloro  CIE-10 Q40.0 Estenosis hipertrófica congénita del píloro. CIE-9-MC 44.2 Piloroplastía.  Intervención 233  del . 2016. Sistema Nacional de información Básica en Materia de Salud DOF 5/SEP/2012. NOM-035-SSA3-2012 en Materia de Información de Salud.</t>
  </si>
  <si>
    <t>NOM-004-SSA3-2012 Del expediente clínico. GPC-SS-015-08-EyR Diagnóstico y tratamiento de hernias inguinales y femorales.  CIE-10 K41 Hernia femoral. CIE-9-MC 53.2 Reparación unilateral de hernia crural (femoral). CIE-9-MC 53.3 Reparación bilateral de hernia crural. Intervención 234  del . 2016. Sistema Nacional de información Básica en Materia de Salud DOF 5/SEP/2012. NOM-035-SSA3-2012 en Materia de Información de Salud.</t>
  </si>
  <si>
    <t>NOM-004-SSA3-2012 Del expediente clínico.GPC-SS-015-08-EyR Diagnóstico y tratamiento de hernias inguinales y femorales.   CIE-10 K40 Hernia inguinal. Reparación unilateral de hernia inguinal, no especificada de otra manera CIE-9-MC 53.Reparación abierta y otra reparación de herniainguinal directa CIE-9-MC 53.01. Reparación abierta y otra reparación de hernia inguinal indirecta CIE-9-MC 53.02. Reparación abierta y otra reparación de hernia inguinal directa con injerto o prótesis. CIE-9-MC 53.03. Reparación abierta y otra reparación de hernia inguinal indirecta con injerto o prótesis CIE-9-MC 53.04. Reparación de hernia inguinal con injerto o prótesis no especificada de otra manera. CIE-9-MC 53.05. Reparación bilateral de hernia inguinal, no especificada de otra manera. CIE-9-MC 53.1. Reparación abierta y otra reparación bilateral de hernia inguinal directa CIE-9-MC 53.11. Reparación abierta y otra reparación bilateral de hernia inguinal indirecta CIE-9-MC 53.12. Reparación abierta y otra reparación bilateral de hernia inguinal, una directa y otra indirecta CIE-9-MC 53.13. Reparación abierta y otra reparación bilateral de hernia inguinal directa con injerto o prótesis CIE-9-MC 53.14.Intervención 235  del . 2016. Sistema Nacional de información Básica en Materia de Salud DOF 5/SEP/2012. NOM-035-SSA3-2012 en Materia de Información de Salud.</t>
  </si>
  <si>
    <t>NOM-004-SSA3-2012 Del expediente clínico. GPC-IMSS-068-08-EyR Diagnóstico y reparación de la hernia umbilical.  CIE-10 K42 Hernia umbilical. CIE-9-MC 53.4 Reparación de hernia umbilical. Intervención 236  del . 2016. Sistema Nacional de información Básica en Materia de Salud DOF 5/SEP/2012. NOM-035-SSA3-2012 en Materia de Información de Salud.</t>
  </si>
  <si>
    <t>NOM-004-SSA3-2012 Del expediente clínico. GPC-SSA-211-09-EyR Diagnóstico y tratamiento quirúrgico de la hernia ventral.  CIE-10 K43 Hernia ventral. Reparación de otra hernia de la pared abdominal anterior (sin injerto ni prótesis). CIE-9-MC 53.5. Otra reparación abierta de hernia incisional (eventración) con injerto o prótesis CIE-9-MC 53.61. Reparación abierta y otra reparación de otra hernia de la pared abdominal anterior con injerto o prótesis CIE-9-MC 53.69. Intervención 237  del . 2016. Sistema Nacional de información Básica en Materia de Salud DOF 5/SEP/2012. NOM-035-SSA3-2012 en Materia de Información de Salud.</t>
  </si>
  <si>
    <t>NOM-004-SSA3-2012 Del expediente clínico.  Cateterismo arterial CIE-9-MC 38.91. Cateterismo de vena umbilical CIE-9-MC 38.92. Cateterismo venoso, no clasificado bajo otro concepto CIE-9-MC 38.93. Cateterismo venoso para diálisis renal CIE-9-MC 38.95. Cateterismo ureteral CIE-9-MC 59.8X. Sustitución de catéter de herida CIE-9-MC 97.15. Extracción de tubo de ureterostomía y de catéter ureteral CIE-9-MC 97.62. Extracción de tubo de cistostomía CIE-9-MC 97.63. Extracción de otro dispositivo de drenaje urinario CIE-9-MC 97.64. Intervención 267  del . 2016. Sistema Nacional de información Básica en Materia de Salud DOF 5/SEP/2012. NOM-035-SSA3-2012 en Materia de Información de Salud.</t>
  </si>
  <si>
    <t>NOM-004-SSA3-2012 Del expediente clínico. GPC-SSA-451-11-EyR  Toracotomía, toracoscopía y drenaje pleural. GPC-IMSS-243-09-EyR Diagnóstico y manejo del derrame pleural.  Incisión de pared torácica CIE-9-MC 34.01. Toracotomía exploratoria CIE-9-MC 34.02. Reapertura a través de toracotomía reciente CIE-9-MC 34.03. Inserción de catéter intercostal para drenaje CIE-9-MC 34.04. Creación de derivación pleuroperitoneal CIE-9-MC 34.05. Otra incisión de pleura CIE-9-MC 34.09. Sello de agua CIE-9-MC 34.0A. Extracción de tubo de toracotomía o de drenaje de la cavidad pleural CIE-9-MC 97.41. Intervención 269  del . 2016. Sistema Nacional de información Básica en Materia de Salud DOF 5/SEP/2012. NOM-035-SSA3-2012 en Materia de Información de Salud.</t>
  </si>
  <si>
    <t>NOM-004-SSA3-2012 Del expediente clínico. GPC-SSA-289-10-EyR Circuncisión.  Prepucio redundante, fimosis y parafimosis CIE-10 N47X. Circuncisión CIE-9-MC 64.0X. Intervención 254  del . 2016. Sistema Nacional de información Básica en Materia de Salud DOF 5/SEP/2012. NOM-035-SSA3-2012 en Materia de Información de Salud.</t>
  </si>
  <si>
    <t>NOM-004-SSA3-2012  Del expediente clínico NOM-034-SSA2-2013 Para la prevención y control de los defectos al nacimiento. GPC-SSA-157-09-EyR Diagnóstico y tratamiento de criptorquidia.  Testículo no descendido CIE-10 Q53. Orquidopexia CIE-9-MC 62.5X. Intervención 255  del . 2016. Sistema Nacional de información Básica en Materia de Salud DOF 5/SEP/2012. NOM-035-SSA3-2012 en Materia de Información de Salud.</t>
  </si>
  <si>
    <t>NOM-004-SSA3-2012 Del expediente clínico. GPC-IMSS-361-12-EyR Amigdalectomía en niños. GPC-IMSS-326-10-EyR Diagnóstico y tratamiento del absceso profundo de cuello   Enfermedades crónicas de las amigdalas y de las adenoides CIE-10 J35. Absceso periamigdalino CIE-10 J36X. Incisión y drenaje de amígdala y estructuras periamigdalinas CIE-9-MC 28.0X. Amigdalectomía sin adenoidectomía CIE-9-MC 28.2X. Amigdalectomía con adenoidectomía CIE-9-MC 28.3X. Extirpación de resto amigdalino CIE-9-MC 28.4X. Adenoidectomía sin Amigdalectomía CIE-9-MC 28.6X. Control de hemorragia después de Amigdalectomía y adenoidectomía CIE-9-MC 28.7X Otras operaciones sobre amígdala y adenoides CIE-9-MC 28.9. Intervención 259  del . 2016. Sistema Nacional de información Básica en Materia de Salud DOF 5/SEP/2012. NOM-035-SSA3-2012 en Materia de Información de Salud.</t>
  </si>
  <si>
    <t>NOM-004-SSA3-2012 Del expediente clínico.             NOM-034-SSA2-2013 Para la prevención y control de los defectos al nacimiento. NOM-017-SSA2-2012 Para la vigilancia epidemiológica.   Fisura del paladar CIE-10 Q35. Labio leporino CIE-10 Q36. Fisura del paladar con labio leporino CIE-10 Q37. Reparación de labio fisurado CIE-9-MC 27.54. Otra reparación plástica de la boca CIE-9-MC 27.59. Corrección de paladar fisurado (estafilorrafia) (L) CIE-9-MC 27.62 Revisión de reparación de paladar fisurado CIE-9-MC 27.63.Intervención 261  del . 2016. Sistema Nacional de información Básica en Materia de Salud DOF 5/SEP/2012. NOM-035-SSA3-2012 en Materia de Información de Salud.</t>
  </si>
  <si>
    <t>NOM-004-SSA3-2012 Del expediente clínico  NOM-034-SSA2-2013 Para la prevención y control de los defectos al nacimiento. GPC-ISSSTE-128-08-EyR Diagnóstico y tratamiento del estrabismo concomitante convergente en niños menores de 6 años en el segundo y tercer nivel de atención. GPC-IMSS-277-10-EyR Diagnóstico y tratamiento del estrabismo paralítico.  Estrabismo paralítico CIE-10 H49. Otros estrabismos CIE-10 H50. Operaciones sobre un músculo con desprendimiento temporal del globo ocular CIE-9-MC 15.1. Otras operaciones sobre un músculo extraocular CIE-9-MC 15.2. Operaciones sobre dos o más músculos extraoculares con desprendimiento temporal del globo ocular, uno o ambos ojos CIE-9-MC 15.3X. Otras operaciones sobre dos o más músculos extraoculares, uno o ambos ojos CIE-9-MC 15.4X. Transposición de músculos extraoculares CIE-9-MC 15.5X. Revisión de intervención quirúrgica sobre músculo extraocular CIE-9-MC 15.6X. Intervención 262 del . 2016. Sistema Nacional de información Básica en Materia de Salud DOF 5/SEP/2012. NOM-035-SSA3-2012 en Materia de Información de Salud.</t>
  </si>
  <si>
    <t xml:space="preserve">NOM-004-SSA3-2012 Del expediente clínico.  
NOM-034-SSA2-2013 Para la prevención y control de los defectos al nacimiento. GPC-ISSSTE-128-08-EyR Diagnóstico y tratamiento del estrabismo concomitante convergente en niños menores de 6 años en el segundo y tercer nivel de atención. GPC-IMSS-277-10-EyR Diagnóstico y tratamiento del estrabismo paralítico.   Estrabismo paralítico CIE-10 H49. Otros estrabismos CIE-10 H50. Operaciones sobre un músculo con desprendimiento temporal del globo ocular CIE-9-MC 15.1. Otras operaciones sobre un músculo extraocular CIE-9-MC 15.2. Operaciones sobre dos o más músculos extraoculares con desprendimiento temporal del globo ocular, uno o ambos ojos CIE-9-MC 15.3X. Otras operaciones sobre dos o más músculos extraoculares, uno o ambos ojos CIE-9-MC 15.4X. Transposición de músculos extraoculares CIE-9-MC 15.5X. Revisión de intervención quirúrgica sobre músculo extraocular CIE-9-MC 15.6X.. Intervención 263 del . 2016. Sistema Nacional de información Básica en Materia de Salud DOF 5/SEP/2012. NOM-035-SSA3-2012 en Materia de Información de Salud.
</t>
  </si>
  <si>
    <t>NOM-004-SSA3-2012 Del expediente clínico.           NOM-034-SSA2-2013 Para la prevención y control de los defectos al nacimiento. GPC-IMSS-248-09-EyR Diagnóstico y manejo de la hidrocefalia congénita y adquirida en niños menores de un año de edad. Hidrocéfalo CIE-10 G91. Hidrocéfalo congénito CIE-10 Q03. Derivación ventricular a la cavidad y órganos abdominales CIE-9-MC 02.34. Revisión, extracción e irrigación de derivación ventricular CIE-9-MC 02.4. Incisión de peritoneo CIE-9-MC 54.95. Intervención 266  del . 2016.  Sistema Nacional de información Básica en Materia de Salud DOF 5/SEP/2012. NOM-035-SSA3-2012 en Materia de Información de Salud.</t>
  </si>
  <si>
    <t>NOM-004-SSA3-2012 Del expediente clínico.            NOM-017-SSA2-2012 Para la vigilancia epidemiológica. GPC-S-091-08-EyR Diagnóstico y tratamiento oportuno de displasia del desarrollo de la cadera del recién nacido en el primer nivel de atención. Luxación congénita de la cadera, unilateral CIE-10 Q65.0. Luxación congénita de la cadera, bilateral CIE-10 Q65.1. Luxación congénita de la cadera, no especificada CIE-10 Q65.2 Osteotomia en cuña, fémur CIE-9-MC 77.25. Reducción cerrada de luxación de cadera CIE-9-MC 79.75. Reducción abierta de luxación de cadera CIE-9-MC 79.85. Intervención 270 del . 2016. Sistema Nacional de información Básica en Materia de Salud DOF 5/SEP/2012. NOM-035-SSA3-2012 en Materia de Información de Salud.</t>
  </si>
  <si>
    <t>NOM-004-SSA3-2012 Del expediente clínico. NOM-034-SSA2-2013 Para la prevención y control de los defectos al nacimiento.  GPC-SSA-288-10-EyR Diagnóstico y tratamiento del pie equino varo en el paciente pediátrico. Talipes equinovarus CIE-10 Q66.0. Tenotomía de Aquiles CIE-9-MC 83.11. Aplicación de vendaje enyesado CIE-9-MC 93.51. Intervención 271 del . 2016. Sistema Nacional de información Básica en Materia de Salud DOF 5/SEP/2012. NOM-035-SSA3-2012 en Materia de Información de Salud.</t>
  </si>
  <si>
    <t>NOM-004-SSA3-2012 Del expediente clínico.GPC-IMSS-531-11-EyR Tratamiento quirúrgico de la inestabilidad anterior de hombro (articulación gleno-humeral) en el adulto. GPC-IMSS-437-12-EyR Diagnóstico y tratamiento de las fracturas y luxaciones del codo en el niño. GPC-IMSS-388-10-EyR Manejo de las lesiones ligamentarias de la rodilla. GPC-IMSS-198-10-EyR Diagnóstico y tratamiento de lesiones traumáticas de codo en el adulto Luxación de la articulación del hombro. CIE-10 S43.0. Luxación de la articulación acromioclavicular CIE-10 S43.1. Luxación de la articulación esternoclavicular CIE-10 S43.2. Luxación de otras partes de la cintura escapular y de las no especificadas CIE-10 S43.3.Luxación de la cabeza del radio CIE-10 S53.0. Luxación del codo, no especificada CIE-10 S53.1.Luxación de la muñeca CIE-10 S63.0. Luxación de dedos de la mano CIE-10 S63.1. Luxaciones múltiples de dedos de la mano CIE-10 S63.2. Luxación de la cadera CIE-10 S73.0. Luxación de la rótula CIE-10 S83.0. Luxación de la rodilla CIE-10 S83.1. Luxación de la articulación del tobilloCIE-10 S93.0. Luxación de dedo(s) del pie CIE-10 S93.1. Luxación de otros sitios y los no especificados del pie CIE-10 S93.3. Luxaciones, torceduras y esguinces que afectan múltiplesregiones del (de los) miembro(s) superior(es)CIE-10 T03.2. Luxaciones, torceduras y esguinces que afectan múltiples regiones del (de los) miembro(s) inferior(es) CIE-10 T03.3. Luxaciones, torceduras y esguinces que afectan múltiplesregiones del (de los) miembro(s) superior(es) con miembro(s) inferior(es) CIE-10 T03.4. Reducción cerrada de luxación de sitio no especificado CIE-9-MC 79.7. Reducción abierta de luxación de sitio no especificado CIE-9-MC 79.8. Intervención 273 del . 2016. Sistema Nacional de información Básica en Materia de Salud DOF 5/SEP/2012. NOM-035-SSA3-2012 en Materia de Información de Salud.</t>
  </si>
  <si>
    <t>NOM-004-SSA3-2012 Del expediente clínico GPC-IMSS-584-12-EyR Tratamiento de la fractura de clavícula en el adulto.  Fractura de la clavícula CIE-10 S42.0. Extracción de dispositivos implantados en el hueso, escápula, clavícula y tórax [costillas y esternón] CIE-9-MC 78.61. Reducción cerrada de fractura con fijación interna, otros huesos específicos CIE-9-MC 79.19. Reducción abierta de fractura sin fijación, otros huesos específicos CIE-9-MC 79.29. Reducción abierta de fractura con fijación, otros huesos específicos CIE-9-MC 79.39. Reducción cerrada de epífisis separada, otros huesos específicos CIE-9-MC 79.49. Reducción abierta de epífisis separada, otros huesos específicos CIE-9-MC 79.59. Desbridamiento de sitio de fractura abierta, otros huesos específicos CIE-9-MC 79.69.Otra inmovilización, presión y cuidado de herida CIE-9-MC 93.59. Intervención 274 del . 2016. Sistema Nacional de información Básica en Materia de Salud DOF 5/SEP/2012. NOM-035-SSA3-2012 en Materia de Información de Salud.</t>
  </si>
  <si>
    <t>NOM-004-SSA3-2012 Del expediente clínico. GPC-IMSS-576-12-EyR Diagnóstico y tratamiento de fractura de húmero proximal cerrada en el adulto joven. GPC-IMSS-555-12-EyR Diagnóstico y tratamiento de fracturas de la diáfisis del húmero en el adulto.  Fractura de la epífisis superior del húmero CIE-10 S42.2. Fractura de la diáfisis del húmero CIE-10 S42.3. Fractura de la epífisis inferior del húmero CIE-10 S42.4. Extracción de dispositivos implantados en el hueso, húmero CIE-9-MC 78.62. Reducción cerrada de fractura sin fijación interna, húmero CIE-9-MC 79.01. Reducción cerrada de fractura con fijación interna, húmero CIE-9-MC 79.11. Reducción abierta de fractura sin fijación interna, húmero CIE-9-MC 79.21. Reducción abierta de fractura con fijación interna, húmero CIE-9-MC 79.31. Reducción cerrada de epífisis separada, húmero CIE-9-MC 79.41. Reducción abierta de epífisis separada, húmero CIE-9-MC 79.51. Desbridamiento de sitio de fractura abierta, húmero CIE-9-MC 79.61. Aplicación de vendaje enyesado CIE-9-MC 93.51. Intervención 275 del . 2016. Sistema Nacional de información Básica en Materia de Salud DOF 5/SEP/2012. NOM-035-SSA3-2012 en Materia de Información de Salud.</t>
  </si>
  <si>
    <t>NOM-004-SSA3-2012 Del expediente clínico.GPC-IMSS-065-08-EyR Diagnóstico y manejo integral de las lesiones traumáticas de mano en el adulto.  Fractura de la epífisis inferior del radio CIE-10 S52.5. Fractura a nivel de la muñeca y de la mano CIE-10 S62. Extracción de dispositivos implantados en el hueso, carpianos y metacarpianos CIE-9-MC 78.64. Reducción cerrada de fractura sin fijación interna, carpianos y metacarpianos CIE-9-MC 79.03. Reducción cerrada de fractura sin fijación interna, falanges y mano CIE-9-MC 79.04. Reducción cerrada de fractura con fijación interna, carpianos y metacarpianos CIE-9-MC 79.13. Reducción cerrada de fractura con fijación interna, falanges y mano CIE-9-MC 79.14.Reducción abierta de fractura sin fijación, carpianos y metacarpianos CIE-9-MC 79.23. Reducción abierta de fractura sin fijación, falanges y mano CIE-9-MC 79.24. Reducción abierta de fractura con fijación, carpianos y metacarpianos CIE-9-MC 79.33. Reducción abierta de fractura con fijación, falanges y mano CIE-9-MC 79.34. Reducción cerrada de epífisis separada, carpianos CIE-9-MC 79.43. Intervención 277 del . 2016. Sistema Nacional de información Básica en Materia de Salud DOF 5/SEP/2012. NOM-035-SSA3-2012 en Materia de Información de Salud.</t>
  </si>
  <si>
    <t>NOM-004-SSA3-2012 Del expediente clínico. Fractura de la diáfisis del fémur  CIE-10 S72.3. Fractura de la epífisis inferior del fémur CIE-10 S72.4. Fracturas múltiples del fémur CIE-10 S72.7.  Fracturas de otras partes del fémur CIE-10 S72.8. Fractura del fémur, parte no especificada CIE-10 S72.9. Extracción de dispositivos implantados en el hueso, fémur CIE-9-MC 78.65. Reducción cerrada de fractura sin fijación interna, fémur CIE-9-MC 79.05. Reducción cerrada de fractura con fijación interna, fémur CIE-9-MC 79.15. Reducción abierta de fractura sin fijación, fémur CIE-9-MC 79.25. Reducción abierta de fractura con fijación, fémur CIE-9-MC 79.35. Reducción cerrada de epífisis separada, fémur CIE-9-MC 79.45. Reducción abierta de epífisis separada, fémur CIE-9-MC 79.55 Intervención 279 del . 2016. Sistema Nacional de información Básica en Materia de Salud DOF 5/SEP/2012. NOM-035-SSA3-2012 en Materia de Información de Salud.</t>
  </si>
  <si>
    <t>NOM-004-SSA3-2012 Del expediente clínico. GPC-IMSS-578-12-EyR Diagnóstico y tratamiento de fractura cerrada de meseta tibial en el adulto. GPC-IMSS-493-11-EyR Tratamiento de la fractura de tobillo en el adulto. GPC-IMSS-139-08-EyR Diagnóstico y tratamiento de fractura de la diáfisis de tibia.  Fractura de rótula CIE-10 S82.0. Fractura de la epífisis superior de la tibia CIE-10 S82.1. Fractura de la diáfisis de la tibia CIE-10 S82.2. Fractura de la epífisis inferior de la tibia CIE-10 S82.3. Fractura del peroné solamente CIE-10 S82.4. Fractura de otras partes de la pierna CIE-10 S82.8. Fractura de la pierna, parte no especificada CIE-10 S82.9. Aplicación de dispositivo fijador externo, tibia y peroné CIE-9-MC 78.17. Fijación interna de hueso sin reducción de fractura, tibia y peroné CIE-9-MC 78.57. Extracción de dispositivos implantados en el hueso, tibia y peroné CIE-9-MC 78.67. Reducción cerrada de fractura sin fijación interna, tibia y peroné CIE-9-MC 79.06. Reducción cerrada de fractura con fijación interna tibia y peroné CIE-9-MC 79.16. Intervención 280 del . 2016. Sistema Nacional de información Básica en Materia de Salud DOF 5/SEP/2012. NOM-035-SSA3-2012 en Materia de Información de Salud.</t>
  </si>
  <si>
    <t>NOM-004-SSA3-2012 Del expediente clínico. GPC-IMSS-501-11-EyR Tratamiento de las fracturas del pie en adultos. GPC-IMSS-493-11-EyR  Fractura del maléolo interno Tratamiento de la fractura de tobillo en el adulto. CIE-10 S82.5. Fractura del maléolo externo CIE-10 S82.6. Fractura de otras partes de la pierna CIE-10 S82.8. Fractura del pie, excepto del tobillo CIE-10 S92. Extracción de dispositivos implantados en el hueso, tarsianos y metatarsianos CIE-9-MC 78.68. Reducción cerrada de fractura sin fijación interna, tarsianos y metatarsianos CIE-9-MC 79.07. Reducción cerrada de fractura sin fijación interna, falanges y pie CIE-9-MC 79.08. Reducción cerrada de fractura con fijación interna, tarsianos y metatarsianos CIE-9-MC 79.17. Reducción cerrada de fractura con fijación interna, falanges y pie CIE-9-MC 79.18. Reducción abierta de fractura sin fijación, tarsianos y metatarsianos. CIE-9-MC 79.27. Reducción abierta de fractura sin fijación, falanges y pie CIE-9-MC 79.28.Reducción abierta de fractura con fijación, tarsianos y metatarsianos CIE-9-MC 79.37.  Reducción abierta de fractura con fijación, falanges y pie CIE-9-MC 79.38. Aplicación de vendaje enyesado CIE-9-MC 93.51. Intervención 281 del . 2016. Sistema Nacional de información Básica en Materia de Salud DOF 5/SEP/2012. NOM-035-SSA3-2012 en Materia de Información de Salud.</t>
  </si>
  <si>
    <t>NOM-004-SSA3-2012 Del expediente clínico.GPC-SS-349-09-EyR Diagnóstico y manejo de la neuropatía y pie diabético. GPC-SS-005-08-EyR Prevención, diagnóstico y tratamiento oportuno del pie diabético en el primer nivel de atención. GPC-ISSSTE-679-13-EyR Manejo integral del pie diabético en adultos en el segundo nivel de atenciónGPC-DIF-257-09-EyR Rehabilitación del paciente adulto amputado de extremidad inferior por diabetes mellitus, en el segundo y tercer nivel de atención.  Diabetes mellitus insulinodependiente, con complicaciones circulatorias periféricas CIE-10 E10.5. Diabetes mellitus no insulinodependiente, con complicaciones circulatorias periféricas CIE-10 E11.5. Diabetes mellitus asociada con desnutrición, con complicaciones circulatorias periféricas CIE-10 E12.5. Otras diabetes mellitus especificadas, con complicaciones circulatorias periféricas CIE-10 E13.5. Diabetes mellitus no especificada, con complicaciones circulatorias periféricas CIE-10 E14.5. Amputación de miembro inferior, no especificada de otra manera CIE-9-MC 84.1. Amputación de dedo de pie CIE-9-MC 84.11. Amputación a través de pie CIE-9-MC 84.12. Desarticulación de tobillo CIE-9-MC 84.13. Amputación de tobillo a través de maléolos de tibiay peroné CIE-9-MC 84.14. Otra amputación debajo de la rodilla CIE-9-MC 84.15. Desarticulación de rodilla CIE-9-MC 84.16. Amputación por encima de la rodilla CIE-9-MC 84.17. Desarticulación de cadera CIE-9-MC 84.18. Intervención 284  del . 2016. Sistema Nacional de información Básica en Materia de Salud DOF 5/SEP/2012. NOM-035-SSA3-2012 en Materia de Información de Salud.</t>
  </si>
  <si>
    <t>NOM-004-SSA3-2012, NOM-047-SSA2-2015, CIE-10 Z71.4, Z71.5, Z71.6, Z72.0, Z72.1, Z72.2. . 2016, Intervención No. 137. ACUERDO por el que se declara la obligatoriedad de la implementación, para todos los integrantes del Sistema Nacional de Salud, del documento denominado Acciones Esenciales para la Seguridad del Paciente. DOF 08/09/17. AESP 1A</t>
  </si>
  <si>
    <t>NOM-013-SSA2-2015 Para la prevención y control de enfermedades bucales NOM-004-SSA3-2012 Del expediente clínico. GPC-SS-519-11-EyR Prevención de caries dental a través de la aplicación de selladores de fosetas y fisuras. GPC-SS-024-08-EyR Prevención y diagnóstico de caries dental en pacientes de 6 a 16 años. Examen odontológico CIE-10 Z01.2. Aplicación tópica de flúor CIE-9-MC 00.F3. Control de placa dentobacteriana CIE-9-MC 00.F8. Examen dental CIE-9-MC 89.31. Eliminación de sarro, pulido y desbridamiento de dientes CIE-9-MC 96.54. Intervención 138 . 2016 Sistema Nacional de información Básica en Materia de Salud DOF 5/SEP/2012. NOM-035-SSA3-2012 en Materia de Información de Salud.</t>
  </si>
  <si>
    <t>NOM-013-SSA2-2015 Para la prevención y control de enfermedades bucales NOM-004-SSA3-2012 Del expediente clínico. GPC-SS-519-11-EyR Prevención de caries dental a través de la aplicación de selladores de fosetas y fisuras. GPC-SS-024-08-EyR Prevención y diagnóstico de caries dental en pacientes de 6 a 16 años. 234. Examen odontológico CIE-10 Z01.2. Examen dental CIE-9-MC 89.31. Eliminación de sarro, pulido y desbridamiento de dientes CIE-9-MC 96.54. Intervención 139 . 2016  Sistema Nacional de información Básica en Materia de Salud DOF 5/SEP/2012. NOM-035-SSA3-2012 en Materia de Información de Salud.</t>
  </si>
  <si>
    <t>NOM-013-SSA2-2015 Para la prevención y control de enfermedades bucales NOM-004-SSA3-2012 Del expediente clínico. GPC-SS-519-11-EyR Prevención de caries dental a través de la aplicación de selladores de fosetas y fisuras. GPC-SS-024-08-EyR Prevención y diagnóstico de caries dental en pacientes de 6 a 16 años. GPC-SS-518-11-EyR Restauraciones dentales con amalgama, resina y ionómero de vidrio.  Fractura de los dientes CIE-10 S02.5. Examen odontológico CIE-10 Z01.2. Restauración de diente mediante obturaciones CIE-9-MC 23.2X. Examen dental CIE-9-MC 89.31. Intervención 140 . 2016. Sistema Nacional de información Básica en Materia de Salud DOF 5/SEP/2012. NOM-035-SSA3-2012 en Materia de Información de Salud.</t>
  </si>
  <si>
    <t>NOM-017-SSA2-2012 Para la vigilancia epidemiológica. NOM-015-SSA2-2010 Para la prevención, tratamiento y control de la diabetes mellitus. NOM-013-SSA2-2015 Para la prevención y control de enfermedades bucales NOM-004-SSA3-2012 Del expediente clínico. GPC-SS-504-11-EyR Diagnóstico y tratamiento de focos infecciosos bacterianos en la cavidad bucal. GPC-ISSSTE-517-11-EyR Prevención, diagnóstico y tratamiento de las infecciones odontogénicas causantes de infecciones cervicofaciales en los tres niveles de atención. Absceso periapical sin fístula. CIE-10 K04.7. Gingivitis aguda CIE-10 K05.0. Periodontitis aguda CIE-10 K05.2. Excisión de lesión o de tejido de encía. CIE-9-MC 24.31.Excisión de lesión maxilar de origen. dentario CIE-9-MC 24.4X. Intervención 141 . 2016. Sistema Nacional de información Básica en Materia de Salud DOF 5/SEP/2012. NOM-035-SSA3-2012 en Materia de Información de Salud.</t>
  </si>
  <si>
    <t>NOM-013-SSA2-2015 Para la prevención y control de enfermedades bucales NOM-004-SSA3-2012 Del expediente clínico. GPC-SS-504-11-EyR Diagnóstico y tratamiento de focos infecciosos bacterianos en la cavidad bucal. GPC-ISSSTE-517-11-EyR Prevención, diagnóstico y tratamiento de las infecciones odontogénicas causantes de infecciones cervicofaciales en los tres niveles de atención. Necrosis de la pulpa CIE-10 K04.1. Periodontitis crónica CIE-10 K05.3. Raíz dental retenida CIE-10 K08.3. Fractura de los dientes CIE-10 S02.5. Extracción de diente con forceps CIE-9-MC 23. Extracción de raíz residual CIE-9-MC 23.11. Intervención 142 . 2016 Sistema Nacional de información Básica en Materia de Salud DOF 5/SEP/2012. NOM-035-SSA3-2012 en Materia de Información de Salud.</t>
  </si>
  <si>
    <t>NOM-013-SSA2-2015 Para la prevención y control de enfermedades bucales NOM-004-SSA3-2012 Del expediente clínico. GPC-SS-504-11-EyR Diagnóstico y tratamiento de focos infecciosos bacterianos en la cavidad bucal. GPC-ISSSTE-517-11-EyR Prevención, diagnóstico y tratamiento de las infecciones odontogénicas causantes de infecciones cervicofaciales en los tres niveles de atención. GPC-IMSS-692-13-EyR Diagnóstico y abordaje anestésico de pulpitis irreversible sintomática en órganos dentarios permanentes. Pulpitis CIE-10 K04.0. Degeneración de la pulpa CIE-10 K04.2. Formación anormal de tejido duro en la pulpa CIE-10 K04.3. Periodontitis apical aguda originada en la pulpa CIE-10 K04.4. Absceso periapical con fístula CIE-10 K04.6. Otras enfermedades y las no especificadas de la pulpa y del tejido periapical CIE-10 K04.9. Control de placa dentobacteriana CIE-9-MC 00.F8. Drenaje de absceso dentario CIE-9-MC 00.G1. Tratamiento de conducto radicular con irrigación CIE-9-MC 23.71. Intervención 143 . 2016 Sistema Nacional de información Básica en Materia de Salud DOF 5/SEP/2012. NOM-035-SSA3-2012 en Materia de Información de Salud.</t>
  </si>
  <si>
    <t>NOM-013-SSA2-2015 Para la prevención y control de enfermedades bucales NOM-004-SSA3-2012 Del expediente clínico. GPC-ISSSTE-517-11-EyR Prevención, diagnóstico y tratamiento de las infecciones odontogénicas causantes de infecciones cervicofaciales en los tres niveles de atención. Dientes impactados CIE-10 K01.1. Extracción quirúrgica de diente CIE-9-MC 23.1.  Intervención 144 . 2016 Sistema Nacional de información Básica en Materia de Salud DOF 5/SEP/2012. NOM-035-SSA3-2012 en Materia de Información de Salud.</t>
  </si>
  <si>
    <t xml:space="preserve">CÉDULA DE EVALUACIÓN PARA LA ACREDITACIÓN DE ESTABLECIMIENTOS DE SEGUNDO NIVEL DE ATENCIÓN                                                                                                                                                                               </t>
  </si>
  <si>
    <r>
      <t xml:space="preserve">Verificar: 1. Que se encuentre en lugar visible. </t>
    </r>
    <r>
      <rPr>
        <b/>
        <sz val="14"/>
        <rFont val="Montserrat"/>
      </rPr>
      <t>2. Que el documento esté vigente y que corresponda al establecimiento.</t>
    </r>
  </si>
  <si>
    <r>
      <t xml:space="preserve">Verificar: 1. Que se encuentre en lugar visible. </t>
    </r>
    <r>
      <rPr>
        <b/>
        <sz val="14"/>
        <color theme="1"/>
        <rFont val="Montserrat"/>
      </rPr>
      <t>2. Que el documento esté vigente y que corresponda.</t>
    </r>
  </si>
  <si>
    <t xml:space="preserve">Personal Médico General 
(Criterio Mayor)
</t>
  </si>
  <si>
    <t>Personal de Enfermería Técnica y  General
(Criterio Mayor)</t>
  </si>
  <si>
    <t>Personal Médico General
(Criterio Mayor)</t>
  </si>
  <si>
    <t>Personal de Enfermería Técnico y General
(Criterio Mayor)</t>
  </si>
  <si>
    <t>Personal Médico de Especialidades Quirúrgicas 
(Criterio Mayor)</t>
  </si>
  <si>
    <t>Personal de Anatomía Patológica
(Criterio Mayor)</t>
  </si>
  <si>
    <t>Personal de Trabajo Social
(Criterio Mayor)</t>
  </si>
  <si>
    <t>Personal de Psicología
(Criterio Mayor)</t>
  </si>
  <si>
    <t>Personal de Estomatología
(Criterio Mayor)</t>
  </si>
  <si>
    <t>Acciones Esenciales para la Seguridad del Paciente
(Criterio Mayor)</t>
  </si>
  <si>
    <r>
      <t xml:space="preserve">Verificar: </t>
    </r>
    <r>
      <rPr>
        <b/>
        <sz val="14"/>
        <color theme="1"/>
        <rFont val="Montserrat"/>
      </rPr>
      <t>1. Que se cuente con condiciones generales adecuadas de infraestructura</t>
    </r>
    <r>
      <rPr>
        <sz val="14"/>
        <color theme="1"/>
        <rFont val="Montserrat"/>
      </rPr>
      <t>, con facilidades arquitectónicas. 2. Que exista la ruta de acceso y salida.</t>
    </r>
  </si>
  <si>
    <r>
      <t xml:space="preserve">Verificar: 1. </t>
    </r>
    <r>
      <rPr>
        <b/>
        <sz val="14"/>
        <color theme="1"/>
        <rFont val="Montserrat"/>
      </rPr>
      <t>Que se cuente co</t>
    </r>
    <r>
      <rPr>
        <sz val="14"/>
        <color theme="1"/>
        <rFont val="Montserrat"/>
      </rPr>
      <t xml:space="preserve">n las facilidades arquitectónicas para efectuar las actividades médicas con condiciones adecuadas de iluminación, ventilación, </t>
    </r>
    <r>
      <rPr>
        <b/>
        <sz val="14"/>
        <color theme="1"/>
        <rFont val="Montserrat"/>
      </rPr>
      <t>limpieza.</t>
    </r>
    <r>
      <rPr>
        <sz val="14"/>
        <color theme="1"/>
        <rFont val="Montserrat"/>
      </rPr>
      <t xml:space="preserve"> 2. Que la estructura esté de acuerdo con su denominación y oferta de servicios, además de contar con un área, sala o local apropiado para la espera de pacientes y usuarios. 3. Considerar que la infraestructura facilite el acceso y salida de las personas con discapacidad y adultos mayores. 4. Que las instalaciones hidráulicas y eléctricas se encuentren en buenas condiciones(sin deterioros). 5. Los factores del entorno arquitectónico asociados a riesgo de caídas de pacientes.</t>
    </r>
  </si>
  <si>
    <t>Condiciones Generales
(Criterio Mayor)</t>
  </si>
  <si>
    <r>
      <t xml:space="preserve">Verificar: </t>
    </r>
    <r>
      <rPr>
        <b/>
        <sz val="14"/>
        <rFont val="Montserrat"/>
      </rPr>
      <t>1. Que se cuente con condiciones generales adecuadas de infraestructura,</t>
    </r>
    <r>
      <rPr>
        <sz val="14"/>
        <rFont val="Montserrat"/>
      </rPr>
      <t xml:space="preserve"> con facilidades arquitectónicas. 2. Que exista la ruta de acceso y salida.</t>
    </r>
  </si>
  <si>
    <r>
      <t xml:space="preserve">Verificar: 1. </t>
    </r>
    <r>
      <rPr>
        <b/>
        <sz val="14"/>
        <rFont val="Montserrat"/>
      </rPr>
      <t xml:space="preserve">Que se cuente </t>
    </r>
    <r>
      <rPr>
        <sz val="14"/>
        <rFont val="Montserrat"/>
      </rPr>
      <t>con las facilidades arquitectónicas para efectuar las actividades médicas con condiciones adecuadas de iluminación, ventilación</t>
    </r>
    <r>
      <rPr>
        <b/>
        <sz val="14"/>
        <rFont val="Montserrat"/>
      </rPr>
      <t>, limpieza.</t>
    </r>
    <r>
      <rPr>
        <sz val="14"/>
        <rFont val="Montserrat"/>
      </rPr>
      <t xml:space="preserve"> 2. Que la estructura esté de acuerdo con su denominación y oferta de servicios, además de contar con un área, sala o local apropiado para la espera de pacientes y usuarios. 3. Considerar que la infraestructura facilite el acceso y salida de las personas con discapacidad y adultos mayores. 4. Que las instalaciones hidráulicas y eléctricas se encuentren en buenas condiciones.</t>
    </r>
  </si>
  <si>
    <t>Condiciones Generales
(RITERIO MAYOR)</t>
  </si>
  <si>
    <r>
      <t xml:space="preserve">Verificar: 1. </t>
    </r>
    <r>
      <rPr>
        <b/>
        <sz val="14"/>
        <rFont val="Montserrat"/>
      </rPr>
      <t>Que se cuente con condiciones generales adecuadas de infraestructura</t>
    </r>
    <r>
      <rPr>
        <sz val="14"/>
        <rFont val="Montserrat"/>
      </rPr>
      <t>, con facilidades arquitectónicas. 2. Que exista la ruta de acceso y salida.</t>
    </r>
  </si>
  <si>
    <t>Acciones Esenciales para la Seguridad del Paciente
(Criterio Mayor</t>
  </si>
  <si>
    <t>Condiciones generales
(CRITERIUO MAYOR)</t>
  </si>
  <si>
    <r>
      <t xml:space="preserve">Verificar: </t>
    </r>
    <r>
      <rPr>
        <b/>
        <sz val="14"/>
        <rFont val="Montserrat"/>
      </rPr>
      <t>1. Que exista las condiciones generales de infraestructura</t>
    </r>
    <r>
      <rPr>
        <sz val="14"/>
        <rFont val="Montserrat"/>
      </rPr>
      <t>, con facilidades arquitectónicas. 2. Que cuente con ruta de acceso y salida.</t>
    </r>
  </si>
  <si>
    <r>
      <t>Verificar: 1.</t>
    </r>
    <r>
      <rPr>
        <b/>
        <sz val="14"/>
        <rFont val="Montserrat"/>
      </rPr>
      <t xml:space="preserve"> Que se cuente con</t>
    </r>
    <r>
      <rPr>
        <sz val="14"/>
        <rFont val="Montserrat"/>
      </rPr>
      <t xml:space="preserve"> las facilidades arquitectónicas para efectuar las actividades médicas con condiciones adecuadas de iluminación, ventilación, limpieza.</t>
    </r>
    <r>
      <rPr>
        <b/>
        <sz val="14"/>
        <rFont val="Montserrat"/>
      </rPr>
      <t xml:space="preserve"> </t>
    </r>
    <r>
      <rPr>
        <sz val="14"/>
        <rFont val="Montserrat"/>
      </rPr>
      <t>2. Que la estructura esté de acuerdo con su denominación y oferta de servicios, además de contar con un área, sala o local apropiado para la espera de pacientes y usuarios. 3. Considerar que la infraestructura facilite el acceso y salida de las personas con discapacidad y adultos mayores. 4. Que las instalaciones hidráulicas y eléctricas se encuentren en buenas condiciones.</t>
    </r>
  </si>
  <si>
    <r>
      <t>Verificar: 1</t>
    </r>
    <r>
      <rPr>
        <b/>
        <sz val="14"/>
        <rFont val="Montserrat"/>
      </rPr>
      <t xml:space="preserve">. Que cuente con </t>
    </r>
    <r>
      <rPr>
        <sz val="14"/>
        <rFont val="Montserrat"/>
      </rPr>
      <t xml:space="preserve">facilidades arquitectónicas para efectuar las actividades médicas propias del establecimiento de acuerdo con su denominación y oferta de servicios con condiciones adecuadas de iluminación, ventilación, </t>
    </r>
    <r>
      <rPr>
        <b/>
        <sz val="14"/>
        <rFont val="Montserrat"/>
      </rPr>
      <t>limpieza</t>
    </r>
    <r>
      <rPr>
        <sz val="14"/>
        <rFont val="Montserrat"/>
      </rPr>
      <t>. 2. Que las áreas, salas o locales sean apropiado para la espera de pacientes y usuarios. 3. Que exista la disponibilidad de servicios sanitarios. 4. Que cuente con los accesos y salidas con la infraestructura necesaria para cubrir las necesidades especiales de las personas con discapacidad y adultos mayores.</t>
    </r>
  </si>
  <si>
    <t>Condiciones Generales
(CRITERIO MAYOR)</t>
  </si>
  <si>
    <r>
      <t xml:space="preserve">Verificar: </t>
    </r>
    <r>
      <rPr>
        <b/>
        <sz val="14"/>
        <rFont val="Montserrat"/>
      </rPr>
      <t>1. Limpieza</t>
    </r>
    <r>
      <rPr>
        <sz val="14"/>
        <rFont val="Montserrat"/>
      </rPr>
      <t xml:space="preserve">, sanitización y revisiones de seguridad de las áreas de hospitalización. 2. Existencia y funcionamiento de todas las instalaciones hidrosanitarias, de gases medicinales y eléctricas. </t>
    </r>
    <r>
      <rPr>
        <b/>
        <sz val="14"/>
        <rFont val="Montserrat"/>
      </rPr>
      <t>3. Infraestructura en buen estado</t>
    </r>
    <r>
      <rPr>
        <sz val="14"/>
        <rFont val="Montserrat"/>
      </rPr>
      <t>.</t>
    </r>
  </si>
  <si>
    <r>
      <t xml:space="preserve"> Verificar:</t>
    </r>
    <r>
      <rPr>
        <b/>
        <sz val="14"/>
        <rFont val="Montserrat"/>
      </rPr>
      <t xml:space="preserve"> 1. Infraestructura e</t>
    </r>
    <r>
      <rPr>
        <sz val="14"/>
        <rFont val="Montserrat"/>
      </rPr>
      <t xml:space="preserve"> instalaciones hidrosanitarias  y de gases </t>
    </r>
    <r>
      <rPr>
        <b/>
        <sz val="14"/>
        <rFont val="Montserrat"/>
      </rPr>
      <t>en buenas condiciones</t>
    </r>
    <r>
      <rPr>
        <sz val="14"/>
        <rFont val="Montserrat"/>
      </rPr>
      <t xml:space="preserve">. 2. Procedimiento establecido, conocido y aplicado para  el mantenimiento y sanitización del equipo y mobiliario. </t>
    </r>
    <r>
      <rPr>
        <b/>
        <sz val="14"/>
        <rFont val="Montserrat"/>
      </rPr>
      <t>3. Limpieza de las áreas.</t>
    </r>
  </si>
  <si>
    <t xml:space="preserve"> Hospitalización Pediátrica
(CRITERIO MAYOR)</t>
  </si>
  <si>
    <t>Área de hospitalización adultos 
(CRITERIO MAYOR)</t>
  </si>
  <si>
    <r>
      <t xml:space="preserve">Verificar: </t>
    </r>
    <r>
      <rPr>
        <b/>
        <sz val="14"/>
        <rFont val="Montserrat"/>
      </rPr>
      <t>1. Limpieza. 2. Infraestructura</t>
    </r>
    <r>
      <rPr>
        <sz val="14"/>
        <rFont val="Montserrat"/>
      </rPr>
      <t xml:space="preserve"> e instalaciones hidrosanitarias </t>
    </r>
    <r>
      <rPr>
        <b/>
        <sz val="14"/>
        <rFont val="Montserrat"/>
      </rPr>
      <t>en buenas condiciones</t>
    </r>
    <r>
      <rPr>
        <sz val="14"/>
        <rFont val="Montserrat"/>
      </rPr>
      <t>. 3. Procedimiento establecido, conocido y aplicado para el recambio de filtros HEPA,  que permita la circulación cuando menos de seis veces y el recambio de dos volúmenes por hora. 4. Abasto suficiente insumos para protección del personal y de familiares para el acceso al cuarto de aislados (gorros, cubrebocas y batas de algodón o desechables).  5. Abasto suficiente de material para la higiene de manos:  jabón (líquido o gel), toallas desechables. 6. Evaluar la técnica de higiene de manos en el personal. 7. Mobiliario funcional y en buen estado.</t>
    </r>
  </si>
  <si>
    <t>Cuarto de aislados            (área de adultos y pediátrica) 
(CRITERIO MAYOR)</t>
  </si>
  <si>
    <r>
      <t xml:space="preserve">Verificar: 1.  El área de trabajo de enfermeras, deberá estar libre de fuentes de contaminación. 2. </t>
    </r>
    <r>
      <rPr>
        <b/>
        <sz val="14"/>
        <rFont val="Montserrat"/>
      </rPr>
      <t xml:space="preserve"> Mantenimiento preventivo y correctivo de la Infraestructura. 3. Limpieza</t>
    </r>
    <r>
      <rPr>
        <sz val="14"/>
        <rFont val="Montserrat"/>
      </rPr>
      <t xml:space="preserve">. 4. Instalaciones hidráulicas sin fugas. </t>
    </r>
  </si>
  <si>
    <t>Sala de curaciones
(CRITERIO MAYOR)</t>
  </si>
  <si>
    <r>
      <t>Verificar: 1. Rutas de evacuación y directorio.</t>
    </r>
    <r>
      <rPr>
        <b/>
        <sz val="14"/>
        <rFont val="Montserrat"/>
      </rPr>
      <t xml:space="preserve"> 2. Infraestructura y limpieza de las instalaciones en buenas condiciones.</t>
    </r>
    <r>
      <rPr>
        <sz val="14"/>
        <rFont val="Montserrat"/>
      </rPr>
      <t xml:space="preserve"> 3. Iluminación y ventilación adecuadas. 4.Instalaciones hidrosanitarias funcionando adecuadamente. 5. Las dimensiones y circulaciones de las áreas deberán permitir el desarrollo de las funciones y actividades propias del personal de enfermería.</t>
    </r>
  </si>
  <si>
    <t>Central de Enfermería
(CRITERIO MAYOR)</t>
  </si>
  <si>
    <t>Acciones Esenciales para la Seguridad del Paciente 
(CRITERIO MAYOR)</t>
  </si>
  <si>
    <r>
      <t>Verificar: 1.</t>
    </r>
    <r>
      <rPr>
        <b/>
        <sz val="14"/>
        <rFont val="Montserrat"/>
      </rPr>
      <t xml:space="preserve"> Infraestructura e</t>
    </r>
    <r>
      <rPr>
        <sz val="14"/>
        <rFont val="Montserrat"/>
      </rPr>
      <t xml:space="preserve"> instalaciones hidrosanitarias  y de gases </t>
    </r>
    <r>
      <rPr>
        <b/>
        <sz val="14"/>
        <rFont val="Montserrat"/>
      </rPr>
      <t>en buenas condiciones</t>
    </r>
    <r>
      <rPr>
        <sz val="14"/>
        <rFont val="Montserrat"/>
      </rPr>
      <t>. 2. Procedimiento establecido, conocido y aplicado para  el mantenimiento y sanitización del equipo y mobiliario.</t>
    </r>
    <r>
      <rPr>
        <b/>
        <sz val="14"/>
        <rFont val="Montserrat"/>
      </rPr>
      <t xml:space="preserve"> 3. Limpieza de las áreas</t>
    </r>
    <r>
      <rPr>
        <sz val="14"/>
        <rFont val="Montserrat"/>
      </rPr>
      <t>. 4. Registro de calibración  de las básculas por jornada laboral. 5. Limpieza y exhaustivos a la incubadora. 6. Bitácora de limpieza y exhaustivos a la incubadora.</t>
    </r>
  </si>
  <si>
    <r>
      <t xml:space="preserve"> Verificar: 1</t>
    </r>
    <r>
      <rPr>
        <b/>
        <sz val="14"/>
        <rFont val="Montserrat"/>
      </rPr>
      <t xml:space="preserve">. Infraestructura </t>
    </r>
    <r>
      <rPr>
        <sz val="14"/>
        <rFont val="Montserrat"/>
      </rPr>
      <t>e instalaciones hidrosanitarias  y de gases</t>
    </r>
    <r>
      <rPr>
        <b/>
        <sz val="14"/>
        <rFont val="Montserrat"/>
      </rPr>
      <t xml:space="preserve"> en buenas condicione</t>
    </r>
    <r>
      <rPr>
        <sz val="14"/>
        <rFont val="Montserrat"/>
      </rPr>
      <t xml:space="preserve">s, así como el procedimiento establecido, conocido y aplicado para  el mantenimiento y sanitización del equipo y mobiliario. </t>
    </r>
    <r>
      <rPr>
        <b/>
        <sz val="14"/>
        <rFont val="Montserrat"/>
      </rPr>
      <t>2. Limpieza de las áreas.</t>
    </r>
    <r>
      <rPr>
        <sz val="14"/>
        <rFont val="Montserrat"/>
      </rPr>
      <t xml:space="preserve"> 3. Abasto suficiente de material para la higiene de manos, cartel con la técnica de higiene de manos (evaluar la técnica de higiene de manos en el personal).  4. Registro de calibración de las básculas por jornada laboral. 5. Limpieza y exhaustivos a la incubadora.</t>
    </r>
  </si>
  <si>
    <r>
      <t>Verificar: 1</t>
    </r>
    <r>
      <rPr>
        <b/>
        <sz val="14"/>
        <rFont val="Montserrat"/>
      </rPr>
      <t>. Limpieza. 2. Infraestructura</t>
    </r>
    <r>
      <rPr>
        <sz val="14"/>
        <rFont val="Montserrat"/>
      </rPr>
      <t xml:space="preserve"> e instalaciones hidrosanitarias </t>
    </r>
    <r>
      <rPr>
        <b/>
        <sz val="14"/>
        <rFont val="Montserrat"/>
      </rPr>
      <t xml:space="preserve">en buenas condiciones. </t>
    </r>
    <r>
      <rPr>
        <sz val="14"/>
        <rFont val="Montserrat"/>
      </rPr>
      <t>3. Procedimiento establecido, conocido y aplicado para el recambio de filtros HEPA,  que permita la circulación cuando menos de seis veces y el recambio de dos volúmenes por hora. 4. Abasto suficiente insumos para protección del personal y de familiares para el acceso al cuarto de aislados (gorros, cubrebocas y batas de algodón o desechables).  5. Abasto suficiente de material para la higiene de manos:  jabón (líquido o gel), toallas desechables. 6. Evaluar la técnica de higiene de manos en el personal. 7. Mobiliario funcional y en buen estado.</t>
    </r>
  </si>
  <si>
    <t>Cuarto de Aislados
(CRITERIO MAYOR)</t>
  </si>
  <si>
    <t>Acciones Esenciales para la Seguridad del Paciente
(CRITERIO MAYOR)</t>
  </si>
  <si>
    <t>Acciones Esenciales Para La Seguridad del Paciente
(CRITERIO MAYOR)</t>
  </si>
  <si>
    <r>
      <t xml:space="preserve">Verificar: 1. Que se ubique en la planta baja del establecimiento. 2. Que el servicio y sus áreas estén señalizadas e identificadas. </t>
    </r>
    <r>
      <rPr>
        <b/>
        <sz val="14"/>
        <rFont val="Montserrat"/>
      </rPr>
      <t>3. Que las instalaciones estén limpias y en buen estado.</t>
    </r>
    <r>
      <rPr>
        <sz val="14"/>
        <rFont val="Montserrat"/>
      </rPr>
      <t xml:space="preserve"> 4. Que la iluminación y ventilación sean adecuadas. 5. Que la instalaciones hidrosanitarias y eléctricas se encuentre en buen estado. 6. Que este establecida la ruta de evacuación y salida de emergencia. Verificar que el personal conozca la salida de emergencia mas cercana 7. Que este actualizado el directorio de establecimientos para la atención médica para la referencia de pacientes. 8. Los factores del entorno arquitectónico asociados a riesgo de caídas de pacientes.</t>
    </r>
  </si>
  <si>
    <t>Requisitos generales
(CRITERIO MAYOR)</t>
  </si>
  <si>
    <t>Verificar que se tenga acceso al procedimiento documentado para la +D76:D80identificación del paciente Acción Esencial 1 (A, B, D).</t>
  </si>
  <si>
    <r>
      <t xml:space="preserve">Verificar: 1. Que se ubique en la planta baja del establecimiento. 2. Que el servicio y sus áreas estén señalizadas e identificadas. </t>
    </r>
    <r>
      <rPr>
        <b/>
        <sz val="14"/>
        <rFont val="Monserrat"/>
      </rPr>
      <t>3. Que las instalaciones estén limpias y en buen estado.</t>
    </r>
    <r>
      <rPr>
        <sz val="14"/>
        <rFont val="Monserrat"/>
      </rPr>
      <t xml:space="preserve"> 4. Que la iluminación y ventilación sean adecuadas. 5. Que la instalaciones hidrosanitarias y eléctricas se encuentre en buen estado. 6. Que este establecida la ruta de evacuación y salida de emergencia. Verificar que el personal conozca la salida de emergencia mas cercana 7. Que este actualizado el directorio de establecimientos para la atención médica para la referencia de pacientes. 8. Los factores del entorno arquitectónico asociados a riesgo de caídas de pacientes.</t>
    </r>
  </si>
  <si>
    <r>
      <rPr>
        <b/>
        <sz val="14"/>
        <rFont val="Monserrat"/>
      </rPr>
      <t xml:space="preserve">CARRO ROJO UNIDAD DE URGENCIAS </t>
    </r>
    <r>
      <rPr>
        <sz val="14"/>
        <rFont val="Monserrat"/>
      </rPr>
      <t>:
Verificar: 1. Que cuenten con el carro rojo para el manejo del paro cardiorespiratorio.</t>
    </r>
  </si>
  <si>
    <t>Requisitos generales de infraestructura
(CRITERIO MAYOR)</t>
  </si>
  <si>
    <t xml:space="preserve">Requisitos generales de infraestructura
(CRITERIO MAYOR)
</t>
  </si>
  <si>
    <r>
      <t xml:space="preserve">Verificar: 1. Que  el área esté debidamente señalizada con rotulo de acceso restringido.  2. Que  la iluminación y ventilación sean adecuadas. </t>
    </r>
    <r>
      <rPr>
        <b/>
        <sz val="14"/>
        <color theme="1"/>
        <rFont val="Montserrat"/>
      </rPr>
      <t>3. Que  la limpieza, infraestructura</t>
    </r>
    <r>
      <rPr>
        <sz val="14"/>
        <color theme="1"/>
        <rFont val="Montserrat"/>
      </rPr>
      <t xml:space="preserve"> e instalaciones hidrosanitarias y eléctricas </t>
    </r>
    <r>
      <rPr>
        <b/>
        <sz val="14"/>
        <color theme="1"/>
        <rFont val="Montserrat"/>
      </rPr>
      <t>se encuentre en buen estado</t>
    </r>
    <r>
      <rPr>
        <sz val="14"/>
        <color theme="1"/>
        <rFont val="Montserrat"/>
      </rPr>
      <t xml:space="preserve">. </t>
    </r>
  </si>
  <si>
    <t>Condiciones generales
(CRITERIO MAYOR)</t>
  </si>
  <si>
    <t>Verificar bitácora del procedimiento de limpieza y desinfección del área.</t>
  </si>
  <si>
    <r>
      <t>Verificar: 1. Bitácora de mantenimiento preventivo y correctivo de la estructura. 2. Bitácora de abasto de insumos para el lavado y asepsia prequirúrgica.</t>
    </r>
    <r>
      <rPr>
        <b/>
        <sz val="14"/>
        <rFont val="Montserrat"/>
      </rPr>
      <t xml:space="preserve"> 3.  bitácora del procedimiento de limpieza y desinfección del área.</t>
    </r>
  </si>
  <si>
    <r>
      <t xml:space="preserve">Verificar:  1. Inventario de equipo e instrumental. 2. Bitácora de mantenimiento preventivo y correctivo de los equipos de anestesia (funcionamiento de las alarmas y mantenerlas activas) y del resto de equipos médicos 3. Registro  diario de la revisión y comprobación (previo al inicio del procedimiento anestésico) del buen funcionamiento de la máquina de anestesia, así como, la disponibilidad de los fármacos necesarios. 4. Calibración periódica de los vaporizadores. 5. Registro  del procedimiento de lavado y esterilización de los circuitos para ventilación de los equipos de anestesia que no sean desechables. 6. Registro  del procedimiento de esterilización y desinfección de los equipos de apoyo respiratorio no invasivo (registrarse la fecha y hora de cambio).  7. Registro  del procedimiento de lavado, esterilización o desinfección de los circuitos para ventilación, las bolsas de reanimación respiratoria que no sean desechables antes de volver a ser usados en otro paciente. 8. Sistema de abasto de medicamentos, libro de registro de medicamentos controlados y recetas médicas autorizadas. 9. Registro  del procedimiento de lavado y esterilización o desinfección de los sensores de oxigeno antes de volver a ser usados en otro paciente. </t>
    </r>
    <r>
      <rPr>
        <b/>
        <sz val="14"/>
        <rFont val="Montserrat"/>
      </rPr>
      <t>10.  bitácora del procedimiento de limpieza y desinfección del área.</t>
    </r>
  </si>
  <si>
    <r>
      <t xml:space="preserve">Verificar: 1. Bitácora de mantenimiento preventivo y correctivo de las tomas de pared. 2. Bitácora de mantenimiento preventivo correctivo del equipo y mobiliario. 3. Documento en el cual se establezcan procedimientos, medidas de distribución y entradas que disminuyan el riesgo de contaminación del área gris. 4. Bitácora de mantenimiento preventivo correctivo de la ventilación artificial. 5. Registro  del procedimiento de lavado y esterilización o desinfección de los sensores de oxigeno antes de volver a ser usados en otro paciente. 6. Registro  del procedimiento de limpieza y desinfección de las camas (cada vez que se desocupe). </t>
    </r>
    <r>
      <rPr>
        <b/>
        <sz val="14"/>
        <rFont val="Montserrat"/>
      </rPr>
      <t xml:space="preserve">7. bitácora del procedimiento de limpieza y desinfección del área.. </t>
    </r>
    <r>
      <rPr>
        <sz val="14"/>
        <rFont val="Montserrat"/>
      </rPr>
      <t>8. Sistema de abasto de material y medicamentos. 9. Expediente  clínico que contenga la nota post-anestésica y la nota de alta del área de recuperación considerando la calificación de ALDRETE.</t>
    </r>
  </si>
  <si>
    <r>
      <t xml:space="preserve">Verificar </t>
    </r>
    <r>
      <rPr>
        <b/>
        <sz val="14"/>
        <rFont val="Montserrat"/>
      </rPr>
      <t>registro de capacitación al personal de salud en los flujos de ingreso y egreso.</t>
    </r>
  </si>
  <si>
    <r>
      <t>Verificar: 1.</t>
    </r>
    <r>
      <rPr>
        <b/>
        <sz val="14"/>
        <rFont val="Montserrat"/>
      </rPr>
      <t xml:space="preserve"> Registros del control y mantenimiento de la ventilación (preferentemente deberá tener capacidad para llevar a cabo de 20 a 25 cambios de volumen de aire filtrado por hora)</t>
    </r>
    <r>
      <rPr>
        <sz val="14"/>
        <rFont val="Montserrat"/>
      </rPr>
      <t xml:space="preserve">. </t>
    </r>
    <r>
      <rPr>
        <b/>
        <sz val="14"/>
        <rFont val="Montserrat"/>
      </rPr>
      <t>2.  bitácora del procedimiento de limpieza y desinfección del área.</t>
    </r>
  </si>
  <si>
    <t>Verficar: 1. Que  se realicen procesos de eliminación dirigidos a la destrucción de microorganismos en cualquier objetivo inanimado utilizado en el área.</t>
  </si>
  <si>
    <t xml:space="preserve">Acciones Esenciales para la Seguridad del Paciente
(CRITERIO MAYOR) </t>
  </si>
  <si>
    <r>
      <t xml:space="preserve">Verificar:
1. Que  el  área  esté  debidamente señalizada  con  rotulo  de  acceso restringido.
2. Que la iluminación y ventilación sean adecuadas.
3. </t>
    </r>
    <r>
      <rPr>
        <b/>
        <sz val="14"/>
        <color indexed="63"/>
        <rFont val="Montserrat"/>
      </rPr>
      <t xml:space="preserve">Que la limpieza e infraestructura </t>
    </r>
    <r>
      <rPr>
        <sz val="14"/>
        <color indexed="63"/>
        <rFont val="Montserrat"/>
      </rPr>
      <t xml:space="preserve">e instalaciones hidrosanitarias   y   eléctricas   </t>
    </r>
    <r>
      <rPr>
        <b/>
        <sz val="14"/>
        <color indexed="63"/>
        <rFont val="Montserrat"/>
      </rPr>
      <t>se encuentre en buen estado.</t>
    </r>
  </si>
  <si>
    <t xml:space="preserve">Condiciones Generales
(CRITERIO MAYOR) </t>
  </si>
  <si>
    <t>Verificar  bitácora del procedimiento de limpieza y desinfección del área.</t>
  </si>
  <si>
    <r>
      <t xml:space="preserve">Verificar:
1. Bitácora     de     mantenimiento preventivo   y   correctivo   de   la estructura.
2. Bitácora de abasto de insumos para el lavado y asepsia pre quirúrgica.
</t>
    </r>
    <r>
      <rPr>
        <b/>
        <sz val="14"/>
        <rFont val="Montserrat"/>
      </rPr>
      <t>3.  Bitácora del procedimiento de limpieza y desinfección del área.</t>
    </r>
  </si>
  <si>
    <r>
      <t xml:space="preserve">Verificar:
1. Bitácora     de     mantenimiento preventivo y correctivo del equipo.
2. Inventario del equipo.
</t>
    </r>
    <r>
      <rPr>
        <b/>
        <sz val="14"/>
        <rFont val="Montserrat"/>
      </rPr>
      <t>3. Bitácora del procedimiento de limpieza y desinfección del área.</t>
    </r>
  </si>
  <si>
    <r>
      <t xml:space="preserve">Verificar:  1. Inventario de equipo e instrumental. 2. Bitácora de mantenimiento preventivo y correctivo de los equipos de anestesia (funcionamiento de las alarmas y mantenerlas activas) y del resto de equipos médicos. 3. Registro diario de la revisión y comprobación (previo al inicio del procedimiento anestésico) del buen funcionamiento de la máquina de anestesia, así como, la disponibilidad de los fármacos necesarios. 4. Calibración periódica de los vaporizadores. 5. Registro del procedimiento de lavado y esterilización de los circuitos para ventilación de los equipos de anestesia que no sean desechables. 6. Registro del procedimiento de esterilización y desinfección de los equipos de apoyo respiratorio no invasivo (registrarse la fecha y hora de cambio).  7. Registro del procedimiento de lavado, esterilización o desinfección de los circuitos para ventilación, las bolsas de reanimación respiratoria que no sean desechables antes de volver a ser usados en otro paciente. 8. Sistema de abasto de medicamentos, libro de registro de medicamentos controlados y recetas médicas autorizadas. 9. Registro del procedimiento de lavado y esterilización o desinfección de los sensores de oxigeno antes de volver a ser usados en otro paciente. </t>
    </r>
    <r>
      <rPr>
        <b/>
        <sz val="14"/>
        <rFont val="Montserrat"/>
      </rPr>
      <t>10.  Bitácora del procedimiento de limpieza y desinfección del área.</t>
    </r>
  </si>
  <si>
    <r>
      <t xml:space="preserve">Verificar:
1.  Bitácora de mantenimiento preventivo y correctivo de las tomas de pared.
2.  Bitácora  de  mantenimiento  preventivo correctivo del equipo y mobiliario.
3.  Documento  en  el  cual  se  establezcan procedimientos, medidas de distribución y entradas que disminuyan el riesgo de contaminación del área gris.
4.  Bitácora  de  mantenimiento  preventivo correctivo de la ventilación artificial.
5.  Registro  del  procedimiento  de  lavado y  esterilización  o  desinfección  de  los sensores de oxigeno antes de volver a ser usados en otro paciente.
6.  Registro del procedimiento de limpieza y desinfección de las camas (cada vez que se desocupe).
</t>
    </r>
    <r>
      <rPr>
        <b/>
        <sz val="14"/>
        <rFont val="Montserrat"/>
      </rPr>
      <t>7.Bitácora del procedimiento de limpieza y desinfección del área.</t>
    </r>
    <r>
      <rPr>
        <sz val="14"/>
        <rFont val="Montserrat"/>
      </rPr>
      <t xml:space="preserve">
8.  Sistema  de  abasto  de  material  y medicamentos.
9.  Expediente clínico que contenga la nota post-anestésica y la nota de alta del área  de  recuperación  considerando  la calificación de ALDRETE.</t>
    </r>
  </si>
  <si>
    <r>
      <t xml:space="preserve">Verificar:
1. </t>
    </r>
    <r>
      <rPr>
        <b/>
        <sz val="14"/>
        <rFont val="Montserrat"/>
      </rPr>
      <t>Registros     del     control     y mantenimiento  de  la  ventilación</t>
    </r>
    <r>
      <rPr>
        <sz val="14"/>
        <rFont val="Montserrat"/>
      </rPr>
      <t xml:space="preserve"> (preferentemente   deberá   tener capacidad para llevar a cabo de 20 a 25 cambios de volumen de aire filtrado por hora).
</t>
    </r>
    <r>
      <rPr>
        <b/>
        <sz val="14"/>
        <rFont val="Montserrat"/>
      </rPr>
      <t>2.  Bitácora del procedimiento de limpieza y desinfección del área.</t>
    </r>
  </si>
  <si>
    <r>
      <t xml:space="preserve">Verificar:
1. Que el área esté debidamente señalizada con rotulo de acceso restringido. 
2. Que la iluminación y ventilación sean adecuadas.
3. </t>
    </r>
    <r>
      <rPr>
        <b/>
        <sz val="14"/>
        <color theme="1"/>
        <rFont val="Montserrat"/>
      </rPr>
      <t xml:space="preserve">Que la limpieza e infraestructura </t>
    </r>
    <r>
      <rPr>
        <sz val="14"/>
        <color theme="1"/>
        <rFont val="Montserrat"/>
      </rPr>
      <t xml:space="preserve">e instalaciones hidrosanitarias   y   eléctricas   </t>
    </r>
    <r>
      <rPr>
        <b/>
        <sz val="14"/>
        <color theme="1"/>
        <rFont val="Montserrat"/>
      </rPr>
      <t xml:space="preserve">se encuentre en buen estado.
</t>
    </r>
  </si>
  <si>
    <r>
      <t xml:space="preserve">Verificar:
1. Bitácora de mantenimiento preventivo y correctivo de la estructura.
2. Bitácora de abasto de insumos para el lavado y asepsia prequirúrgica.
</t>
    </r>
    <r>
      <rPr>
        <b/>
        <sz val="14"/>
        <rFont val="Montserrat"/>
      </rPr>
      <t>3. Bitácora del procedimiento de limpieza y desinfección del área.</t>
    </r>
    <r>
      <rPr>
        <sz val="14"/>
        <rFont val="Montserrat"/>
      </rPr>
      <t xml:space="preserve">
</t>
    </r>
  </si>
  <si>
    <r>
      <t xml:space="preserve">Verificar:
1. Registros del control y mantenimiento de la ventilación (preferentemente deberá tener capacidad para llevar a cabo de 20 a 25 cambios de volumen de aire filtrado por hora).
</t>
    </r>
    <r>
      <rPr>
        <b/>
        <sz val="14"/>
        <rFont val="Montserrat"/>
      </rPr>
      <t>2.  Bitácora del procedimiento de limpieza y desinfección del área.</t>
    </r>
  </si>
  <si>
    <r>
      <t xml:space="preserve">Verificar:
1. Bitácora de mantenimiento preventivo y correctivo del equipo.
2. Inventario del equipo.
</t>
    </r>
    <r>
      <rPr>
        <b/>
        <sz val="14"/>
        <rFont val="Montserrat"/>
      </rPr>
      <t>3. Bitácora del procedimiento de limpieza y desinfección del área.</t>
    </r>
  </si>
  <si>
    <r>
      <t xml:space="preserve">Verificar:
1. Inventario de equipo e instrumental.
2. Bitácora de mantenimiento preventivo y correctivo de los equipos de anestesia (funcionamiento de las alarmas y mantenerlas activas)  y del resto de equipos médicos.
3. Registro diario de la revisión y comprobación (previo al inicio del procedimiento anestésico) del buen funcionamiento de la máquina de anestesia, así como, la disponibilidad de los fármacos necesarios.
4. Calibración periódica de los vaporizadores.
5. Registro del procedimiento de lavado y esterilización de los circuitos para ventilación de los equipos de anestesia que no sean desechables.
6. Registro del procedimiento de esterilización y desinfección de los equipos de apoyo respiratorio no invasivo (registrarse la fecha y hora de cambio). 
7. Registro del procedimiento de lavado, esterilización o desinfección de los circuitos para ventilación, las bolsas de reanimación respiratoria que no sean desechables antes de volver a ser usados en otro paciente.
8. Sistema de abasto de medicamentos, libro de registro de medicamentos controlados y recetas médicas autorizadas. 
9. Registro del procedimiento de lavado y esterilización o desinfección de los sensores de oxigeno antes de volver a ser usados en otro paciente. 
</t>
    </r>
    <r>
      <rPr>
        <b/>
        <sz val="14"/>
        <rFont val="Montserrat"/>
      </rPr>
      <t>10. Bitácora del procedimiento de limpieza y desinfección del área.</t>
    </r>
  </si>
  <si>
    <r>
      <t xml:space="preserve">Verificar:
1.  Bitácora de mantenimiento preventivo y correctivo de las tomas de pared.
2. Bitácora de mantenimiento preventivo correctivo del equipo y mobiliario.
3. Documento en el cual se establezcan procedimientos, medidas de distribución y entradas que disminuyan el riesgo de contaminación del área gris.
4. Bitácora de mantenimiento preventivo correctivo de la ventilación artificial.
5. Registro del procedimiento de lavado y esterilización o desinfección de los sensores de oxigeno antes de volver a ser usados en otro paciente.
6. Registro del procedimiento de limpieza y desinfección de las camas (cada vez que se desocupe).
</t>
    </r>
    <r>
      <rPr>
        <b/>
        <sz val="14"/>
        <rFont val="Montserrat"/>
      </rPr>
      <t>7.  Bitácora del procedimiento de limpieza y desinfección del área.</t>
    </r>
    <r>
      <rPr>
        <sz val="14"/>
        <rFont val="Montserrat"/>
      </rPr>
      <t xml:space="preserve">
8. Sistema de abasto de material y medicamentos. 
9. Expediente clínico que contenga la nota post-anestésica y la nota de alta del área de recuperación considerando la calificación de ALDRETE.</t>
    </r>
  </si>
  <si>
    <t>Acciones Esenciales de Seguridad para el Paciente
(CRITERIO MAYOR)</t>
  </si>
  <si>
    <r>
      <rPr>
        <b/>
        <sz val="14"/>
        <color indexed="63"/>
        <rFont val="montans"/>
      </rPr>
      <t>Verificar  que  se  tenga  acceso  al procedimiento    documentado    para la  identificación  del  paciente  Acción Esencial 1 (A, B, C, D).</t>
    </r>
  </si>
  <si>
    <r>
      <rPr>
        <b/>
        <sz val="14"/>
        <color indexed="63"/>
        <rFont val="montans"/>
      </rPr>
      <t>Verificar que el área cuente con un procedimiento  documentado  para  la comunicación efectiva Acción Esencial 2 (A, B, C, D, F, G) definido y aplicado al Establecimiento.</t>
    </r>
  </si>
  <si>
    <r>
      <rPr>
        <b/>
        <sz val="14"/>
        <color indexed="63"/>
        <rFont val="montans"/>
      </rPr>
      <t>Verificar que el establecimiento cuente con  un  procedimiento  documentado para  la  seguridad  en  el  proceso  de medicación Acción Esencial 3 (A, B, C, D, E, F, G, H, I) definido y aplicado al Establecimiento.</t>
    </r>
  </si>
  <si>
    <r>
      <rPr>
        <b/>
        <sz val="14"/>
        <color indexed="63"/>
        <rFont val="montans"/>
      </rPr>
      <t>Verificar que el área cuente con un procedimiento    documentado    para la  seguridad  en  los  procedimientos: Acción Esencial 4B definido y aplicado al establecimiento</t>
    </r>
  </si>
  <si>
    <r>
      <rPr>
        <b/>
        <sz val="14"/>
        <color indexed="63"/>
        <rFont val="montans"/>
      </rPr>
      <t>Verificar que:
1. El personal de salud identifica al paciente  en  el  momento  en  que este solicita la atención y previo a la realización de procedimientos.
2. La identificación se hace con dos identificadores que siempre serán, por lo menos, el nombre completo del paciente y la fecha de nacimiento (año, mes y día).
3. El personal de salud comprueba el nombre  completo  del  paciente  y fecha de nacimiento.
4. En caso de que el paciente no esté consciente  o  en  pacientes  con cualquier tipo de discapacidad que impida la comunicación, los datos se validan con su familiar, antes de realizar cualquier procedimiento al paciente.</t>
    </r>
  </si>
  <si>
    <r>
      <rPr>
        <b/>
        <sz val="14"/>
        <color indexed="63"/>
        <rFont val="montans"/>
      </rPr>
      <t>Verificar:
1. Se cuenta con elementos para la identificación (tarjeta de cabecera o pie de cama o brazalete o pulsera).
2. Verificar   la   identificación   del paciente en soluciones intravenosas y dispositivos.
3. Verificar   en   los   registros   del área  (nota  de  primera  vez  y notas  de  atención  subsecuente, consentimientos        informados, hojas diarias) cuente con los dos identificadores.</t>
    </r>
  </si>
  <si>
    <r>
      <rPr>
        <b/>
        <sz val="14"/>
        <color indexed="63"/>
        <rFont val="montans"/>
      </rPr>
      <t>Verificar: registros de supervisión de seguimiento,  llenado  de  la  bitácora específica  de  registro  de  órdenes verbales  y/o  telefónicas,  llenado  en expediente clínico.</t>
    </r>
  </si>
  <si>
    <r>
      <rPr>
        <b/>
        <sz val="14"/>
        <color indexed="63"/>
        <rFont val="montans"/>
      </rPr>
      <t>Verificar:
1. La  existencia  de  alertas  visuales en  medicamentos  con  aspecto  o nombre parecido.
2. Que  se  cuente  con  la  lista  de medicamentes con aspecto y nombre parecido.</t>
    </r>
  </si>
  <si>
    <r>
      <rPr>
        <b/>
        <sz val="14"/>
        <color indexed="63"/>
        <rFont val="montans"/>
      </rPr>
      <t>Verificar:
1. Registros    de    supervisión    de seguimiento.
2. Constancias de capacitación o listas de asistencia.</t>
    </r>
  </si>
  <si>
    <r>
      <t xml:space="preserve">Verificar:
1.  Que el área esté debidamente señalizada con rótulo de acceso restringido.
2.  Que  la  iluminación  y  ventilación  sean adecuadas.
3.  </t>
    </r>
    <r>
      <rPr>
        <b/>
        <sz val="14"/>
        <color indexed="63"/>
        <rFont val="montans"/>
      </rPr>
      <t xml:space="preserve">Que  la  limpieza, infraestructura </t>
    </r>
    <r>
      <rPr>
        <sz val="14"/>
        <color indexed="63"/>
        <rFont val="montans"/>
      </rPr>
      <t xml:space="preserve"> e  instalaciones hidrosanitarias y eléctricas </t>
    </r>
    <r>
      <rPr>
        <b/>
        <sz val="14"/>
        <color indexed="63"/>
        <rFont val="montans"/>
      </rPr>
      <t>se encuentren en buen estado.</t>
    </r>
    <r>
      <rPr>
        <sz val="14"/>
        <color indexed="63"/>
        <rFont val="montans"/>
      </rPr>
      <t xml:space="preserve">
4.  Los factores del entorno arquitectónico asociados a riesgo de caídas de pacientes.</t>
    </r>
  </si>
  <si>
    <r>
      <t xml:space="preserve">Verificar: 1. Que la iluminación y ventilación sean adecuadas. 2. </t>
    </r>
    <r>
      <rPr>
        <b/>
        <sz val="14"/>
        <rFont val="Montserrat"/>
      </rPr>
      <t xml:space="preserve">Que  la  limpieza, infraestructura </t>
    </r>
    <r>
      <rPr>
        <sz val="14"/>
        <rFont val="Montserrat"/>
      </rPr>
      <t xml:space="preserve"> e  instalaciones hidrosanitarias y eléctricas </t>
    </r>
    <r>
      <rPr>
        <b/>
        <sz val="14"/>
        <rFont val="Montserrat"/>
      </rPr>
      <t>se encuentren en buen estado.</t>
    </r>
  </si>
  <si>
    <r>
      <t>Verificar : Bitácora de mantenimiento preventivo y correctivo de la estructura. 2. Bitácora de abasto de insumos para el lavado y asepsia prequirúrgica. 3.</t>
    </r>
    <r>
      <rPr>
        <b/>
        <sz val="14"/>
        <rFont val="Montserrat"/>
      </rPr>
      <t xml:space="preserve"> Bitácora del procedimiento de limpieza y desinfección del área.</t>
    </r>
  </si>
  <si>
    <r>
      <t xml:space="preserve">Verificar:1. Registros del control y mantenimiento de la ventilación (preferentemente deberá tener capacidad para llevar a cabo de 20 a 25 cambios de volumen de aire filtrado por hora). </t>
    </r>
    <r>
      <rPr>
        <b/>
        <sz val="14"/>
        <rFont val="Montserrat"/>
      </rPr>
      <t>2.  Bitácora del procedimiento de limpieza y desinfección del área.</t>
    </r>
  </si>
  <si>
    <r>
      <t xml:space="preserve">Verificar:1. Inventario de equipo e instrumental. 2. Bitácora de mantenimiento preventivo y correctivo de los equipos de anestesia (funcionamiento de las alarmas y mantenerlas activas) y del resto de equipos médicos. 3. Registro diario de la revisión y comprobación (previo al inicio del procedimiento anestésico) del buen funcionamiento de la máquina de anestesia, así como, la disponibilidad de los fármacos necesarios. 4. Calibración periódica de los vaporizadores. 5. Registro del procedimiento de lavado y esterilización de los circuitos para ventilación de los equipos de anestesia que no sean desechables. 6. Registro del procedimiento de esterilización y desinfección de los equipos de apoyo respiratorio no invasivo (registrarse la fecha y hora de cambio).  7. Registro del procedimiento de lavado, esterilización o desinfección de los circuitos para ventilación, las bolsas de reanimación respiratoria que no sean desechables antes de volver a ser usados en otro paciente. 8. Sistema de abasto de medicamentos, libro de registro de medicamentos controlados y recetas médicas autorizadas. 9. Registro del procedimiento de lavado y esterilización o desinfección de los sensores de oxigeno antes de volver a ser usados en otro paciente. </t>
    </r>
    <r>
      <rPr>
        <b/>
        <sz val="14"/>
        <rFont val="Montserrat"/>
      </rPr>
      <t>10.   Bitácora del procedimiento de limpieza y desinfección del área.</t>
    </r>
  </si>
  <si>
    <r>
      <t>Verificar: 1. Bitácora de mantenimiento preventivo y correctivo de las tomas de pared. 2. Bitácora de mantenimiento preventivo correctivo del equipo y mobiliario. 3. Documento en el cual se establezcan procedimientos, medidas de distribución y entradas que disminuyan el riesgo de contaminación del área gris.</t>
    </r>
    <r>
      <rPr>
        <b/>
        <sz val="14"/>
        <rFont val="Montserrat"/>
      </rPr>
      <t xml:space="preserve"> </t>
    </r>
    <r>
      <rPr>
        <sz val="14"/>
        <rFont val="Montserrat"/>
      </rPr>
      <t>4. Bitácora de mantenimiento preventivo correctivo de la ventilación artificial.</t>
    </r>
    <r>
      <rPr>
        <b/>
        <sz val="14"/>
        <rFont val="Montserrat"/>
      </rPr>
      <t xml:space="preserve"> </t>
    </r>
    <r>
      <rPr>
        <sz val="14"/>
        <rFont val="Montserrat"/>
      </rPr>
      <t xml:space="preserve">5. Registro del procedimiento de lavado y esterilización o desinfección de los sensores de oxigeno antes de volver a ser usados en otro paciente. 6. Registro del procedimiento de limpieza y desinfección de las camas (cada vez que se desocupe). </t>
    </r>
    <r>
      <rPr>
        <b/>
        <sz val="14"/>
        <rFont val="Montserrat"/>
      </rPr>
      <t>7 Bitácora del procedimiento de limpieza y desinfección del área</t>
    </r>
    <r>
      <rPr>
        <sz val="14"/>
        <rFont val="Montserrat"/>
      </rPr>
      <t>. 8. Sistema de abasto de material y medicamentos. 9. Expediente clínico que contenga la nota post-anestésica y la nota de alta del área de recuperación considerando la calificación de ALDRETE.</t>
    </r>
  </si>
  <si>
    <r>
      <t>Verificar:</t>
    </r>
    <r>
      <rPr>
        <b/>
        <sz val="14"/>
        <rFont val="Montserrat"/>
      </rPr>
      <t xml:space="preserve"> 1. Que el personal ingrese a la unidad quirúrgica a través del área de vestidores y sanitarios. 2. Que se tenga continuidad de circulación hacia el pasillo de circulación blanca. 3. Que el egreso del personal del área de la salud sea a través del área gris hacia el área negra. 4. El ingreso y egreso de pacientes se lleve a cabo a través de un área de transferencia de camillas. </t>
    </r>
  </si>
  <si>
    <r>
      <t xml:space="preserve">Verificar: 1. Bitácora de control de aseo y limpieza del área firmada por el jefe de turno o supervisor. 2. Bitácora del mantenimiento preventivo-correctivo de la estructura e instalaciones. 3. Manual de procedimientos para determinar las características, la frecuencia del aseo y limpieza del área. </t>
    </r>
    <r>
      <rPr>
        <b/>
        <sz val="14"/>
        <color theme="1"/>
        <rFont val="Montserrat"/>
      </rPr>
      <t>4. Registro del control térmico ambiental y humedad del aire. 5. Registro del recambio de filtros HEPA y del aire filtrado.</t>
    </r>
  </si>
  <si>
    <r>
      <t>Verificar: 1. Bitácora de control de aseo y limpieza del área firmada por el jefe de turno o supervisor. 2. Bitácora del mantenimiento preventivo-correctivo de la estructura e instalaciones. 3. Manual de procedimientos para determinar las características, la frecuencia del aseo y limpieza del área.</t>
    </r>
    <r>
      <rPr>
        <b/>
        <sz val="14"/>
        <rFont val="Montserrat"/>
      </rPr>
      <t xml:space="preserve"> 4. Registro del control térmico ambiental y humedad del aire. 5. Registro del recambio de filtros HEPA y del aire filtrado.</t>
    </r>
  </si>
  <si>
    <r>
      <t>Verificar: 1. Bitácora de control de aseo y limpieza del área firmada por el jefe de turno o supervisor. 2. Bitácora del mantenimiento preventivo-correctivo de la estructura e instalaciones. 3. Manual de procedimientos para determinar las características, la frecuencia del aseo y limpieza del área.</t>
    </r>
    <r>
      <rPr>
        <b/>
        <sz val="14"/>
        <rFont val="Montserrat"/>
      </rPr>
      <t xml:space="preserve"> 4. Registro del control térmico ambiental, humedad del aire y del nivel de decibeles. 5. Registro del recambio de filtros HEPA y del aire filtrado.</t>
    </r>
  </si>
  <si>
    <r>
      <t xml:space="preserve">Verificar: 1. Que el área esté debidamente señalizada con rótulo de acceso restringido. </t>
    </r>
    <r>
      <rPr>
        <b/>
        <sz val="14"/>
        <rFont val="Montserrat"/>
      </rPr>
      <t xml:space="preserve"> 2. Que el sistema de control térmico ambiental y de ventilación, mantenga la temperatura ambiental en un rango estable entre 24 y 28°C y que la humedad se mantenga entre 30 y 60%. 3. Que se permita la circulación de aire cuando menos de seis veces y el recambio de dos volúmenes por hora.  4. Que la limpieza e infraestructura </t>
    </r>
    <r>
      <rPr>
        <sz val="14"/>
        <rFont val="Montserrat"/>
      </rPr>
      <t xml:space="preserve">e instalaciones hidrosanitarias y eléctricas </t>
    </r>
    <r>
      <rPr>
        <b/>
        <sz val="14"/>
        <rFont val="Montserrat"/>
      </rPr>
      <t>se encuentre en buen estado</t>
    </r>
    <r>
      <rPr>
        <sz val="14"/>
        <rFont val="Montserrat"/>
      </rPr>
      <t>.  5. Que los ruidos ambientales excedan de 45 decibeles de manera continua (los ruidos transitorios no deben exceder de 65 decibeles).</t>
    </r>
  </si>
  <si>
    <t>Condiciones
 Generales
(CRITERIO MAYOR)</t>
  </si>
  <si>
    <r>
      <t xml:space="preserve">Verificar: 1. Que el área esté debidamente señalizada con rótulo de acceso restringido.  2. Que el sistema de control térmico ambiental y de ventilación, mantenga la temperatura ambiental en un rango estable entre 24 y 28°C y que la humedad se mantenga entre 30 y 60%. 3. Que se permita la circulación de aire cuando menos de seis veces y el recambio de dos volúmenes por hora. </t>
    </r>
    <r>
      <rPr>
        <b/>
        <sz val="14"/>
        <rFont val="Montserrat"/>
      </rPr>
      <t xml:space="preserve">4. Que la limpieza e infraestructura </t>
    </r>
    <r>
      <rPr>
        <sz val="14"/>
        <rFont val="Montserrat"/>
      </rPr>
      <t xml:space="preserve">e instalaciones hidrosanitarias y eléctricas </t>
    </r>
    <r>
      <rPr>
        <b/>
        <sz val="14"/>
        <rFont val="Montserrat"/>
      </rPr>
      <t>se encuentre en buen estado.</t>
    </r>
    <r>
      <rPr>
        <sz val="14"/>
        <rFont val="Montserrat"/>
      </rPr>
      <t>. 5. Que los ruidos ambientales excedan de 45 decibeles de manera continua (los ruidos transitorios no deben exceder de 65 decibeles).</t>
    </r>
  </si>
  <si>
    <t>Verificar: 1. Bitácora de control de aseo y limpieza del área firmada por el jefe de turno o supervisor. 2. Bitácora del mantenimiento preventivo-correctivo de la estructura e instalaciones. 3. Manual de procedimientos para determinar las características, la frecuencia del aseo y limpieza del área.</t>
  </si>
  <si>
    <r>
      <t xml:space="preserve">Verificar: 1. Que el área esté debidamente señalizada con rotulo de acceso restringido. </t>
    </r>
    <r>
      <rPr>
        <b/>
        <sz val="14"/>
        <rFont val="Montserrat"/>
      </rPr>
      <t>2. Que la limpieza, infraestructura</t>
    </r>
    <r>
      <rPr>
        <sz val="14"/>
        <rFont val="Montserrat"/>
      </rPr>
      <t xml:space="preserve"> e instalaciones hidrosanitarias y eléctricas </t>
    </r>
    <r>
      <rPr>
        <b/>
        <sz val="14"/>
        <rFont val="Montserrat"/>
      </rPr>
      <t xml:space="preserve">se encuentre en buen estado. </t>
    </r>
  </si>
  <si>
    <t>Autorizaciones Sanitarias
(CRITERIO MAYOR)</t>
  </si>
  <si>
    <r>
      <t>V</t>
    </r>
    <r>
      <rPr>
        <b/>
        <sz val="14"/>
        <rFont val="Montserrat"/>
      </rPr>
      <t>erificar que el documento cuente con las características requeridas, exhibido en lugar visible del servicio y que esté vigente y actualizado.</t>
    </r>
  </si>
  <si>
    <t>Infraestructura y Condiciones Generales
(CRITERIO MAYOR)</t>
  </si>
  <si>
    <r>
      <t xml:space="preserve">Verificar: 
</t>
    </r>
    <r>
      <rPr>
        <b/>
        <sz val="14"/>
        <color theme="1"/>
        <rFont val="Montserrat"/>
      </rPr>
      <t xml:space="preserve">1. Limpieza de las instalaciones. </t>
    </r>
    <r>
      <rPr>
        <sz val="14"/>
        <color theme="1"/>
        <rFont val="Montserrat"/>
      </rPr>
      <t xml:space="preserve">
2</t>
    </r>
    <r>
      <rPr>
        <b/>
        <sz val="14"/>
        <color theme="1"/>
        <rFont val="Montserrat"/>
      </rPr>
      <t xml:space="preserve">. Que no existan humedad, cuarteaduras, orificios en plafones y paredes </t>
    </r>
    <r>
      <rPr>
        <sz val="14"/>
        <color theme="1"/>
        <rFont val="Montserrat"/>
      </rPr>
      <t xml:space="preserve">ni fugas de agua, gas o aire. 
3. Contactos y apagadores sin cables sueltos. 
4. Toma de oxígeno y aire empotrada en pared solo en caso de realizar estudios de contraste. 
5. Las dimensiones y ubicación serán de acuerdo con los tipos y cantidad de estudios a realizar. 
6. Este servicio debe localizarse en un área accesible para los pacientes que proceden de los servicios de consulta externa y urgencias, así como de las áreas de hospitalización, evitando cruces de las circulaciones técnicas con las del público, pacientes y usuarios. 
7. Los factores del entorno arquitectónico asociados a riesgo de caídas de pacientes. </t>
    </r>
  </si>
  <si>
    <t xml:space="preserve">Acciones Esenciales para la Seguridad del Paciente
(CRITERIO MAYOR)
</t>
  </si>
  <si>
    <r>
      <t>Verificar: 
1</t>
    </r>
    <r>
      <rPr>
        <b/>
        <sz val="14"/>
        <rFont val="Montserrat"/>
      </rPr>
      <t xml:space="preserve">. Que el documento cuente con las características y tipo de servicios a que esté destinado el </t>
    </r>
    <r>
      <rPr>
        <sz val="14"/>
        <rFont val="Montserrat"/>
      </rPr>
      <t>establecimiento. 
2. Que este exhibida en un lugar visible del área. 
3. Que esté vigente.</t>
    </r>
  </si>
  <si>
    <r>
      <t xml:space="preserve">Verificar: 
</t>
    </r>
    <r>
      <rPr>
        <b/>
        <sz val="14"/>
        <rFont val="Montserrat"/>
      </rPr>
      <t>1. Que el documento cuente con las características requeridas</t>
    </r>
    <r>
      <rPr>
        <sz val="14"/>
        <rFont val="Montserrat"/>
      </rPr>
      <t xml:space="preserve">. 
2. Que este exhibido en un lugar visible del área. 
</t>
    </r>
    <r>
      <rPr>
        <b/>
        <sz val="14"/>
        <rFont val="Montserrat"/>
      </rPr>
      <t>3. Que esté vigente y actualizado</t>
    </r>
    <r>
      <rPr>
        <sz val="14"/>
        <rFont val="Montserrat"/>
      </rPr>
      <t>.</t>
    </r>
  </si>
  <si>
    <r>
      <t xml:space="preserve">Verificar: 
1. Que la ubicación de la farmacia cuente con las áreas suficientes para la recepción y entrega de los insumos. 
2. </t>
    </r>
    <r>
      <rPr>
        <b/>
        <sz val="14"/>
        <color rgb="FF000000"/>
        <rFont val="Montserrat"/>
      </rPr>
      <t xml:space="preserve">Que se encuentre limpia. </t>
    </r>
    <r>
      <rPr>
        <sz val="14"/>
        <color rgb="FF000000"/>
        <rFont val="Montserrat"/>
      </rPr>
      <t xml:space="preserve">
3. </t>
    </r>
    <r>
      <rPr>
        <b/>
        <sz val="14"/>
        <color rgb="FF000000"/>
        <rFont val="Montserrat"/>
      </rPr>
      <t>Que la infraestructura</t>
    </r>
    <r>
      <rPr>
        <sz val="14"/>
        <color rgb="FF000000"/>
        <rFont val="Montserrat"/>
      </rPr>
      <t xml:space="preserve"> y el mobiliario este</t>
    </r>
    <r>
      <rPr>
        <b/>
        <sz val="14"/>
        <color rgb="FF000000"/>
        <rFont val="Montserrat"/>
      </rPr>
      <t xml:space="preserve"> en buenas condiciones. </t>
    </r>
    <r>
      <rPr>
        <sz val="14"/>
        <color rgb="FF000000"/>
        <rFont val="Montserrat"/>
      </rPr>
      <t xml:space="preserve">
</t>
    </r>
  </si>
  <si>
    <r>
      <t xml:space="preserve">Verificar: 
</t>
    </r>
    <r>
      <rPr>
        <b/>
        <sz val="14"/>
        <rFont val="Montserrat"/>
      </rPr>
      <t>1. Limpieza de las instalaciones.</t>
    </r>
    <r>
      <rPr>
        <sz val="14"/>
        <rFont val="Montserrat"/>
      </rPr>
      <t xml:space="preserve">
2. Iluminación y ventilación adecuadas.
</t>
    </r>
    <r>
      <rPr>
        <b/>
        <sz val="14"/>
        <rFont val="Montserrat"/>
      </rPr>
      <t>3. Infraestructura en buen estado.</t>
    </r>
    <r>
      <rPr>
        <sz val="14"/>
        <rFont val="Montserrat"/>
      </rPr>
      <t xml:space="preserve"> 
4. Instalaciones eléctricas en buenas condiciones.
5. Los factores del entorno arquitectónico asociados a riesgo de caídas de pacientes.
6. Contar con un área, sala o local apropiado para la espera de pacientes y usuarios. 
7. Abasto e insumos de higiene de manos: jabón (líquido o gel).
</t>
    </r>
  </si>
  <si>
    <t>Condiciones generales 
(CRITERIO MAYOR)</t>
  </si>
  <si>
    <r>
      <t xml:space="preserve">Verificar: 
</t>
    </r>
    <r>
      <rPr>
        <b/>
        <sz val="14"/>
        <rFont val="Montserrat"/>
      </rPr>
      <t>1. Limpieza de las instalaciones.</t>
    </r>
    <r>
      <rPr>
        <sz val="14"/>
        <rFont val="Montserrat"/>
      </rPr>
      <t xml:space="preserve">
2. Iluminación y ventilación adecuadas.
</t>
    </r>
    <r>
      <rPr>
        <b/>
        <sz val="14"/>
        <rFont val="Montserrat"/>
      </rPr>
      <t xml:space="preserve">3. Infraestructura en buen estado. </t>
    </r>
    <r>
      <rPr>
        <sz val="14"/>
        <rFont val="Montserrat"/>
      </rPr>
      <t xml:space="preserve">
4. Que se cuente con las facilidades arquitectónicas para efectuar las actividades propias del establecimiento, de acuerdo con su denominación y oferta de servicios. 
5. Contar con un área, sala o local apropiado para la espera de pacientes y usuarios, así como la disponibilidad de servicios sanitarios  contemplando al menos un sanitario para personas discapacitadas. 
7. Contar con acceso y salida considerando las necesidades especiales de las personas con discapacidad y adultos mayores (rampas, barandales).
</t>
    </r>
  </si>
  <si>
    <t>Área de trabajo social
(CRITERIO MAYOR)</t>
  </si>
  <si>
    <r>
      <t xml:space="preserve">Verificar: 
1. Que el área esté debidamente señalizada con rótulo de acceso restringido y de protección civil. 
</t>
    </r>
    <r>
      <rPr>
        <b/>
        <sz val="14"/>
        <rFont val="Montserrat"/>
      </rPr>
      <t xml:space="preserve">2.  Limpieza </t>
    </r>
    <r>
      <rPr>
        <sz val="14"/>
        <rFont val="Montserrat"/>
      </rPr>
      <t xml:space="preserve">y que mantenga la asepsia correspondiente. 
3. Iluminación y ventilación adecuadas. 
</t>
    </r>
    <r>
      <rPr>
        <b/>
        <sz val="14"/>
        <rFont val="Montserrat"/>
      </rPr>
      <t>4. Infraestructura</t>
    </r>
    <r>
      <rPr>
        <sz val="14"/>
        <rFont val="Montserrat"/>
      </rPr>
      <t xml:space="preserve"> e instalaciones hidrosanitarias y eléctricas en </t>
    </r>
    <r>
      <rPr>
        <b/>
        <sz val="14"/>
        <rFont val="Montserrat"/>
      </rPr>
      <t>buen estado de conservación</t>
    </r>
    <r>
      <rPr>
        <sz val="14"/>
        <rFont val="Montserrat"/>
      </rPr>
      <t xml:space="preserve"> con tomas de corriente suficientes y bien distribuidas. 
5. Espacios tributarios adecuados.
</t>
    </r>
  </si>
  <si>
    <r>
      <t xml:space="preserve">Verificar: 
</t>
    </r>
    <r>
      <rPr>
        <b/>
        <sz val="14"/>
        <color theme="1"/>
        <rFont val="Montserrat"/>
      </rPr>
      <t>1. Que el documento cuente con las características y tipo de servicio a que esté destinado el establecimiento. 
2. Que este exhib</t>
    </r>
    <r>
      <rPr>
        <sz val="14"/>
        <color theme="1"/>
        <rFont val="Montserrat"/>
      </rPr>
      <t xml:space="preserve">ida en un lugar visible del área. 
3. Que esté vigente.
</t>
    </r>
  </si>
  <si>
    <t>Autorizaciones sanitarias
(CRITERIO MAYOR)</t>
  </si>
  <si>
    <r>
      <t xml:space="preserve">Verificar: 
</t>
    </r>
    <r>
      <rPr>
        <b/>
        <sz val="14"/>
        <color theme="1"/>
        <rFont val="Montserrat"/>
      </rPr>
      <t xml:space="preserve">1. Que el documento cuente con las características requeridas. </t>
    </r>
    <r>
      <rPr>
        <sz val="14"/>
        <color theme="1"/>
        <rFont val="Montserrat"/>
      </rPr>
      <t xml:space="preserve">
2. Que este exhibido en un lugar visible del área. 
</t>
    </r>
    <r>
      <rPr>
        <b/>
        <sz val="14"/>
        <color theme="1"/>
        <rFont val="Montserrat"/>
      </rPr>
      <t>3. Que esté vigente y actualizado.</t>
    </r>
  </si>
  <si>
    <r>
      <t xml:space="preserve">Verificar: 
1. Que el área esté debidamente señalizada con rótulo de acceso restringido.  
2. Que la iluminación y ventilación sean adecuadas. 
3. </t>
    </r>
    <r>
      <rPr>
        <b/>
        <sz val="14"/>
        <color theme="1"/>
        <rFont val="Montserrat"/>
      </rPr>
      <t>Que la infraestructura , limpieza</t>
    </r>
    <r>
      <rPr>
        <sz val="14"/>
        <color theme="1"/>
        <rFont val="Montserrat"/>
      </rPr>
      <t xml:space="preserve"> e instalaciones hidrosanitarias y eléctricas</t>
    </r>
    <r>
      <rPr>
        <b/>
        <sz val="14"/>
        <color theme="1"/>
        <rFont val="Montserrat"/>
      </rPr>
      <t xml:space="preserve"> se encuentre en buen estado. </t>
    </r>
    <r>
      <rPr>
        <sz val="14"/>
        <color theme="1"/>
        <rFont val="Montserrat"/>
      </rPr>
      <t xml:space="preserve">
4. Los factores del entorno arquitectónico asociados a riesgo de caídas de pacientes.</t>
    </r>
  </si>
  <si>
    <r>
      <t xml:space="preserve">Verificar:
</t>
    </r>
    <r>
      <rPr>
        <b/>
        <sz val="14"/>
        <rFont val="Montserrat"/>
      </rPr>
      <t>1. Que se encuentren limpias.</t>
    </r>
    <r>
      <rPr>
        <sz val="14"/>
        <rFont val="Montserrat"/>
      </rPr>
      <t xml:space="preserve">
2. Que la iluminación y ventilación sean adecuadas.
3. </t>
    </r>
    <r>
      <rPr>
        <b/>
        <sz val="14"/>
        <rFont val="Montserrat"/>
      </rPr>
      <t xml:space="preserve">Que la infraestructuta </t>
    </r>
    <r>
      <rPr>
        <sz val="14"/>
        <rFont val="Montserrat"/>
      </rPr>
      <t xml:space="preserve">e instalaciones  eléctricas </t>
    </r>
    <r>
      <rPr>
        <b/>
        <sz val="14"/>
        <rFont val="Montserrat"/>
      </rPr>
      <t>estén en buenas condiciones.</t>
    </r>
    <r>
      <rPr>
        <sz val="14"/>
        <rFont val="Montserrat"/>
      </rPr>
      <t xml:space="preserve">
4. Que las aulas estén señalizadas.
5. Que el equipo y mobiliario funcionen.</t>
    </r>
  </si>
  <si>
    <t>Aulas
(CRITERIO MAYOR)</t>
  </si>
  <si>
    <r>
      <t xml:space="preserve">Verificar:
1. Que los sanitarios estén separados por género.
</t>
    </r>
    <r>
      <rPr>
        <b/>
        <sz val="14"/>
        <rFont val="Montserrat"/>
      </rPr>
      <t>2. Que se encuentren limpios.</t>
    </r>
    <r>
      <rPr>
        <sz val="14"/>
        <rFont val="Montserrat"/>
      </rPr>
      <t xml:space="preserve">
3. </t>
    </r>
    <r>
      <rPr>
        <b/>
        <sz val="14"/>
        <rFont val="Montserrat"/>
      </rPr>
      <t>Que la infraestructutra</t>
    </r>
    <r>
      <rPr>
        <sz val="14"/>
        <rFont val="Montserrat"/>
      </rPr>
      <t xml:space="preserve"> e instalaciones hidrosanitarias</t>
    </r>
    <r>
      <rPr>
        <b/>
        <sz val="14"/>
        <rFont val="Montserrat"/>
      </rPr>
      <t xml:space="preserve"> se    encuentren    en    buenas condiciones.</t>
    </r>
    <r>
      <rPr>
        <sz val="14"/>
        <rFont val="Montserrat"/>
      </rPr>
      <t xml:space="preserve">
4. Abasto e insumos para la higiene de manos: jabón (líquido o gel) y toallas desechables.</t>
    </r>
  </si>
  <si>
    <t xml:space="preserve">Sanitarios
(CRITERIO MAYOR) </t>
  </si>
  <si>
    <r>
      <t xml:space="preserve">Verificar:
</t>
    </r>
    <r>
      <rPr>
        <b/>
        <sz val="14"/>
        <rFont val="Montserrat"/>
      </rPr>
      <t>1. Que se encuentre limpio.</t>
    </r>
    <r>
      <rPr>
        <sz val="14"/>
        <rFont val="Montserrat"/>
      </rPr>
      <t xml:space="preserve">
2. Que la iluminación y ventilación sean adecuadas.
3. </t>
    </r>
    <r>
      <rPr>
        <b/>
        <sz val="14"/>
        <rFont val="Montserrat"/>
      </rPr>
      <t xml:space="preserve"> Que la infraestructutra</t>
    </r>
    <r>
      <rPr>
        <sz val="14"/>
        <rFont val="Montserrat"/>
      </rPr>
      <t xml:space="preserve"> e instalaciones hidrosanitarias </t>
    </r>
    <r>
      <rPr>
        <b/>
        <sz val="14"/>
        <rFont val="Montserrat"/>
      </rPr>
      <t>se    encuentren    en    buenas condiciones.</t>
    </r>
    <r>
      <rPr>
        <sz val="14"/>
        <rFont val="Montserrat"/>
      </rPr>
      <t xml:space="preserve">
4. Que exista señalización.</t>
    </r>
  </si>
  <si>
    <r>
      <t>Verificar: 
1. Que el área esté debidamente señalizada con rotulo de acceso restringido.
2. Que la iluminación y ventilación sean adecuadas.
3.</t>
    </r>
    <r>
      <rPr>
        <b/>
        <sz val="14"/>
        <color theme="1"/>
        <rFont val="Montserrat"/>
      </rPr>
      <t xml:space="preserve"> Que la limpieza, infraestructura</t>
    </r>
    <r>
      <rPr>
        <sz val="14"/>
        <color theme="1"/>
        <rFont val="Montserrat"/>
      </rPr>
      <t xml:space="preserve"> e instalaciones hidrosanitarias y eléctricas </t>
    </r>
    <r>
      <rPr>
        <b/>
        <sz val="14"/>
        <color theme="1"/>
        <rFont val="Montserrat"/>
      </rPr>
      <t xml:space="preserve">se encuentre en buen estado. </t>
    </r>
    <r>
      <rPr>
        <sz val="14"/>
        <color theme="1"/>
        <rFont val="Montserrat"/>
      </rPr>
      <t xml:space="preserve">
4. Abasto e insumos para la higiene de manos: jabón (líquido o gel) y toallas desechables.</t>
    </r>
  </si>
  <si>
    <t>Verificar  que  la  infraestructura  se encuentre en buen estado.</t>
  </si>
  <si>
    <r>
      <t xml:space="preserve">Verificar:
1. </t>
    </r>
    <r>
      <rPr>
        <b/>
        <sz val="14"/>
        <rFont val="Montserrat"/>
      </rPr>
      <t>Que las instalaciones se encuentren limpias.</t>
    </r>
    <r>
      <rPr>
        <sz val="14"/>
        <rFont val="Montserrat"/>
      </rPr>
      <t xml:space="preserve">
2. Que la Iluminación y ventilación sean adecuadas.
3. Que las instalaciones hidrosanitarias y eléctricas se encuentren en buen estado.
4. Que  este  establecida  la  ruta  de evacuación y salida de emergencia.</t>
    </r>
  </si>
  <si>
    <t>Requisitos Generales
(CRITERIO MAYOR)</t>
  </si>
  <si>
    <t>Condiciones Generales
(Casa de máquinas)
(CRITERIO MAYOR)</t>
  </si>
  <si>
    <r>
      <t xml:space="preserve">Verificar:
1.  </t>
    </r>
    <r>
      <rPr>
        <b/>
        <sz val="13"/>
        <rFont val="Montserrat"/>
      </rPr>
      <t>Que las instalaciones estén limpias.</t>
    </r>
    <r>
      <rPr>
        <sz val="13"/>
        <rFont val="Montserrat"/>
      </rPr>
      <t xml:space="preserve">
2.  Que la iluminación y ventilación sean adecuadas.
3.  Que   la   instalación   hidrosanitaria y  eléctrica  se  encuentren  en  buen estado.
4.  Que  este  establecida  la  ruta  de evacuación y salidas de emergencia.
5.  Que en el piso este señalado el área tributaria y seguridad con pintura.
6.  Que el drenaje tenga trampa de grasa.
7.  Que los extintores estén colocados de acuerdo a la NOM-002-STPS-2010 y la fecha de la carga este vigente.
8.  El conocimiento en el personal del uso de los extintores de acuerdo con la normativa e identifique las situaciones para su uso.
9.  Instrucciones de seguridad aplicables en  cada  área  y  al  alcance  de  los trabajadores.
10. Que no se almacenen materiales o coloquen  objetos  que  obstruyan  e interfieran el acceso al equipo contra incendio.
11. Que las tuberías estén identificadas de acuerdo al código de colores vigentes.
12. Las tuberías deberán tener rotulado la dirección de flujo.</t>
    </r>
  </si>
  <si>
    <r>
      <t xml:space="preserve">Verificar:
1. Bitácora     del     mantenimiento preventivo-correctivo de la planta de energía.
2. Registro del llenado del diésel.
3. Registro del llenado de aceite.
</t>
    </r>
    <r>
      <rPr>
        <b/>
        <sz val="14"/>
        <rFont val="Montserrat"/>
      </rPr>
      <t>4. Bitácora de pruebas de arranque de la planta de energía.
5. Programa    de    incidencias    y simulacros de la planta de energía, con el registro de estos.</t>
    </r>
  </si>
  <si>
    <t>Planta de Emergencia
(CRITERIO MAYOR)</t>
  </si>
  <si>
    <t xml:space="preserve">Verificar que se cuente con el siguiente biológico: toxoides tetánico y diftérico (Td) suspensión inyectable, vacuna contra el neumococo de 23 serotipos, vacuna recombinante contra la Hepatitis B suspensión inyectable, vacuna contra rotavirus suspensión oral, vacuna triple viral (SRP) contra sarampión, rubéola y parotiditis solución inyectable, vacuna pentavalente acelular, vacuna anti influenza suspensión inyectable, vacuna contra neumococo conjugada suspensión inyectable, vacuna antipertussis con toxoides diftérico y tetánico (DPT) suspensión inyectable, vacuna contra sarampión y rubéola (SR), vacuna Tdpa, vacuna BCG suspensión inyectable, vacuna contra el virus del papiloma humano suspensión inyectable. Y las que determine en la normatividad vigente el Centro Nacional para la Salud de la Infancia y la Adolescencia. </t>
  </si>
  <si>
    <t xml:space="preserve">Verificar que se cuente con el siguiente biológico: toxoides tetánico y diftérico (Td) suspensión inyectable, vacuna acelular antipertussis, tétanos y difteria Tdpa, solución inyectable; vacuna contra el neumococo de 23 serotipos, vacuna recombinante contra la Hepatitis B suspensión inyectable, vacuna contra Rotavirus suspensión oral, vacuna triple viral (SRP) contra sarampión, rubéola y parotiditis solución inyectable, vacuna pentavalente acelular, vacuna anti influenza suspensión inyectable, vacuna contra neumococo conjugada suspensión inyectable, vacuna antipertussis con toxoides diftérico y tetánico (DPT) suspensión inyectable, vacuna contra sarampión y rubéola (SR) vacuna BCG suspensión inyectable, vacuna contra el virus del papiloma humano suspensión inyectable. Y las que determine en la normatividad vigente el Centro Nacional para la Salud de la Infancia y la Adolescencia. </t>
  </si>
  <si>
    <t>Institución: SSA= Secretaria de Salud,  O= Otros</t>
  </si>
  <si>
    <t>CRITERIOS MAYORES GENERALES</t>
  </si>
  <si>
    <t>Autorizaciones sanitarias</t>
  </si>
  <si>
    <t>Requisitos generales: Limpieza e infraestructura</t>
  </si>
  <si>
    <r>
      <t>Verificar:
1</t>
    </r>
    <r>
      <rPr>
        <b/>
        <sz val="14"/>
        <rFont val="Montserrat"/>
      </rPr>
      <t>. Que   se   encuentre   en   buenas condiciones y funcional.</t>
    </r>
    <r>
      <rPr>
        <sz val="14"/>
        <rFont val="Montserrat"/>
      </rPr>
      <t xml:space="preserve">
2.</t>
    </r>
    <r>
      <rPr>
        <b/>
        <sz val="14"/>
        <rFont val="Montserrat"/>
      </rPr>
      <t xml:space="preserve"> Que el restablecimiento de la energía sea en un lapso de 10 segundos o menos.</t>
    </r>
    <r>
      <rPr>
        <sz val="14"/>
        <rFont val="Montserrat"/>
      </rPr>
      <t xml:space="preserve">
3. Señalización,   rótulo   de   acceso restringido a personal ajeno y de peligro.</t>
    </r>
  </si>
  <si>
    <t>Verificar  registro  en  los  censos  de control las intervenciones realizadas en el Triage.</t>
  </si>
  <si>
    <t xml:space="preserve"> Verificar: 1. En el área su funcionamiento a través del equipo conectado a los contactos grado hospital. 2. Que  el restablecimiento de la energía sea en un lapso de 10 segundos o menor.</t>
  </si>
  <si>
    <t xml:space="preserve">Verificar   existencia por sala de operaciones de acuerdo al tipo de paciente de:
PEDIATRICA: 1.  bolsa de reinhalación 0.5 l, 1.0l, 1.5l, circuito de reinhalación tipo Bain corto,  hojas de laringoscopio (juego) 00 - 2 rectas, hojas de laringoscopio (juego) 0 - 2 curvas, mango de laringoscopio, Mascarillas de anestesia transparentes (juego), No. 00.0, No. 0.0, No. 1.0, No. 2.0, Juego de elementos supraglóticos o su equivalente tecnológico, para pacientes pediátricos, Resucitador manual pediátrico,  Dispositivo que asegure la estabilidad térmica del paciente, Tubos endotraqueales sin balón, transparentes y estériles (juego con números del 2.5 al 6.0 mm D.I.), Tubos endotraqueales con balón, transparentes y estériles (juego con números del 6.0 al 9.5 mm D.I.), Guía flexible (conductor) para sondas endotraqueales pediátricas, Cánulas orofaríngeas (juego con números del 00 al 5), Estetoscopio esofágico pediátrico, Pinza de Magill pediátrica.
NEONATAL: 1. Resucitador manual neonatal, Dispositivo que asegure la estabilidad térmica del paciente.
</t>
  </si>
  <si>
    <r>
      <t>Verificar</t>
    </r>
    <r>
      <rPr>
        <b/>
        <sz val="14"/>
        <rFont val="Montserrat"/>
      </rPr>
      <t xml:space="preserve">  registro  de  capacitación  al personal de salud en los flujos de ingreso y egreso.</t>
    </r>
  </si>
  <si>
    <r>
      <t>Verificar: 1</t>
    </r>
    <r>
      <rPr>
        <b/>
        <sz val="14"/>
        <rFont val="Montserrat"/>
      </rPr>
      <t xml:space="preserve">. Que  el personal ingrese a la unidad quirúrgica a través del área de vestidores y sanitarios. 2. Que  se tenga continuidad de circulación hacia el pasillo de circulación blanca. 3. Que  el egreso del personal del área de la salud sea a través del área gris hacia el área negra. </t>
    </r>
    <r>
      <rPr>
        <sz val="14"/>
        <rFont val="Montserrat"/>
      </rPr>
      <t>4.</t>
    </r>
    <r>
      <rPr>
        <b/>
        <sz val="14"/>
        <rFont val="Montserrat"/>
      </rPr>
      <t xml:space="preserve"> El ingreso y egreso de pacientes se lleve a cabo a través de un área de transferencia de camillas. </t>
    </r>
  </si>
  <si>
    <r>
      <t>Verificar:
1.</t>
    </r>
    <r>
      <rPr>
        <b/>
        <sz val="14"/>
        <rFont val="Montserrat"/>
      </rPr>
      <t xml:space="preserve"> Que el personal ingrese a la unidad quirúrgica  a  través  del  área  de vestidores y sanitarios.
2. Que   se   tenga   continuidad   de circulación  hacia  el  pasillo  de circulación blanca.
3. Que el egreso del personal del área de la salud sea a través del área gris hacia el área negra.</t>
    </r>
    <r>
      <rPr>
        <sz val="14"/>
        <rFont val="Montserrat"/>
      </rPr>
      <t xml:space="preserve">
</t>
    </r>
    <r>
      <rPr>
        <b/>
        <sz val="14"/>
        <rFont val="Montserrat"/>
      </rPr>
      <t>4. El ingreso y egreso de pacientes se lleve a cabo a través de un área de transferencia de camillas.</t>
    </r>
  </si>
  <si>
    <r>
      <t xml:space="preserve">Verificar:
1. </t>
    </r>
    <r>
      <rPr>
        <b/>
        <sz val="14"/>
        <rFont val="Montserrat"/>
      </rPr>
      <t>Que el área se encuentre en buenas condiciones generales.
2. Que el equipo de ventilación funcione adecuadamente.</t>
    </r>
    <r>
      <rPr>
        <sz val="14"/>
        <rFont val="Montserrat"/>
      </rPr>
      <t xml:space="preserve">
</t>
    </r>
    <r>
      <rPr>
        <b/>
        <sz val="14"/>
        <rFont val="Montserrat"/>
      </rPr>
      <t xml:space="preserve">3.  Que   se   realicen   procesos   de eliminación     dirigidos     a     la destrucción  de  microorganismos en   cualquier   objeto   inanimado utilizado en el área.
4.  La filtración de aire deberá ser de alta eficiencia.
</t>
    </r>
    <r>
      <rPr>
        <sz val="14"/>
        <rFont val="Montserrat"/>
      </rPr>
      <t xml:space="preserve">5. Que existan instalaciones fijas de oxígeno,   y  aire,  codificados  por colores: verde (oxígeno), y amarillo (aire).
6. </t>
    </r>
    <r>
      <rPr>
        <b/>
        <sz val="14"/>
        <rFont val="Montserrat"/>
      </rPr>
      <t>Que se respeten los flujos del pasillo de circulación blanca hacia el área gris a través de las dos puertas requeridas: una para el acceso de personal de salud y la otra puerta para  el  egreso  del  personal  y paciente.</t>
    </r>
  </si>
  <si>
    <r>
      <t xml:space="preserve">Verificar: </t>
    </r>
    <r>
      <rPr>
        <b/>
        <sz val="14"/>
        <rFont val="Montserrat"/>
      </rPr>
      <t xml:space="preserve">1. Que el área se encuentre en buenas condiciones generales. 2. Que el equipo de ventilación funcione adecuadamente. 3.  Que   se   realicen   procesos   de eliminación     dirigidos     a     la destrucción  de  microorganismos en   cualquier   objeto   inanimado utilizado en el área. 4.  La filtración de aire deberá ser de alta eficiencia. </t>
    </r>
    <r>
      <rPr>
        <sz val="14"/>
        <rFont val="Montserrat"/>
      </rPr>
      <t>5. Que existan instalaciones fijas de oxígeno,   y  aire,  codificados  por colores: verde (oxígeno), y amarillo (aire).</t>
    </r>
    <r>
      <rPr>
        <b/>
        <sz val="14"/>
        <rFont val="Montserrat"/>
      </rPr>
      <t>6. Que se respeten los flujos del pasillo de circulación blanca hacia el área gris a través de las dos puertas requeridas: una para el acceso de personal de salud y la otra puerta para  el  egreso  del  personal  y paciente.</t>
    </r>
  </si>
  <si>
    <r>
      <t xml:space="preserve">Verificar:
</t>
    </r>
    <r>
      <rPr>
        <b/>
        <sz val="14"/>
        <rFont val="Montserrat"/>
      </rPr>
      <t>1. Que el personal ingrese a la unidad quirúrgica a través del área de vestidores y sanitarios.
2. Que se tenga continuidad de circulación hacia el pasillo de circulación blanca.
3. Que el egreso del personal del área de la salud sea a través del área gris hacia el área negra.</t>
    </r>
    <r>
      <rPr>
        <sz val="14"/>
        <rFont val="Montserrat"/>
      </rPr>
      <t xml:space="preserve">
</t>
    </r>
    <r>
      <rPr>
        <b/>
        <sz val="14"/>
        <rFont val="Montserrat"/>
      </rPr>
      <t xml:space="preserve">4. El ingreso y egreso de pacientes se lleve a cabo a través de un área de transferencia de camillas. 
</t>
    </r>
  </si>
  <si>
    <r>
      <t>Verificar</t>
    </r>
    <r>
      <rPr>
        <b/>
        <sz val="14"/>
        <rFont val="Montserrat"/>
      </rPr>
      <t xml:space="preserve"> registro de capacitación al personal de salud en los flujos de ingreso y egreso.</t>
    </r>
  </si>
  <si>
    <r>
      <t xml:space="preserve">Verificar:
</t>
    </r>
    <r>
      <rPr>
        <b/>
        <sz val="14"/>
        <rFont val="Montserrat"/>
      </rPr>
      <t>1. Que el área se encuentre en buenas condiciones generales.
2. Que el equipo de ventilación funcione adecuadamente.
3. Que se realicen procesos de eliminación dirigidos a la destrucción de microorganismos en cualquier objeto inanimado utilizado en el área.</t>
    </r>
    <r>
      <rPr>
        <sz val="14"/>
        <rFont val="Montserrat"/>
      </rPr>
      <t xml:space="preserve">
</t>
    </r>
    <r>
      <rPr>
        <b/>
        <sz val="14"/>
        <rFont val="Montserrat"/>
      </rPr>
      <t>4.  La filtración de aire deberá ser de alta eficiencia.</t>
    </r>
    <r>
      <rPr>
        <sz val="14"/>
        <rFont val="Montserrat"/>
      </rPr>
      <t xml:space="preserve">
5. Que existan instalaciones fijas de oxígeno,  y aire, codificados por colores: verde (oxígeno), y amarillo (aire).
</t>
    </r>
    <r>
      <rPr>
        <b/>
        <sz val="14"/>
        <rFont val="Montserrat"/>
      </rPr>
      <t>6. Que se respeten los flujos del pasillo de circulación blanca hacia el área gris a través de las dos puertas requeridas: una para el acceso de personal de salud y la otra puerta para el egreso del personal y paciente.</t>
    </r>
    <r>
      <rPr>
        <sz val="14"/>
        <rFont val="Montserrat"/>
      </rPr>
      <t xml:space="preserve">
</t>
    </r>
  </si>
  <si>
    <r>
      <t>Verificar</t>
    </r>
    <r>
      <rPr>
        <b/>
        <sz val="14"/>
        <rFont val="Montserrat"/>
      </rPr>
      <t xml:space="preserve"> bitácoras de prueba  para el restablecimiento de la energía eléctrica. </t>
    </r>
  </si>
  <si>
    <r>
      <t xml:space="preserve">
Verificar:</t>
    </r>
    <r>
      <rPr>
        <b/>
        <sz val="14"/>
        <rFont val="Montserrat"/>
      </rPr>
      <t xml:space="preserve"> 1. Que el área se encuentre en buenas condiciones generales. 2. Que el equipo de ventilación funcione adecuadamente 3. Que se realicen procesos de eliminación dirigidos a la destrucción de microorganismos en cualquier objeto inanimado utilizado en el área.  4.  la filtración de aire deberá ser de alta eficiencia.</t>
    </r>
    <r>
      <rPr>
        <sz val="14"/>
        <rFont val="Montserrat"/>
      </rPr>
      <t xml:space="preserve"> 5. Que existan instalaciones fijas de oxígeno,  y aire, codificados por colores:  verde (oxígeno), y amarillo (aire)</t>
    </r>
    <r>
      <rPr>
        <b/>
        <sz val="14"/>
        <rFont val="Montserrat"/>
      </rPr>
      <t xml:space="preserve"> 6. Que se respeten los flujos del pasillo de circulación blanca hacia el área gris a través de las dos puertas requeridas: una para el acceso de personal de salud y la otra puerta para el egreso del personal y paciente.</t>
    </r>
  </si>
  <si>
    <r>
      <t xml:space="preserve"> Verificar: 1 . Que  cuente con el siguiente equipo médico por sala de operaciones: aspirador de succión regulable, lámpara para emergencias portátil, lámpara doble para cirugía, negatoscopio, reloj para sala de operaciones con segundero, unidad electroquirúrgica. 2. Que  cuente con instalaciones fijas de gases medicinales. 3. Que  existan ductos de extracción de aire. 4. Que  se cuente con dispositivos para succión de líquidos y secreciones.</t>
    </r>
    <r>
      <rPr>
        <b/>
        <sz val="14"/>
        <rFont val="Montserrat"/>
      </rPr>
      <t xml:space="preserve"> 5. Procedimiento definido de limpieza y desinfección del área.</t>
    </r>
  </si>
  <si>
    <r>
      <t xml:space="preserve">
Verificar: 1. Que  el equipo se encuentre en buenas condiciones. 2. Que  el equipo funcione.</t>
    </r>
    <r>
      <rPr>
        <b/>
        <sz val="14"/>
        <rFont val="Montserrat"/>
      </rPr>
      <t xml:space="preserve"> 3. Que  se realicen procesos de eliminación dirigidos a la destrucción de microorganismos en cualquier objetivo inanimado utilizado en el área.
</t>
    </r>
    <r>
      <rPr>
        <sz val="14"/>
        <rFont val="Montserrat"/>
      </rPr>
      <t xml:space="preserve">
</t>
    </r>
  </si>
  <si>
    <r>
      <t>Verificar: 1. Existencia por sala de operaciones del siguiente mobiliario: asiento, asiento giratorio con respaldo, banqueta de altura, bote para basura tipo municipal (bolsa de cualquier color, excepto rojo o amarillo), bote para RPBI (bolsa roja), brazo giratorio (en su caso), cubeta de acero inoxidable, mesa carro anestesiólogo (en su caso), mesa Mayo con charola, mesa quirúrgica, mesa riñón, mesa transportadora de material, porta cubeta rodable, porta lebrillo doble, riel portavenoclisis.</t>
    </r>
    <r>
      <rPr>
        <b/>
        <sz val="14"/>
        <rFont val="Montserrat"/>
      </rPr>
      <t xml:space="preserve"> 2. . Procedimiento definido de limpieza y desinfección del área.</t>
    </r>
  </si>
  <si>
    <r>
      <t>Verificar: 1. Que  el mobiliario se encuentren en buenas condiciones de pintura acabado crómado o metálico, sin zonas de oxidación o deterioro. 2. Que  el mobiliario funcione. el equipo se encuentre en buenas condiciones. 2. Que  el equipo funcione.</t>
    </r>
    <r>
      <rPr>
        <b/>
        <sz val="14"/>
        <rFont val="Montserrat"/>
      </rPr>
      <t xml:space="preserve"> 3. Que  se realicen procesos de eliminación dirigidos a la destrucción de microorganismos en cualquier objetivo inanimado utilizado en el área.</t>
    </r>
    <r>
      <rPr>
        <sz val="14"/>
        <rFont val="Montserrat"/>
      </rPr>
      <t xml:space="preserve">
</t>
    </r>
  </si>
  <si>
    <r>
      <t>Verificar bitácora de mantenimiento preventivo y correctivo del mobiliario. 2. Inventario del mobiliario. el equipo se encuentre en buenas condiciones. 2. Que  el equipo funcione.</t>
    </r>
    <r>
      <rPr>
        <b/>
        <sz val="14"/>
        <rFont val="Montserrat"/>
      </rPr>
      <t xml:space="preserve"> 3. Que  se realicen procesos de eliminación dirigidos a la destrucción de microorganismos en cualquier objetivo inanimado utilizado en el área.
</t>
    </r>
  </si>
  <si>
    <r>
      <t>Verificar: 1. Existencia de un área de circulación restringida y delimitada (acceso controlado). 2. Que  cuente con acceso controlado para el paciente y para el personal.</t>
    </r>
    <r>
      <rPr>
        <b/>
        <sz val="14"/>
        <rFont val="Montserrat"/>
      </rPr>
      <t xml:space="preserve"> </t>
    </r>
  </si>
  <si>
    <r>
      <t>Verificar: 1. Existencia de Lavabo o tarja para asepsia prequirúrgica de las manos, que el lavabo de cirujanos cuente con: bote para basura tipo municipal (bolsa de cualquier color, excepto rojo o amarillo), cepillera para uso quirúrgico, jabonera de pedal o su equivalente tecnológico, lavabo para cirujanos. 2. Que  cuente con una ventanilla de comunicación de CEyE hacia el pasillo de la circulación blanca.</t>
    </r>
    <r>
      <rPr>
        <b/>
        <sz val="14"/>
        <rFont val="Montserrat"/>
      </rPr>
      <t xml:space="preserve"> 3. Procedimiento definido de limpieza y desinfección del área.</t>
    </r>
  </si>
  <si>
    <r>
      <t xml:space="preserve">Verificar: 1. Que  las instalaciones no tengan fugas hidrosanitarias. 2. Que  el mobiliario se encuentre en buenas condiciones. </t>
    </r>
    <r>
      <rPr>
        <b/>
        <sz val="14"/>
        <rFont val="Montserrat"/>
      </rPr>
      <t>3.  Que   se   realicen   procesos   de eliminación     dirigidos     a     la destrucción  de  microorganismos en   cualquier   objeto   inanimado utilizado en el área.</t>
    </r>
  </si>
  <si>
    <t xml:space="preserve">Verificar:
1. Existencia de un área de circulación restringida  y  delimitada  (acceso controlado).
2. Que cuente con acceso controlado para el paciente y para el personal. 
</t>
  </si>
  <si>
    <r>
      <t xml:space="preserve">Verificar:
1. Existencia de lavabo o tarja para asepsia pre quirúrgica de las manos, que el lavabo de cirujanos cuente con: bote para basura tipo municipal (bolsa de cualquier color, excepto rojo o amarillo), cepillera para uso quirúrgico, jabonera de pedal o su equivalente tecnológico, lavabo para cirujanos.
2. Que cuente con una ventanilla de comunicación de ceye hacia el pasillo de la circulación blanca.
</t>
    </r>
    <r>
      <rPr>
        <b/>
        <sz val="14"/>
        <rFont val="Montserrat"/>
      </rPr>
      <t>3. Procedimiento definido de limpieza y desinfección del área.</t>
    </r>
  </si>
  <si>
    <r>
      <t xml:space="preserve">Verificar:
1. Que  las  instalaciones  no  tengan fugas hidrosanitarias.
2. Que el mobiliario se encuentre en buenas condiciones.
</t>
    </r>
    <r>
      <rPr>
        <b/>
        <sz val="14"/>
        <rFont val="Montserrat"/>
      </rPr>
      <t>3.  Que   se   realicen   procesos   de eliminación     dirigidos     a     la destrucción  de  microorganismos en   cualquier   objeto   inanimado utilizado en el área.</t>
    </r>
  </si>
  <si>
    <r>
      <t>Verificar  1. Existencia   por   sala   de operaciones  del  siguiente  mobiliario: asiento, asiento giratorio con respaldo, banqueta de altura, bote para basura tipo municipal (bolsa de cualquier color, excepto  rojo  o  amarillo),  bote  para RPBI (bolsa roja), brazo giratorio (en su caso), cubeta de acero inoxidable, mesa carro anestesiólogo (en su caso), mesa Mayo  con  charola,  mesa  quirúrgica, mesa riñón, mesa transportadora de material, porta cubeta rodable, porta lebrillo doble, riel portavenoclisis. Procedimiento definido de limpieza y desinfección del área.</t>
    </r>
    <r>
      <rPr>
        <b/>
        <sz val="14"/>
        <rFont val="Montserrat"/>
      </rPr>
      <t xml:space="preserve"> 2. Procedimiento definido de limpieza y desinfección del área.</t>
    </r>
  </si>
  <si>
    <r>
      <t xml:space="preserve">Verificar:
1. Que cuente con el siguiente equipo médico  por  sala  de  operaciones: aspirador  de  succión  regulable, lámpara para emergencias portátil, lámpara    doble    para    cirugía, negatoscopio,  reloj  para  sala  de operaciones con segundero, unidad electro quirúrgica.
2. Que cuente con instalaciones fijas de gases medicinales.
3. Que existan ductos de extracción de aire.
4. Que se cuente con dispositivos para succión de líquidos y secreciones.
</t>
    </r>
    <r>
      <rPr>
        <b/>
        <sz val="14"/>
        <rFont val="Montserrat"/>
      </rPr>
      <t>5. Procedimiento definido de limpieza y desinfección del área.</t>
    </r>
  </si>
  <si>
    <r>
      <t xml:space="preserve">Verificar   1. Existencia   por   sala   de operaciones  de:  Unidad  básica  de anestesia  (de  acuerdo  al  tipo  de procedimientos puede ser una unidad intermedia de anestesia o una unidad avanzada  de  anestesia,  que  cuente como  mínimo  con:   un  vaporizador, gabinete con ruedas, dos con freno; un cajón; mesa de trabajo con iluminación; en su caso, repisa para monitores; yugos para cilindros de O2 y N2O; medidores o manómetros de presión del suministro de gases con alarma audible de baja presión; contactos eléctricos; batería de  respaldo  de  acuerdo  al  equipo instalado;  flujómetros  independientes para cada tipo de gases suministrados; flush  y  sistema  de  guarda  hipóxica o fio2, con alarma audible y visible; ventilador  transoperatorio  adecuado a las necesidades del paciente; circuito de re inhalación con sistema canister; monitor de signos vitales con despliegue de  al  menos  cuatro  trazos,  uno específico para presión arterial invasiva.
</t>
    </r>
    <r>
      <rPr>
        <b/>
        <sz val="14"/>
        <rFont val="Montserrat"/>
      </rPr>
      <t>2. Procedimiento definido de limpieza y desinfección del área.</t>
    </r>
  </si>
  <si>
    <r>
      <t xml:space="preserve">Verificar: 1 existencia por sala de operaciones de: Unidad básica de anestesia (de acuerdo al tipo de procedimientos puede ser una unidad intermedia de anestesia o una unidad avanzada de anestesia, que cuente como mínimo con:  un vaporizador, gabinete con ruedas, dos con freno; un cajón; mesa de trabajo con iluminación; en su caso, repisa para monitores; yugos para cilindros de O2 y N2O; medidores o manómetros de presión del suministro de gases con alarma audible de baja presión; contactos eléctricos; batería de respaldo de acuerdo al equipo instalado; flujómetros independientes para cada tipo de gases suministrados; flush y sistema de guarda hipóxica o FiO2, con alarma audible y visible; ventilador transoperatorio adecuado a las necesidades del paciente; circuito de reinhalación con sistema canister; monitor de signos vitales con desplieque de al menos cuatro trazos, uno específico para presión arterial invasiva. 
</t>
    </r>
    <r>
      <rPr>
        <b/>
        <sz val="14"/>
        <rFont val="Montserrat"/>
      </rPr>
      <t>2. Procedimiento definido de limpieza y desinfección del área.</t>
    </r>
  </si>
  <si>
    <r>
      <t xml:space="preserve">Verificar:
1. Existencia de lavabo o tarja para asepsia prequirúrgica de las manos, que el lavabo de cirujanos cuente con: bote para basura tipo municipal (bolsa de cualquier color, excepto rojo o amarillo), cepillera para uso quirúrgico, jabonera de pedal o su equivalente tecnológico, lavabo para cirujanos.
2. Que cuente con una ventanilla de comunicación de ceye hacia el pasillo de la circulación blanca. 
</t>
    </r>
    <r>
      <rPr>
        <b/>
        <sz val="14"/>
        <rFont val="Montserrat"/>
      </rPr>
      <t>3. Procedimiento definido de limpieza y desinfección del área</t>
    </r>
    <r>
      <rPr>
        <sz val="14"/>
        <rFont val="Montserrat"/>
      </rPr>
      <t xml:space="preserve">.
</t>
    </r>
  </si>
  <si>
    <r>
      <t xml:space="preserve">Verificar:
1. Que  el  mobiliario  se  encuentren en buenas condiciones de pintura acabado crómado o metálico, sin zonas de oxidación o deterioro.
2. Que el mobiliario funcione.
</t>
    </r>
    <r>
      <rPr>
        <b/>
        <sz val="14"/>
        <rFont val="Montserrat"/>
      </rPr>
      <t>3.  Que   se   realicen   procesos   de eliminación     dirigidos     a     la destrucción  de  microorganismos en   cualquier   objeto   inanimado utilizado en el área.</t>
    </r>
  </si>
  <si>
    <r>
      <t xml:space="preserve">Verificar: 1. Que  el equipo se encuentre en buenas condiciones. 2. Que  el equipo funcione. 
</t>
    </r>
    <r>
      <rPr>
        <b/>
        <sz val="14"/>
        <rFont val="Montserrat"/>
      </rPr>
      <t>3.  Que   se   realicen   procesos   de eliminación     dirigidos     a     la destrucción  de  microorganismos en   cualquier   objeto   inanimado utilizado en el área.</t>
    </r>
  </si>
  <si>
    <r>
      <t xml:space="preserve">Verificar:
1. Que las instalaciones no tengan fugas hidrosanitarias.
2. Que el mobiliario se encuentre en buenas condiciones.
</t>
    </r>
    <r>
      <rPr>
        <b/>
        <sz val="14"/>
        <rFont val="Montserrat"/>
      </rPr>
      <t>3. Que se realicen procesos de eliminación dirigidos a la destrucción de microorganismos en cualquier objeto inanimado utilizado en el área.</t>
    </r>
  </si>
  <si>
    <r>
      <t xml:space="preserve">Verificar 1.  existencia por sala de operaciones del siguiente mobiliario: asiento, asiento giratorio con respaldo, banqueta de altura, bote para basura tipo municipal (bolsa de cualquier color, excepto rojo o amarillo), bote para RPBI (bolsa roja), brazo giratorio (en su caso), cubeta de acero inoxidable, mesa carro anestesiólogo (en su caso), mesa Mayo con charola, mesa quirúrgica, mesa riñón, mesa transportadora de material, porta cubeta rodable, porta lebrillo doble, riel portavenoclisis.
</t>
    </r>
    <r>
      <rPr>
        <b/>
        <sz val="14"/>
        <rFont val="Montserrat"/>
      </rPr>
      <t>2. Procedimiento definido de limpieza y desinfección del área.</t>
    </r>
    <r>
      <rPr>
        <sz val="14"/>
        <rFont val="Montserrat"/>
      </rPr>
      <t xml:space="preserve">
</t>
    </r>
  </si>
  <si>
    <r>
      <t xml:space="preserve">Verificar:
1. Que cuente con el siguiente equipo médico por sala de operaciones: aspirador de succión regulable, lámpara para emergencias portátil, lámpara doble para cirugía, negatoscopio, reloj para sala de operaciones con segundero, unidad electroquirúrgica.
2. Que cuente con instalaciones fijas de gases medicinales.
3. Que existan ductos de extracción de aire.
4. Que se cuente con dispositivos para succión de líquidos y secreciones.
</t>
    </r>
    <r>
      <rPr>
        <b/>
        <sz val="14"/>
        <rFont val="Montserrat"/>
      </rPr>
      <t>5. Procedimiento definido de limpieza y desinfección del área.</t>
    </r>
  </si>
  <si>
    <r>
      <t xml:space="preserve">Verificar: 1. Que  el equipo se encuentre en buenas condiciones. 2. Que  el equipo funcione. 
</t>
    </r>
    <r>
      <rPr>
        <b/>
        <sz val="14"/>
        <rFont val="Montserrat"/>
      </rPr>
      <t>3. Que se realicen procesos de eliminación dirigidos a la destrucción de microorganismos en cualquier objeto inanimado utilizado en el área.</t>
    </r>
  </si>
  <si>
    <r>
      <t xml:space="preserve">Verificar:
1. Que el mobiliario se encuentren en buenas condiciones de pintura, sin zonas de oxidación o deterioro.
2. Que el mobiliario funcione.
</t>
    </r>
    <r>
      <rPr>
        <b/>
        <sz val="14"/>
        <rFont val="Montserrat"/>
      </rPr>
      <t>3. Que se realicen procesos de eliminación dirigidos a la destrucción de microorganismos en cualquier objeto inanimado utilizado en el área.</t>
    </r>
  </si>
  <si>
    <r>
      <t xml:space="preserve">Verificar: 1. Que las instalaciones no tengan fugas hidrosanitarias. 2. Que el mobiliario se encuentre en buenas condiciones. </t>
    </r>
    <r>
      <rPr>
        <b/>
        <sz val="14"/>
        <rFont val="Montserrat"/>
      </rPr>
      <t xml:space="preserve"> 3. Que se realicen procesos de eliminación dirigidos a la destrucción de microorganismos en cualquier objeto inanimado utilizado en el área.</t>
    </r>
  </si>
  <si>
    <r>
      <t xml:space="preserve">Verificar: 1. Existencia de Lavabo para lavado y asepsia prequirúrgica de las manos en el pasillo de circulación blanca. 2. Que cuente con una ventanilla de comunicación de CEyE hacia el pasillo de la circulación blanca. 3. Que cuente con bote para basura tipo municipal (bolsa de cualquier color, excepto rojo o amarillo), cepillera para uso quirúrgico, jabonera de pedal o su equivalente tegnológico. </t>
    </r>
    <r>
      <rPr>
        <b/>
        <sz val="14"/>
        <rFont val="Montserrat"/>
      </rPr>
      <t>4. Procedimiento definido de limpieza y desinfección del área.</t>
    </r>
  </si>
  <si>
    <r>
      <t xml:space="preserve">
Verificar: </t>
    </r>
    <r>
      <rPr>
        <b/>
        <sz val="14"/>
        <rFont val="Montserrat"/>
      </rPr>
      <t>1. Existencia de sala de operaciones. 2. Que las salas de operaciones tenga curvas sanitarias, las paredes estén recubiertas de material de fácil limpieza y que no tenga ranuras, orificios o poros. 3. Que la ventilación sea artificial con instalación que permita el aire inyectado por la parte superior y extraído en la parte inferior (ductos de extracción de aire), que el sistema no recircule el aire para evitar la concentración de gases anestésicos y medicinales</t>
    </r>
    <r>
      <rPr>
        <sz val="14"/>
        <rFont val="Montserrat"/>
      </rPr>
      <t xml:space="preserve">. 4. Que existan 2 puertas, las cuales deberán ser de doble abatimiento y requieren tener mirillas. 5. Piso resistente al agua, no conductor de corriente  6. Que cuente con instalaciones fijas de oxígeno y aire. </t>
    </r>
    <r>
      <rPr>
        <b/>
        <sz val="14"/>
        <rFont val="Montserrat"/>
      </rPr>
      <t>7. Procedimiento definido de limpieza y desinfección del área.</t>
    </r>
    <r>
      <rPr>
        <sz val="14"/>
        <rFont val="Montserrat"/>
      </rPr>
      <t xml:space="preserve">
</t>
    </r>
  </si>
  <si>
    <r>
      <t>Verificar 1. Existencia por sala de operaciones de: Unidad básica de anestesia (de acuerdo al tipo de procedimientos puede ser una unidad intermedia de anestesia o una unidad avanzada de anestesia, que cuente como mínimo con:  un vaporizador, gabinete con ruedas, dos con freno; un cajón; mesa de trabajo con iluminación; en su caso, repisa para monitores; yugos para cilindros de O2 y N2O; medidores o manómetros de presión del suministro de gases con alarma audible de baja presión; contactos eléctricos; batería de respaldo de acuerdo al equipo instalado; flujómetros independientes para cada tipo de gases suministrados; flush y sistema de guarda hipóxica o FiO2, con alarma audible y visible; ventilador transoperatorio adecuado a las necesidades del paciente; circuito de reinhalación con sistema canister; monitor de signos vitales con desplieque de al menos cuatro trazos, uno específico para presión arterial invasiva.</t>
    </r>
    <r>
      <rPr>
        <b/>
        <sz val="14"/>
        <rFont val="Montserrat"/>
      </rPr>
      <t xml:space="preserve"> 2  Procedimiento definido de limpieza y desinfección del área.</t>
    </r>
  </si>
  <si>
    <r>
      <t xml:space="preserve"> Verificar: 1 . Que cuente con el siguiente equipo médico por sala de operaciones: aspirador de succión regulable, lámpara para emergencias portátil, lámpara doble para cirugía, negatoscopio, reloj para sala de operaciones con segundero, unidad electroquirúrgica. 2. Que cuente con instalaciones fijas de gases medicinales. 3. Que existan ductos de extracción de aire. 4. Que se cuente con dispositivos para succión de líquidos y secreciones.</t>
    </r>
    <r>
      <rPr>
        <b/>
        <sz val="14"/>
        <rFont val="Montserrat"/>
      </rPr>
      <t xml:space="preserve"> 5. Procedimiento definido de limpieza y desinfección del área.</t>
    </r>
  </si>
  <si>
    <r>
      <t xml:space="preserve">Verificar 1. Existencia por sala de operaciones del siguiente mobiliario: asiento, asiento giratorio con respaldo, banqueta de altura, bote para basura tipo municipal (bolsa de cualquier color, excepto rojo o amarillo), bote para RPBI (bolsa roja), brazo giratorio (en su caso), cubeta de acero inoxidable, mesa carro anestesiólogo (en su caso), mesa Mayo con charola, mesa quirúrgica, mesa riñón, mesa transportadora de material, porta cubeta rodable, porta lebrillo doble, riel portavenoclisis. </t>
    </r>
    <r>
      <rPr>
        <b/>
        <sz val="14"/>
        <rFont val="Montserrat"/>
      </rPr>
      <t>2. . Procedimiento definido de limpieza y desinfección del área.</t>
    </r>
  </si>
  <si>
    <r>
      <t xml:space="preserve">Verificar: 1. Que el mobiliario se encuentre en buenas condiciones de pintura, sin zonas de oxidación o deterioro. 2. Que el mobiliario funcione. </t>
    </r>
    <r>
      <rPr>
        <b/>
        <sz val="14"/>
        <rFont val="Montserrat"/>
      </rPr>
      <t xml:space="preserve">3. Que se realicen procesos de eliminación dirigidos a la destrucción de microorganismos en cualquier objeto inanimado utilizado en el área. </t>
    </r>
  </si>
  <si>
    <r>
      <t xml:space="preserve">Verificar: 1. Que  el equipo se encuentre en buenas condiciones. 2. Que  el equipo funcione. </t>
    </r>
    <r>
      <rPr>
        <b/>
        <sz val="14"/>
        <rFont val="Montserrat"/>
      </rPr>
      <t xml:space="preserve">3. Que se realicen procesos de eliminación dirigidos a la destrucción de microorganismos en cualquier objeto inanimado utilizado en el área. </t>
    </r>
  </si>
  <si>
    <r>
      <t>Verificar: 1. Bitácora de mantenimiento preventivo y correctivo del equipo. 2. Inventario del equipo</t>
    </r>
    <r>
      <rPr>
        <b/>
        <sz val="14"/>
        <rFont val="Montserrat"/>
      </rPr>
      <t>. 3.  Bitácora del procedimiento de limpieza y desinfección del área.</t>
    </r>
  </si>
  <si>
    <r>
      <t>Verificar: 1. Revisar en el área su funcionamiento a través del equipo conectado a los contactos grado hospital.</t>
    </r>
    <r>
      <rPr>
        <b/>
        <sz val="14"/>
        <rFont val="Montserrat"/>
      </rPr>
      <t xml:space="preserve"> 2. Que el restablecimiento de la energía sea en un lapso de 10 segundos o menor.</t>
    </r>
  </si>
  <si>
    <t>Na</t>
  </si>
  <si>
    <t xml:space="preserve">Equipo Médico y elementos complementarios
La ponderación de 2 considera a los carros rojos de la unidad quirúrgica y de recuperación, restar 1 por cada carro </t>
  </si>
  <si>
    <r>
      <t>Verificar: 1. Contar con Plantilla de personal, por área, turno, con las respectivas sumatorias. 2. Registros de asistencia 3. Expediente de personal (contrato laboral vigente, hoja de adscripción u oficio de comisión al servicio,</t>
    </r>
    <r>
      <rPr>
        <b/>
        <sz val="14"/>
        <rFont val="Montserrat"/>
      </rPr>
      <t xml:space="preserve"> título y cédula profesional de la licenciatura, diploma y cédula de la especialidad </t>
    </r>
    <r>
      <rPr>
        <sz val="14"/>
        <rFont val="Montserrat"/>
      </rPr>
      <t>y en su caso la</t>
    </r>
    <r>
      <rPr>
        <b/>
        <sz val="14"/>
        <rFont val="Montserrat"/>
      </rPr>
      <t xml:space="preserve"> </t>
    </r>
    <r>
      <rPr>
        <sz val="14"/>
        <rFont val="Montserrat"/>
      </rPr>
      <t>certificación vigente de la especialidad). 4. Programa de cobertura de períodos vacacionale</t>
    </r>
    <r>
      <rPr>
        <b/>
        <sz val="14"/>
        <rFont val="Montserrat"/>
      </rPr>
      <t xml:space="preserve">s. 5. Constancia de capacitación respecto a las Acciones Esenciales para la seguridad del Paciente (Conocimiento y aplicación) </t>
    </r>
    <r>
      <rPr>
        <sz val="14"/>
        <rFont val="Montserrat"/>
      </rPr>
      <t xml:space="preserve">6. Constancia de capacitación en Cuidados Paliativos 7. Constancia de capacitación en materia de prevención de incendios y atención de emergencias 8. Constancia de capacitación en interculturalidad </t>
    </r>
    <r>
      <rPr>
        <b/>
        <sz val="14"/>
        <rFont val="Montserrat"/>
      </rPr>
      <t>9. Capacitación en el Programa Integral de Higiene de Manos</t>
    </r>
  </si>
  <si>
    <r>
      <t xml:space="preserve">Verificar: 1. Contar con Plantilla de personal, por área, turno, con las respectivas sumatorias. 2. Registros de asistencia 3. Expediente de personal (contrato laboral vigente, hoja de adscripción u oficio de comisión al servicio, </t>
    </r>
    <r>
      <rPr>
        <b/>
        <sz val="14"/>
        <rFont val="Montserrat"/>
      </rPr>
      <t>título y cédula profesional de la licenciatura, diploma y cédula de la especialidad,</t>
    </r>
    <r>
      <rPr>
        <sz val="14"/>
        <rFont val="Montserrat"/>
      </rPr>
      <t xml:space="preserve"> certificación vigente de la especialidad). 4. Programa de cobertura de períodos vacacionales.</t>
    </r>
    <r>
      <rPr>
        <b/>
        <sz val="14"/>
        <rFont val="Montserrat"/>
      </rPr>
      <t xml:space="preserve"> 5. Constancia de capacitación respecto a las Acciones Esenciales para la seguridad del Paciente (Conocimiento y aplicación) </t>
    </r>
    <r>
      <rPr>
        <sz val="14"/>
        <rFont val="Montserrat"/>
      </rPr>
      <t>6. Constancia de capacitación en Cuidados Paliativos 7. Constancia de capacitación en materia de prevención de incendios y atención de emergencias 8. Constancia de capacitación en interculturalidad.</t>
    </r>
    <r>
      <rPr>
        <b/>
        <sz val="14"/>
        <rFont val="Montserrat"/>
      </rPr>
      <t>9. Capacitación en el Programa Integral de Higiene de Manos</t>
    </r>
  </si>
  <si>
    <r>
      <t xml:space="preserve">Verificar: 1. Contar con Plantilla de personal, por área, turno, con las respectivas sumatorias. 2. Registros de asistencia 3. Expediente de personal (contrato laboral vigente, hoja de adscripción u oficio de comisión al servicio, </t>
    </r>
    <r>
      <rPr>
        <b/>
        <sz val="14"/>
        <rFont val="Montserrat"/>
      </rPr>
      <t>título y cédula profesional de la licenciatura, diploma y cédula de la especialidad,</t>
    </r>
    <r>
      <rPr>
        <sz val="14"/>
        <rFont val="Montserrat"/>
      </rPr>
      <t xml:space="preserve">  y en su caso certificación vigente de la especialidad). 4. Cursos de capacitación en medicina del enfermo pediátrico en estado crítico y reanimación neonatal. 5. Programa de cobertura de períodos vacacionales. </t>
    </r>
    <r>
      <rPr>
        <b/>
        <sz val="14"/>
        <rFont val="Montserrat"/>
      </rPr>
      <t xml:space="preserve"> 6.Constancia de capacitación respecto a las Acciones Esenciales para la seguridad del Paciente (Conocimiento y aplicación) </t>
    </r>
    <r>
      <rPr>
        <sz val="14"/>
        <rFont val="Montserrat"/>
      </rPr>
      <t>7. Constancia de capacitación en Cuidados Paliativos 8. Constancia de capacitación en materia de prevención de incendios y atención de emergencias 9. Constancia de capacitación en interculturalidad.</t>
    </r>
    <r>
      <rPr>
        <b/>
        <sz val="14"/>
        <rFont val="Montserrat"/>
      </rPr>
      <t>9. Capacitación en el Programa Integral de Higiene de Manos</t>
    </r>
  </si>
  <si>
    <r>
      <t xml:space="preserve">Verificar: 1. Contar con Plantilla de personal, por área, turno, con las respectivas sumatorias. 2. Registros de asistencia 3. Expediente de personal (contrato laboral vigente, hoja de adscripción u oficio de comisión al servicio, </t>
    </r>
    <r>
      <rPr>
        <b/>
        <sz val="14"/>
        <rFont val="Montserrat"/>
      </rPr>
      <t xml:space="preserve">título y cédula profesional de la licenciatura, diploma y cédula de la especialidad, </t>
    </r>
    <r>
      <rPr>
        <sz val="14"/>
        <rFont val="Montserrat"/>
      </rPr>
      <t xml:space="preserve">en su caso la certificación vigente de la especialidad). 4. Cursos de capacitación en medicina del enfermo pediátrico en estado crítico y reanimación neonatal, capacitación, Constancia de actualización afines a la atención médica de urgencias (en caso de rotar en el servicio de urgencias).  5. Programa de cobertura de períodos vacacionales. </t>
    </r>
    <r>
      <rPr>
        <b/>
        <sz val="14"/>
        <rFont val="Montserrat"/>
      </rPr>
      <t xml:space="preserve"> 6. Constancia de capacitación respecto a las Acciones Esenciales para la seguridad del Paciente (Conocimiento y aplicación) </t>
    </r>
    <r>
      <rPr>
        <sz val="14"/>
        <rFont val="Montserrat"/>
      </rPr>
      <t xml:space="preserve">7. Constancia de capacitación en Cuidados Paliativos 8. Constancia de capacitación en materia de prevención de incendios y atención de emergencias 9. Constancia de capacitación en interculturalidad. </t>
    </r>
    <r>
      <rPr>
        <b/>
        <sz val="14"/>
        <rFont val="Montserrat"/>
      </rPr>
      <t>10. Capacitación en el Programa Integral de Higiene de Manos</t>
    </r>
  </si>
  <si>
    <r>
      <t xml:space="preserve">Verificar: 1. Contar con Plantilla de personal, por área, turno, con las respectivas sumatorias. 2. Registros de asistencia 3. Expediente de personal (contrato laboral vigente, hoja de adscripción u oficio de comisión al servicio, </t>
    </r>
    <r>
      <rPr>
        <b/>
        <sz val="14"/>
        <rFont val="Montserrat"/>
      </rPr>
      <t>título y cédula profesional de la licenciatura, diploma y cédula de la especialidad, certificación vigente de la especialidad</t>
    </r>
    <r>
      <rPr>
        <sz val="14"/>
        <rFont val="Montserrat"/>
      </rPr>
      <t>). 4. Constancia de actualización afines a la atención médica de urgencias (en caso de rotar en el servicio de urgencias). 5. Programa de cobertura de períodos vacacionales.</t>
    </r>
    <r>
      <rPr>
        <b/>
        <sz val="14"/>
        <rFont val="Montserrat"/>
      </rPr>
      <t xml:space="preserve"> 6. Constancia de capacitación respecto a las Acciones Esenciales para la seguridad del Paciente (Conocimiento y aplicación)</t>
    </r>
    <r>
      <rPr>
        <sz val="14"/>
        <rFont val="Montserrat"/>
      </rPr>
      <t xml:space="preserve"> 7. Constancia de capacitación en Cuidados Paliativos 8. Constancia de capacitación en materia de prevención de incendios y atención de emergencias 9. Constancia de capacitación en interculturalidad.</t>
    </r>
    <r>
      <rPr>
        <b/>
        <sz val="14"/>
        <rFont val="Montserrat"/>
      </rPr>
      <t>10. Capacitación en el Programa Integral de Higiene de Manos</t>
    </r>
  </si>
  <si>
    <r>
      <t xml:space="preserve">Verificar: 1. Contar con Plantilla de personal, por área, turno, con las respectivas sumatorias. 2. Registros de asistencia 3. Expediente de personal (contrato laboral vigente, hoja de adscripción u oficio de comisión al servicio, </t>
    </r>
    <r>
      <rPr>
        <b/>
        <sz val="14"/>
        <rFont val="Montserrat"/>
      </rPr>
      <t>título y cédula profesional de la licenciatura, diploma y cédula de la especialidad, certificación vigente de la especialidad</t>
    </r>
    <r>
      <rPr>
        <sz val="14"/>
        <rFont val="Montserrat"/>
      </rPr>
      <t xml:space="preserve">). 4. Constancia de actualización afines a la atención médica de urgencias (en caso de rotar en el servicio de urgencias). 5. Programa de cobertura de períodos vacacionales. </t>
    </r>
    <r>
      <rPr>
        <b/>
        <sz val="14"/>
        <rFont val="Montserrat"/>
      </rPr>
      <t xml:space="preserve">6. Constancia de capacitación respecto a las Acciones Esenciales para la seguridad del Paciente </t>
    </r>
    <r>
      <rPr>
        <sz val="14"/>
        <rFont val="Montserrat"/>
      </rPr>
      <t xml:space="preserve">7. Constancia de capacitación en Cuidados Paliativos 8. Constancia de capacitación en materia de prevención de incendios y atención de emergencias 9. Constancia de capacitación en interculturalidad. </t>
    </r>
    <r>
      <rPr>
        <b/>
        <sz val="14"/>
        <rFont val="Montserrat"/>
      </rPr>
      <t>10. Capacitación en el Programa Integral de Higiene de Manos</t>
    </r>
  </si>
  <si>
    <r>
      <t>Verificar: 1. Contar con Plantilla de personal, por área, turno, con las respectivas sumatorias. 2. Registros de asistencia. 3. Expediente de personal (contrato laboral vigente, hoja de adscripción u oficio de comisión al servicio,</t>
    </r>
    <r>
      <rPr>
        <b/>
        <sz val="14"/>
        <rFont val="Montserrat"/>
      </rPr>
      <t xml:space="preserve"> título y cédula profesional de la licenciatura, diploma y cédula de la especialidad, </t>
    </r>
    <r>
      <rPr>
        <sz val="14"/>
        <rFont val="Montserrat"/>
      </rPr>
      <t>y en su caso la certificación vigente de la especialidad). 4. Constancia de capacitación en medicina del enfermo en estado crítico, Constancia de actualización afines a la atención médica de urgencias (en caso de rotar en el servicio de urgencias). 5. Programa de cobertura de períodos vacacionales.</t>
    </r>
    <r>
      <rPr>
        <b/>
        <sz val="14"/>
        <rFont val="Montserrat"/>
      </rPr>
      <t xml:space="preserve"> 6. Constancia de capacitación respecto a las Acciones Esenciales para la seguridad del Paciente (Conocimiento y aplicación)</t>
    </r>
    <r>
      <rPr>
        <sz val="14"/>
        <rFont val="Montserrat"/>
      </rPr>
      <t xml:space="preserve"> 7. Constancia de capacitación en Cuidados Paliativos  8. Constancia de capacitación en materia de prevención de incendios y atención de emergencias.  9. Constancia de capacitación en interculturalidad.</t>
    </r>
    <r>
      <rPr>
        <b/>
        <sz val="14"/>
        <rFont val="Montserrat"/>
      </rPr>
      <t>10. Capacitación en el Programa Integral de Higiene de Manos</t>
    </r>
  </si>
  <si>
    <r>
      <t xml:space="preserve">Verificar: 1. Contar con Plantilla de personal, por área, turno, con las respectivas sumatorias.2. Registros de asistencia 3. Expediente de personal (contrato laboral vigente, hoja de adscripción u oficio de comisión al servicio, </t>
    </r>
    <r>
      <rPr>
        <b/>
        <sz val="14"/>
        <rFont val="Montserrat"/>
      </rPr>
      <t xml:space="preserve">título y cédula profesional de la licenciatura, diploma y cédula de la especialidad y subespecialidad, </t>
    </r>
    <r>
      <rPr>
        <sz val="14"/>
        <rFont val="Montserrat"/>
      </rPr>
      <t xml:space="preserve">y en su caso certificación vigente de la especialidad y subespecialidad). 4. Programa de cobertura de períodos vacacionales. 5. Capacitación en el Programa Integral de higiene de manos </t>
    </r>
    <r>
      <rPr>
        <b/>
        <sz val="14"/>
        <rFont val="Montserrat"/>
      </rPr>
      <t xml:space="preserve"> 6.Constancia de capacitación respecto a las Acciones Esenciales para la seguridad del Paciente (Conocimiento y aplicación) </t>
    </r>
    <r>
      <rPr>
        <sz val="14"/>
        <rFont val="Montserrat"/>
      </rPr>
      <t xml:space="preserve">7. Constancia de capacitación en Cuidados Paliativos 8. Constancia de capacitación en materia de prevención de incendios y atención de emergencias 9. Constancia de capacitación en interculturalidad. </t>
    </r>
    <r>
      <rPr>
        <b/>
        <sz val="14"/>
        <rFont val="Montserrat"/>
      </rPr>
      <t>10. Capacitación en el Programa Integral de Higiene de Manos</t>
    </r>
  </si>
  <si>
    <r>
      <t>Verificar: 1. Contar con Plantilla de personal, por área, turno, con las respectivas sumatorias.2. Registros de asistencia 3. Expediente de personal (contrato laboral vigente, hoja de adscripción u oficio de comisión al servicio, título y cédula profesional de la licenciatura. 4. Programa de cobertura de períodos vacacionales.</t>
    </r>
    <r>
      <rPr>
        <b/>
        <sz val="14"/>
        <rFont val="Montserrat"/>
      </rPr>
      <t xml:space="preserve"> 5. Constancia de capacitación respecto a las Acciones Esenciales para la seguridad del Paciente (Conocimiento y aplicación)</t>
    </r>
    <r>
      <rPr>
        <sz val="14"/>
        <rFont val="Montserrat"/>
      </rPr>
      <t xml:space="preserve"> 6. Constancia de capacitación en Cuidados Paliativos 7. Constancia de capacitación en materia de prevención de incendios y atención de emergencias 9. Constancia de capacitación en interculturalidad. 10. Constancia de actualización afines a la atención médica de urgencias (en caso de rotar en el servicio de urgencias)</t>
    </r>
    <r>
      <rPr>
        <b/>
        <sz val="14"/>
        <rFont val="Montserrat"/>
      </rPr>
      <t>.11. Capacitación en el Programa Integral de Higiene de Manos</t>
    </r>
  </si>
  <si>
    <r>
      <t>Verificar: 1. Contar con Plantilla de personal, por área, turno, con las respectivas sumatorias.  2. Registro de asistencia. 3. Expediente de personal: documentación probatoria (carrera técnica). 4. Constancias: el personal de enfermería que labore en el servicio de urgencias (Constancia de cursos afines a la atención médica de urgencias y capacitación en emergencias obstétricas), el personal de enfermería que labore en la UCIA, UCIP y UCIN (Constancia de entrenamiento y capacitación en cuidados del enfermo en estado crítico, cursos de entrenamiento en reanimación pediátrica avanzada y curso taller en reanimación neonatal),  El personal de enfermería profesional y técnico que labore en tocología y toco cirugía (cursos de entrenamiento y capacitación en reanimación neonatal y emergencia obstétrica). 5. Programa de cobertura de períodos vacacionales.</t>
    </r>
    <r>
      <rPr>
        <b/>
        <sz val="14"/>
        <rFont val="Montserrat"/>
      </rPr>
      <t xml:space="preserve"> 6. Constancia de capacitación respecto a las Acciones Esenciales para la seguridad del Paciente (Conocimiento y aplicación).</t>
    </r>
    <r>
      <rPr>
        <sz val="14"/>
        <rFont val="Montserrat"/>
      </rPr>
      <t xml:space="preserve"> 7. Constancia de capacitación en Cuidados Paliativos. 8. Constancia de capacitación en materia de prevención de incendios y atención de emergencias. 9. Constancia de capacitación en interculturalidad </t>
    </r>
    <r>
      <rPr>
        <b/>
        <sz val="14"/>
        <rFont val="Montserrat"/>
      </rPr>
      <t>10. Capacitación en el Programa Integral de Higiene de Manos</t>
    </r>
  </si>
  <si>
    <r>
      <t>Verificar: 1. Contar con Plantilla de personal, por área, turno, con las respectivas sumatorias. 2. Que se encuentren adscritas a los servicios de acuerdo a su especialidad: enfermera en cuidados a paciente crítico (urgencias y Unidades de cuidados Intensivos), quirúrgicas, urgencias y neonatales o pediátricas. 3.  Registro de asistencia. 4. Expediente de personal: documentación probatoria (</t>
    </r>
    <r>
      <rPr>
        <b/>
        <sz val="14"/>
        <rFont val="Montserrat"/>
      </rPr>
      <t>título y cédula profesional de licenciatura; diploma y cédula profesional de la especialidad</t>
    </r>
    <r>
      <rPr>
        <sz val="14"/>
        <rFont val="Montserrat"/>
      </rPr>
      <t xml:space="preserve">.). 5. El personal de enfermería que labore como enfermera quirúrgica (Constancia del pos técnico). 6. Programa de cobertura de períodos vacacionales. </t>
    </r>
    <r>
      <rPr>
        <b/>
        <sz val="14"/>
        <rFont val="Montserrat"/>
      </rPr>
      <t xml:space="preserve">7. Constancia de capacitación respecto a las Acciones Esenciales para la seguridad del Paciente (Conocimiento y aplicación) </t>
    </r>
    <r>
      <rPr>
        <sz val="14"/>
        <rFont val="Montserrat"/>
      </rPr>
      <t>8. Constancia de capacitación en Cuidados Paliativos. 9. Constancia de capacitación en materia de prevención de incendios y atención de emergencias.</t>
    </r>
    <r>
      <rPr>
        <b/>
        <sz val="14"/>
        <rFont val="Montserrat"/>
      </rPr>
      <t>11. Constancia de capacitación en interculturalidad.9. Capacitación en el Programa Integral de Higiene de Manos</t>
    </r>
  </si>
  <si>
    <r>
      <t xml:space="preserve">Verificar: Verificar: 1. Contar con Plantilla de personal, por área, turno, con las respectivas sumatorias. 2. Registros de asistencia 3. Expediente de personal (contrato laboral vigente, hoja de adscripción u oficio de comisión al servicio, </t>
    </r>
    <r>
      <rPr>
        <b/>
        <sz val="14"/>
        <rFont val="Montserrat"/>
      </rPr>
      <t xml:space="preserve">título y cédula profesional de la licenciatura, diploma y cédula de la especialidad, </t>
    </r>
    <r>
      <rPr>
        <sz val="14"/>
        <rFont val="Montserrat"/>
      </rPr>
      <t>y en su caso la certificación vigente de la especialidad). 4. Programa de cobertura de períodos vacacionales</t>
    </r>
    <r>
      <rPr>
        <b/>
        <sz val="14"/>
        <rFont val="Montserrat"/>
      </rPr>
      <t xml:space="preserve">. 5. Constancia de capacitación respecto a las Acciones Esenciales para la seguridad del Paciente (Conocimiento y aplicación) </t>
    </r>
    <r>
      <rPr>
        <sz val="14"/>
        <rFont val="Montserrat"/>
      </rPr>
      <t>6. Constancia de capacitación en Cuidados Paliativos 7. Constancia de capacitación en materia de prevención de incendios y atención de emergencias 8. Constancia de capacitación en interculturalidad.</t>
    </r>
    <r>
      <rPr>
        <b/>
        <sz val="14"/>
        <rFont val="Montserrat"/>
      </rPr>
      <t>9. Capacitación en el Programa Integral de Higiene de Manos</t>
    </r>
  </si>
  <si>
    <r>
      <t xml:space="preserve">Verificar: 1. Contar con Plantilla de personal, por área, turno, con las respectivas sumatorias.2. Registros de asistencia 3. Expediente de personal (contrato laboral vigente, hoja de adscripción u oficio de comisión al servicio, </t>
    </r>
    <r>
      <rPr>
        <b/>
        <sz val="14"/>
        <rFont val="Montserrat"/>
      </rPr>
      <t>título y cédula profesional de la licenciatura, diploma y cédula de la especialidad, certificación vigente de la especialidad</t>
    </r>
    <r>
      <rPr>
        <sz val="14"/>
        <rFont val="Montserrat"/>
      </rPr>
      <t>). 4. Constancia de actualización afines a la atención médica de urgencias (en caso de rotar en el servicio de urgencias), capacitación en emergencia obstétrica, curso de adiestramiento  en ligadura de arterias hipogástricas. 5. Programa de cobertura de períodos vacacionales</t>
    </r>
    <r>
      <rPr>
        <b/>
        <sz val="14"/>
        <rFont val="Montserrat"/>
      </rPr>
      <t xml:space="preserve">. 6. Constancia de capacitación respecto a las Acciones Esenciales para la seguridad del Paciente (Conocimiento y aplicación)  </t>
    </r>
    <r>
      <rPr>
        <sz val="14"/>
        <rFont val="Montserrat"/>
      </rPr>
      <t xml:space="preserve">7. Constancia de capacitación en Cuidados Paliativos 8. Constancia de capacitación en materia de prevención de incendios y atención de emergencias 9. Constancia de capacitación en interculturalidad. </t>
    </r>
    <r>
      <rPr>
        <b/>
        <sz val="14"/>
        <rFont val="Montserrat"/>
      </rPr>
      <t>10. Capacitación en el Programa Integral de Higiene de Manos</t>
    </r>
  </si>
  <si>
    <r>
      <t xml:space="preserve">Verificar: 1. Contar con Plantilla de personal, por área, turno, con las respectivas sumatorias.2. Registros de asistencia 3. Expediente de personal (contrato laboral vigente, hoja de adscripción u oficio de comisión al servicio, </t>
    </r>
    <r>
      <rPr>
        <b/>
        <sz val="14"/>
        <rFont val="Montserrat"/>
      </rPr>
      <t xml:space="preserve">título y cédula profesional de la licenciatura, diploma y cédula de la especialidad, </t>
    </r>
    <r>
      <rPr>
        <sz val="14"/>
        <rFont val="Montserrat"/>
      </rPr>
      <t>certificación vigente de la especialidad). 4. Constancia de capacitación en medicina del enfermo en estado crítico. 5. Programa de cobertura de períodos vacacionales.</t>
    </r>
    <r>
      <rPr>
        <b/>
        <sz val="14"/>
        <rFont val="Montserrat"/>
      </rPr>
      <t xml:space="preserve"> 6.Constancia de capacitación respecto a las Acciones Esenciales para la seguridad del Paciente (Conocimiento y aplicación) </t>
    </r>
    <r>
      <rPr>
        <sz val="14"/>
        <rFont val="Montserrat"/>
      </rPr>
      <t>7. Constancia de capacitación en Cuidados Paliativos 8. Constancia de capacitación en materia de prevención de incendios y atención de emergencias 9. Constancia de capacitación en interculturalidad.</t>
    </r>
    <r>
      <rPr>
        <b/>
        <sz val="14"/>
        <rFont val="Montserrat"/>
      </rPr>
      <t>10. Capacitación en el Programa Integral de Higiene de Manos</t>
    </r>
  </si>
  <si>
    <r>
      <t xml:space="preserve">Verificar: 1. Contar con Plantilla de personal, por área, turno, con las respectivas sumatorias.2. Registros de asistencia 3. Expediente de personal (contrato laboral vigente, hoja de adscripción u oficio de comisión al servicio, </t>
    </r>
    <r>
      <rPr>
        <b/>
        <sz val="14"/>
        <rFont val="Montserrat"/>
      </rPr>
      <t xml:space="preserve">título y cédula profesional de la licenciatura, diploma y cédula de la especialidad y subespecialidad, </t>
    </r>
    <r>
      <rPr>
        <sz val="14"/>
        <rFont val="Montserrat"/>
      </rPr>
      <t>y en su caso la certificación vigente de la especialidad y subespecialidad). 4. Programa de cobertura de períodos vacacionales.</t>
    </r>
    <r>
      <rPr>
        <b/>
        <sz val="14"/>
        <rFont val="Montserrat"/>
      </rPr>
      <t xml:space="preserve"> 5. Constancia de capacitación respecto a las Acciones Esenciales para la seguridad del Paciente (Conocimiento y aplicación)</t>
    </r>
    <r>
      <rPr>
        <sz val="14"/>
        <rFont val="Montserrat"/>
      </rPr>
      <t xml:space="preserve"> 6. Constancia de capacitación en Cuidados Paliativos 7. Constancia de capacitación en materia de prevención de incendios y atención de emergencias 8. Constancia de capacitación en interculturalidad. </t>
    </r>
    <r>
      <rPr>
        <b/>
        <sz val="14"/>
        <rFont val="Montserrat"/>
      </rPr>
      <t>9. Capacitación en el Programa Integral de Higiene de Manos</t>
    </r>
  </si>
  <si>
    <r>
      <t>Verificar: 1. Contar con Plantilla de personal, por área, turno, con las respectivas sumatorias.2. Registros de asistencia 3. Expediente de personal (contrato laboral vigente, hoja de adscripción u oficio de comisión al servicio, título y cédula profesional de la licenciatura. 4. Programa de cobertura de períodos vacacionales</t>
    </r>
    <r>
      <rPr>
        <b/>
        <sz val="14"/>
        <rFont val="Montserrat"/>
      </rPr>
      <t>. 5. Constancia de capacitación respecto a las Acciones Esenciales para la seguridad del Paciente (Conocimiento y aplicación)</t>
    </r>
    <r>
      <rPr>
        <sz val="14"/>
        <rFont val="Montserrat"/>
      </rPr>
      <t xml:space="preserve"> 6. Constancia de capacitación en Cuidados Paliativos 7. Constancia de capacitación en materia de prevención de incendios y atención de emergencias 9. Constancia de capacitación en interculturalidad. 10. Constancia de actualización afines a la atención médica de urgencias (en caso de rotar en el servicio de urgencias).</t>
    </r>
    <r>
      <rPr>
        <b/>
        <sz val="14"/>
        <rFont val="Montserrat"/>
      </rPr>
      <t>11. Capacitación en el Programa Integral de Higiene de Manos</t>
    </r>
  </si>
  <si>
    <r>
      <t>Verificar: 1. Contar con Plantilla de personal, por área, turno, con las respectivas sumatorias.  2. Que se encuentren adscritas a los servicios de acuerdo a su especialidad: enfermera en cuidados a paciente crítico (  Unidades de cuidados Intensivos), quirúrgicas y neonatales o pediátricas 3.  Registro de asistencia. 4. Expediente de personal: documentación probatoria (</t>
    </r>
    <r>
      <rPr>
        <b/>
        <sz val="14"/>
        <rFont val="Montserrat"/>
      </rPr>
      <t>título y cédula profesional de licenciatura; diploma y cédula profesional de la especialidad</t>
    </r>
    <r>
      <rPr>
        <sz val="14"/>
        <rFont val="Montserrat"/>
      </rPr>
      <t>. 5. El personal de enfermería que labore como enfermera quirúrgica (Constancia del pos técnico), 6. Programa de cobertura de períodos vacacionales</t>
    </r>
    <r>
      <rPr>
        <b/>
        <sz val="14"/>
        <rFont val="Montserrat"/>
      </rPr>
      <t xml:space="preserve">. 7. Constancia de capacitación respecto a las Acciones Esenciales para la seguridad del Paciente (Conocimiento y aplicación) </t>
    </r>
    <r>
      <rPr>
        <sz val="14"/>
        <rFont val="Montserrat"/>
      </rPr>
      <t>8. Constancia de capacitación en Cuidados Paliativos 9. Constancia de capacitación en materia de prevención de incendios y atención de emergencias 10. Constancia de capacitación en interculturalidad.</t>
    </r>
    <r>
      <rPr>
        <b/>
        <sz val="14"/>
        <rFont val="Montserrat"/>
      </rPr>
      <t>11. Capacitación en el Programa Integral de Higiene de Manos</t>
    </r>
  </si>
  <si>
    <r>
      <t>Verificar: 1. Contar con Plantilla de personal, por área, turno, con las respectivas sumatorias. 2. Registro de asistencia. 3. Expediente de personal: documentación probatoria (título y cédula profesional de licenciatura y/o carrera técnica). 4. Constancias: el personal de enfermería que labore en el servicio de urgencias (Constancia de cursos afines a la atención médica de urgencias y capacitación en emergencias obstétricas), el personal de enfermería que labore en la UCIP y UCIN (Constancia de entrenamiento y capacitación en cuidados del enfermo en estado crítico, cursos de entrenamiento en reanimación pediátrica avanzada y curso taller en reanimación neonatal),El personal de enfermería profesional y técnico que labore en tocología y toco cirugía (cursos de entrenamiento y capacitación en reanimación neonatal y emergencia obstétrica). 5. Programa de cobertura de períodos vacacionales</t>
    </r>
    <r>
      <rPr>
        <b/>
        <sz val="14"/>
        <rFont val="Montserrat"/>
      </rPr>
      <t>. 6. Constancia de capacitación respecto a las Acciones Esenciales para la Seguridad del Paciente (Conocimiento y aplicación).</t>
    </r>
    <r>
      <rPr>
        <sz val="14"/>
        <rFont val="Montserrat"/>
      </rPr>
      <t xml:space="preserve"> 7. Constancia de capacitación en Cuidados Paliativos.  8. Constancia de capacitación en materia de prevención de incendios y atención de emergencias. 9. Constancia de capacitación en interculturalidad.</t>
    </r>
    <r>
      <rPr>
        <b/>
        <sz val="14"/>
        <rFont val="Montserrat"/>
      </rPr>
      <t>10. Capacitación en el Programa Integral de Higiene de Manos</t>
    </r>
  </si>
  <si>
    <r>
      <t xml:space="preserve">Verificar: 1. Contar con Plantilla de personal, por área, turno, con las respectivas sumatorias. 2. Registros de asistencia 3. Expediente de personal (contrato laboral vigente, hoja de adscripción u oficio de comisión al servicio, </t>
    </r>
    <r>
      <rPr>
        <b/>
        <sz val="14"/>
        <rFont val="Montserrat"/>
      </rPr>
      <t xml:space="preserve">título y cédula profesional de la licenciatura, diploma y cédula de la especialidad, </t>
    </r>
    <r>
      <rPr>
        <sz val="14"/>
        <rFont val="Montserrat"/>
      </rPr>
      <t>y en su caso la certificación vigente de la especialidad). 4. Programa de cobertura de períodos vacacionales.</t>
    </r>
    <r>
      <rPr>
        <b/>
        <sz val="14"/>
        <rFont val="Montserrat"/>
      </rPr>
      <t xml:space="preserve"> 5. Constancia de capacitación respecto a las Acciones Esenciales para la seguridad del Paciente</t>
    </r>
    <r>
      <rPr>
        <sz val="14"/>
        <rFont val="Montserrat"/>
      </rPr>
      <t xml:space="preserve">  </t>
    </r>
    <r>
      <rPr>
        <b/>
        <sz val="14"/>
        <rFont val="Montserrat"/>
      </rPr>
      <t>(Conocimiento y aplicación)</t>
    </r>
    <r>
      <rPr>
        <sz val="14"/>
        <rFont val="Montserrat"/>
      </rPr>
      <t>6. Constancia de capacitación en Cuidados Paliativos 7. Constancia de capacitación en materia de prevención de incendios y atención de emergencias 8. Constancia de capacitación en interculturalidad.</t>
    </r>
    <r>
      <rPr>
        <b/>
        <sz val="14"/>
        <rFont val="Montserrat"/>
      </rPr>
      <t>9. Capacitación en el Programa Integral de Higiene de Manos</t>
    </r>
  </si>
  <si>
    <r>
      <t xml:space="preserve">Verificar: 1. Plantilla de personal. 2. Registros de asistencia 3. Expediente de personal (contrato laboral vigente, hoja de adscripción u oficio de comisión al servicio, título profesional y cédula profesional de la licenciatura y/o carrera técnica). 4. Programa de cobertura de períodos vacacionales. </t>
    </r>
    <r>
      <rPr>
        <b/>
        <sz val="14"/>
        <rFont val="Montserrat"/>
      </rPr>
      <t>5. Constancia de capacitación respecto a las Acciones Esenciales para la seguridad del Paciente (Conocimiento y aplicación)</t>
    </r>
    <r>
      <rPr>
        <sz val="14"/>
        <rFont val="Montserrat"/>
      </rPr>
      <t xml:space="preserve"> 6. Constancia de capacitación en Cuidados Paliativos 7. Constancia de capacitación en materia de prevención de incendios y atención de emergencias  8. Constancia de capacitación en interculturalidad.</t>
    </r>
    <r>
      <rPr>
        <b/>
        <sz val="14"/>
        <rFont val="Montserrat"/>
      </rPr>
      <t xml:space="preserve"> 9. Capacitación en el Programa Integral de Higiene de Manos</t>
    </r>
  </si>
  <si>
    <r>
      <t xml:space="preserve">Verificar: 1. Plantilla de personal. 2. Registros de asistencia 3. Expediente de personal (contrato laboral vigente, hoja de adscripción u oficio de comisión al servicio, </t>
    </r>
    <r>
      <rPr>
        <b/>
        <sz val="14"/>
        <rFont val="Montserrat"/>
      </rPr>
      <t>título y cédula profesional de la licenciatura y/o carrera técnica</t>
    </r>
    <r>
      <rPr>
        <sz val="14"/>
        <rFont val="Montserrat"/>
      </rPr>
      <t xml:space="preserve">). 4. Constancia de capacitación:  Programa Integral de higiene de manos. 5. Programa de cobertura de períodos vacacionales. </t>
    </r>
    <r>
      <rPr>
        <b/>
        <sz val="14"/>
        <rFont val="Montserrat"/>
      </rPr>
      <t xml:space="preserve">6. Constancia de capacitación respecto a las Acciones Esenciales para la seguridad del Paciente(Conocimiento y aplicación) </t>
    </r>
    <r>
      <rPr>
        <sz val="14"/>
        <rFont val="Montserrat"/>
      </rPr>
      <t>7. Constancia de capacitación en Cuidados Paliativos 8. Constancia de capacitación en materia de prevención de incendios y atención de emergencias  9. Constancia de capacitación en interculturalidad.</t>
    </r>
    <r>
      <rPr>
        <b/>
        <sz val="14"/>
        <rFont val="Montserrat"/>
      </rPr>
      <t>10. Capacitación en el Programa Integral de Higiene de Manos</t>
    </r>
  </si>
  <si>
    <r>
      <t xml:space="preserve">Verificar:1. Plantilla de personal. 2. Registros de asistencia 3. Expediente de personal (contrato laboral vigente, hoja de adscripción u oficio de comisión al servicio, título y cédula profesional de la licenciatura). 4. Constancia de curso de manejo de maniobras básicas de reanimación cardiopulmonar. 5. Programa de cobertura de períodos vacacionales. 6. Esquema de vacunación contra la hepatitis B, tétanos, rubéola y sarampión, por contacto con sangre, saliva o secreciones de pacientes por la práctica clínica institucional y privada. </t>
    </r>
    <r>
      <rPr>
        <b/>
        <sz val="14"/>
        <rFont val="Montserrat"/>
      </rPr>
      <t>8. Constancia de capacitación respecto a las Acciones Esenciales para la Seguridad del Paciente (Conocimiento y aplicación)</t>
    </r>
    <r>
      <rPr>
        <sz val="14"/>
        <rFont val="Montserrat"/>
      </rPr>
      <t xml:space="preserve"> 9. Constancia de capacitación en Cuidados Paliativos 10. Constancia de capacitación en materia de prevención de incendios y atención de emergencias  11. Constancia de capacitación en interculturalidad.</t>
    </r>
    <r>
      <rPr>
        <b/>
        <sz val="14"/>
        <rFont val="Montserrat"/>
      </rPr>
      <t>12. Capacitación en el Programa Integral de Higiene de Manos</t>
    </r>
  </si>
  <si>
    <r>
      <t xml:space="preserve">Verificar: 1. Plantilla de personal. 2. Registros de asistencia 3. Expediente de personal (contrato laboral vigente, hoja de adscripción u oficio de comisión al servicio, título y cédula profesional de la licenciatura). 4. Programa de cobertura de períodos vacacionales. </t>
    </r>
    <r>
      <rPr>
        <b/>
        <sz val="14"/>
        <rFont val="Montserrat"/>
      </rPr>
      <t>5. Constancia de capacitación respecto a las Acciones Esenciales para la seguridad del Paciente</t>
    </r>
    <r>
      <rPr>
        <sz val="14"/>
        <rFont val="Montserrat"/>
      </rPr>
      <t xml:space="preserve"> </t>
    </r>
    <r>
      <rPr>
        <b/>
        <sz val="14"/>
        <rFont val="Montserrat"/>
      </rPr>
      <t>(Conocimiento y aplicación)</t>
    </r>
    <r>
      <rPr>
        <sz val="14"/>
        <rFont val="Montserrat"/>
      </rPr>
      <t xml:space="preserve"> 6. Constancia de capacitación en Cuidados Paliativos 7. Constancia de capacitación en materia de prevención de incendios y atención de emergencias 8. Constancia de capacitación en interculturalidad</t>
    </r>
    <r>
      <rPr>
        <b/>
        <sz val="14"/>
        <rFont val="Montserrat"/>
      </rPr>
      <t>.9. Capacitación en el Programa Integral de Higiene de Manos</t>
    </r>
  </si>
  <si>
    <r>
      <t xml:space="preserve">Verificar: 1. Plantilla de personal. 2. Registros de asistencia 3. Expediente de personal (contrato laboral vigente, hoja de adscripción u oficio de comisión al servicio, título y cédula profesional de la licenciatura y/o carrera técnica). 4. </t>
    </r>
    <r>
      <rPr>
        <b/>
        <sz val="14"/>
        <rFont val="Montserrat"/>
      </rPr>
      <t>Programa de cobertura de períodos vacacionales. . Constancia de capacitación respecto a las Acciones Esenciales para la seguridad del Paciente(Conocimiento y aplicación)</t>
    </r>
    <r>
      <rPr>
        <sz val="14"/>
        <rFont val="Montserrat"/>
      </rPr>
      <t xml:space="preserve"> 6. Constancia de capacitación en Cuidados Paliativos 7. Constancia de capacitación en materia de prevención de incendios y atención de emergencias 8. Constancia de capacitación en interculturalidad.</t>
    </r>
    <r>
      <rPr>
        <b/>
        <sz val="14"/>
        <rFont val="Montserrat"/>
      </rPr>
      <t>9. Capacitación en el Programa Integral de Higiene de Manos</t>
    </r>
  </si>
  <si>
    <r>
      <t xml:space="preserve">Verificar: 1. Plantilla de personal. 2. Registros de asistencia 3. Expediente de personal (contrato laboral vigente, hoja de adscripción u oficio de comisión al servicio, </t>
    </r>
    <r>
      <rPr>
        <b/>
        <sz val="14"/>
        <rFont val="Montserrat"/>
      </rPr>
      <t xml:space="preserve">título y cédula profesional de la licenciatura y/o carrera técnica, diploma y cédula de la especialidad, </t>
    </r>
    <r>
      <rPr>
        <sz val="14"/>
        <rFont val="Montserrat"/>
      </rPr>
      <t xml:space="preserve">y en su caso la certificación vigente de la especialidad). 4.  Constancia de curso de seguridad y protección radiológica, Constancia de actualización de estudios con medios de contraste (en su caso). 5. Programa de cobertura de períodos vacacionales. </t>
    </r>
    <r>
      <rPr>
        <b/>
        <sz val="14"/>
        <rFont val="Montserrat"/>
      </rPr>
      <t>6. Constancia de capacitación respecto a las Acciones Esenciales para la seguridad del Paciente</t>
    </r>
    <r>
      <rPr>
        <sz val="14"/>
        <rFont val="Montserrat"/>
      </rPr>
      <t xml:space="preserve"> </t>
    </r>
    <r>
      <rPr>
        <b/>
        <sz val="14"/>
        <rFont val="Montserrat"/>
      </rPr>
      <t>(Conocimiento y aplicación)</t>
    </r>
    <r>
      <rPr>
        <sz val="14"/>
        <rFont val="Montserrat"/>
      </rPr>
      <t xml:space="preserve"> 7. Constancia de capacitación en Cuidados Paliativos 8. Constancia de capacitación en materia de prevención de incendios y atención de emergencias 9. Constancia de capacitación en interculturalidad.</t>
    </r>
    <r>
      <rPr>
        <b/>
        <sz val="14"/>
        <rFont val="Montserrat"/>
      </rPr>
      <t>10. Capacitación en el Programa Integral de Higiene de Manos</t>
    </r>
  </si>
  <si>
    <r>
      <t>Verificar: 1. Plantilla de personal. 2. Registros de asistencia 3. Expediente de personal (contrato laboral vigente, hoja de adscripción u oficio de comisión al servicio, título y cédula profesional de la licenciatura y/o carrera técnica, diploma y cédula de la especialidad, en su caso certificación vigente de la especialidad). 4. Programa de cobertura de períodos vacacionales</t>
    </r>
    <r>
      <rPr>
        <b/>
        <sz val="14"/>
        <rFont val="Montserrat"/>
      </rPr>
      <t>. 5. Constancia de capacitación respecto a las Acciones Esenciales para la seguridad del Paciente (Conocimiento y aplicación)</t>
    </r>
    <r>
      <rPr>
        <sz val="14"/>
        <rFont val="Montserrat"/>
      </rPr>
      <t xml:space="preserve"> 6. Constancia de capacitación en Cuidados Paliativos 7. Constancia de capacitación en materia de prevención de incendios y atención de emergencias 8. Constancia de capacitación en interculturalidad.</t>
    </r>
    <r>
      <rPr>
        <b/>
        <sz val="14"/>
        <rFont val="Montserrat"/>
      </rPr>
      <t>9. Capacitación en el Programa Integral de Higiene de Manos</t>
    </r>
  </si>
  <si>
    <r>
      <t>Verificar: 1. Contar con Plantilla de personal, por área, turno, con las respectivas sumatorias. 2. registro de asistencia. 3. Expediente de personal: contrato laboral vigente, hoja de adscripción u oficio de comisión al servicio, documentación probatoria (título y cédula profesional de licenciatura y/o carrera técnica). 4. Constancias: el personal de enfermería que labore en el servicio de urgencias (Constancia de cursos afines a la atención médica de urgencias), el personal de enfermería que labore en la UCIP y UCIN (Constancia de entrenamiento y capacitación en cuidados del enfermo en estado crítico y curso taller en reanimación neonatal), el personal de enfermería que labore como enfermera quirúrgica (Constancia del pos técnico). 5. Programa de cobertura de períodos vacacionales</t>
    </r>
    <r>
      <rPr>
        <b/>
        <sz val="14"/>
        <rFont val="Montserrat"/>
      </rPr>
      <t>. 6. Constancia de capacitación respecto a las Acciones Esenciales para la seguridad del Paciente (Conocimiento y aplicación)</t>
    </r>
    <r>
      <rPr>
        <sz val="14"/>
        <rFont val="Montserrat"/>
      </rPr>
      <t xml:space="preserve"> 7. Constancia de capacitación en Cuidados Paliativos 8. Constancia de capacitación en materia de prevención de incendios y atención de emergencias 9. Constancia de capacitación en interculturalidad.</t>
    </r>
    <r>
      <rPr>
        <b/>
        <sz val="14"/>
        <rFont val="Montserrat"/>
      </rPr>
      <t>10. Capacitación en el Programa Integral de Higiene de Manos</t>
    </r>
  </si>
  <si>
    <r>
      <t>Verificar: 1. Contar con Plantilla de personal, por área, turno, con las respectivas sumatorias.  2. Que se encuentren adscritas a los servicios de acuerdo a su especialidad: quirúrgicas y neonatales o pediátricas 3.  Registro de asistencia. 4. Expediente de personal: documentación probatoria (</t>
    </r>
    <r>
      <rPr>
        <b/>
        <sz val="14"/>
        <rFont val="Montserrat"/>
      </rPr>
      <t>título y cédula profesional de licenciatura; diploma</t>
    </r>
    <r>
      <rPr>
        <sz val="14"/>
        <rFont val="Montserrat"/>
      </rPr>
      <t xml:space="preserve"> </t>
    </r>
    <r>
      <rPr>
        <b/>
        <sz val="14"/>
        <rFont val="Montserrat"/>
      </rPr>
      <t>y cédula profesional de la especialidad</t>
    </r>
    <r>
      <rPr>
        <sz val="14"/>
        <rFont val="Montserrat"/>
      </rPr>
      <t>. 5. El personal de enfermería que labore como enfermera quirúrgica (Constancia del pos técnico), 6. Programa de cobertura de períodos vacacionales</t>
    </r>
    <r>
      <rPr>
        <b/>
        <sz val="14"/>
        <rFont val="Montserrat"/>
      </rPr>
      <t>. 7. Constancia de capacitación respecto a las Acciones Esenciales para la seguridad del Paciente (Conocimiento y aplicación)</t>
    </r>
    <r>
      <rPr>
        <sz val="14"/>
        <rFont val="Montserrat"/>
      </rPr>
      <t xml:space="preserve"> 8. Constancia de capacitación en Cuidados Paliativos 9. Constancia de capacitación en materia de prevención de incendios y atención de emergencias 9. Constancia de capacitación en interculturalidad</t>
    </r>
    <r>
      <rPr>
        <b/>
        <sz val="14"/>
        <rFont val="Montserrat"/>
      </rPr>
      <t>.10. Capacitación en el Programa Integral de Higiene de Manos</t>
    </r>
  </si>
  <si>
    <r>
      <t>Verificar: 1. Contar con Plantilla de personal, por área, turno, con las respectivas sumatorias.2. Registros de asistencia 3. Expediente de personal (contrato laboral vigente, hoja de adscripción u oficio de comisión al servicio, título y cédula profesional de la licenciatura. 4. Programa de cobertura de períodos vacacionales.</t>
    </r>
    <r>
      <rPr>
        <b/>
        <sz val="14"/>
        <rFont val="Montserrat"/>
      </rPr>
      <t xml:space="preserve"> 5. Constancia de capacitación respecto a las Acciones Esenciales para la seguridad del Paciente</t>
    </r>
    <r>
      <rPr>
        <sz val="14"/>
        <rFont val="Montserrat"/>
      </rPr>
      <t xml:space="preserve"> </t>
    </r>
    <r>
      <rPr>
        <b/>
        <sz val="14"/>
        <rFont val="Montserrat"/>
      </rPr>
      <t xml:space="preserve">(Conocimiento y aplicación) </t>
    </r>
    <r>
      <rPr>
        <sz val="14"/>
        <rFont val="Montserrat"/>
      </rPr>
      <t>6. Constancia de capacitación en Cuidados Paliativos 7. Constancia de capacitación en materia de prevención de incendios y atención de emergencias 9. Constancia de capacitación en interculturalidad. 10. Constancia de actualización afines a la atención médica de urgencias (en caso de rotar en el servicio de urgencias)</t>
    </r>
    <r>
      <rPr>
        <b/>
        <sz val="14"/>
        <rFont val="Montserrat"/>
      </rPr>
      <t>.11. Capacitación en el Programa Integral de Higiene de Manos</t>
    </r>
  </si>
  <si>
    <r>
      <t xml:space="preserve">Verificar: 1. Contar con Plantilla de personal, por área, turno, con las respectivas sumatorias. 2. Registros de asistencia 3. Expediente de personal (contrato laboral vigente, hoja de adscripción u oficio de comisión al servicio, </t>
    </r>
    <r>
      <rPr>
        <b/>
        <sz val="14"/>
        <rFont val="Montserrat"/>
      </rPr>
      <t xml:space="preserve">título y cédula profesional de la licenciatura, diploma y cédula de la especialidad y subespecialidad, </t>
    </r>
    <r>
      <rPr>
        <sz val="14"/>
        <rFont val="Montserrat"/>
      </rPr>
      <t>y en su caso la certificación vigente de la especialidad y subespecialidad). 4. Programa de cobertura de períodos vacacionales</t>
    </r>
    <r>
      <rPr>
        <b/>
        <sz val="14"/>
        <rFont val="Montserrat"/>
      </rPr>
      <t xml:space="preserve">.5. Constancia de capacitación respecto a las Acciones Esenciales para la seguridad del Paciente (Conocimiento y aplicación) </t>
    </r>
    <r>
      <rPr>
        <sz val="14"/>
        <rFont val="Montserrat"/>
      </rPr>
      <t>6. Constancia de capacitación en Cuidados Paliativos 7. Constancia de capacitación en materia de prevención de incendios y atención de emergencias 8. Constancia de capacitación en interculturalidad.</t>
    </r>
    <r>
      <rPr>
        <b/>
        <sz val="14"/>
        <rFont val="Montserrat"/>
      </rPr>
      <t>9. Capacitación en el Programa Integral de Higiene de Manos</t>
    </r>
  </si>
  <si>
    <r>
      <t>Verificar: 1. Contar con Plantilla de personal, por área, turno, con las respectivas sumatorias. 2. Registros de asistencia 3. Expediente de personal (contrato laboral vigente, hoja de adscripción u oficio de comisión al servicio, título y cédula profesional de la licenciatura, diploma y cédula de la especialidad y subespecialidad, certificación vigente de la especialidad y subespecialidad). 4. Constancia de actualización afines a la atención médica de urgencias (en caso de rotar en el servicio de urgencias). 5. Programa de cobertura de períodos vacacionales</t>
    </r>
    <r>
      <rPr>
        <b/>
        <sz val="14"/>
        <rFont val="Montserrat"/>
      </rPr>
      <t>. 6. Constancia de capacitación respecto a las Acciones Esenciales para la seguridad del Paciente</t>
    </r>
    <r>
      <rPr>
        <sz val="14"/>
        <rFont val="Montserrat"/>
      </rPr>
      <t xml:space="preserve"> </t>
    </r>
    <r>
      <rPr>
        <b/>
        <sz val="14"/>
        <rFont val="Montserrat"/>
      </rPr>
      <t xml:space="preserve">(Conocimiento y aplicación) </t>
    </r>
    <r>
      <rPr>
        <sz val="14"/>
        <rFont val="Montserrat"/>
      </rPr>
      <t>7. Constancia de capacitación en Cuidados Paliativos 8. Constancia de capacitación en materia de prevención de incendios y atención de emergencias 9. Constancia de capacitación en interculturalidad.</t>
    </r>
    <r>
      <rPr>
        <b/>
        <sz val="14"/>
        <rFont val="Montserrat"/>
      </rPr>
      <t>10. Capacitación en el Programa Integral de Higiene de Manos</t>
    </r>
  </si>
  <si>
    <r>
      <t xml:space="preserve">Verificar: 1. Contar con Plantilla de personal, por área, turno, con las respectivas sumatorias. 2. Registros de asistencia 3. Expediente de personal (contrato laboral vigente, hoja de adscripción u oficio de comisión al servicio, </t>
    </r>
    <r>
      <rPr>
        <b/>
        <sz val="14"/>
        <rFont val="Montserrat"/>
      </rPr>
      <t>título y cédula profesional de la licenciatura, diploma y cédula de la especialidad y subespecialidad, certificación vigente de la especialidad y subespecialidad</t>
    </r>
    <r>
      <rPr>
        <sz val="14"/>
        <rFont val="Montserrat"/>
      </rPr>
      <t>). 4. Constancia de actualización afines a la atención médica de urgencias (en caso de rotar en el servicio de urgencias). 5. Programa de cobertura de períodos vacacionales</t>
    </r>
    <r>
      <rPr>
        <b/>
        <sz val="14"/>
        <rFont val="Montserrat"/>
      </rPr>
      <t>. 6. Constancia de capacitación respecto a las Acciones Esenciales para la seguridad del Paciente</t>
    </r>
    <r>
      <rPr>
        <sz val="14"/>
        <rFont val="Montserrat"/>
      </rPr>
      <t xml:space="preserve"> 7. Constancia de capacitación en Cuidados Paliativos 8. Constancia de capacitación en materia de prevención de incendios y atención de emergencias 9. Constancia de capacitación en interculturalidad.</t>
    </r>
    <r>
      <rPr>
        <b/>
        <sz val="14"/>
        <rFont val="Montserrat"/>
      </rPr>
      <t>10. Capacitación en el Programa Integral de Higiene de Manos</t>
    </r>
  </si>
  <si>
    <r>
      <t xml:space="preserve">Verificar: 1. Contar con Plantilla de personal, por área, turno, con las respectivas sumatorias. 2. Registros de asistencia 3. Expediente de personal (contrato laboral vigente, hoja de adscripción u oficio de comisión al servicio, </t>
    </r>
    <r>
      <rPr>
        <b/>
        <sz val="14"/>
        <rFont val="Montserrat"/>
      </rPr>
      <t xml:space="preserve">título y cédula profesional de la licenciatura, diploma y cédula de la especialidad y subespecialidad, </t>
    </r>
    <r>
      <rPr>
        <sz val="14"/>
        <rFont val="Montserrat"/>
      </rPr>
      <t xml:space="preserve">y en su caso la certificación vigente de la especialidad y subespecialidad). 4. Programa de cobertura de períodos vacacionales. </t>
    </r>
    <r>
      <rPr>
        <b/>
        <sz val="14"/>
        <rFont val="Montserrat"/>
      </rPr>
      <t>5. Constancia de capacitación respecto a las Acciones Esenciales para la seguridad del Paciente</t>
    </r>
    <r>
      <rPr>
        <sz val="14"/>
        <rFont val="Montserrat"/>
      </rPr>
      <t xml:space="preserve"> </t>
    </r>
    <r>
      <rPr>
        <b/>
        <sz val="14"/>
        <rFont val="Montserrat"/>
      </rPr>
      <t xml:space="preserve"> (Conocimiento y aplicación)</t>
    </r>
    <r>
      <rPr>
        <sz val="14"/>
        <rFont val="Montserrat"/>
      </rPr>
      <t xml:space="preserve"> 6. Constancia de capacitación en Cuidados Paliativos 7. Constancia de capacitación en materia de prevención de incendios y atención de emergencias 8. Constancia de capacitación en interculturalidad.</t>
    </r>
    <r>
      <rPr>
        <b/>
        <sz val="14"/>
        <rFont val="Montserrat"/>
      </rPr>
      <t>9. Capacitación en el Programa Integral de Higiene de Manos</t>
    </r>
  </si>
  <si>
    <r>
      <t xml:space="preserve">Verificar: 1. Contar con Plantilla de personal, por área, turno, con las respectivas sumatorias. 2. Registros de asistencia 3. Expediente de personal (contrato laboral vigente, hoja de adscripción u oficio de comisión al servicio, </t>
    </r>
    <r>
      <rPr>
        <b/>
        <sz val="14"/>
        <rFont val="Montserrat"/>
      </rPr>
      <t xml:space="preserve">título y cédula profesional de la licenciatura, diploma y cédula de la especialidad, </t>
    </r>
    <r>
      <rPr>
        <sz val="14"/>
        <rFont val="Montserrat"/>
      </rPr>
      <t>y en su caso la certificación vigente de la especialidad). 4. Cursos de capacitación en medicina del enfermo pediátrico en estado crítico y reanimación neonatal, capacitación, Constancia de actualización afines a la atención médica de urgencias (en caso de rotar en el servicio de urgencias).  5. Programa de cobertura de períodos vacacionales.</t>
    </r>
    <r>
      <rPr>
        <b/>
        <sz val="14"/>
        <rFont val="Montserrat"/>
      </rPr>
      <t xml:space="preserve"> 6. Constancia de capacitación respecto a las Acciones Esenciales para la seguridad del Paciente (Conocimiento y aplicación) </t>
    </r>
    <r>
      <rPr>
        <sz val="14"/>
        <rFont val="Montserrat"/>
      </rPr>
      <t>7. Constancia de capacitación en Cuidados Paliativos 8. Constancia de capacitación en materia de prevención de incendios y atención de emergencias 9. Constancia de capacitación en interculturalidad.</t>
    </r>
    <r>
      <rPr>
        <b/>
        <sz val="14"/>
        <rFont val="Montserrat"/>
      </rPr>
      <t>10. Capacitación en el Programa Integral de Higiene de Manos</t>
    </r>
  </si>
  <si>
    <r>
      <t>Verificar: 1. Contar con Plantilla de personal, por área, turno, con las respectivas sumatorias. 2. Registros de asistencia. 3. Expediente de personal (contrato laboral vigente, hoja de adscripción u oficio de comisión al servicio,</t>
    </r>
    <r>
      <rPr>
        <b/>
        <sz val="14"/>
        <rFont val="Montserrat"/>
      </rPr>
      <t xml:space="preserve"> título y cédula profesional de la licenciatura, diploma y cédula de la especialidad, </t>
    </r>
    <r>
      <rPr>
        <sz val="14"/>
        <rFont val="Montserrat"/>
      </rPr>
      <t>y en su caso la certificación vigente de la especialidad). 4. Constancia de capacitación en medicina del enfermo en estado crítico. 5. Programa de cobertura de períodos vacacionales</t>
    </r>
    <r>
      <rPr>
        <b/>
        <sz val="14"/>
        <rFont val="Montserrat"/>
      </rPr>
      <t>. 6. Constancia de capacitación respecto a las Acciones Esenciales para la seguridad del Paciente (Conocimiento y aplicación).</t>
    </r>
    <r>
      <rPr>
        <sz val="14"/>
        <rFont val="Montserrat"/>
      </rPr>
      <t xml:space="preserve"> 7. Constancia de capacitación en Cuidados Paliativos.  8. Constancia de capacitación en materia de prevención de incendios y atención de emergencias. 9. Constancia de capacitación en interculturalidad.</t>
    </r>
    <r>
      <rPr>
        <b/>
        <sz val="14"/>
        <rFont val="Montserrat"/>
      </rPr>
      <t>10. Capacitación en el Programa Integral de Higiene de Manos</t>
    </r>
  </si>
  <si>
    <r>
      <t xml:space="preserve">Verificar:1. Existencia de sala de operaciones. 2.  Que las salas de operaciones tenga curvas sanitarias, </t>
    </r>
    <r>
      <rPr>
        <b/>
        <sz val="14"/>
        <rFont val="Montserrat"/>
      </rPr>
      <t xml:space="preserve">las paredes estén recubiertas  de  material  de  fácil limpieza y que no tenga ranuras, orificios o poros. 3.  Que  la  ventilación  sea  artificial con instalación que permita el aire inyectado  por  la  parte  superior y  extraído  en  la  parte  inferior (ductos de extracción de aire), que el sistema no recircule el aire para evitar  la  concentración  de  gases anestésicos y medicinales. </t>
    </r>
    <r>
      <rPr>
        <sz val="14"/>
        <rFont val="Montserrat"/>
      </rPr>
      <t xml:space="preserve">4. Que existan 2 puertas, las cuales deberán ser de doble abatimiento y requieren tener mirillas.5. Piso resistente al agua, no conductor de corriente. 6. Que cuente con instalaciones fijas de oxígeno y aire. </t>
    </r>
    <r>
      <rPr>
        <b/>
        <sz val="14"/>
        <rFont val="Montserrat"/>
      </rPr>
      <t>7. . Procedimiento definido de limpieza y desinfección del área.</t>
    </r>
  </si>
  <si>
    <r>
      <t xml:space="preserve">Verificar existencia, vigencia, suficiencia y estado de conservación
</t>
    </r>
    <r>
      <rPr>
        <i/>
        <sz val="14"/>
        <color rgb="FF000000"/>
        <rFont val="Montserrat"/>
      </rPr>
      <t xml:space="preserve"> "En caso de no aplicar se colocara NA". </t>
    </r>
  </si>
  <si>
    <r>
      <t xml:space="preserve">Verificar sistema de abasto
 </t>
    </r>
    <r>
      <rPr>
        <i/>
        <sz val="14"/>
        <color rgb="FF000000"/>
        <rFont val="Montserrat"/>
      </rPr>
      <t xml:space="preserve">"En caso de no aplicar se colocara NA". </t>
    </r>
  </si>
  <si>
    <t xml:space="preserve">Vacunas, Toxoides, Inmunoglobulinas, Antitoxinas </t>
  </si>
  <si>
    <t>CATÁLAGO DE MEDICAMENTOS Y MATERIAL DE CURACIÓN</t>
  </si>
  <si>
    <t>FABOTERÁPICO POLIVALENTE ANTIALACRÁN o FRAGMENTOS F(AB’)2 DE INMUNOGLOBULINA POLIVALENTE ANTIALACRÁN. SOLUCIÓN INYECTABLE Cada frasco ámpula con liofilizado contiene: Faboterápico polivalente antialacrán modificado por digestión enzimática para neutralizar 150 DL50 (1.8 mg) de veneno de alacrán del género Centruroides o Fragmentos F(ab’)2 de inmunoglobulina polivalente antialacrán para neutralizar 150 DL50 (1.8 mg) de veneno de alacrán del género Centruroides sp. Envase con un frasco ámpula con liofilizado y ampolleta con diluyente de 5 ml.</t>
  </si>
  <si>
    <t>Faboterápico. Faboterápico Polivalente Antiviperino Solución Inyectable Cada frasco ámpula con liofilizado contiene: Faboterápico Polivalente Antiviperino modificado por digestión enzimática para neutralizar no menos de 790 DL50 de veneno de Crotalus bassiliscus y no menos de 780 DL50 de veneno de Bothrops asper. Envase con un frasco ámpula con liofilizado y ampolleta con diluyente de 10 ml.</t>
  </si>
  <si>
    <t>Faboterápico. Faboterápico Polivalente AnticOralillo Solución Inyectable Cada frasco ámpula con liofilizado contiene: Faboterápico Polivalente AnticOralillo modificado por digestión enzimática para neutralizar 450 DL50 (5 mg) de veneno de Micrurus sp. Envase con un frasco ámpula con liofilizado y ampolleta con diluyente de 5 ml</t>
  </si>
  <si>
    <t>020.000.6167.00</t>
  </si>
  <si>
    <t>FABOTERAPICO POLIVALENTE O MONOVALENTE ANTIARÁCNIDO. FABOTERÁPICO POLIVALENTE ANTIARÁCNIDO O FABOTERÁPICO MONOVALENTE ANTIARÁCNIDO SOLUCIÓN INYECTABLE Cada frasco ámpula con liofilizado contiene: Faboterápico polivalente antiarácnido o Fragmentos F(ab´)2 de inmunoglobulina monovalente antiarácnido modificado por digestión enzimática para neutralizar 600 DL50 (120 glándulas de veneno arácnido). Envase con un frasco ámpula con liofilizado y ampolleta con diluyente de 5 ml</t>
  </si>
  <si>
    <t>Ácido acetilsalicilico. Tableta. Cada tableta contiene: Acido acetilsalicílico 500 mg. Envase con 20 tabletas.</t>
  </si>
  <si>
    <t>Ácido acetilsalicilico. Tableta soluble o efervescente cada tableta soluble o efervescente contiene: acido acetilsalicílico 300 mg. envase con 20 tabletas solubles o efervescentes.</t>
  </si>
  <si>
    <t>Paracetamol. Tableta cada tableta contiene: paracetamol 500 mg. envase con 10 tabletas.</t>
  </si>
  <si>
    <t>Paracetamol. Supositorio cada supositorio contiene: paracetamol 300 mg. envase con 3 supositorios.</t>
  </si>
  <si>
    <t>Paracetamol. Solucion oral cada ml contiene: paracetamol 100 mg. envase con 15 ml gotero calibrado a 0.5 y 1 ml integrado o adjunto al envase que sirve de tapa.</t>
  </si>
  <si>
    <t>Metamizol sodico. Comprimido cada comprimido contiene: metamizol sódico 500 mg. envase con 10 comprimidos.</t>
  </si>
  <si>
    <t>Metamizol sodico. Solucion inyectable cada ampolleta contiene: metamizol sódico 1 g. envase con 3 ampolletas con 2 ml.</t>
  </si>
  <si>
    <t>Dexmedetomidina solución inyectable. Cada frasco ámpula contiene:  clorhidrato de dexmedetomidina 200 µg  envase con 1 frasco ámpula</t>
  </si>
  <si>
    <t>010.000.0247.01</t>
  </si>
  <si>
    <t>Dexmedetomidina solución inyectable. Cada frasco ámpula contiene: clorhidrato de dexmedetomidina 200 µg envase con 5 frasco ámpula</t>
  </si>
  <si>
    <t>010.000.0247.02</t>
  </si>
  <si>
    <t>Dexmedetomidina solución inyectable. Cada frasco ámpula contiene: clorhidrato de dexmedetomidina 200 µg envase con 25 frascos ámpula</t>
  </si>
  <si>
    <t>Paracetamol supositorio cada supositorio contiene: paracetamol 100 mg envase con 10 supositorios</t>
  </si>
  <si>
    <t>Ketorolaco solucion inyectable cada frasco ámpula o ampolleta contiene: ketorolaco-trometamina 30 mg envase con 3 frascos ámpula o 3 ampolletas de 1 ml.</t>
  </si>
  <si>
    <t>Clonixinato de lisina solución inyectable cada ampolleta contiene: clonixinato de lisina 100 mg envase con 5 ampolletas de 2 ml.</t>
  </si>
  <si>
    <t>Paracetamol solución inyectable cada frasco contiene: paracetamol 500 mg. Envase con un frasco con 50 ml.</t>
  </si>
  <si>
    <t>010.000.5720.01</t>
  </si>
  <si>
    <t>Paracetamol solución inyectable cada frasco contiene: paracetamol 500 mg. Envase con cuatro frascos con 50 ml.</t>
  </si>
  <si>
    <t>Paracetamol solución inyectable cada frasco contiene: paracetamol 1 g. Envase con un frasco con 100 ml.</t>
  </si>
  <si>
    <t>010.000.5721.01</t>
  </si>
  <si>
    <t>Paracetamol solución inyectable cada frasco contiene: paracetamol 1 g. Envase con cuatro frascos con 100 ml.</t>
  </si>
  <si>
    <t>010.000.5721.02</t>
  </si>
  <si>
    <t>Paracetamol SOLUCIÓN INYECTABLE  Cada frasco contiene:  Paracetamol  1 g. Envase con diez frascos con 100 ml.</t>
  </si>
  <si>
    <t>010.000.5941.00</t>
  </si>
  <si>
    <t>Ibuprofeno. Tableta O Cápsula: Cada Tableta o Cápsula contiene: Ibuprofeno 400 mg Envase con 10 Tabletas o Cápsulas</t>
  </si>
  <si>
    <t>010.000.5941.02</t>
  </si>
  <si>
    <t>Ibuprofeno. Tableta O Cápsula: Cada Tableta o Cápsula contiene: Ibuprofeno 400 mg Envase con 20 Cápsulas</t>
  </si>
  <si>
    <t>010.000.5941.03</t>
  </si>
  <si>
    <t>Ibuprofeno. Tableta O Cápsula: Cada Tableta o Cápsula contiene: Ibuprofeno 400 mg Envase con 30 Cápsulas</t>
  </si>
  <si>
    <t>010.000.5942.02</t>
  </si>
  <si>
    <t>Ibuprofeno. Tableta O Cápsula: Cada Tableta o Cápsula contiene: Ibuprofeno 600 mg Envase con 20 Cápsulas</t>
  </si>
  <si>
    <t>010.000.5943.00</t>
  </si>
  <si>
    <t>Ibuprofeno. Suspensión Oral Cada 100 ml contienen: Ibuprofeno 2 g Envase con 120 ml y medida dosificadora</t>
  </si>
  <si>
    <t>010.000.5944.00</t>
  </si>
  <si>
    <t>Ibuprofeno. Suspensión Oral Cada mililitro contiene: Ibuprofeno 40 mg Envase con 15 ml con gotero calibrado integrado o adjunto al envase que le sirve de tapa.</t>
  </si>
  <si>
    <t>040.000.0132.01</t>
  </si>
  <si>
    <t>Nalbufina solución inyectable cada ampolleta contiene: clorhidrato de nalbufina 10 mg envase con 5 ampolletas de 1 ml.</t>
  </si>
  <si>
    <t>Tramadol-paracetamol.  Tableta Cada Tableta contiene: Clorhidrato de Tramadol 37.5 mg Paracetamol 325.0 mg Envase con 20 Tabletas.</t>
  </si>
  <si>
    <t>Buprenorfina parche cada parche contiene: buprenorfina 30 mg envase con 4 Parches..</t>
  </si>
  <si>
    <t>Buprenorfina parche cada parche contiene: buprenorfina 20 mg envase con 4 Parches..</t>
  </si>
  <si>
    <t>Morfina solución inyectable cada ampolleta contiene: sulfato de morfina pentahidratada 2.5 mg envase con 5 ampolletas con 2.5 ml.</t>
  </si>
  <si>
    <t>Buprenorfina Tableta Sublingual. Cada Tableta Sublingual contiene: Clorhidrato de buprenorfina equivalente a 0.2 mg de buprenorfina. Envase con 20 Tabletas.</t>
  </si>
  <si>
    <t>040.000.2102.00</t>
  </si>
  <si>
    <t>Morfina solución inyectable cada ampolleta contiene: sulfato de morfina pentahidratada 50 mg envase con 1 ampolleta con 2.0 ml.</t>
  </si>
  <si>
    <t>040.000.2103.00</t>
  </si>
  <si>
    <t>Morfina solución inyectable cada ampolleta contiene: sulfato de morfina 10 mg envase con 5 ampolletas.</t>
  </si>
  <si>
    <t>Tramadol.  Solución Inyectable Cada ampolleta contiene: Clorhidrato de Tramadol 100 mg Envase con 5 ampolletas de 2 ml.</t>
  </si>
  <si>
    <t>040.000.2113.00</t>
  </si>
  <si>
    <t>Hidromorfona tableta cada tableta contiene: clorhidrato de hidromorfona 2 mg envase con 100 tabletas</t>
  </si>
  <si>
    <t>Buprenorfina solución inyectable cada ampolleta o frasco ámpula contiene: clorhidrato de buprenorfina equivalente a 0.3 mg de buprenorfina. Envase con 6 ampolletas o frascos ámpula con 1 ml.</t>
  </si>
  <si>
    <t>040.000.4027.00</t>
  </si>
  <si>
    <t>Fentanilo parche cada parche contiene: fentanilo 4.2 mg envase con 5 Parches..</t>
  </si>
  <si>
    <t>Morfina tableta cada tableta contiene: sulfato de morfina pentahidratado equivalente a 30 mg de sulfato de morfina envase con 20 tabletas.</t>
  </si>
  <si>
    <t>Oxicodona tableta de liberación prolongada cada tableta contiene: clorhidrato de oxicodona 20 mg envase con 30 tabletas de liberación prolongada.</t>
  </si>
  <si>
    <t>Oxicodona tableta de liberación prolongada cada tableta contiene: clorhidrato de oxicodona 10 mg envase con 30 tabletas de liberación prolongada.</t>
  </si>
  <si>
    <t>040.000.5910.00</t>
  </si>
  <si>
    <t>Metadona solución cada mililitro contiene: clorhidrato de metadona 10 mg. Envase con 30 ml y gotero de 1 ml.</t>
  </si>
  <si>
    <t>040.000.5915.00</t>
  </si>
  <si>
    <t>Tapentadol. Tableta de liberación prolongada. Cada tableta de liberación prolongada contiene: Clorhidrato de tapentadol equivalente a 50 mg de tapentadol. Envase con 30 tabletas de liberación prolongada.</t>
  </si>
  <si>
    <t>040.000.5916.00</t>
  </si>
  <si>
    <t>Tapentadol. Tableta de liberación prolongada. Cada tableta de liberación prolongada contiene: Clorhidrato de tapentadol equivalente a 100 mg de tapentadol. Envase con 30 tabletas de liberación prolongada.</t>
  </si>
  <si>
    <t>040.000.6038.00</t>
  </si>
  <si>
    <t>Buprenorfina. parche cada parche contiene: Buprenorfina 5 mg envase con 4 parches.Velocidad nominal de liberación: 5µg/h (a través de un periodo de 7 días).</t>
  </si>
  <si>
    <t>040.000.6039.00</t>
  </si>
  <si>
    <t>Buprenorfina. parche cada parche contiene: Buprenorfina 10 mg envase con 4 parches. Velocidad nominal de liberación: 10µg/h (a través de un periodo de 7 días).</t>
  </si>
  <si>
    <t>040.000.6140.00</t>
  </si>
  <si>
    <t>Tramadol TABLETA DE LIBERACIÓN PROLONGADA Cada tableta de liberación prolongada contiene: Clorhidrato de Tramadol 150 mg Envase con 10 tabletas de liberación prolongada.</t>
  </si>
  <si>
    <t>040.000.6140.01</t>
  </si>
  <si>
    <t>Tramadol TABLETA DE LIBERACIÓN PROLONGADA Cada tableta de liberación prolongada contiene: Clorhidrato de Tramadol 150 mg Envase con 30 tabletas de liberación prolongada.</t>
  </si>
  <si>
    <t>040.000.6141.00</t>
  </si>
  <si>
    <t>Tramadol TABLETA DE LIBERACIÓN PROLONGADA Cada tableta de liberación prolongada contiene: Clorhidrato de Tramadol 200 mg Envase con 10 tabletas de liberación prolongada.</t>
  </si>
  <si>
    <t>040.000.6141.01</t>
  </si>
  <si>
    <t>Tramadol TABLETA DE LIBERACIÓN PROLONGADA Cada tableta de liberación prolongada contiene: Clorhidrato de Tramadol 200 mg Envase con 30 tabletas de liberación prolongada.</t>
  </si>
  <si>
    <t>040.000.6175.00</t>
  </si>
  <si>
    <t>Oxicodona / Naloxona. Tableta De Liberación Prolongada. Cada tableta contiene: Clorhidrato de oxicodona 5 mg Clorhidrato de naloxona dihidratado equivalente a 2.5 mg de clorhidrato de naloxona anhidra Envase con 28 tabletas de liberación prolongada.</t>
  </si>
  <si>
    <t>040.000.6176.00</t>
  </si>
  <si>
    <t>Oxicodona / Naloxona. Tableta De Liberación Prolongada. Cada tableta contiene: Clorhidrato de oxicodona 10 mg Clorhidrato de naloxona dihidratado equivalente a 5 mg de clorhidrato de naloxona anhidra Envase con 28 tabletas de liberación prolongada.</t>
  </si>
  <si>
    <t>040.000.6177.00</t>
  </si>
  <si>
    <t>Oxicodona / Naloxona. Tableta De Liberación Prolongada. Cada tableta contiene: Clorhidrato de oxicodona 20 mg Clorhidrato de naloxona dihidratado equivalente a 10 mg de clorhidrato de naloxona anhidra Envase con 28 tabletas de liberación prolongada.</t>
  </si>
  <si>
    <t>040.000.6188.00</t>
  </si>
  <si>
    <t>Fentanilo. Tableta Bucal Efervescente. Cada tableta contiene Citrato de Fentanilo 0.157 mg equivalente a 0.100 mg Fentanilo Envase con 28 tabletas.</t>
  </si>
  <si>
    <t>040.000.6190.00</t>
  </si>
  <si>
    <t>Fentanilo. Tableta Bucal Efervescente. Bucal. Cada tableta contiene Citrato de Fentanilo 0.628 mg equivalente a 0.400 mg Fentanilo. Envase con 28 tabletas</t>
  </si>
  <si>
    <t>Atropina. Solucion inyectable cada ampolleta contiene: sulfato de atropina 1 mg. envase con 50 ampolletas con 1 ml.</t>
  </si>
  <si>
    <t>010.000.0232.00</t>
  </si>
  <si>
    <t>Isoflurano. Liquido o solucion cada envase contiene: isoflurano 100 ml. envase con 100 ml.</t>
  </si>
  <si>
    <t>Sevoflurano. Liquido o solucion cada envase contiene: sevoflurano 250 ml. envase con 250 ml de líquido o solución.</t>
  </si>
  <si>
    <t>Desflurano. Liquido cada envase contiene: desflurano 240 ml. Envase con 240 ml.</t>
  </si>
  <si>
    <t>010.000.0244.00</t>
  </si>
  <si>
    <t>PROPOFOL. EMULSION INYECTABLE Cada ampolleta o frasco ámpula contiene: Propofol 200 mg. En solución con aceite de soya, fosfátido de huevo o lecitina de huevo y glicerol. Envase con 5 ampolletas o frascos ámpula de 20 mL.</t>
  </si>
  <si>
    <t>010.000.0245.00</t>
  </si>
  <si>
    <t>PROPOFOL. EMULSION INYECTABLE Cada frasco ámpula o jeringa contiene: Propofol 500 mg. En solución con aceite de soya, fosfátido de huevo o lecitina de huevo y glicerol. Envase con un frasco ámpula o jeringa de 50 mL.</t>
  </si>
  <si>
    <t>PROPOFOL. EMULSIÓN INYECTABLE Cada ampolleta o frasco ámpula contiene: Propofol  200 mg. En emulsión con o sin edetato disódico (dihidratado). Envase con 5 ampolletas o frascos ámpula de 20 mL.</t>
  </si>
  <si>
    <t>Suxametonio cloruro de. Solución Inyectable Cada ampolleta contiene: Cloruro de suxametonio 40 mg Envase con 5 ampolletas con 2 ml.</t>
  </si>
  <si>
    <t>Vecuronio. Solución Inyectable Cada frasco ámpula con liofilizado contiene: Bromuro de vecuronio 4 mg Envase con 50 frascos ámpula y 50 ampolletas con 1 ml de diluyente (4 mg/ml)</t>
  </si>
  <si>
    <t>Lidocaína. Solución Inyectable al 1%. Cada frasco ámpula contiene: Clorhidrato de lidocaína 500 mg Envase con 5 frascos ámpula de 50 ml.</t>
  </si>
  <si>
    <t>Lidocaína. Solución Inyectable al 2%. Cada frasco ámpula contiene: Clorhidrato de lidocaína 1 g Envase con 5 frascos ámpula con 50 ml</t>
  </si>
  <si>
    <t>Lidocaína. Solución al 10%. Cada 100 ml contiene: Lidocaína 10.0 g Envase con 115 ml con atomizador manual.</t>
  </si>
  <si>
    <t>Lidocaína epinefrina. Solución Inyectable al 2% Cada frasco ámpula contiene: Clorhidrato de lidocaína 1 g Epinefrina (1:200000) 0.25 mg Envase con 5 frascos ámpula con 50 ml.</t>
  </si>
  <si>
    <t>Lidocaína epinefrina. Solución Inyectable al 2% Cada cartucho dental contiene: Clorhidrato de lidocaína 36 mg Epinefrina (1:100000) 0.018 mg Envase con 50 cartuchos dentales con 1.8 ml.</t>
  </si>
  <si>
    <t>Ropivacaina. Solución Inyectable Cada ampolleta contiene: Clorhidrato de ropivacaína monohidratada equivalente a 40 mg de clorhidrato de ropivacaina. Envase con 5 ampolletas con 20 ml.</t>
  </si>
  <si>
    <t>010.000.0270.00</t>
  </si>
  <si>
    <t>Ropivacaina. Solución Inyectable Cada ampolleta contiene: Clorhidrato de ropivacaína monohidratada equivalente a 150 mg de clorhidrato de ropivacaina. Envase con 5 ampolletas con 20 ml.</t>
  </si>
  <si>
    <t>Bupivacaína. Solución Inyectable Cada ml contiene: Clorhidrato de bupivacaína 5 mg Envase con 30 ml.</t>
  </si>
  <si>
    <t>Neostigmina. Solución Inyectable Cada ampolleta contiene: Metilsulfato de neostigmina 0.5 mg Envase con 6 ampolletas con 1 ml.</t>
  </si>
  <si>
    <t>Bupivacaína. Solución inyectable. Cada ampolleta contiene: Clorhidrato de bupivacaína 15 mg dextrosa anhídra o glucosa anhídra 240 mg ó Glucosa monohidratada equivalente a 240 mg de glucosa anhídra. Envase con 5 ampolletas con 3 ml.</t>
  </si>
  <si>
    <t>Rocuronio bromuro de. Solución Inyectable Cada ampolleta o frasco ámpula contiene: Bromuro de rocuronio 50 mg Envase con 12 ampolletas o frascos ámpula de 5 ml.</t>
  </si>
  <si>
    <t>Cisatracurio besilato de. Solución InyectableCada ml contiene:Besilato de cisatracurioequivalente a 2 mgde cisatracurioEnvase con 1 ampolleta con 5 ml.</t>
  </si>
  <si>
    <t>010.000.4362.00</t>
  </si>
  <si>
    <t>Toxina botulínica tipo a. Solución Inyectable Cada frasco ámpula con polvo contiene: Toxina botulínica tipo A 100 U Envase con un frasco ámpula.</t>
  </si>
  <si>
    <t>010.000.6168.00</t>
  </si>
  <si>
    <t>Anestesia Sugammadex. Solución inyectable. Cada frasco ámpula contiene: Sugammadex sódico equivalente a 200 mg de sugammadex Envase con 10 frascos ámpula con 2 ml de solución cada uno (100 mg/ml).</t>
  </si>
  <si>
    <t>010.000.6347.00</t>
  </si>
  <si>
    <t>LIDOCAÍNA. PARCHE ADHESIVO. Cada parche contiene: Lidocaína 700 mg Excipiente cbp 1 parche Caja con 3 sobres con 5 parches.</t>
  </si>
  <si>
    <t>Diazepam. Solución Inyectable. Cada ampolleta contiene: Diazepam 10 mg Envase con 50 ampolletas de 2 ml.</t>
  </si>
  <si>
    <t>Tiopental sódico. Solución Inyectable Cada frasco ámpula con polvo contiene: Tiopental sódico 0.5 g Envase con frasco ámpula y diluyente con 20 ml.</t>
  </si>
  <si>
    <t>Ketamina. Solución Inyectable Cada frasco ámpula contiene: Clorhidrato de ketamina equivalente a 500 mg de ketamina Envase con un frasco ámpula de 10 ml.</t>
  </si>
  <si>
    <t>Fentanilo. Solución Inyectable Cada ampolleta o frasco ámpula contiene: Citrato de fentanilo equivalente a 0.5 mg de fentanilo. Envase con 6 ampolletas o frascos ámpula con 10 ml.</t>
  </si>
  <si>
    <t>Etomidato. Solución Inyectable Cada ampolleta contiene: Etomidato 20 mg Envase con 5 ampolletas con 10 ml.</t>
  </si>
  <si>
    <t>040.000.0248.00</t>
  </si>
  <si>
    <t>Remifentanilo. Solución Inyectable Cada frasco ámpula contiene: Clorhidrato de remifentanilo equivalente a 2 mg de remifentanilo Envase con 5 frascos ámpula</t>
  </si>
  <si>
    <t>Naloxona. Solución Inyectable Cada ampolleta contiene: Clorhidrato de naloxona 0.4 mg Envase con 10 ampolletas de 1 mL.</t>
  </si>
  <si>
    <t>040.000.2107.00</t>
  </si>
  <si>
    <t>Efedrina. Solución Inyectable Cada ampolleta contiene: Sulfato de efedrina 50 mg Envase con 100 ampolletas con 2 ml. (25 mg/ml)</t>
  </si>
  <si>
    <t>Midazolam. Solución Inyectable Cada ampolleta contiene: Clorhidrato de midazolam equivalente a 5 mg de midazolam o Midazolam 5 mg Envase con 5 ampolletas con 5 ml.</t>
  </si>
  <si>
    <t>Flumazenil. Solución Inyectable Cada ampolleta contiene: Flumazenil 0.5 mg. Envase con una ampolleta con 5 ml (0.1 mg/ml).</t>
  </si>
  <si>
    <t>Midazolam. Solución Inyectable Cada ampolleta contiene: Clorhidrato de midazolam equivalente a 15 mg de midazolam o Midazolam 15 mg Envase con 5 ampolletas con 3 ml.</t>
  </si>
  <si>
    <t>Midazolam. Solución Inyectable Cada ampolleta contiene Clorhidrato de midazolam equivalente a 50 mg de midazolam o Midazolam 50 mg Envase con 5 ampolletas con 10 ml.</t>
  </si>
  <si>
    <t>Digoxina. Tableta. Cada tableta contiene: Digoxina 0.25 mg Envase con 20 Tabletas</t>
  </si>
  <si>
    <t>Digoxina. Elíxir. Cada ml contiene: Digoxina 0.05 mg Envase conteniendo 60 ml con gotero calibrado de 1 ml integrado o adjunto al frasco y le sirve de tapa</t>
  </si>
  <si>
    <t>Digoxina. Solución Inyectable. Cada ampolleta contiene: Digoxina 0.5 mg Envase con 6 ampolletas de 2 ml.</t>
  </si>
  <si>
    <t>010.000.0523.00</t>
  </si>
  <si>
    <t>Sales de Potasio sales de. Tableta soluble o efervescente.  Cada tableta contiene: Bicarbonato de Potasio 766 mg. Bitartrato de Potasio 460 mg. Acido Cítrico 155 mg. Envase con 50 tabletas solubles.</t>
  </si>
  <si>
    <t>Propranolol. Tableta Cada Tableta contiene: Clorhidrato de propranolol 40 mg Envase con 30 Tabletas</t>
  </si>
  <si>
    <t>010.000.0537.00</t>
  </si>
  <si>
    <t>Propafenona. Tableta Cada Tableta contiene: Clorhidrato de Propafenona 150 mg Envase con 20 Tabletas.</t>
  </si>
  <si>
    <t>Propranolol. Tableta Cada Tableta contiene: Clorhidrato de Propranolol 10 mg Envase con 30 Tabletas.</t>
  </si>
  <si>
    <t>Clortalidona. Tableta. Cada tableta contiene: Clortalidona 50 mg Envase con 20 Tabletas.</t>
  </si>
  <si>
    <t>Metildopa. Tableta Cada Tableta contiene: Metildopa 250 mg Envase con 30 Tabletas.</t>
  </si>
  <si>
    <t>010.000.0568.00</t>
  </si>
  <si>
    <t>Diazóxido. Solución inyectable. Cada ampolleta contiene: Diazóxido 300 mg Envase con una ampolleta de 20 ml. (15 mg/ml).</t>
  </si>
  <si>
    <t>Nitroprusiato de sodio. Solución Inyectable Cada frasco ámpula con polvo o Solución contiene: Nitroprusiato de sodio 50 mg Envase con un frasco ámpula con o sin diluyente.</t>
  </si>
  <si>
    <t>Hidralazina. Tableta Cada Tableta contiene: Clorhidrato de hidralazina 10 mg Envase con 20 Tabletas.</t>
  </si>
  <si>
    <t>Metoprolol. Tableta Cada Tableta contiene: Tartrato de metoprolol 100 mg Envase con 20 Tabletas.</t>
  </si>
  <si>
    <t>010.000.0573.00</t>
  </si>
  <si>
    <t>Prazosina. Cápsula o Comprimido Cada Cápsula o Comprimido contiene: Clorhidrato de prazosina equivalente a 1 mg de prazosina. Envase con 30 Cápsulas o Comprimidos.</t>
  </si>
  <si>
    <t>Captopril. Tableta Cada Tableta contiene: Captopril 25 mg Envase con 30 Tabletas.</t>
  </si>
  <si>
    <t>Isosorbida. Tableta sublingual Cada Tableta contiene: Dinitrato de isosorbida 5 mg Envase con 20 Tabletas sublinguales.</t>
  </si>
  <si>
    <t>Isosorbida. Tableta Cada Tableta contiene: Dinitrato de isosorbida 10 mg Envase con 20 Tabletas.</t>
  </si>
  <si>
    <t>Verapamilo. Gragea o Tableta ReCubierta Cada Gragea o Tableta ReCubierta contiene: Clorhidrato de verapamilo 80 mg Envase con 20 Grageas o Tabletas ReCubiertas.</t>
  </si>
  <si>
    <t>Nifedipino. Cápsula de Gelatina blanda Cada Cápsula contiene: Nifedipino 10 mg Envase con 20 Cápsulas.</t>
  </si>
  <si>
    <t>Verapamilo. Solución Inyectable Cada ampolleta contiene: Clorhidrato de verapamilo 5 mg Envase con 2 ml (2.5 mg/ml).</t>
  </si>
  <si>
    <t>Nifedipino. Comprimido de Liberación Prolongada Cada Comprimido contiene: Nifedipino 30 mg Envase con 30 Comprimidos.</t>
  </si>
  <si>
    <t>Epinefrina. Solución Inyectable Cada ampolleta contiene: Epinefrina 1 mg (1:1 000) Envase con 50 ampolletas con 1 ml.</t>
  </si>
  <si>
    <t>010.000.0612.00</t>
  </si>
  <si>
    <t>Norepinefrina. Solución Inyectable Cada ampolleta contiene: Bitartrato de norepinefrina equivalente a 4 mg de norepinefrina. Envase con 50 ampolletas de 4 ml.</t>
  </si>
  <si>
    <t>Dopamina. Solución Inyectable Cada ampolleta contiene: Clorhidrato de dopamina 200 mg Envase con 5 ampolletas con 5 ml.</t>
  </si>
  <si>
    <t>Dobutamina. Solución Inyectable. Cada frasco ámpula o ampolleta contiene: Clorhidrato de dobutamina equivalente a 250 mg de dobutamina. Envase con 5 ampolletas con 5 ml cada una.</t>
  </si>
  <si>
    <t>Warfarina. Tableta Cada Tableta contiene: Warfarina sódica 5 mg Envase con 25 Tabletas.</t>
  </si>
  <si>
    <t>Clonidina. Comprimido. Cada comprimido contiene: Clorhidrato de clonidina 0.1 mg Envase con 30 Comprimidos.</t>
  </si>
  <si>
    <t>Amlodipino. Tableta o Cápsula Cada Tableta o Cápsula contiene: Besilato o Maleato de amlodipino equivalente a 5 mg de amlodipino. Envase con 30 Tabletas o Cápsulas.</t>
  </si>
  <si>
    <t>010.000.2112.00</t>
  </si>
  <si>
    <t>Diltiazem. Tableta o gragea. Cada tableta contiene: Clorhidrato de diltiazem 30 mg. Envase con 30 tabletas o grageas.</t>
  </si>
  <si>
    <t>010.000.2114.00</t>
  </si>
  <si>
    <t>Felodipino. Tableta de Liberación Prolongada Cada Tableta contiene: Felodipino 5 mg Envase con 10 Tabletas de Liberación Prolongada.</t>
  </si>
  <si>
    <t>Hidralazina. Solución Inyectable Cada ampolleta contiene: Clorhidrato de hidralazina 10 mg Envase con 5 ampolletas con 1.0 ml.</t>
  </si>
  <si>
    <t>Losartán. Gragea o comprimido recubierto. Cada gragea o comprimido recubierto contiene: Losartán potásico 50 mg. Envase con 30 grageas o comprimidos recubiertos.</t>
  </si>
  <si>
    <t>Telmisartán. Tableta Cada Tableta contiene: Telmisartán 40 mg Envase con 30 Tabletas.</t>
  </si>
  <si>
    <t>Telmisartán hidroclorotiazida. Tableta o cápsula. Cada Tableta o cápsula contiene: Telmisartán 80.0 mg Hidroclorotiazida 12.5 mg Envase con 14 Tabletas o cápsulas.</t>
  </si>
  <si>
    <t>010.000.2545.00</t>
  </si>
  <si>
    <t>Carvedilol. Tableta. Cada tableta contiene: Carvedilol 6.250 mg Envase con 14 Tabletas.</t>
  </si>
  <si>
    <t>Irbesartán. Tableta Cada Tableta contiene: Irbesartán 150 mg Envase con 28 Tabletas.</t>
  </si>
  <si>
    <t>Irbesartán. Tableta Cada Tableta contiene: Irbesartán 300 mg Envase con 28 Tabletas.</t>
  </si>
  <si>
    <t>010.000.4097.00</t>
  </si>
  <si>
    <t>Irbesartán-hidroclorotiazida. Tableta Cada Tableta contiene: Irbesartán 150 mg Hidroclorotiazida 12.5 mg Envase con 28 Tabletas.</t>
  </si>
  <si>
    <t>010.000.4098.00</t>
  </si>
  <si>
    <t>Irbesartán-hidroclorotiazida. Tableta Cada Tableta contiene: Irbesartán 300 mg Hidroclorotiazida 12.5 mg Envase con 28 Tabletas.</t>
  </si>
  <si>
    <t>Amiodarona. Solución Inyectable. Cada ampolleta contiene: Clorhidrato de amiodarona 150 mg Envase con 6 ampolletas de 3 ml.</t>
  </si>
  <si>
    <t>Amiodarona. Tableta. Cada tableta contiene: Clorhidrato de amiodarona 200 mg. Envase con 20 tabletas.</t>
  </si>
  <si>
    <t>Trinitrato de glicerilo. Parche Cada Parche libera: Trinitrato de glicerilo 5 mg/día Envase con 7 Parches..</t>
  </si>
  <si>
    <t>Trinitrato de glicerilo. Solución Inyectable Cada frasco ámpula contiene: Trinitrato de glicerilo 50 mg Envase con un frasco ámpula de 10 ml.</t>
  </si>
  <si>
    <t>010.000.4117.00</t>
  </si>
  <si>
    <t>Pentoxifilina. Tableta o Gragea de Liberación Prolongada Cada Tableta o Gragea contiene: Pentoxifilina 400 mg Envase con 30 Tabletas o Grageas.</t>
  </si>
  <si>
    <t>010.000.4120.00</t>
  </si>
  <si>
    <t>Isosorbida mononitrato de. Tableta Cada Tableta contiene: 5-mononitrato de isosorbida 20 mg Envase con 20 Tabletas.</t>
  </si>
  <si>
    <t>010.000.4123.00</t>
  </si>
  <si>
    <t>Tirofiban. Solución Inyectable Cada frasco ámpula o bolsa contiene: Clorhidrato de tirofiban equivalente a 12.5 mg de tirofiban. Envase con un frasco ámpula con 50 ml.</t>
  </si>
  <si>
    <t>Hidralazina. Solución Inyectable Cada ampolleta o frasco ámpula contiene: Clorhidrato de hidralazina 20 mg Envase con 5 ampolletas o 5 frascos ámpula con 1.0 ml</t>
  </si>
  <si>
    <t>Clopidogrel. Gragea o tableta. Cada gragea o tableta contiene: Bisulfato de clopidogrel o Bisulfato de clopidogrel (Polimorfo forma 2) equivalente a 75 mg de clopidogrel. Envase con 28 Grageas o Tabletas</t>
  </si>
  <si>
    <t>010.000.4307.00</t>
  </si>
  <si>
    <t>Cilostazol. Tableta Cada Tableta contiene: Cilostazol 100 mg Envase con 30 Tabletas.</t>
  </si>
  <si>
    <t>010.000.5097.00</t>
  </si>
  <si>
    <t>Levosimendan. Solución Inyectable Cada ml contiene: Levosimendan 2.5 mg Envase con 1 frasco ámpula con 5 ml.</t>
  </si>
  <si>
    <t>Adenosina. Solución Inyectable Cada frasco ámpula contiene: Adenosina 6 mg Envase con 6 frascos ámpula con 2 ml.</t>
  </si>
  <si>
    <t>010.000.5100.01</t>
  </si>
  <si>
    <t>Milrinona. Solución Inyectable. Cada ampolleta o frasco ámpula contiene: Lactato de milrinona equivalente a 10 mg de milrinona Envase con tres ampolletas o frascos ámpula con 10 ml cada una (1 mg/1 ml).</t>
  </si>
  <si>
    <t>Esmolol. Solución Inyectable Cada frasco ámpula contiene: Clorhidrato de esmolol 100 mg Envase con un frasco ámpula con 10 ml (10 mg/ml).</t>
  </si>
  <si>
    <t>010.000.5105.00</t>
  </si>
  <si>
    <t>Esmolol. Solución Inyectable Cada ampolleta contiene: Clorhidrato de esmolol 2.5 g Envase con 2 ampolletas con 10 ml. (250 mg/ml).</t>
  </si>
  <si>
    <t>010.000.5107.00</t>
  </si>
  <si>
    <t>Alteplasa. Solución Inyectable Cada frasco ámpula con liofilizado contiene: alteplasa (activador tisular del plasminógeno humano) 50 mg Envase con 2 frascos ámpula con liofilizado 2 frascos ámpula con disolvente y equipo esterilizado para su reconstitución.</t>
  </si>
  <si>
    <t>010.000.5111.00</t>
  </si>
  <si>
    <t>Valsartán. Comprimido Cada Comprimido contiene 80 mg Envase con 30 Comprimidos.</t>
  </si>
  <si>
    <t>010.000.5117.00</t>
  </si>
  <si>
    <t>Tenecteplasa. Solución Inyectable Cada frasco ámpula contiene: Tenecteplasa 50 mg (10000 U) Envase con frasco ámpula y jeringa prellenada con 10 ml de agua Inyectable.</t>
  </si>
  <si>
    <t>010.000.5631.01</t>
  </si>
  <si>
    <t>Alprostadil. Solución Inyectable. Cada ampolleta con liofilizado o solución contiene: Alprostadil 20 µg. Envase con 5 ampolletas con 1 ml de solución cada una (20 µg/ml).</t>
  </si>
  <si>
    <t>010.000.5800.00</t>
  </si>
  <si>
    <t>Amlodipino/valsartán/hidroclorotiazida. Comprimido Cada Comprimido contiene: Besilato de Amlodipino equivalente a 5 mg de Amlodipino Valsartán 160 mg Hidroclorotiazida 12.5 mg Envase con 28 Comprimidos</t>
  </si>
  <si>
    <t>010.000.6049.00</t>
  </si>
  <si>
    <t>Acido Acetilsalicilico Simvastatina Ramipril. capsula cada cápsula contiene: Acido Acetilsalicílico 100 mg simvastatina 40 mg ramipril 5 mg envase con 28 cápsulas.</t>
  </si>
  <si>
    <t>010.000.6051.00</t>
  </si>
  <si>
    <t>Alprostadil. Solucion inyectable cada ampolleta contiene: Alprostadil 500 µg. envase con 5 ampolletas con 1 ml cada una (500 µg/ml).</t>
  </si>
  <si>
    <t>010.000.6071.00</t>
  </si>
  <si>
    <t>Ivabradina. Comprimido cada comprimido contiene: Ivabradina 5 mg equivalente a 5.390 mg de clorhidrato de Ivabradina envase con 56 comprimidos</t>
  </si>
  <si>
    <t>010.000.6076.00</t>
  </si>
  <si>
    <t>Ibuprofeno. solucion inyectable cada ampolleta contiene: Ibuprofeno 10 mg envase con 4 ampolletas de 2 ml (10 mg/2 ml).</t>
  </si>
  <si>
    <t>010.000.6112.00</t>
  </si>
  <si>
    <t>Sacubitrilo Valsartán. Comprimido. Cada comprimido contiene: Sacubitrilo valsartán sódico hidratado equivalente a 50 mg de Sacubitrilo valsartán Envase con 30 comprimidos.</t>
  </si>
  <si>
    <t>010.000.6113.00</t>
  </si>
  <si>
    <t>Sacubitrilo Valsartán. Comprimido. Cada comprimido contiene: Sacubitrilo valsartán sódico hidratado equivalente a 100 mg de Sacubitrilo valsartán Envase con 60 comprimidos.</t>
  </si>
  <si>
    <t>010.000.6114.00</t>
  </si>
  <si>
    <t>Sacubitrilo Valsartán. Comprimido. Cada comprimido contiene: Sacubitrilo valsartán sódico hidratado equivalente a 200 mg de Sacubitrilo valsartán Envase con 60 comprimidos.</t>
  </si>
  <si>
    <t>010.000.6222.00</t>
  </si>
  <si>
    <t>ÁCIDO ACETILSALICÍLICO, TABLETAS Cada tableta contiene: Ácido acetilsalicílico 100 mg con o sin recubrimiento. Envase con 28 tabletas.</t>
  </si>
  <si>
    <t>010.000.6228.00</t>
  </si>
  <si>
    <t>RAMIPRIL. CÁPSULA O TABLETA Cada cápsula o tableta contiene: Ramipril 5.0 mg. Envase con 30 cápsulas o tabletas.</t>
  </si>
  <si>
    <t>010.000.6230.00</t>
  </si>
  <si>
    <t>PERINDOPRIL. TABLETA Cada tableta contiene: Perindopril tertbutilamina 4 mg. Caja con 30 tabletas.</t>
  </si>
  <si>
    <t>010.000.6231.00</t>
  </si>
  <si>
    <t>PERINDOPRIL / AMLODIPINO. COMPRIMIDOS Cada comprimido contiene: Perindropril arginina 5 mg. Amlodipino 5 mg. Frasco con 30 comprimidos.</t>
  </si>
  <si>
    <t>010.000.6233.00</t>
  </si>
  <si>
    <t>PERINDOPRIL / AMLODIPINO. COMPRIMIDOS Cada comprimido contiene: Perindropril arginina 10 mg. Amlodipino 5 mg. Frasco con 30 comprimidos.</t>
  </si>
  <si>
    <t>010.000.6235.00</t>
  </si>
  <si>
    <t>PERINDOPRIL / INDAPAMIDA. COMPRIMIDOS Cada comprimido contiene: Perindopril arginina 5 mg. Indapamida 1.25 mg. Caja con 30 comprimidos.</t>
  </si>
  <si>
    <t>010.000.6236.00</t>
  </si>
  <si>
    <t>PERINDOPRIL / INDAPAMIDA. COMPRIMIDOS Cada comprimido contiene: Perindopril arginina 10 mg. Indapamida 2.5 mg. Caja con 30 comprimidos.</t>
  </si>
  <si>
    <t>010.000.6237.00</t>
  </si>
  <si>
    <t>PERINDOPRIL / AMLODIPINO/ INDAPAMIDA. COMPRIMIDOS Cada comprimido contiene: Perindopril arginina 5 mg. Besilato de amlodipino 5 mg. Indapamida 1.25 mg. Caja con 30 comprimidos.</t>
  </si>
  <si>
    <t>010.000.6238.00</t>
  </si>
  <si>
    <t>PERINDOPRIL / AMLODIPINO/ INDAPAMIDA. COMPRIMIDOS Cada comprimido contiene: Perindopril arginina 10 mg. Besilato de amlodipino 5 mg. Indapamida 2.5 mg. Caja con 30 comprimidos.</t>
  </si>
  <si>
    <t>010.000.6240.00</t>
  </si>
  <si>
    <t>PERINDOPRIL / AMLODIPINO/ INDAPAMIDA. COMPRIMIDOS Cada comprimido contiene: Perindopril arginina 10 mg. Besilato de amlodipino 10 mg. Indapamida 2.5 mg. Caja con 30 comprimidos.</t>
  </si>
  <si>
    <t>010.000.6241.00</t>
  </si>
  <si>
    <t>FLECAINIDA. TABLETAS Cada tableta contiene: acetato de flecainida 100 mg. Frasco de 100 tabletas.</t>
  </si>
  <si>
    <t>010.000.6242.00</t>
  </si>
  <si>
    <t>ÁCIDO ACETILSALICÍLICO/ ATORVASTATINA/RAMIPRIL. CÁPSULAS. Cada cápsula contiene: Ácido acetilsalicílico 100 mg Atorvastatina cálcica trihidratada 40 mg Ramipril 5 mg Caja con 28 capsulas.</t>
  </si>
  <si>
    <t>010.000.6244.00</t>
  </si>
  <si>
    <t>OLMESARTÁN. TABLETA Cada tableta contiene: Olmesartán  Medoxomilo 20 mg. Envase con 28 tabletas.</t>
  </si>
  <si>
    <t>010.000.6245.00</t>
  </si>
  <si>
    <t>OLMESARTÁN. TABLETA Cada tableta contiene: Olmesartán  Medoxomilo 40 mg. Envase con 28 tabletas.</t>
  </si>
  <si>
    <t>010.000.6246.00</t>
  </si>
  <si>
    <t>OLMESARTÁN/ AMLODIPINO. TABLETA Cada tableta contiene: Olmesartan medoxomilo 20 mg. Besilato o de amlodipino equivalente a 5 mg de amlodipino Envase con 28 tabletas.</t>
  </si>
  <si>
    <t>010.000.6247.00</t>
  </si>
  <si>
    <t>OLMESARTÁN/ AMLODIPINO. TABLETA Cada tableta contiene: Olmesartan medoxomilo 40 mg. Besilato o de amlodipino equivalente a 5 mg de amlodipino Envase con 28 tabletas.</t>
  </si>
  <si>
    <t>010.000.6248.00</t>
  </si>
  <si>
    <t>OLMESARTÁN/ AMLODIPINO. TABLETA Cada tableta contiene: Olmesartan medoxomilo 40 mg. Besilato o de amlodipino equivalente a 10 mg de amlodipino Envase con 28 tabletas.</t>
  </si>
  <si>
    <t>010.000.6249.00</t>
  </si>
  <si>
    <t xml:space="preserve">OLMESARTÁN/ HIDROCLOROTIAZIDA. TABLETA Cada tableta contiene: Olmesartan medoxomilo 20 mg. Hidroclorotiazida 12.5 mg. Envase con 28 tabletas </t>
  </si>
  <si>
    <t>010.000.6250.00</t>
  </si>
  <si>
    <t xml:space="preserve">OLMESARTÁN/ HIDROCLOROTIAZIDA. TABLETA Cada tableta contiene: Olmesartan medoxomilo 40 mg. Hidroclorotiazida 12.5 mg. Envase con 28 tabletas </t>
  </si>
  <si>
    <t>010.000.6251.00</t>
  </si>
  <si>
    <t xml:space="preserve">OLMESARTÁN/ HIDROCLOROTIAZIDA. TABLETA Cada tableta contiene: Olmesartan medoxomilo 40 mg. Hidroclorotiazida 25 mg. Envase con 28 tabletas </t>
  </si>
  <si>
    <t>010.000.6252.00</t>
  </si>
  <si>
    <t>OLMESARTÁN/ AMLODIPINO/ HIDROCLOROTIAZIDA. TABLETA. Cada tableta contiene: Olmesartán medoxomilo: 40 mg Besilato de amlodipino: 5 mg Hidroclorotiazida: 12.5 mg Caja con 28 tabletas</t>
  </si>
  <si>
    <t>010.000.6253.00</t>
  </si>
  <si>
    <t>OLMESARTÁN/ AMLODIPINO/ HIDROCLOROTIAZIDA. TABLETA. Cada tableta contiene: Olmesartán medoxomilo: 40 mg Besilato de amlodipino: 10 mg Hidroclorotiazida: 12.5 mg Caja con 28 tabletas</t>
  </si>
  <si>
    <t>010.000.6255.00</t>
  </si>
  <si>
    <t>BISOPROLOL. TABLETA Cada tableta contiene: Bisoprolol fumarato 1.25 mg Caja con 30 tabletas</t>
  </si>
  <si>
    <t>010.000.6256.00</t>
  </si>
  <si>
    <t>BISOPROLOL. TABLETA Cada tableta contiene: Bisoprolol fumarato 2.5 mg Caja con 30 tabletas</t>
  </si>
  <si>
    <t>010.000.6257.00</t>
  </si>
  <si>
    <t>BISOPROLOL. TABLETA Cada tableta contiene: Bisoprolol fumarato 5 mg Caja con 30 tabletas</t>
  </si>
  <si>
    <t>010.000.6258.00</t>
  </si>
  <si>
    <t>BISOPROLOL. TABLETA Cada tableta contiene: Bisoprolol fumarato 10 mg Caja con 30 tabletas</t>
  </si>
  <si>
    <t>010.000.6259.00</t>
  </si>
  <si>
    <t>LABETALOL. Solución inyectable. Cada frasco ámpula contiene: labetalol 100 mg/20 mL Caja con un frasco ámpula</t>
  </si>
  <si>
    <t>010.000.6260.00</t>
  </si>
  <si>
    <t>BUMETANIDA. CÁPSULA O TABLETA Cada cápsula o tableta contiene: Bumetanida 1.0 mg. Envase con 20 cápsulas o tabletas.</t>
  </si>
  <si>
    <t>010.000.6261.00</t>
  </si>
  <si>
    <t>EPLERENONA. CÁPSULA O TABLETA Cada cápsula o tableta contiene: Eplerenona 25.0 mg. Envase con 30 cápsulas o tabletas.</t>
  </si>
  <si>
    <t>010.000.6263.00</t>
  </si>
  <si>
    <t>ATORVASTATINA/ EZETIMIBA. CÁPSULA O TABLETA. Cada cápsula o tableta contiene: Atorvastatina cálcica trihidrato 40.0 mg. y Ezetimiba 10.0mg Envase con 30 cápsulas o tabletas.</t>
  </si>
  <si>
    <t>010.000.6264.00</t>
  </si>
  <si>
    <t>METILDOPA. TABLETA Cada tableta contiene: Metildopa 500 mg. Envase con 30 tabletas.</t>
  </si>
  <si>
    <t>010.000.6265.00</t>
  </si>
  <si>
    <t>PRAZOSINA. CÁPSULA O COMPRIMIDO Cada cápsula o comprimido contiene: Clorhidrato de prazosina equivalente a 2 mg de prazosina. Envase con 30 cápsulas o comprimidos.</t>
  </si>
  <si>
    <t>010.000.6268.00</t>
  </si>
  <si>
    <t>IRBESARTÁN/ AMLODIPINO. TABLETA Cada tableta contiene: Irbesartán 150 mg. Besilato de amlodipino equivalente a 10 mg de amlodipino Envase con 28 tabletas.</t>
  </si>
  <si>
    <t>010.000.6269.00</t>
  </si>
  <si>
    <t>IRBESARTÁN/ AMLODIPINO. TABLETA Cada tableta contiene: Irbesartán 300 mg. Besilato de amlodipino equivalente a 10 mg de amlodipino Envase con 28 tabletas.</t>
  </si>
  <si>
    <t>010.000.6270.00</t>
  </si>
  <si>
    <t>IRBESARTÁN/HIDROCLOROTIAZIDA. TABLETA Cada tableta contiene: Irbesartán  300 mg. Hidroclorotiazida 25 mg. Envase con 28 tabletas.</t>
  </si>
  <si>
    <t>010.000.6271.00</t>
  </si>
  <si>
    <t>CARVEDILOL. TABLETA Cada tableta contiene: Carvedilol 25 mg. Envase con 28 tabletas.</t>
  </si>
  <si>
    <t>010.000.6333.00</t>
  </si>
  <si>
    <t>LISINOPRIL. CÁPSULA O TABLETA Cada cápsula o tableta contiene: Lisinopril 10 mg. Envase con 30 cápsulas o tabletas.</t>
  </si>
  <si>
    <t>010.000.6334.00</t>
  </si>
  <si>
    <t>RAMIPRIL. CÁPSULA O TABLETA Cada cápsula o tableta contiene: Ramipril 10 mg. Envase con 30 cápsulas o tabletas.</t>
  </si>
  <si>
    <t>Baño coloide. Polvo. Cada gramo contiene: Harina de soya 965 mg (contenido proteico 45%) Polividona 20 mg Envase con un sobre individual de 90 g.</t>
  </si>
  <si>
    <t>010.000.0801.01</t>
  </si>
  <si>
    <t>Baño coloide. Polvo. Cada gramo contiene: Harina de soya 965 mg (contenido proteico 45%) Polividona 20 mg Envase con dos sobres individuales de 90 g.</t>
  </si>
  <si>
    <t>Óxido de zinc. Pasta Cada 100 g contienen: Óxido de zinc 25. 0 g Envase con 30 g.</t>
  </si>
  <si>
    <t>010.000.0811.00</t>
  </si>
  <si>
    <t>Fluocinolona. Crema Cada g contiene: Acetónido de fluocinolona 0.1 mg Envase con 20 g.</t>
  </si>
  <si>
    <t>Hidrocortisona. Crema Cada g contiene: 17 Butirato de hidrocortisona 1 mg Envase con 15 g.</t>
  </si>
  <si>
    <t>Benzoilo. Loción Dérmica o Gel Dérmico Cada 100 mililitros o gramos contienen: Peróxido de benzoilo 5 g Envase con 30 ml</t>
  </si>
  <si>
    <t>Permetrina. Solución Cada 100 ml contienen: Permetrina 1 g Envase con 110 ml.</t>
  </si>
  <si>
    <t>Alibour. Polvo Cada gramo contiene: Sulfato de Cobre 177.0 mg Sulfato de Zinc 619.5 mg alcanfor 26.5 mg Envase con 12 sobres con 2.2 g.</t>
  </si>
  <si>
    <t>Miconazol. Crema Cada gramo contiene: Nitrato de miconazol 20 mg Envase con 20 g.</t>
  </si>
  <si>
    <t>Podofilina. Solución Dérmica Cada ml contiene: Resina de podofilina 250 mg Envase con 5 ml.</t>
  </si>
  <si>
    <t>010.000.0903.00</t>
  </si>
  <si>
    <t>Fluorouracilo. Crema o Ungüento Cada gramo contiene: 5- Fluorouracilo 50 mg Envase con 20 g.</t>
  </si>
  <si>
    <t>Ácido retinoico. Crema Cada 100 gramos contienen: Ácido retinoico 0.05 g Envase con 20 g</t>
  </si>
  <si>
    <t>Isoconazol. Crema Cada 100 gramos contiene: Nitrato de isoconazol 1 g Envase con 20 g.</t>
  </si>
  <si>
    <t>010.000.2118.00</t>
  </si>
  <si>
    <t>Aceite de almendras dulces. Crema Aceite de almendras dulces e hidróxido de calcio. Envase con 240 ml.</t>
  </si>
  <si>
    <t>Betametasona. Ungüento Cada 100 gramos contiene: Dipropionato de betametasona 64 mg equivalente a 50 mg de betametasona. Envase con 30 g.</t>
  </si>
  <si>
    <t>010.000.2123.00</t>
  </si>
  <si>
    <t>Mupirocina. Ungüento Cada 100 gramos contiene: Mupirocina 2 g Envase con 15 g.</t>
  </si>
  <si>
    <t>010.000.2125.00</t>
  </si>
  <si>
    <t>Glucagon. Solución Inyectable Cada ampolleta contiene: Glucagon 1 mg Envase con una ampolleta.</t>
  </si>
  <si>
    <t>Sulfadiazina de plata. Crema Cada 100 gramos contiene: Sulfadiazina de plata micronizada 1 g Envase con 375 g.</t>
  </si>
  <si>
    <t>010.000.4131.01</t>
  </si>
  <si>
    <t>Pimecrolimus. Crema Cada 100 g contiene: Pimecrolimus 1 g Envase con 30 g.</t>
  </si>
  <si>
    <t>010.000.4132.00</t>
  </si>
  <si>
    <t>Mometasona. Ungüento Cada 100 gramos contienen: Furoato de mometasona 0.100 g Envase con 30 g.</t>
  </si>
  <si>
    <t>010.000.4134.01</t>
  </si>
  <si>
    <t>Hidroquinona. Crema Cada 100 gramos contienen: Hidroquinona 4.0 g Envase con 30 g.</t>
  </si>
  <si>
    <t>010.000.4140.00</t>
  </si>
  <si>
    <t>Imiquimod. Crema al 5% Cada sobre contiene: Imiquimod 12.5 mg Envase con 12 sobres que contienen 250 mg de Crema.</t>
  </si>
  <si>
    <t>010.000.5132.00</t>
  </si>
  <si>
    <t>Alantoina alquitrán de hulla y clioquinol. Crema Cada 100 gramos contienen: alantoina 0.2 g Solución de alquitrán de hulla 5.0 g Clioquinol 3.0 g Envase con 60 g.</t>
  </si>
  <si>
    <t>010.000.5612.00</t>
  </si>
  <si>
    <t>Calcipotriol betametasona. Ungüento Cada 100 g contienen: Calcipotriol 5 mg Dipropionato de betametasona equivalente a 50 mg de betametasona Envase con 30 g.</t>
  </si>
  <si>
    <t>010.000.5695.01</t>
  </si>
  <si>
    <t>Ustekinumab. Solucion inyectable. Cada frasco ámpula contiene: Ustekinumab 45 mg Envase con una jeringa prellenada con 0.5 ml</t>
  </si>
  <si>
    <t>010.000.6080.00</t>
  </si>
  <si>
    <t>Secukinumab. Solución Inyectable Cada pluma precargada contiene: Secukinumab 150 mg Envase con dos plumas precargadas con 1 ml (150 mg/ml).</t>
  </si>
  <si>
    <t>010.000.6178.00</t>
  </si>
  <si>
    <t>Ixekizumab. Solución Inyectable. Cada pluma precargada contiene: Ixekizumab 80 mg Envase con una pluma precargada con 1 ml de solución (80 mg/ml).</t>
  </si>
  <si>
    <t>010.000.7003.00</t>
  </si>
  <si>
    <t>DUPILUMAB. SOLUCIÓN INYECTABLE. Cada jeringa prellenada contiene: Dupilumab 300 mg.</t>
  </si>
  <si>
    <t>010.000.7003.01</t>
  </si>
  <si>
    <t>DUPILUMAB. SOLUCIÓN INYECTABLE. Cada jeringa prellenada contiene: Dupilumab 200 mg. Caja con 2 jeringas prellenadas con 200 mg/ 1.14mL con protector de aguja e instructivo anexo.</t>
  </si>
  <si>
    <t>010.000.7004.00</t>
  </si>
  <si>
    <t>GUSELKUMAB. SOLUCIÓN INYECTABLE. Jeringa prellenada contiene: Guselkumab 100 mg. Vehículo cbp 1 mL.</t>
  </si>
  <si>
    <t>010.000.7005.00</t>
  </si>
  <si>
    <t>OMALIZUMAB. SOLUCIÓN INYECTABLE. Cada jeringa prellenada contiene: Omalizumab 75 mg/0.5 mL. Envase con una jeringa pre llenada de 75mg/0.5 mL.</t>
  </si>
  <si>
    <t>010.000.7006.00</t>
  </si>
  <si>
    <t>OMALIZUMAB. SOLUCIÓN INYECTABLE. Cada jeringa prellenada contiene: Omalizumab 150 mg/1 mL. Envase con una jeringa pre llenada de 150mg/1 mL.</t>
  </si>
  <si>
    <t>040.000.4129.00</t>
  </si>
  <si>
    <t>Isotretinoina. Cápsula Cada Cápsula contiene: Isotretinoína 20 mg Envase con 30 Cápsulas.</t>
  </si>
  <si>
    <t>Prednisona. Tableta Cada Tableta contiene: Prednisona 5 mg Envase con 20 Tabletas.</t>
  </si>
  <si>
    <t>Prednisona. Tableta Cada Tableta contiene: Prednisona 50 mg Envase con 20 Tabletas.</t>
  </si>
  <si>
    <t>Metilprednisolona. Solución Inyectable Cada frasco ámpula con liofilizado contiene Succinato sódico de metilprednisolona equivalente a 500 mg de metilprednisolona. Envase con 50 frascos ámpula y 50 ampolletas con 8 ml de diluyente.</t>
  </si>
  <si>
    <t>010.000.1005.00</t>
  </si>
  <si>
    <t>Tiroxina - triyodotironina. Tableta Cada tableta contiene: Tiroxina 100 µg. Triyodotironina 20 µg. Envase con 50 tabletas.</t>
  </si>
  <si>
    <t>Calcio. Comprimido Efervescente Cada comprimido contiene: Lactato gluconato de calcio 2.94 g. Carbonato de calcio 300 mg. equivalente a 500 mg de calcio ionizable. Envase con 12 comprimidos.</t>
  </si>
  <si>
    <t>Levotiroxina. Tableta Cada tableta contiene: Levotiroxina sódica equivalente a 100 µg de levotiroxina sódica anhidra. Envase con 100 tabletas.</t>
  </si>
  <si>
    <t>Tiamazol. Tableta Cada tableta contiene: Tiamazol 5 mg. Envase con 20 tabletas.</t>
  </si>
  <si>
    <t>Insulina humana. Suspensión Inyectable Acción INTERMEDIA NPH Cada ml contiene: Insulina humana isófana (origen ADN recombinante) 100 UI ó Insulina zinc isófana humana (origen ADN recombinante) 100 UI Envase con un frasco ámpula con 5 ml.</t>
  </si>
  <si>
    <t>Insulina humana. Suspensión Inyectable Acción INTERMEDIA NPH Cada ml contiene: Insulina humana isófana (origen ADN recombinante) 100 UI ó Insulina zinc isófana humana (origen ADN recombinante) 100 UI Envase con un frasco ámpula con 10 ml.</t>
  </si>
  <si>
    <t>Insulina humana. Solución Inyectable Acción Rápida Regular Cada ml contiene: Insulina humana (origen ADN recombinante) 100 UI ó Insulina zinc isófana humana (origen ADN recombinante) 100 UI Envase con un frasco ámpula con 5 ml.</t>
  </si>
  <si>
    <t>Insulina humana. Solución Inyectable Acción Rápida Regular Cada ml contiene: Insulina humana (origen ADN recombinante) 100 UI ó Insulina zinc isófana humana (origen ADN recombinante) 100 UI Envase con un frasco ámpula con 10 ml.</t>
  </si>
  <si>
    <t>010.000.1061.00</t>
  </si>
  <si>
    <t>Testosterona. Solución Inyectable Cada ampolleta contiene: Enantato de testosterona 250 mg Envase con ampolleta con 1 ml.</t>
  </si>
  <si>
    <t>010.000.1081.01</t>
  </si>
  <si>
    <t>Gonadotrofina coriónica. Solución Inyectable Cada frasco ámpula o ampolleta con liofilizado contiene: Gonadotrofina coriónica 5 000 UI Envase con 1 o 3 ampolletas o frascos viales y 1 o 3 ampolletas con 1 ml de diluyente.</t>
  </si>
  <si>
    <t>Calcitriol. Cápsula de Gelatina blanda Cada cápsula contiene: Calcitriol 0.25 µg. Envase con 50 cápsulas.</t>
  </si>
  <si>
    <t>Bromocriptina. Tableta Cada Tableta contiene: Mesilato de bromocriptina equivalente a 2.5 mg de bromocriptina. Envase con 14 Tabletas.</t>
  </si>
  <si>
    <t>010.000.1097.00</t>
  </si>
  <si>
    <t>Desmopresina. Solución nasal. Cada ml contiene: Acetato de desmopresina equivalente a 89 µg de desmopresina. Envase nebulizador con 2.5 ml.</t>
  </si>
  <si>
    <t>010.000.1099.00</t>
  </si>
  <si>
    <t>Desmopresina. Tableta. Cada tableta contiene: Acetato de desmopresina 0.2 mg. equivalente a 178 µg de desmopresina. Envase con 30 tabletas.</t>
  </si>
  <si>
    <t>010.000.1100.00</t>
  </si>
  <si>
    <t>PARICALCITOL. SOLUCION INYECTABLE. Cada ampolleta o frasco ámpula contiene: Paricalcitol 5µg. Envase con 5 ampolletas o frascos ámpulas con 1mL.</t>
  </si>
  <si>
    <t>010.000.1101.00</t>
  </si>
  <si>
    <t>Paricalcitol. Cápsula Cada cápsula contiene: Paricalcitol 2 µg. Envase con 30 cápsulas.</t>
  </si>
  <si>
    <t>010.000.2482.00</t>
  </si>
  <si>
    <t>Prednisolona. Solución Oral Cada 100 ml contienen: Fosfato sódico de prednisolona equivalente a 100 mg de prednisolona. Envase con frasco de 100 ml y vaso graduado de 20 ml.</t>
  </si>
  <si>
    <t>Dexametasona. Tableta. Cada tableta contiene dexametasona 0.5 mg Envase con 30 Tabletas.</t>
  </si>
  <si>
    <t>Metilprednisolona. Suspensión Inyectable Cada ml contiene: Acetato de Metilprednisolona 40 mg Un frasco ámpula con 2 ml.</t>
  </si>
  <si>
    <t>010.000.4023.00</t>
  </si>
  <si>
    <t>Rosuvastatina. Tableta Cada Tableta contiene: Rosuvastatina cálcica equivalente a 10 mg de rosuvastatina Envase con 30 Tabletas.</t>
  </si>
  <si>
    <t>Ezetimiba. Tableta Cada Tableta contiene: Ezetimiba 10 mg Envase con 30 Tabletas.</t>
  </si>
  <si>
    <t>Insulina lispro lispro protamina. Suspensión Inyectable Cada ml contiene: Insulina lispro (origen ADN recombinante) 25 UI Insulina lispro protamina (origen ADN recombinante) 75 UI Envase con dos cartuchos con 3 ml.</t>
  </si>
  <si>
    <t>010.000.4148.01</t>
  </si>
  <si>
    <t>Insulina lispro lispro protamina. Suspensión Inyectable Cada ml contiene: Insulina lispro (origen ADN recombinante) 25 UI Insulina lispro protamina (origen ADN recombinante) 75 UI. Envase con un frasco ámpula con 10 ml.</t>
  </si>
  <si>
    <t>010.000.4149.00</t>
  </si>
  <si>
    <t>Pioglitazona. Tableta Cada Tableta contiene: Clorhidrato de pioglitazona equivalente a 15 mg de pioglitazona. Envase con 7 Tabletas.</t>
  </si>
  <si>
    <t>Sitagliptina. Comprimido Cada Comprimido contiene: Fosfato de sitagliptina monohidratada equivalente a 100 mg de sitagliptina Envase con 28 Comprimidos.</t>
  </si>
  <si>
    <t>010.000.4153.01</t>
  </si>
  <si>
    <t>Sitagliptina. Comprimido Cada Comprimido contiene: Fosfato de sitagliptina monohidratada equivalente a 50 mg de sitagliptina Envase con 28 Comprimidos.</t>
  </si>
  <si>
    <t>010.000.4154.00</t>
  </si>
  <si>
    <t>Vasopresina. Solución Inyectable Cada ampolleta contiene: Vasopresina 20 UI Envase con una ampolleta.</t>
  </si>
  <si>
    <t>Insulina glargina. Solución Inyectable Cada ml de Solución contiene: Insulina glargina 3.64 mg equivalente a 100.0 UI de insulina humana. Envase con un frasco ámpula con 10 ml.</t>
  </si>
  <si>
    <t>Insulina glargina. Solución Inyectable Cada ml de Solución contiene: Insulina glargina 3.64 mg equivalente a 100.0 UI de insulina humana. Envase con 5 cartuchos de vidrio con 3 ml en dispositivo desechable.</t>
  </si>
  <si>
    <t>010.000.4160.00</t>
  </si>
  <si>
    <t>Fludrocortisona. Comprimido Cada Comprimido contiene: Acetato de fludrocortisona 0.1 mg Envase con 100 Comprimidos.</t>
  </si>
  <si>
    <t>Insulina lispro. Solución Inyectable. Cada ml contiene: Insulina lispro (origen ADN recombinante) 100 UI Envase con un frasco ámpula con 10 ml.</t>
  </si>
  <si>
    <t>010.000.4174.00</t>
  </si>
  <si>
    <t>Teriparatida. Solución Inyectable Cada mililitro contiene: Teriparatida 250 µg Envase con pluma con cartucho ensamblado de 2.4 ml.</t>
  </si>
  <si>
    <t>010.000.4505.00</t>
  </si>
  <si>
    <t>Deflazacort. Tableta. Cada tableta contiene: deflazacort 6 mg Envase con 20 Tabletas.</t>
  </si>
  <si>
    <t>010.000.4507.00</t>
  </si>
  <si>
    <t>Deflazacort. Tableta. Cada tableta contiene: deflazacort 30 mg Envase con 10 Tabletas.</t>
  </si>
  <si>
    <t>010.000.4509.00</t>
  </si>
  <si>
    <t>Deflazacort. Suspensión. Cada ml de suspensión contiene: deflazacort 22.75 mg Envase con frasco de vidrio con 13 ml de Suspensión y gotero.</t>
  </si>
  <si>
    <t>010.000.5106.01</t>
  </si>
  <si>
    <t>ATORVASTATINA. TABLETA Cada tableta contiene: Atorvastatina cálcica trihidratada equivalente a  20 mg de atorvastatina. Envase con 30 tabletas.</t>
  </si>
  <si>
    <t>010.000.5161.00</t>
  </si>
  <si>
    <t>Calcitonina. Solución Inyectable. Cada ampolleta o frasco ámpula con Solución o liofilizado contiene: Calcitonina sintética de salmón 50 UI Envase con 5 ampolletas o frascos ámpula con diluyente.</t>
  </si>
  <si>
    <t>010.000.5163.00</t>
  </si>
  <si>
    <t>Somatropina. Solución Inyectable. Cada frasco ámpula con liofilizado contiene: Somatropina biosintética 1.33 mg equivalente a 4 UI. Envase con frasco ámpula y frasco ámpula o ampolleta con 1 ó 2 ml de diluyente.</t>
  </si>
  <si>
    <t>METFORMINA. TABLETA Cada tableta contiene: Clorhidrato de metformina  850 mg. Envase con 30 tabletas.</t>
  </si>
  <si>
    <t>010.000.5167.00</t>
  </si>
  <si>
    <t>Somatropina. Solución Inyectable Cada cartucho con dos compartimientos uno con liofilizado contiene: Somatropina 5.3 mg equivalente a 16 UI y otro con el diluyente. Envase con un cartucho con dos compartimientos uno con liofilizado y otro con el diluyente.</t>
  </si>
  <si>
    <t>010.000.5169.00</t>
  </si>
  <si>
    <t>Desmopresina. Solución Inyectable. Cada ampolleta contiene: Acetato de Desmopresina 15 µg. Envase con 5 ampolletas con un ml.</t>
  </si>
  <si>
    <t>010.000.5171.00</t>
  </si>
  <si>
    <t>Octreotida. Suspensión Inyectable Cada frasco ámpula contiene: Acetato de octreotida equivalente a 20 mg de octreotida. Envase con un frasco ámpula y dos ampolletas con diluyente</t>
  </si>
  <si>
    <t>010.000.5171.01</t>
  </si>
  <si>
    <t>Octreotida. Suspensión Inyectable Cada frasco ámpula contiene: Acetato de octreotida equivalente a 20 mg de octreotida. Envase con un frasco ámpula y una jeringa prellenada con 2.5 ml de diluyente</t>
  </si>
  <si>
    <t>010.000.5171.02</t>
  </si>
  <si>
    <t>Octreotida. Suspensión Inyectable. Cada frasco ámpula contiene: Acetato de octreotida equivalente a 20 mg de octreotida. Envase con un frasco ámpula y una jeringa prellenada con 2 ml de diluyente.</t>
  </si>
  <si>
    <t>010.000.5543.00</t>
  </si>
  <si>
    <t>Galsulfasa. Solución Inyectable. Cada frasco ámpula contiene: Galsulfasa 5 mg Envase con un frasco ámpula con 5 ml (1 mg/ml).</t>
  </si>
  <si>
    <t>010.000.5545.00</t>
  </si>
  <si>
    <t>Imiglucerasa. Solución Inyectable Cada frasco ámpula con polvo contiene: Imiglucerasa 400 U Envase con frasco ámpula con polvo liofilizado.</t>
  </si>
  <si>
    <t>010.000.5546.00</t>
  </si>
  <si>
    <t>Agalsidasa beta. Solución Inyectable Cada frasco ámpula con polvo o liofilizado contiene: Agalsidasa beta 35 mg Envase con frasco ámpula con polvo liofilizado.</t>
  </si>
  <si>
    <t>010.000.5547.00</t>
  </si>
  <si>
    <t>Laronidasa. Solución Inyectable Cada frasco ámpula contiene: Laronidasa 2.9 mg (500 U) Envase con frasco ámpula con 5 ml (2.9 mg o 500 U)</t>
  </si>
  <si>
    <t>010.000.5548.00</t>
  </si>
  <si>
    <t>Alglucosidasa alfa. Solución Inyectable Cada frasco ámpula con polvo contiene: alglucosidasa alfa 50 mg Envase con frasco ámpula con polvo liofilizado.</t>
  </si>
  <si>
    <t>010.000.5549.00</t>
  </si>
  <si>
    <t>Agalsidasa alfa. Solución Inyectable Cada frasco ámpula contiene: Agalsidasa alfa 3.5 mg Envase con frasco ámpula con 3.5 ml (1 mg/ml).</t>
  </si>
  <si>
    <t>010.000.5550.00</t>
  </si>
  <si>
    <t>Idursulfasa. Solución Inyectable. Cada frasco ámpula contiene: Idursulfasa 6 mg Envase con frasco ámpula con 3 ml (6 mg/3 ml).</t>
  </si>
  <si>
    <t>010.000.5610.01</t>
  </si>
  <si>
    <t>LANREÓTIDA. Solución Inyectable Cada jeringa prellenada contiene: Acetato de lanreótida equivalente a 90 mg de lanreótida. Envase con una jeringa prellenada de 0.5 ml con dispositivo de seguridad</t>
  </si>
  <si>
    <t>010.000.5611.00</t>
  </si>
  <si>
    <t>Lanreotido. Solución Inyectable Cada jeringa prellenada contiene: Acetato de lanreótido equivalente a 120 mg de lanreótido Envase con una jeringa prellenada con 0.5 ml.</t>
  </si>
  <si>
    <t>010.000.5611.01</t>
  </si>
  <si>
    <t>LANREÓTIDA. Solución Inyectable Cada jeringa prellenada contiene: Acetato de lanreótida equivalente a 120 mg de lanreótida. Envase con una jeringa prellenada de 0.5 ml con dispositivo de seguridad</t>
  </si>
  <si>
    <t>010.000.5613.00</t>
  </si>
  <si>
    <t>Denosumab. Solución Inyectable. Cada jeringa prellenada contiene: denosumab 60 mg Envase con una jeringa prellenada con 1 ml.</t>
  </si>
  <si>
    <t>010.000.5614.00</t>
  </si>
  <si>
    <t>Taliglucerasa alfa. Solución Inyectable Cada frasco ámpula con liofilizado contiene: Taliglucerasa alfa 200 U Envase con frasco ámpula con polvo liofilizado.</t>
  </si>
  <si>
    <t>010.000.5615.00</t>
  </si>
  <si>
    <t>Velaglucerasa alfa. Solución Inyectable Cada frasco ámpula con liofilizado contiene: Velaglucerasa alfa 400 U Envase con frasco ámpula con liofilizado.</t>
  </si>
  <si>
    <t>Linagliptina. Tableta. Cada tableta contiene: Linagliptina 5 mg. Envase con 30 tabletas.</t>
  </si>
  <si>
    <t>010.000.5690.00</t>
  </si>
  <si>
    <t>Desmopresina. Tableta. Cada tableta contiene: Acetato de desmopresina equivalente a 60 µg de desmopresina. Envase con 30 tabletas.</t>
  </si>
  <si>
    <t>010.000.5691.00</t>
  </si>
  <si>
    <t>Desmopresina. Tableta.  Cada tableta contiene: Acetato de desmopresina equivalente a 120 µg de desmopresina. Envase con 30 tabletas.</t>
  </si>
  <si>
    <t>010.000.5694.01</t>
  </si>
  <si>
    <t>Somatropina. Solución Inyectable Cada cartucho prellenado con solución contiene: Somatropina 12.00 mg equivalente a 36 UI Envase con un cartucho prellenado con 1.5 ml para administrarse en dispositivo autoinyector.</t>
  </si>
  <si>
    <t>010.000.5703.01</t>
  </si>
  <si>
    <t>Sitagliptina metformina. Comprimido Cada Comprimido contiene: Fosfato de sitagliptina monohidratada equivalente a 50 mg de sitagliptina Clorhidrato de metformina 850 mg Envase con 56 Comprimidos.</t>
  </si>
  <si>
    <t>010.000.5741.00</t>
  </si>
  <si>
    <t>Linagliptina/metformina. Tableta Cada Tableta contiene: Linagliptina 2.5 mg Clorhidrato de Metformina 850 mg Envase con 60 Tabletas</t>
  </si>
  <si>
    <t>010.000.5743.00</t>
  </si>
  <si>
    <t>Liraglutide. Solución Inyectable Cada mililitro contiene: Liraglutide (ADN recombinante) 6 mg Envase con 2 plumas con cartucho de 3 ml</t>
  </si>
  <si>
    <t>010.000.5751.00</t>
  </si>
  <si>
    <t>Somatropina. Solución Inyectable Cada mililitro contiene: Somatropina 6.70 mg Envase con una pluma precargada con 1.5 ml (10 mg/1.5 ml)</t>
  </si>
  <si>
    <t>010.000.5752.00</t>
  </si>
  <si>
    <t>Somatropina. Solución Inyectable Cada mililitro contiene: Somatropina 10.0 mg Envase con una pluma precargada con 1.5 ml (15 mg/1.5 ml)</t>
  </si>
  <si>
    <t>010.000.5754.00</t>
  </si>
  <si>
    <t>Somatropina. Solución Inyectable Cada mililitro contiene: Somatropina recombinante 6.666 mg Envase con cartucho con 1.5 ml [(10 mg/1.5 ml) equivalente a 30 UI] para dispositivo inyector multidosis.</t>
  </si>
  <si>
    <t>010.000.5835.00</t>
  </si>
  <si>
    <t>Cinacalcet. Tableta Cada Tableta contiene: Cinacalcet 30 mg Envase con 30 Tabletas.</t>
  </si>
  <si>
    <t>010.000.5990.00</t>
  </si>
  <si>
    <t>Icatibant. Solución Inyectable Cada jeringa prellenada contiene: Acetato de icatibant equivalente a 30 mg de icatibant Envase con una jeringa prellenada con 3 ml (10 mg/ml).</t>
  </si>
  <si>
    <t>010.000.6000.00</t>
  </si>
  <si>
    <t>Carbonato de calcio/ Vitamina D3. Tableta. Cada tableta contiene: Carbonato de calcio 1666.670 mg equivalente a 600 mg de calcio. Colecalciferol 6.2 mg equivalente a 400 UI de Vitamina D3. Envase con 30 tabletas.</t>
  </si>
  <si>
    <t>010.000.6007.01</t>
  </si>
  <si>
    <t>Dapagliflozina. Tableta. Cada tableta contiene: Dapagliflozina propanodiol equivalente a 10 mg de dapagliflozina. Envase con 28 tabletas.</t>
  </si>
  <si>
    <t>010.000.6009.00</t>
  </si>
  <si>
    <t>Empagliflozina. Tableta. Cada tableta contiene: Empagliflozina 25 mg Envase con 30 tabletas</t>
  </si>
  <si>
    <t>010.000.6055.00</t>
  </si>
  <si>
    <t>Inhibidor de la Esterasa c1 humano. Solucion inyectable cada frasco ámpula contiene: inhibidor de la esterasa c1 humano 500 ui envase con frasco ámpula con liofilizado y frasco ámpula con 10 ml de diluyente.</t>
  </si>
  <si>
    <t>010.000.6073.00</t>
  </si>
  <si>
    <t>Elosulfasa alfa. Solucion inyectable cada frasco ámpula contiene: Elosulfasa alfa 5 mg envase con un frasco ámpula con 5 ml (5 mg/5 ml).</t>
  </si>
  <si>
    <t>010.000.6089.01</t>
  </si>
  <si>
    <t>Evolocumab. Solución Inyectable Cada jeringa prellenada contiene: Evolocumab 140 mg Envase con una pluma precargada con 1 ml de solución (140 mg/ml).</t>
  </si>
  <si>
    <t>010.000.6116.00</t>
  </si>
  <si>
    <t>AGALSIDASA BETA. SOLUCIÓN INYECTABLE Cada frasco ámpula con polvo liofilizado contiene: Agalsidasa beta 5 mg Envase con frasco ámpula con polvo liofilizado</t>
  </si>
  <si>
    <t>010.000.6117.01</t>
  </si>
  <si>
    <t>INSULINA ASPARTA/INSULINA ASPARTA PROTAMINA. SUSPENSIÓN INYECTABLE Cada ml contiene: Insulina asparta de origen ADN recombinante (30% de insulina asparta soluble y 70% de insulina asparta protamina cristalina) 100 U. Envase o caja de cartón con 5 plumas prellenadas o precargadas con 3 mL (100 U/mL).</t>
  </si>
  <si>
    <t>010.000.6124.00</t>
  </si>
  <si>
    <t>Cisteamina. Cápsula Cada cápsula contiene: Bitartrato de cisteamina equivalente a 50 mg de cisteamina Envase con 100 cápsulas</t>
  </si>
  <si>
    <t>010.000.6125.00</t>
  </si>
  <si>
    <t>Cisteamina. Cápsula Cada cápsula contiene: Bitartrato de cisteamina equivalente a 150 mg de cisteamina Envase con 100 cápsulas</t>
  </si>
  <si>
    <t>010.000.6169.00</t>
  </si>
  <si>
    <t>Endocrinología y Metabolismo Levotiroxina Sódica. Tableta. Cada tableta contiene: Levotiroxina sódica 25 µg Envase con 50 tabletas.</t>
  </si>
  <si>
    <t>010.000.6170.00</t>
  </si>
  <si>
    <t>Endocrinología y Metabolismo Levotiroxina Sódica. Tableta. Cada tableta contiene: Levotiroxina sódica 50 µg Envase con 50 tabletas.</t>
  </si>
  <si>
    <t>010.000.6273.00</t>
  </si>
  <si>
    <t>METFORMINA/ GLIBENCLAMIDA. TABLETA Cada tableta contiene: Clorhidrato de metformina 500 mg. Glibenclamida 2.5 mg Envase con 30 tabletas.</t>
  </si>
  <si>
    <t>010.000.6274.00</t>
  </si>
  <si>
    <t>METFORMINA/ GLIMEPIRIDA. TABLETA Cada tableta contiene: Clorhidrato de metformina 500 mg. Glimepirida 1 mg Envase con 32 tabletas.</t>
  </si>
  <si>
    <t>010.000.6275.00</t>
  </si>
  <si>
    <t>METFORMINA. TABLETA Cada tableta contiene: Clorhidrato de Metformina de liberación prolongada 500 mg Envase con 30 tabletas.</t>
  </si>
  <si>
    <t>010.000.6276.01</t>
  </si>
  <si>
    <t>FENOFIBRATO. CÁPSULA Cada cápsula contiene: Fenofibrato 160 mg Caja con 30 cápsulas</t>
  </si>
  <si>
    <t>010.000.6277.00</t>
  </si>
  <si>
    <t>ROSUVASTATINA. TABLETA Cada tableta contiene: Rosuvastatina cálcica equivalente a 20 mg de rosuvastatina Envase con 30 tabletas.</t>
  </si>
  <si>
    <t>010.000.6315.00</t>
  </si>
  <si>
    <t>ÁCIDO RISEDRÓNICO/ COLECALCIFEROL. TABLETA Cada tableta contiene: Risedronato de sodio 35.00 mg Vitamina D3 (colecalciferol) 28.00 mg Equivalente a 2800 UI. Envase con 10 tabletas.</t>
  </si>
  <si>
    <t>010.000.6321.00</t>
  </si>
  <si>
    <t>DORAVIRINA/ LAMIVUDINA / TENOFOVIR DISOPROXIL FUMARATO. TABLETA. Cada tableta contiene: Doravirina 100 mg. Lamivudina 300 mg. Tenofovir disoproxil fumarato 300 mg. Caja con frasco con 30 tabletas.</t>
  </si>
  <si>
    <t>010.000.6337.00</t>
  </si>
  <si>
    <t>GLIMEPIRIDA. TABLETAS Cada tableta contiene Glimepirida 2 mg Envase con 15 tabletas</t>
  </si>
  <si>
    <t>010.000.6337.01</t>
  </si>
  <si>
    <t>GLIMEPIRIDA. TABLETAS Cada tableta contiene Glimepirida 2 mg Envase con 30 tabletas</t>
  </si>
  <si>
    <t>010.000.7000.00</t>
  </si>
  <si>
    <t>EMPAGLIFLOZINA. TABLETA. Cada tableta contiene: Empagliflozina 25 mg, Linagliptina 5 mg. Caja con 30 tabletas.</t>
  </si>
  <si>
    <t>010.000.0071.00</t>
  </si>
  <si>
    <t>Benzatina bencilpenicilina. Suspensión inyectable cada frasco ámpula con polvo contiene: Benzatina bencilpenicilina equivalente a 600 000 UI de bencilpenicilina. Envase con un frasco ámpula y 5 ml de diluyente.</t>
  </si>
  <si>
    <t>010.000.1301.00</t>
  </si>
  <si>
    <t>Diyodohidroxiquinoleína. Tableta. Cada tableta contiene: Diyodohidroxi- quinoleína 650 mg Envase con 60 Tabletas.</t>
  </si>
  <si>
    <t>010.000.1302.00</t>
  </si>
  <si>
    <t>Diyodohidroxiquinoleína. Suspensión Oral Cada 5 ml contiene: Diyodohidroxi- quinoleína 210 mg Envase con 120 ml y dosificador.</t>
  </si>
  <si>
    <t>Metronidazol. Tableta Cada Tableta contiene: Metronidazol 500 mg Envase con 30 Tabletas.</t>
  </si>
  <si>
    <t>Metronidazol. Solución Inyectable Cada ampolleta o frasco ámpula contiene: Metronidazol 200 mg Envase con 2 ampolletas o frascos ámpula con 10 ml.</t>
  </si>
  <si>
    <t>Metronidazol. Suspensión Oral Cada 5 ml contienen: Benzoilo de metronidazol equivalente a 250 mg de metronidazol. Envase con 120 ml y dosificador.</t>
  </si>
  <si>
    <t>Metronidazol. Solución Inyectable Cada 100 ml contienen: Metronidazol 500 mg Envase con 100 ml.</t>
  </si>
  <si>
    <t>Albendazol. Tableta Cada Tableta contiene: albendazol 200 mg Envase con 2 Tabletas.</t>
  </si>
  <si>
    <t>Albendazol. Suspensión Oral Cada frasco contiene: albendazol 400 mg Envase con 20 ml.</t>
  </si>
  <si>
    <t>Trimetoprima-sulfametoxazol. Comprimido o Tableta Cada Comprimido o Tableta contiene: Trimetoprima 80 mg Sulfametoxazol 400 mg Envase con 20 Comprimidos o Tabletas.</t>
  </si>
  <si>
    <t>Trimetoprima-sulfametoxazol. Suspensión Oral Cada 5 ml contienen: Trimetoprima 40 mg Sulfametoxazol 200 mg Envase con 120 ml y dosificador.</t>
  </si>
  <si>
    <t>Nitrofurantoína. Cápsula Cada Cápsula contiene: Nitrofurantoína 100 mg Envase con 40 Cápsulas.</t>
  </si>
  <si>
    <t>Bencilpenicilina sódica cristalina. Solución Inyectable Cada frasco ámpula con polvo contiene: Bencilpenicilina sódica cristalina equivalente a 1000 000 UI de bencilpenicilina. Envase con un frasco ámpula con o sin 2 ml de diluyente.</t>
  </si>
  <si>
    <t>Benzatina bencilpenicilina. Suspensión Inyectable Cada frasco ámpula con polvo contiene: Benzatina bencilpenicilina equivalente a 1 200 000 UI de bencilpenicilina. Envase con un frasco ámpula y 5 ml de diluyente.</t>
  </si>
  <si>
    <t>Dicloxacilina. Cápsula o comprimido. Cada cápsula o comprimido contiene: Dicloxacilina sódica 500 mg Envase con 20 Cápsulas o Comprimidos.</t>
  </si>
  <si>
    <t>Dicloxacilina. Suspensión Oral. Cada 5 ml contienen: Dicloxacilina sódica 250 mg Envase con polvo para 60 ml y dosificador.</t>
  </si>
  <si>
    <t>Dicloxacilina. Solución Inyectable. Cada frasco ámpula con polvo contiene: Dicloxacilina sódica equivalente a 250 mg de dicloxacilina. Envase frasco ámpula y 5 ml de diluyente.</t>
  </si>
  <si>
    <t>Ampicilina. Solución Inyectable Cada frasco ámpula con polvo contiene: Ampicilina sódica equivalente a 500 mg de ampicilina. Envase con un frasco ámpula y 2 ml de diluyente.</t>
  </si>
  <si>
    <t>Bencilpenicilina sódica cristalina. Solución Inyectable Cada frasco ámpula con polvo contiene: Bencilpenicilina sódica cristalina equivalente a 5 000 000 UI de bencilpenicilina. Envase con un frasco ámpula.</t>
  </si>
  <si>
    <t>Cefotaxima. Solución Inyectable. Cada frasco ámpula con polvo contiene: Cefotaxima sódica equivalente a 1 g de cefotaxima. Envase con un frasco ámpula y 4 ml de diluyente.</t>
  </si>
  <si>
    <t>Ceftriaxona. Solución Inyectable. Cada frasco ámpula con polvo contiene: Ceftriaxona sódica equivalente a 1 g de ceftriaxona. Envase con un frasco ámpula y 10 ml de diluyente.</t>
  </si>
  <si>
    <t>Cefalexina. Tableta o Cápsula. Cada tableta o cápsula contiene: Cefalexina monohidratada equivalente a 500 mg de cefalexina. Envase con 20 Tabletas o Cápsulas.</t>
  </si>
  <si>
    <t>Doxiciclina. Cápsula o Tableta Cada Cápsula o Tableta contiene: Hiclato de doxiciclina equivalente a 100 mg de doxicilina. Envase con 10 Cápsulas o Tabletas.</t>
  </si>
  <si>
    <t>Doxiciclina. Cápsula o Tableta Cada Cápsula o Tableta contiene: Hiclato de doxiciclina equivalente a 50 mg de doxicilina. Envase con 28 Cápsulas o Tabletas.</t>
  </si>
  <si>
    <t>Gentamicina. Solución Inyectable. Cada ampolleta contiene: Sulfato de gentamicina equivalente a 80 mg de gentamicina. Envase con ampolleta con 2 ml.</t>
  </si>
  <si>
    <t>Gentamicina. Solución Inyectable. Cada ampolleta contiene: Sulfato de gentamicina equivalente a 20 mg de gentamicina base. Envase con ampolleta con 2 ml.</t>
  </si>
  <si>
    <t>Amikacina. Solución Inyectable. Cada ampolleta o frasco ámpula contiene: Sulfato de amikacina equivalente a 500 mg de amikacina. Envase con 1 ampolleta o frasco ámpula con 2 ml.</t>
  </si>
  <si>
    <t>Amikacina. Solución Inyectable Cada ampolleta o frasco ámpula contiene: Sulfato de amikacina equivalente a 500 mg de amikacina. Envase con 2 ampolletas o frasco ámpula con 2 ml.</t>
  </si>
  <si>
    <t>Amikacina. Solución Inyectable Cada ampolleta o frasco ámpula contiene: Sulfato de amikacina equivalente a 100 mg de amikacina. Envase con 1 ampolleta o frasco ámpula con 2 ml.</t>
  </si>
  <si>
    <t>010.000.1969.00</t>
  </si>
  <si>
    <t>Azitromicina. Tableta Cada Tableta contiene: Azitromicina dihidratada equivalente a 500 mg de azitromicina Envase con 3 Tabletas.</t>
  </si>
  <si>
    <t>Azitromicina. Tableta Cada Tableta contiene: Azitromicina dihidratada equivalente a 500 mg de azitromicina Envase con 4 Tabletas.</t>
  </si>
  <si>
    <t>Clindamicina. Solución Inyectable Cada ampolleta contiene: Fosfato de clindamicina equivalente a 300 mg de clindamicina. Envase ampolleta con 2 ml.</t>
  </si>
  <si>
    <t>Clindamicina. Solución Inyectable Cada frasco contiene: Fosfato de clindamicina equivalente a 900 mg de clindamicina. Envase con 50 ml.</t>
  </si>
  <si>
    <t>010.000.1992.00</t>
  </si>
  <si>
    <t>Cloranfenicol. Solución Inyectable. Cada frasco ámpula con polvo contiene: Succinato sódico de cloranfenicol equivalente a 1 g de cloranfenicol. Envase con un frasco ámpula con diluyente de 5 ml.</t>
  </si>
  <si>
    <t>Amfotericina B o Anfotericina B. Solución Inyectable. Cada frasco ámpula con polvo contiene: Amfotericina B o Anfotericina B 50 mg. Envase con un frasco ámpula.</t>
  </si>
  <si>
    <t>Itraconazol. Cápsula Cada Cápsula contiene: Itraconazol 100 mg Envase con 15 Cápsulas.</t>
  </si>
  <si>
    <t>010.000.2030.01</t>
  </si>
  <si>
    <t>Cloroquina. Tableta. Cada tableta contiene: Fosfato de cloroquina equivalente a 150 mg de cloroquina. Envase con 30 Tabletas.</t>
  </si>
  <si>
    <t>Prazicuantel. Tableta Cada Tableta contiene: Prazicuantel 600 mg Envase con 25 Tabletas.</t>
  </si>
  <si>
    <t>Aciclovir. Comprimido o Tableta Cada Comprimido o Tableta contiene: Aciclovir 400 mg Envase con 35 Comprimidos o Tabletas.</t>
  </si>
  <si>
    <t>Amoxicilina. Suspensión Oral Cada frasco con polvo contiene: Amoxicilina trihidratada equivalente a 7.5 g de amoxicilina. Envase con polvo para 75 ml (500 mg/5 ml).</t>
  </si>
  <si>
    <t>Amoxicilina. Cápsula Cada Cápsula contiene: Amoxicilina trihidratada equivalente a 500 mg de amoxicilina. Envase con 12 Cápsulas.</t>
  </si>
  <si>
    <t>Amoxicilina. Cápsula Cada Cápsula contiene: Amoxicilina trihidratada equivalente a 500 mg de amoxicilina. Envase con 15 Cápsulas.</t>
  </si>
  <si>
    <t>Claritromicina. Tableta Cada Tableta contiene: Claritromicina 250 mg Envase con 10 Tabletas.</t>
  </si>
  <si>
    <t>Clindamicina. Cápsula Cada Cápsula contiene: Clorhidrato de clindamicina equivalente a 300 mg de clindamicina. Envase con 16 Cápsulas.</t>
  </si>
  <si>
    <t>010.000.2135.00</t>
  </si>
  <si>
    <t>Fluconazol. Solución Inyectable Cada frasco ámpula contiene: Fluconazol 100 mg Envase con un frasco ámpula con 50 ml (2 mg/ml)</t>
  </si>
  <si>
    <t>Amoxicilina acido clavulánico. Tableta Cada Tableta contiene: amoxicilina trihidratada equivalente a 500 mg de amoxilina. Clavulanato de potasio equivalente a 125 mg de ácido clavulánico. Envase con 16 Tabletas.</t>
  </si>
  <si>
    <t>Estreptomicina. Solución Inyectable El frasco ámpula con polvo contiene: Sulfato de estreptomicina equivalente a 1 g de estreptomicina. Envase con un frasco ámpula y diluyente con 2 ml.</t>
  </si>
  <si>
    <t>Isoniazida. Tableta Cada Tableta contiene: Isoniazida: 100 mg Envase con 200 Tabletas.</t>
  </si>
  <si>
    <t>Etambutol. Tableta Cada Tabletas contiene: Clorhidrato de etambutol 400 mg Envase con 50 Tabletas.</t>
  </si>
  <si>
    <t>010.000.2409.01</t>
  </si>
  <si>
    <t>CAPSULA, COMPRIMIDO O TABLETA RECUBIERTA. Cada cápsula, comprimido o tableta recubierta contiene: Envase con 120 cápsulas, comprimidos o tabletas recubiertas.</t>
  </si>
  <si>
    <t>Rifampicina. Suspensión Oral Cada 5 ml contienen: Rifampicina 100 mg. Envase con 120 ml y dosificador.</t>
  </si>
  <si>
    <t>010.000.2413.00</t>
  </si>
  <si>
    <t>Pirazinamida. Tableta Cada Tableta contiene: Pirazinamida 500 mg. Envase con 50 Tabletas</t>
  </si>
  <si>
    <t>Isoniazida y rifampicina. Tableta ReCubierta Cada Tableta ReCubierta contiene: Isoniazida 400 mg Rifampicina 300 mg Envase con 90 Tabletas ReCubiertas.</t>
  </si>
  <si>
    <t>Isoniazida rifampicina pirazinamida etambutol. Tableta Cada Tableta contiene: Isoniazida 75 mg Rifampicina 150 mg Pirazinamida 400 mg Clorhidrato de etambutol 300 mg Envase con 240 Tabletas.</t>
  </si>
  <si>
    <t>Nitazoxanida. Tableta Cada Tableta contiene: Nitazoxanida 200 mg Envase con 6 Tabletas.</t>
  </si>
  <si>
    <t>010.000.2523.00</t>
  </si>
  <si>
    <t>Nitazoxanida. Gragea o Tableta ReCubierta Cada Gragea o Tableta ReCubierta contiene: Nitazoxanida 500 mg Envase con 6 Grageas o Tabletas ReCubiertas</t>
  </si>
  <si>
    <t>010.000.2524.01</t>
  </si>
  <si>
    <t>Nitazoxanida. Suspensión Oral Cada 5 ml contienen Nitazoxanida 100 mg Envase con 60 ml</t>
  </si>
  <si>
    <t>010.000.4139.00</t>
  </si>
  <si>
    <t>Minociclina. Gragea Cada Gragea contiene Clorhidrato de minociclina equivalente a 100 mg de minociclina. Envase con 12 Grageas.</t>
  </si>
  <si>
    <t>010.000.4176.00</t>
  </si>
  <si>
    <t>Neomicina. Cápsula o Tableta Cada Tableta o Cápsula contiene: Sulfato de neomicina equivalente a 250 mg de neomicina. Envase con 10 Cápsulas o Tabletas.</t>
  </si>
  <si>
    <t>Levofloxacino. Solución Inyectable Cada envase contiene: Levofloxacino hemihidratado equivalente a 500 mg de levofloxacino. Envase con 100 ml.</t>
  </si>
  <si>
    <t>Vancomicina. Solución Inyectable Cada frasco ámpula con polvo contiene: Clorhidrato de vancomicina equivalente a 500 mg de vancomicina. Envase con un frasco ámpula.</t>
  </si>
  <si>
    <t>010.000.4252.00</t>
  </si>
  <si>
    <t>Moxifloxacino. Tableta Cada Tableta contiene: Clorhidrato de moxifloxacino equivalente a 400 mg de moxifloxacino. Envase con 7 Tabletas.</t>
  </si>
  <si>
    <t>010.000.4253.00</t>
  </si>
  <si>
    <t>Moxifloxacino. Solución Inyectable Cada 100 ml contienen: Clorhidrato de moxifloxacino equivalente a 160 mg de moxifloxacino. Envase con bolsa flexible o frasco ámpula con 250 ml (400 mg).</t>
  </si>
  <si>
    <t>010.000.4254.00</t>
  </si>
  <si>
    <t>Ceftazidima. Solución Inyectable. Cada frasco ámpula con polvo contiene: Ceftazidima pentahidratada equivalente a 1 g de ceftazidima. Envase con un frasco ámpula y 3 ml de diluyente.</t>
  </si>
  <si>
    <t>Ciprofloxacino. Cápsula o Tableta Cada Cápsula o Tableta contiene: Clorhidrato de ciprofloxacino monohidratado equivalente a 250 mg de ciprofloxacino. Envase con 8 Cápsulas o Tabletas.</t>
  </si>
  <si>
    <t>010.000.4256.00</t>
  </si>
  <si>
    <t>Talidomida. Tableta o Cápsula Cada Tableta o Cápsula contiene: Talidomida 100 mg Envase con 50 Tabletas ó Cápsulas.</t>
  </si>
  <si>
    <t>Ciprofloxacino. Suspensión Oral. Cada 5 mililitros contienen: Clorhidrato de ciprofloxacino equivalente a 250 mg de ciprofloxacino o Ciprofloxacino 250 mg. Envase con microesferas con 5 g y envase con diluyente con 93 ml.</t>
  </si>
  <si>
    <t>Ciprofloxacino. Solución Inyectable Cada 100 ml contiene: Lactato o clorhidrato de ciprofloxacino equivalente a 200 mg de ciprofloxacino. Envase con 100 ml.</t>
  </si>
  <si>
    <t>Nistatina. Suspensión Oral Cada frasco con polvo contiene: Nistatina 2 400 000 UI Envase para 24 ml.</t>
  </si>
  <si>
    <t>Aciclovir. Comprimido o Tableta Cada Comprimido o Tableta contiene: Aciclovir 200 mg Envase con 25 Comprimidos o Tabletas.</t>
  </si>
  <si>
    <t>Aciclovir. Solución Inyectable Cada frasco ámpula con liofilizado contiene: Aciclovir sódico equivalente a 250 mg de aciclovir. Envase con 5 frascos ámpula.</t>
  </si>
  <si>
    <t>010.000.4268.00</t>
  </si>
  <si>
    <t>Lamivudina/zidovudina. Tableta Cada Tableta contiene: Lamivudina 150 mg Zidovudina 300 mg Envase con 60 Tabletas.</t>
  </si>
  <si>
    <t>010.000.4269.01</t>
  </si>
  <si>
    <t>ENFUVIRTIDA. SOLUCIÓN INYECTABLE Cada frasco ámpula con liofilizado contiene: Enfuvirtida 108 mg Caja con 60 frascos ámpula con liofilizado y 60 frascos ámpula con diluyente, 60 jeringas de 3 mL, 60 jeringas de 1 mL y 180 toallitas humedecidas con alcohol.</t>
  </si>
  <si>
    <t>010.000.4271.00</t>
  </si>
  <si>
    <t>Lamivudina. Solución Cada 100 ml contienen: Lamivudina 1 g Envase con 240 ml y dosificador.</t>
  </si>
  <si>
    <t>010.000.4272.00</t>
  </si>
  <si>
    <t>Abacavir. Solución o jarabe. Cada 100 ml contienen: Sulfato de abacavir equivalente a 2 g de abacavir. Envase con un frasco de 240 ml y pipeta dosificadora o jeringa dosificadora.</t>
  </si>
  <si>
    <t>010.000.4273.00</t>
  </si>
  <si>
    <t>Abacavir. Tableta. Cada tableta contiene: Sulfato de abacavir equivalente a 300 mg de abacavir. Envase con 60 tabletas.</t>
  </si>
  <si>
    <t>010.000.4277.00</t>
  </si>
  <si>
    <t>TENOFOVIR TABLETA Cada tableta contiene: Tenofovir disoproxil fumarato 300 mg. Envase con 30 tabletas.</t>
  </si>
  <si>
    <t>010.000.4277.01</t>
  </si>
  <si>
    <t>TENOFOVIR . TABLETA Cada tableta contiene: Tenofovir disoproxil fumarato 300 mg equivalente a 245 mg de tenofovir disoproxilo. Envase con 30 tabletas.</t>
  </si>
  <si>
    <t>010.000.4289.01</t>
  </si>
  <si>
    <t>Darunavir. Tableta Cada Tableta contiene: Darunavir 600 mg. Envase con 60 Tabletas.</t>
  </si>
  <si>
    <t>Linezolid. Tableta. Cada tableta contiene: Linezolid 600 mg. Envase con 10 tabletas.</t>
  </si>
  <si>
    <t>010.000.4291.00</t>
  </si>
  <si>
    <t>Linezolid. Solución Inyectable. Cada 100 ml contienen: Linezolid 200 mg. Envase con bolsa con 300 ml.</t>
  </si>
  <si>
    <t>Levofloxacino. Tableta Cada Tableta contiene: Levofloxacino hemihidratado equivalente a 750 mg de levofloxacino. Envase con 7 Tabletas.</t>
  </si>
  <si>
    <t>010.000.4301.00</t>
  </si>
  <si>
    <t>Ertapenem. Solución Inyectable Cada frasco ámpula con liofilizado contiene: Ertapenem sódico equivalente a 1 g de ertapenem Envase con un frasco ámpula con liofilizado.</t>
  </si>
  <si>
    <t>010.000.4320.01</t>
  </si>
  <si>
    <t>Palivizumab. Solución Inyectable Cada frasco ámpula con liofilizado o solución contiene: Palivizumab 50 mg. Envase con un frasco ámpula con 0.5 ml (50 mg/0.5 ml).</t>
  </si>
  <si>
    <t>010.000.4321.01</t>
  </si>
  <si>
    <t>Palivizumab. Solución Inyectable Cada frasco ámpula con liofilizado o solución contiene: Palivizumab 100 mg. Envase con un frasco ámpula con 1.0 ml (100 mg/1 ml).</t>
  </si>
  <si>
    <t>010.000.4370.00</t>
  </si>
  <si>
    <t>Efavirenz. Comprimido recubierto. Cada comprimido contiene: Efavirenz 600 mg. Envase con 30 comprimidos recubiertos.</t>
  </si>
  <si>
    <t>Valaciclovir. Comprimido Recubierto Cada Comprimido Recubierto contiene: Clorhidrato de valaciclovir equivalente a 500 mg de valaciclovir Envase con 42 Comprimidos Recubiertos</t>
  </si>
  <si>
    <t>010.000.4373.00</t>
  </si>
  <si>
    <t>Valganciclovir. Comprimido Cada Comprimido contiene: Clorhidrato de valganciclovir equivalente a 450 mg de valganciclovir. Envase con 60 Comprimidos</t>
  </si>
  <si>
    <t>010.000.4385.00</t>
  </si>
  <si>
    <t>Entecavir. Tableta Cada Tableta contiene: Entecavir 0.50 mg Envase con 30 Tabletas.</t>
  </si>
  <si>
    <t>010.000.4396.00</t>
  </si>
  <si>
    <t>EMTRICITABINA-TENOFOVIR DISOPROXIL O EMTRICITABINA-TENOFOVIR DISOPROXIL FUMARATO. TABLETA RECUBIERTA. Cada tableta recubierta contiene:Tenofovir disoproxil 245 mg o Tenofovir disoproxil fumarato  300 mg equivalente a 245 mg de Tenofovir disoproxil Emtricitabina 200 mg. Envase con 30 tabletas recubiertas.</t>
  </si>
  <si>
    <t>010.000.4396.01</t>
  </si>
  <si>
    <t>Emtricitabina-tenofovir. Tableta. Cada Tableta contiene: Tenofovir disoproxil succinato equivalente a 245 mg de tenofovir disoproxil Emtricitabina 200 mg Envase con 30 Tabletas.</t>
  </si>
  <si>
    <t>010.000.4578.00</t>
  </si>
  <si>
    <t>Teicoplanina. Solución Inyectable El frasco ámpula contiene: Teicoplanina 400 mg Envase con un frasco ámpula y ampolleta con 3 ml de diluyente.</t>
  </si>
  <si>
    <t>010.000.4582.00</t>
  </si>
  <si>
    <t>Oseltamivir. Cápsula Cada Cápsula contiene: oseltamivir 75.0 mg Envase con 10 Cápsulas</t>
  </si>
  <si>
    <t>010.000.4583.00</t>
  </si>
  <si>
    <t>Oseltamivir. Cápsula Cada Cápsula contiene: Fosfato de oseltamivir equivalente a 45 mg de oseltamivir Envase con 10 Cápsulas</t>
  </si>
  <si>
    <t>010.000.4584.00</t>
  </si>
  <si>
    <t>Oseltamivir. Cápsula Cada Cápsula contiene: Fosfato de oseltamivir equivalente a 30 mg de oseltamivir Envase con 10 Cápsulas</t>
  </si>
  <si>
    <t>010.000.4590.00</t>
  </si>
  <si>
    <t>Tigeciclina. Solución Inyectable Cada frasco ámpula con liofilizado contiene: Tigeciclina 50 mg Envase con un frasco ámpula.</t>
  </si>
  <si>
    <t>Piperacilina-tazobactam. Solución Inyectable Cada frasco ámpula con polvo contiene: Piperacilina sódica equivalente a 4 g de piperacilina. Tazobactam sódico equivalente a 500 mg de tazobactam. Envase con frasco ámpula.</t>
  </si>
  <si>
    <t>Trimetoprima y sulfametoxazol. Solución Inyectable Cada ampolleta contiene: Trimetoprima 160 mg Sulfametoxazol 800 mg Envase con 6 ampolletas con 3 ml.</t>
  </si>
  <si>
    <t>Cefalotina. Solución Inyectable. Cada frasco ámpula con polvo contiene: Cefalotina sódica equivalente a 1 g de cefalotina. Envase con un frasco ámpula y 5 ml de diluyente.</t>
  </si>
  <si>
    <t>010.000.5259.00</t>
  </si>
  <si>
    <t>Nevirapina. Suspensión Cada 100 mililitros contienen: Nevirapina hemihidratada equivalente a 1 g de nevirapina Envase con 240 ml con dosificador.</t>
  </si>
  <si>
    <t>010.000.5261.00</t>
  </si>
  <si>
    <t>Pirimetamina. Tableta Cada Tableta contiene: Pirimetamina 25 mg Envase con 30 Tabletas.</t>
  </si>
  <si>
    <t>010.000.5264.01</t>
  </si>
  <si>
    <t>Cefuroxima. Solución o Suspensión Inyectable. Cada frasco ámpula con polvo contiene: Cefuroxima sódica equivalente a 750 mg de cefuroxima. Envase con un frasco ámpula y envase con 5 ml de diluyente</t>
  </si>
  <si>
    <t>Imipenem y cilastatina. Solución Inyectable Cada frasco ámpula con polvo contiene: Imipenem monohidratado equivalente a 500 mg de imipenem. Cilastatina sódica equivalente a 500 mg de cilastatina. Envase con un frasco ámpula</t>
  </si>
  <si>
    <t>010.000.5267.00</t>
  </si>
  <si>
    <t>Fluconazol. Cápsula o Tableta Cada Cápsula o Tableta contiene: Fluconazol 100 mg Envase con 10 Cápsulas o Tabletas.</t>
  </si>
  <si>
    <t>010.000.5268.00</t>
  </si>
  <si>
    <t>Ganciclovir. Solución Inyectable. Cada frasco ámpula con liofilizado contiene: Ganciclovir sódico equivalente a 500 mg de ganciclovir. Envase con un frasco ámpula y una ampolleta con 10 ml de diluyente.</t>
  </si>
  <si>
    <t>010.000.5273.00</t>
  </si>
  <si>
    <t>Zidovudina. Solución Oral Cada 100 ml contienen: Zidovudina 1 g Envase con 240 ml.</t>
  </si>
  <si>
    <t>010.000.5278.00</t>
  </si>
  <si>
    <t>Teicoplanina. Solución Inyectable Cada frasco ámpula con polvo contiene: Teicoplanina 200 mg Envase con un frasco ámpula y diluyente con 3 ml.</t>
  </si>
  <si>
    <t>010.000.5280.00</t>
  </si>
  <si>
    <t>Raltegravir. Comprimido Cada Comprimido contiene: Raltegravir potásico equivalente a 400 mg de raltegravir Envase con 60 Comprimidos.</t>
  </si>
  <si>
    <t>010.000.5281.01</t>
  </si>
  <si>
    <t>Ritonavir. Cápsula o Tableta Cada Cápsula o Tableta contiene Ritonavir 100 mg Envase con 30 Tabletas</t>
  </si>
  <si>
    <t>010.000.5282.01</t>
  </si>
  <si>
    <t>Lamivudina. Tableta Cada Tableta contiene: Lamivudina 150 mg Envase con 60 Tabletas.</t>
  </si>
  <si>
    <t>Cefepima. Solución Inyectable. El frasco ámpula contiene: Clorhidrato monohidratado de cefepima equivalente a 500 mg de cefepima. Envase con un frasco ámpula y ampolleta con 5 ml de diluyente.</t>
  </si>
  <si>
    <t>010.000.5286.00</t>
  </si>
  <si>
    <t>Lopinavir-ritonavir. Tableta Cada Tableta contiene: Lopinavir 100 mg Ritonavir 25 mg Envase con 60 Tabletas.</t>
  </si>
  <si>
    <t>010.000.5288.00</t>
  </si>
  <si>
    <t>Lopinavir-ritonavir. Tableta Cada Tableta contiene: Lopinavir 200 mg Ritonavir 50 mg Envase con 120 Tabletas.</t>
  </si>
  <si>
    <t>010.000.5291.00</t>
  </si>
  <si>
    <t>Meropenem. Solución Inyectable Cada frasco ámpula con polvo contiene: Meropenem trihidratado equivalente a 500 mg de meropenem. Envase con 1 frasco ámpula.</t>
  </si>
  <si>
    <t>Meropenem. Solución Inyectable Cada frasco ámpula con polvo contiene: Meropenem trihidratado equivalente a 1 g de meropenem. Envase con 1 frasco ámpula.</t>
  </si>
  <si>
    <t>Cefepima. Solución Inyectable. Cada frasco ámpula contiene: Clorhidrato monohidratado de cefepima equivalente a 1 g de cefepima. Envase con un frasco ámpula y ampolleta con 3 ml de diluyente.</t>
  </si>
  <si>
    <t>Cefepima. Solución Inyectable. Cada frasco ámpula contiene: Clorhidrato monohidratado de cefepima equivalente a 1 g de cefepima. Envase con un frasco ámpula y ampolleta con 10 ml de diluyente.</t>
  </si>
  <si>
    <t>Nitrofurantoína. Suspensión Oral Cada 100 ml contienen: Nitrofurantoina 500 mg Envase con 120 ml (25 mg/ 5 ml).</t>
  </si>
  <si>
    <t>010.000.5313.00</t>
  </si>
  <si>
    <t>Caspofungina. Solución Inyectable. Cada frasco ámpula con polvo contiene: Acetato de caspofungina equivalente a 50 mg de caspofungina. Envase con frasco ámpula con polvo para 10.5 ml (5 mg/ml).</t>
  </si>
  <si>
    <t>010.000.5314.00</t>
  </si>
  <si>
    <t>Caspofungina. Solución Inyectable. Cada frasco ámpula con polvo contiene: Acetato de caspofungina equivalente a 70 mg de caspofungina. Envase con frasco ámpula con polvo para 10.5 ml (7 mg/ml).</t>
  </si>
  <si>
    <t>010.000.5315.00</t>
  </si>
  <si>
    <t>Voriconazol. Solución Inyectable Cada frasco ámpula con liofilizado contiene: Voriconazol 200 mg Envase con un frasco ámpula con liofilizado.</t>
  </si>
  <si>
    <t>010.000.5317.00</t>
  </si>
  <si>
    <t>Voriconazol. Tableta Cada Tableta contiene: Voriconazol 50 mg Envase con 14 Tabletas.</t>
  </si>
  <si>
    <t>010.000.5318.00</t>
  </si>
  <si>
    <t>Voriconazol. Tableta Cada Tableta contiene: Voriconazol 200 mg Envase con 14 Tabletas.</t>
  </si>
  <si>
    <t>010.000.5324.00</t>
  </si>
  <si>
    <t>Maraviroc. Tableta Cada Tableta contiene: Maraviroc 150 mg Envase con 60 Tabletas.</t>
  </si>
  <si>
    <t>010.000.5325.00</t>
  </si>
  <si>
    <t>Maraviroc. Tableta Cada Tableta contiene: Maraviroc 300 mg Envase con 60 Tabletas.</t>
  </si>
  <si>
    <t>010.000.5328.00</t>
  </si>
  <si>
    <t>Pentamidina. Solución Inyectable Cada frasco ámpula con liofilizado contiene: Isetionato de pentamidina 300 mg Envase con un frasco ámpula.</t>
  </si>
  <si>
    <t>010.000.5337.00</t>
  </si>
  <si>
    <t>Tobramicina. Solución Para Nebulizador Cada ampolleta contiene: Tobramicina 300 mg Envase con 14 sobres. Cada sobre con 4 ampolletas de 5 ml cada una.</t>
  </si>
  <si>
    <t>010.000.5670.00</t>
  </si>
  <si>
    <t>Anidulafungina. Solución Inyectable Cada frasco ámpula con liofilizado contiene: Anidulafungina 122 mg con una potencia de 84% equivale a 102.5 mg de anidulafungina Envase con un frasco ámpula con liofilizado.</t>
  </si>
  <si>
    <t>010.000.5671.00</t>
  </si>
  <si>
    <t>Rifaximina. Tableta Cada Tableta contiene: Rifaximina 200 mg Envase con 28 Tabletas.</t>
  </si>
  <si>
    <t>010.000.5671.02</t>
  </si>
  <si>
    <t>Rifaximina. Tableta Cada Tableta contiene: Rifaximina 550 mg Envase con 14 Tabletas.</t>
  </si>
  <si>
    <t>010.000.5860.00</t>
  </si>
  <si>
    <t>Darunavir. Tableta Cada Tableta contiene: Etanolato de darunavir equivalente a 400 mg de darunavir Envase con 60 Tabletas.</t>
  </si>
  <si>
    <t>010.000.5861.00</t>
  </si>
  <si>
    <t>Darunavir. Tableta Cada Tableta contiene: Etanolato de darunavir equivalente a 75 mg de darunavir Envase con 480 Tabletas.</t>
  </si>
  <si>
    <t>010.000.5862.00</t>
  </si>
  <si>
    <t>Darunavir. Tableta. Cada tableta contiene: Etanolato de darunavir equivalente a 150 mg de darunavir Envase con 240 Tabletas</t>
  </si>
  <si>
    <t>010.000.5865.00</t>
  </si>
  <si>
    <t>Colistimetato. Solución Inyectable Cada frasco ámpula con liofilizado contiene: Colistimetato sódico equivalente a 150 mg de colistimetato Envase con un frasco ámpula con liofilizado.</t>
  </si>
  <si>
    <t>010.000.5890.00</t>
  </si>
  <si>
    <t>Terbinafina. Solución TÓPICA Cada gramo contiene: Clorhidrato de terbinafina equivalente a 10.0 mg de terbinafina Envase con 4 g.</t>
  </si>
  <si>
    <t>010.000.6010.00</t>
  </si>
  <si>
    <t>Dolutegravir. Tableta. Cada tableta contiene: Dolutegravir sódico equivalente a 50 mg de dolutegravir. Envase con 30 tabletas.</t>
  </si>
  <si>
    <t>010.000.6074.00</t>
  </si>
  <si>
    <t>Etravirina. tableta cada tableta contiene: Etravirina 200 mg. envase con 60 tabletas.</t>
  </si>
  <si>
    <t>010.000.6098.00</t>
  </si>
  <si>
    <t>Darunavir / Cobicistat Tableta Cada tableta contiene: Etanolato de darunavir equivalente a 800 mg de darunavir Cobicistat en dióxido de silicio equivalente a 150 mg de cobicistat Envase con 30 tabletas.</t>
  </si>
  <si>
    <t>010.000.6108.00</t>
  </si>
  <si>
    <t>Dolutegravir / Abacavir / Lamivudina. Tableta. Cada tableta contiene: Dolutegravir sódico equivalente a 50 mg de dolutegravir Sulfato de abacavir equivalente a 600 mg de abacavir Lamivudina 300 mg Envase con 30 tabletas</t>
  </si>
  <si>
    <t>010.000.6122.00</t>
  </si>
  <si>
    <t>Amfotericina B Liposomal. Solución Inyectable. Cada frasco ámpula con liofilizado contiene: Amfotericina B Liposomal 50 mg. Envase con 1 frasco ámpula con liofilizado un frasco ámpula con o sin 12 ml. de diluyente un filtro de 5 micras.</t>
  </si>
  <si>
    <t>010.000.6131.00</t>
  </si>
  <si>
    <t>Sofosbuvir Velpatasvir. Tableta Cada tableta contiene: Sofosbuvir 400 mg Velpatasvir 100 mg Envase con 28 tabletas.</t>
  </si>
  <si>
    <t>010.000.6132.00</t>
  </si>
  <si>
    <t>Anfotericina B (Complejo Fosfolipido o Lipidico). Suspensión Inyectable. Cada frasco ámpula contiene: Anfotericina B (como complejo fosfolípido o lipídico) 100 mg Envase con un frasco ámpula con 20 ml (5 mg/mL) con aguja filtro de 5 micras.</t>
  </si>
  <si>
    <t>010.000.6162.00</t>
  </si>
  <si>
    <t>Emtricitabina / Tenofovir Alafenamida. Tableta. Cada tableta contiene: Tenofovir alafenamida fumarato 11.2 mg equivalente a 10 mg de tenofovir alafenamida Emtricitabina 200 mg Envase con 30 tabletas.</t>
  </si>
  <si>
    <t>010.000.6163.00</t>
  </si>
  <si>
    <t>Emtricitabina / Tenofovir Alafenamida. Tableta. Cada tableta contiene: Tenofovir alafenamida fumarato 28 mg equivalente a 25 mg de tenofovir alafenamida Emtricitabina 200 mg Envase con 30 tabletas.</t>
  </si>
  <si>
    <t>010.000.6164.00</t>
  </si>
  <si>
    <t>Glecaprevir/Pibrentasvir. Tableta. Cada tableta contiene: Glecaprevir 100 mg Pibrentasvir 40 mg Envase con 4 cajas cada una con 7 tiras con 3 tabletas cada una.</t>
  </si>
  <si>
    <t>010.000.6198.00</t>
  </si>
  <si>
    <t>Ceftolozano/Tazobactam. Solución Inyectable. Cada frasco ámpula contiene: Sulfato de Ceftolozano equivalente a 1000.00 mg de Ceftolozano Tazobactam sódico equivalente a 500.0 mg de Tazobactam Envase con 10 frascos ámpula.</t>
  </si>
  <si>
    <t>010.000.6203.00</t>
  </si>
  <si>
    <t>Bictegravir/Emtricitabina/Tenofovir Alafenamida. Tableta. Bictegravir sódico 52.5 mg equivalente a 50 mg de bictagravir. Emtricitabina 200 mg Tenofovir alafenamida fumarato 28 mg equivalente a 25 mg de tenofovir alafenamida. Caja con un frasco con 30 tabletas.</t>
  </si>
  <si>
    <t>010.000.6278.00</t>
  </si>
  <si>
    <t>CLARITROMICINA. SUSPENSIÓN El frasco con granulado contiene: claritromicina 2.50 g Envase con un frasco con 60 ml</t>
  </si>
  <si>
    <t>010.000.6279.00</t>
  </si>
  <si>
    <t>AZITROMICINA. SUSPENSIÓN Cada 5 ml de suspensión contienen: Azitromicina 200 mg Frasco con polvo para reconstituir 10 ml.</t>
  </si>
  <si>
    <t>010.000.6280.00</t>
  </si>
  <si>
    <t>CLARITROMICINA. TABLETA Cada tableta contiene: Claritromicina 500 mg. Envase con 10 tabletas.</t>
  </si>
  <si>
    <t>010.000.6281.00</t>
  </si>
  <si>
    <t>AMOXICILINA / ÁCIDO CLAVULÁNICO. TABLETA Cada tableta contiene: Amoxicilina trihidratada equivalente a 875 mg de amoxicilina. Clavulanato de potasio equivalente a 125 mg de ácido clavulánico. Envase con 10 tabletas</t>
  </si>
  <si>
    <t>010.000.6300.00</t>
  </si>
  <si>
    <t>AMOXICILINA / ÁCIDO CLAVULÁNICO. SUSPENSIÓN ORAL Cada frasco con polvo contiene: Amoxicilina trihidratada equivalente a 6.0 g de amoxicilina. Clavulanato de potasio equivalente a 0.429 mg de ácido clavulánico. Envase con 100 ml, Cada 5 ml de suspensión contienen el equivalente a 600 mg de amoxicilina y 42.9 mg de ácido clavulánico</t>
  </si>
  <si>
    <t>010.000.6308.00</t>
  </si>
  <si>
    <t>AZITROMICINA. TABLETA. Cada tableta contiene: Azitromicina dihidratada equivalente a 250 mg de azitromicina. Envase con 3 tabletas.</t>
  </si>
  <si>
    <t>010.000.6308.02</t>
  </si>
  <si>
    <t>AZITROMICINA. TABLETA. Cada tableta contiene: Azitromicina dihidratada equivalente a 250 mg de azitromicina. Envase con 9 tabletas.</t>
  </si>
  <si>
    <t>010.000.6318.00</t>
  </si>
  <si>
    <t>DOLUTEGRAVIR. TABLETA. Cada tableta contiene: Dolutegravir sódico 10. 5 mg equivalente a 10 mg de Dolutegravir. Envase con 30 tabletas.</t>
  </si>
  <si>
    <t>010.000.6329.00</t>
  </si>
  <si>
    <t>IVERMECTINA. TABLETA Cada tableta contiene 6 mg de ivermectina. Caja de cartón con 2 tabletas.</t>
  </si>
  <si>
    <t>010.000.6344.00</t>
  </si>
  <si>
    <t>CEFIXIMA. SUSPENSIÓN ORAL Cada 5 mL de suspensión contienen: Cefixima 100 mg Frasco con polvo para reconstituir 50 mL, con pipeta dosificadora.</t>
  </si>
  <si>
    <t>Clorfenamina. Tableta. Cada tableta contiene: Maleato de clorfenamina 4.0 mg Envase con 20 Tabletas.</t>
  </si>
  <si>
    <t>Difenhidramina. Jarabe. Cada 100 mililitros contienen: Clorhidrato de difenhidramina 250 mg. Envase con 60 ml.</t>
  </si>
  <si>
    <t>Difenhidramina. Solución inyectable. Cada frasco ámpula contiene: Clorhidrato de difenhidramina 100 mg. Envase con frasco ámpula de 10 ml.</t>
  </si>
  <si>
    <t>010.000.0463.00</t>
  </si>
  <si>
    <t>Ketotifeno. Solución Oral Cada 100 ml contienen: Fumarato ácido de ketotifeno equivalente a 20 mg de ketotifeno. Envase con 120 ml y dosificador.</t>
  </si>
  <si>
    <t>Hidrocortisona. Solución Inyectable Cada frasco ámpula contiene: Succinato sódico de hidrocortisona equivalente a 100 mg de hidrocortisona. Envase con 50 frascos ámpula y 50 ampolletas con 2 ml de diluyente.</t>
  </si>
  <si>
    <t>Betametasona. Solución Inyectable Cada ampolleta o frasco ámpula contiene: Fosfato sódico de betametasona 5.3 mg equivalente a 4 mg de betametasona. Envase con un frasco ámpula o una ampolleta con 1 ml.</t>
  </si>
  <si>
    <t>Loratadina. Tableta o gragea. Cada tableta o gragea contienen: Loratadina 10 mg. Envase con 20 tabletas o grageas.</t>
  </si>
  <si>
    <t>Loratadina. Jarabe Cada 100 ml contienen: Loratadina 100 mg Envase con 60 ml y dosificador.</t>
  </si>
  <si>
    <t>010.000.3143.00</t>
  </si>
  <si>
    <t>Epinastina. Tableta Cada Tableta contiene: Clorhidrato de epinastina 20 mg Envase con 10 Tabletas.</t>
  </si>
  <si>
    <t>010.000.3146.00</t>
  </si>
  <si>
    <t>Fexofenadina. Comprimido Cada Comprimido contiene: Clorhidrato de fexofenadina 180 mg Envase con 10 Comprimidos.</t>
  </si>
  <si>
    <t>010.000.3150.00</t>
  </si>
  <si>
    <t>Levocetirizina. Tableta Cada Tableta contiene: Diclorhidrato de Levocetirizina 5 mg Envase con 20 Tabletas.</t>
  </si>
  <si>
    <t>010.000.4141.00</t>
  </si>
  <si>
    <t>Mometasona. Suspensión Para Inhalación  Cada 100 ml contiene: Furoato de mometasona monohidratada equivalente a 0.050 g de furoato de mometasona anhidra. Envase nebulizador con 18 ml y válvula dosificadora (140 nebulizaciones de 50 µgcada una).</t>
  </si>
  <si>
    <t>Cloropiramina. Solución Inyectable. Cada ampolleta contiene: Clorhidrato de cloropiramina 20 mg Envase con 5 ampolletas con 2 ml.</t>
  </si>
  <si>
    <t>010.000.5641.00</t>
  </si>
  <si>
    <t>Inmunoglobulina humana normal subcutánea. Solución Inyectable Cada frasco ámpula contiene: Inmunoglobulina humana normal 1650 mg Envase con un frasco ámpula con 10 ml.</t>
  </si>
  <si>
    <t>010.000.5642.00</t>
  </si>
  <si>
    <t>Inmunoglobulina humana normal subcutánea. Solución Inyectable Cada frasco ámpula contiene: Inmunoglobulina humana normal 3300 mg Envase con un frasco ámpula con 20 ml.</t>
  </si>
  <si>
    <t>010.000.5646.00</t>
  </si>
  <si>
    <t>Fluticasona. Suspensión en aerosol nasal. Cada disparo proporciona: Furoato de fluticasona 27.5 µg. Envase con 120 disparos.</t>
  </si>
  <si>
    <t>010.000.5697.00</t>
  </si>
  <si>
    <t>Inmunoglobulina humana. Solución Inyectable Cada frasco ámpula contiene: Inmunoglobulina humana normal endovenosa 5.0 g Envase con un frasco ámpula con 50 ml.</t>
  </si>
  <si>
    <t>010.000.5698.00</t>
  </si>
  <si>
    <t>Inmunoglobulina humana. Solución Inyectable Cada frasco ámpula contiene: Inmunoglobulina humana normal endovenosa 10.0 g Envase con un frasco ámpula con 100 ml.</t>
  </si>
  <si>
    <t>010.000.6026.00</t>
  </si>
  <si>
    <t>Inmunoglobulina humana normal subcutánea. Solución inyectable. Cada frasco ámpula contiene: Inmunoglobulina humana normal 2 g. Envase con un frasco ámpula con 10 ml.</t>
  </si>
  <si>
    <t>010.000.6027.00</t>
  </si>
  <si>
    <t>Inmunoglobulina humana normal subcutánea. Solución inyectable. Cada frasco ámpula contiene: Inmunoglobulina humana normal 4 g. Envase con un frasco ámpula con 20 ml.</t>
  </si>
  <si>
    <t>040.000.0409.00</t>
  </si>
  <si>
    <t>Hidroxizina. Gragea o Tableta Cada Gragea o Tableta contiene: Clorhidrato de hidroxizina 10 mg Envase con 30 Grageas o Tabletas.</t>
  </si>
  <si>
    <t>010.000.0260.00</t>
  </si>
  <si>
    <t>Lidocaína. Gel. Cada ml contiene: Clorhidrato de lidocaína 20 mg Envase con 10 ml.</t>
  </si>
  <si>
    <t>Butilhioscina o hioscina. Gragea o Tableta Cada Gragea o Tableta contiene: Bromuro de butilhioscina o butilbromuro de hioscina 10 mg Envase con 10 Grageas o Tabletas.</t>
  </si>
  <si>
    <t>Butilhioscina o hioscina. Solución Inyectable Cada ampolleta contiene: Bromuro de butilhioscina o butilbromuro de hioscina 20 mg Envase con 3 ampolletas de 1 ml.</t>
  </si>
  <si>
    <t>010.000.1210.00</t>
  </si>
  <si>
    <t>Pinaverio. Tableta Cada Tableta contiene: Bromuro de pinaverio 100 mg Envase con 14 Tabletas</t>
  </si>
  <si>
    <t>010.000.1210.01</t>
  </si>
  <si>
    <t>Pinaverio. Tableta Cada Tableta contiene: Bromuro de pinaverio 100 mg Envase con 28 Tabletas.</t>
  </si>
  <si>
    <t>Aluminio y magnesio. Tableta Masticable Cada Tableta Masticable contiene: Hidróxido de aluminio 200 mg Hidróxido de magnesio 200 mg o trisilicato de magnesio: 447.3 mg Envase con 50 Tabletas Masticables.</t>
  </si>
  <si>
    <t>Aluminio y magnesio. Suspensión Oral Cada 100 ml contienen: Hidróxido de aluminio 3.7 g Hidróxido de magnesio 4.0 g o trisilicato de magnesio: 8.9 g Envase con 240 ml y dosificador.</t>
  </si>
  <si>
    <t>Metoclopramida. Solución Inyectable Cada ampolleta contiene: Clorhidrato de metoclopramida 10 mg Envase con 6 ampolletas de 2 ml.</t>
  </si>
  <si>
    <t>Metoclopramida. Tableta Cada Tableta contiene: Clorhidrato de metoclopramida 10 mg Envase con 20 Tabletas.</t>
  </si>
  <si>
    <t>Metoclopramida. Solución Cada ml contiene: Clorhidrato de metoclopramida 4 mg Envase frasco gotero con 20 ml.</t>
  </si>
  <si>
    <t>010.000.1244.00</t>
  </si>
  <si>
    <t>Mesalazina. Suspensión rectal. Cada 100 ml contiene: Mesalazina 6.667 g. Envase con 7 enemas de 60 ml.</t>
  </si>
  <si>
    <t>Plántago psyllium. Polvo Cada 100 g contienen: Polvo de cáscara de semilla de plántago psyllium 49.7 g Envase con 400 g.</t>
  </si>
  <si>
    <t>Senósidos a-b. Tableta Cada Tableta contiene: Concentrados de Sen desecados 187 mg (normalizado a 8.6 mg de senósidos A-B). Envase con 20 Tabletas.</t>
  </si>
  <si>
    <t>010.000.1275.00</t>
  </si>
  <si>
    <t>Magnesio. Suspensión Oral Cada 100 ml contienen: Hidróxido de magnesio 8.5 g Envase con 120 ml. (425 mg/5 ml).</t>
  </si>
  <si>
    <t>010.000.1277.00</t>
  </si>
  <si>
    <t>Fosfato y citrato de sodio. Solución. Cada 100 ml contienen: Fosfato monosódico 12 g Citrato de sodio 10 g Envase con 133 ml y cánula rectal.</t>
  </si>
  <si>
    <t>010.000.1278.00</t>
  </si>
  <si>
    <t>Glicerol. Supositorio. Cada supositorio contiene: Glicerol 2.632 g Envase con 6 Supositorios.</t>
  </si>
  <si>
    <t>Lidocaína - hidrocortisona. Ungüento Cada 100 gramos contiene: Lidocaína 5 g Acetato de Hidrocortisona 0.25 g Subacetato de aluminio 3.50 g Óxido de Zinc 18 g Envase con 20 g y aplicador.</t>
  </si>
  <si>
    <t>Lidocaína - hidrocortisona. Supositorio Cada Supositorio contiene: Lidocaína 60 mg Acetato de Hidrocortisona 5 mg Óxido de Zinc 400 mg Subacetato de aluminio 50 mg Envase con 6 Supositorios.</t>
  </si>
  <si>
    <t>Cinitaprida. Comprimido Cada Comprimido contiene Bitartrato de cinitaprida equivalente a 1 mg de cinitaprida. Envase con 25 Comprimidos.</t>
  </si>
  <si>
    <t>010.000.3826.00</t>
  </si>
  <si>
    <t>L-ornitina-L-aspartato. Solución Inyectable Cada ampolleta contiene: L-ornitina-L-aspartato 5 g Envase con 5 ampolletas con 10 ml.</t>
  </si>
  <si>
    <t>010.000.3830.00</t>
  </si>
  <si>
    <t>L-ornitina L-aspartato. Granulado Cada sobre -contiene: L-ornitina-L-aspartato 3 g Envase con 10 sobres.</t>
  </si>
  <si>
    <t>010.000.3830.01</t>
  </si>
  <si>
    <t>L-ornitina L-aspartato. Granulado Cada sobre contiene: L-ornitina-L-aspartato 3 g Envase con 30 sobres.</t>
  </si>
  <si>
    <t>010.000.4112.00</t>
  </si>
  <si>
    <t>Resina de colestiramina. Polvo. Cada sobre contiene: Resina de colestiramina 4 g Envase con 50 sobres.</t>
  </si>
  <si>
    <t>010.000.4113.00</t>
  </si>
  <si>
    <t>Polidocanol. Solución Inyectable Cada ml contiene: Polidocanol 30 mg Envase con un frasco ámpula con 30 ml.</t>
  </si>
  <si>
    <t>010.000.4175.00</t>
  </si>
  <si>
    <t>Mesalazina. Supositorio. Cada supositorio contiene: Mesalazina 1 g. Envase con 14 supositorios.</t>
  </si>
  <si>
    <t>010.000.4175.01</t>
  </si>
  <si>
    <t>Mesalazina. Supositorio Cada Supositorio contiene: Mesalazina 1 g Envase con 28 Supositorios.</t>
  </si>
  <si>
    <t>Loperamida. Comprimido tableta o gragea. Cada comprimido tableta o gragea contiene: Clorhidrato de loperamida 2 mg. Envase con 12 comprimidos tabletas o grageas.</t>
  </si>
  <si>
    <t>010.000.4185.00</t>
  </si>
  <si>
    <t>Ácido ursodeoxicólico. Cápsula Cada Cápsula contiene: Ácido ursodeoxicólico 250 mg Envase con 50 Cápsulas</t>
  </si>
  <si>
    <t>010.000.4186.00</t>
  </si>
  <si>
    <t>Mesalazina. Gragea con capa entérica o tableta de liberación prolongada. Cada gragea con capa entérica o tableta de liberación prolongada contiene: Mesalazina 500 mg. Envase con 30 grageas con capa entérica o tabletas de liberación prolongada</t>
  </si>
  <si>
    <t>010.000.4186.01</t>
  </si>
  <si>
    <t>Mesalazina. Gragea con capa entérica o tableta de liberación prolongada. Cada gragea con capa entérica o tableta de liberación prolongada contiene: Mesalazina 500 mg. Envase con 40 grageas con capa entérica o tabletas de liberación prolongada.</t>
  </si>
  <si>
    <t>010.000.4188.00</t>
  </si>
  <si>
    <t>Pancreatina. Cápsula o gragea con capa entérica. Cada cápsula o gragea contiene pancreatina 300 mg Lipasa. Proteasa. Amilasa. Envase con 30 cápsulas o grageas con capa entérica.</t>
  </si>
  <si>
    <t>010.000.4188.01</t>
  </si>
  <si>
    <t>Pancreatina. Cápsula o gragea con capa entérica. Cada cápsula o gragea contiene pancreatina 300 mg Lipasa. Proteasa. Amilasa. Envase con 50 cápsulas o grageas con capa entérica.</t>
  </si>
  <si>
    <t>010.000.4189.00</t>
  </si>
  <si>
    <t>Mesalazina. Supositorio Cada Supositorio contiene: Mesalazina 250 mg Envase con 30 Supositorios.</t>
  </si>
  <si>
    <t>010.000.4190.00</t>
  </si>
  <si>
    <t>Pancreatina. Cápsula (con microesferas ácido resistentes) Cada Cápsula contiene Pancreatina 150 mg Con: Lipasa. No menos de 10000 unidades USP Envase con 50 Cápsulas</t>
  </si>
  <si>
    <t>010.000.4191.00</t>
  </si>
  <si>
    <t>Polietilenglicol. Polvo .Cada sobre contiene: Polietilenglicol 3350 105 g. Envase con 4 sobres.</t>
  </si>
  <si>
    <t>Sulfasalazina. Tableta CoN Capa Entérica Cada Tableta con Capa Entérica contiene: Sulfasalazina 500 mg Envase con 60 Tabletas con Capa Entérica.</t>
  </si>
  <si>
    <t>Sucralfato. Tableta Cada Tableta contiene: Sucralfato 1 g Envase con 40 Tabletas.</t>
  </si>
  <si>
    <t>010.000.5181.00</t>
  </si>
  <si>
    <t>Octreotida. Solución Inyectable Cada frasco ámpula contiene: octreotida 1 mg Envase con un frasco ámpula con 5 ml.</t>
  </si>
  <si>
    <t>Pantoprazol o rabeprazol u omeprazol. Tableta o Gragea o Cápsula Cada Tableta o Gragea o Cápsula contiene: Pantoprazol 40 mg o Rabeprazol sódico 20 mg u omeprazol 20 mg Envase con 7 Tabletas o Grageas o Cápsulas</t>
  </si>
  <si>
    <t>Pantoprazol o rabeprazol u omeprazol. Tableta o Gragea o Cápsula Cada Tableta o Gragea o Cápsula contiene: Pantoprazol 40 mg o Rabeprazol sódico 20 mg u omeprazol 20 mg Envase con 14 Tabletas o Grageas o Cápsulas</t>
  </si>
  <si>
    <t>Pantoprazol o rabeprazol u omeprazol. Tableta o Gragea o Cápsula Cada Tableta o Gragea o Cápsula contiene: Pantoprazol 40 mg o Rabeprazol sódico 20 mg u omeprazol 20 mg Envase con 28 Tabletas o Grageas o Cápsulas</t>
  </si>
  <si>
    <t>Omeprazol o pantoprazol. Solución Inyectable Cada frasco ámpula con liofilizado contiene: omeprazol sódico equivalente a 40 mg de omeprazol. o pantoprazol sódico equivalente a 40 mg de pantoprazol. Envase con un frasco ámpula con liofilizado y ampolleta con 10 ml de diluyente.</t>
  </si>
  <si>
    <t>010.000.5188.00</t>
  </si>
  <si>
    <t>Esomeprazol. Tableta Cada Tableta contiene: Esomeprazol magnésico trihidratado equivalente a 40 mg de esomeprazol Envase con 14 Tabletas</t>
  </si>
  <si>
    <t>010.000.5191.00</t>
  </si>
  <si>
    <t>Terlipresina. Solución Inyectable Cada frasco ámpula o ampolleta con Solución contiene: Acetato de terlipresina 1 mg equivalente a 0.86 mg de terlipresina Envase con un frasco ámpula con liofilizado y una ampolleta con 5 ml de diluyente. Cada frasco ámpula con Solución contiene: Acetato de terlipresina 1 mg Equivalente a 0.85 mg de terlipresina</t>
  </si>
  <si>
    <t>010.000.5223.00</t>
  </si>
  <si>
    <t>Peginterferón alfa. Solución Inyectable Cada frasco ámpula ó jeringa ó pluma precargada contiene: Peginterferón alfa-2a 180 µg. Envase con un frasco ámpulade 1 ml.</t>
  </si>
  <si>
    <t>010.000.5635.00</t>
  </si>
  <si>
    <t>dexlansoprazol. Cápsula de liberación retardada cada cápsula de liberación retardada contiene: dexlansoprazol 60 mg Envase con 14 cápsulas de liberación retardada.</t>
  </si>
  <si>
    <t>010.000.6099.00</t>
  </si>
  <si>
    <t>Lactulosa. Jarabe. Cada 100 ml contienen: Lactulosa 66.70 g Envase con 120 ml y medida dosificadora (0.667 g/ml).</t>
  </si>
  <si>
    <t>010.000.6099.01</t>
  </si>
  <si>
    <t>Lactulosa. Jarabe. Cada 100 ml contienen: Lactulosa 66.70 g Envase con 240 ml y medidadosificadora (0.667 g/ml).</t>
  </si>
  <si>
    <t>010.000.6129.00</t>
  </si>
  <si>
    <t>Racecadotrilo. Granulado Oral Cada sobre contiene: Racecadotrilo 10 mg Envase con 18 sobres</t>
  </si>
  <si>
    <t>010.000.6130.00</t>
  </si>
  <si>
    <t>Racecadotrilo. Granulado Oral Cada sobre contiene: Racecadotrilo 30 mg Envase con 18 sobres</t>
  </si>
  <si>
    <t>010.000.6345.00</t>
  </si>
  <si>
    <t>VEDOLIZUMAB. SOLUCIÓN Cada frasco ámpula con polvo liofilizado contiene: Vedolizumab 300 mg  Caja de cartón con un frasco ámpula con 300 mg de polvo liofilizado e instructivo anexo.</t>
  </si>
  <si>
    <t>010.000.6360.02</t>
  </si>
  <si>
    <t>ESOMEPRAZOL. GRANULADO, Granulado para suspensión oral contiene: Esomeprazol 2.5 mg Caja con 28 sobres de 2.5 mg</t>
  </si>
  <si>
    <t>010.000.6362.02</t>
  </si>
  <si>
    <t>ESOMEPRAZOL. GRANULADO, Granulado para suspensión oral contiene: Esomeprazol 10 mg Caja con 28 sobres de 10 mg</t>
  </si>
  <si>
    <t>Danazol. Cápsula o Comprimido Cada Cápsula o Comprimido contiene: Danazol 100 mg Envase con 50 Cápsulas o Comprimidos.</t>
  </si>
  <si>
    <t>010.000.1094.00</t>
  </si>
  <si>
    <t>Cabergolina. Tableta Cada Tableta contiene: Cabergolina 0.5 mg Envase con 2 Tabletas.</t>
  </si>
  <si>
    <t>010.000.1501.00</t>
  </si>
  <si>
    <t>Estrógenos conjugados. Gragea o Tableta Cada Gragea o Tableta contiene: Estrógenos conjugados de origen equino 0.625 mg Envase con 42 Grageas o Tabletas.</t>
  </si>
  <si>
    <t>010.000.1506.00</t>
  </si>
  <si>
    <t>Estrógenos conjugados. Crema Vaginal Cada 100 g contiene: Estrógenos conjugados de origen equino 62.5 mg Envase con 43 g y aplicador.</t>
  </si>
  <si>
    <t>010.000.1511.00</t>
  </si>
  <si>
    <t>Ciproterona-etinilestradiol. Gragea Cada Gragea contiene: Acetato de ciproterona 2 mg Etinilestradiol 0.035 mg Envase con 21 Grageas.</t>
  </si>
  <si>
    <t>010.000.1516.00</t>
  </si>
  <si>
    <t>Estradiol drospirenona. Comprimido Cada Comprimido contiene: Estradiol hemihidratado equivalente a 1 mg de estradiol Drospirenona 2 mg Envase con 28 Comprimidos.</t>
  </si>
  <si>
    <t>010.000.1531.00</t>
  </si>
  <si>
    <t>Clomifeno. Tableta. Cada tableta contiene: Citrato de Clomifeno 50 mg Envase con 10 Tabletas.</t>
  </si>
  <si>
    <t>Carbetocina. Solución Inyectable Cada ampolleta o frasco ámpula contiene: Carbetocina 100 µg. Envase con una ampolleta o frasco ámpula.</t>
  </si>
  <si>
    <t>Oxitocina. Solución Inyectable Cada ampolleta contiene: Oxitocina: 5 UI. Envase con 50 ampolletas con 1 ml.</t>
  </si>
  <si>
    <t>010.000.1545.00</t>
  </si>
  <si>
    <t>Atosibán. Solución Inyectable Cada frasco ámpula contiene: Atosibán 6.75 mg. Envase con 0.9 ml</t>
  </si>
  <si>
    <t>010.000.1546.00</t>
  </si>
  <si>
    <t>Atosibán. Solución Inyectable Cada frasco ámpula contiene: Atosibán 37.5 mg. Envase con 5.0 ml.</t>
  </si>
  <si>
    <t>Orciprenalina. Solución Inyectable Cada ampolleta contiene: Sulfato de orciprenalina 0.5 mg Envase con 3 ampolletas con 1 ml.</t>
  </si>
  <si>
    <t>Orciprenalina. Tableta Cada Tableta contiene: Sulfato de orciprenalina 20 mg Envase con 30 Tabletas.</t>
  </si>
  <si>
    <t>Metronidazol. Óvulo o Tableta Vaginal Cada Óvulo o Tableta contiene: Metronidazol 500 mg Envase con 10 Óvulos o Tabletas.</t>
  </si>
  <si>
    <t>Nitrofural. Óvulo Cada Óvulo contiene: Nitrofural 6 mg Envase con 6 Óvulos.</t>
  </si>
  <si>
    <t>Nistatina. Óvulo o Tableta Vaginal Cada Óvulo o Tableta contiene: Nistatina 100 000 UI Envase con 12 Óvulos o Tabletas.</t>
  </si>
  <si>
    <t>Inmunoglobulina anti d. Solución Inyectable Cada frasco ámpula o jeringa prellenada contiene: Inmunoglobulina anti D 0.300 mg Envase con un frasco ámpula con o sin diluyente o una jeringa o una ampolleta.</t>
  </si>
  <si>
    <t>010.000.2207.01</t>
  </si>
  <si>
    <t>Tibolona. Tableta Cada Tableta contiene: Tibolona 2.5 mg Envase con 30 Tabletas.</t>
  </si>
  <si>
    <t>Medroxiprogesterona. Tableta Cada Tableta contiene: Acetato de Medroxiprogesterona 10 mg Envase con 10 Tabletas.</t>
  </si>
  <si>
    <t>Medroxiprogesterona. Suspensión Inyectable Cada frasco ámpula o jeringa prellenada contiene: Acetato de Medroxiprogesterona 150 mg Envase con una frasco ámpula o jeringa prellenada de 1 ml.</t>
  </si>
  <si>
    <t>Indometacina. Supositorio Cada Supositorio contiene: Indometacina 100 mg Envase con 15 Supositorios.</t>
  </si>
  <si>
    <t>010.000.4145.00</t>
  </si>
  <si>
    <t>Lutropina alfa. Solución Inyectable Cada frasco ámpula con liofilizado contiene: Lutropina alfa 75 UI Envase con 1 frasco ámpula y 1 ampolleta o frasco ámpula con 1 ml de diluyente.</t>
  </si>
  <si>
    <t>010.000.4155.01</t>
  </si>
  <si>
    <t>Gonadotrofinas postmenopáusicas humanas. Solución Inyectable Cada frasco ámpula con liofilizado contiene: Hormona estimulante del folículo (FSH) 75 UI Hormona luteinizante (LH) 75 UI Envase con 5 frascos ámpula y 5 ampolletas con 1 ml de diluyente.</t>
  </si>
  <si>
    <t>Ácido alendrónico. Tableta o Comprimido Cada Tableta o Comprimido contiene alendronato de sodio equivalente a 10 mg de ácido alendrónico. Envase con 30 Tabletas o Comprimidos.</t>
  </si>
  <si>
    <t>Raloxifeno. Tableta Cada Tableta contiene: Clorhidrato de raloxifeno 60 mg Envase con 14 Tabletas.</t>
  </si>
  <si>
    <t>010.000.4163.01</t>
  </si>
  <si>
    <t>Raloxifeno. Tableta Cada Tableta contiene: Clorhidrato de raloxifeno 60 mg Envase con 28 Tabletas</t>
  </si>
  <si>
    <t>Ácido alendrónico. Tableta o Comprimido Cada Tableta o Comprimido contiene: alendronato de sodio equivalente a 70 mg de ácido alendrónico. Envase con 4 Tabletas o Comprimidos.</t>
  </si>
  <si>
    <t>010.000.4166.00</t>
  </si>
  <si>
    <t>Ácido risedrónico. Gragea o Tableta Cada Gragea o Tableta contiene: Risedronato sódico 5 mg Envase con 28 Grageas o Tabletas.</t>
  </si>
  <si>
    <t>Ácido risedrónico. Gragea o Tableta Cada Gragea o Tableta contiene: Risedronato sódico 35 mg Envase con 4 Grageas o Tabletas.</t>
  </si>
  <si>
    <t>010.000.4203.00</t>
  </si>
  <si>
    <t>Dinoprostona. Gel. Cada jeringa contiene: Dinoprostona 0.5 mg Envase con jeringa y cánula.</t>
  </si>
  <si>
    <t>010.000.4206.00</t>
  </si>
  <si>
    <t>Estriol. Crema Cada 100 g contienen: Estriol 100 mg Envase con 15 g.</t>
  </si>
  <si>
    <t>010.000.4208.01</t>
  </si>
  <si>
    <t>Dinoprostona. Óvulo Cada Óvulo contiene: Dinoprostona 10 mg Envase con 5 Óvulos.</t>
  </si>
  <si>
    <t>010.000.4215.00</t>
  </si>
  <si>
    <t>Progesterona. Gel Cada 100 g contienen: Progesterona 1.0 g Envase con 80 g de Gel con regla dosificadora.</t>
  </si>
  <si>
    <t>Progesterona. Cápsula o Perla. Cada cápsula o perla contiene: Progesterona 200 mg Envase con 14 cápsulas o perlas.</t>
  </si>
  <si>
    <t>010.000.5206.01</t>
  </si>
  <si>
    <t>Folitropina alfa o folitropina beta. Solución Inyectable. Cada ampolleta o frasco ámpula con liofilizado contiene: Hormona estimulante del folículo recombinante o Folitropina Beta (FSH Recombinante) 75 UI. O Folitropina alfa 75 UI (5.5 µg). Envase con un frasco ámpula con liofilizado y jeringa prellenada con 1 ml de diluyente 1 aguja estéril para inyección 1 aguja estéril para extraer la solución y 2 toallitas con alcohol. o cada pluma precargada contiene folitropina alfa 450 U.I. (33µg)</t>
  </si>
  <si>
    <t>010.000.6001.00</t>
  </si>
  <si>
    <t>Dienogest. Tableta. Cada tableta contiene: Dienogest 2 mg. Envase con 28 tabletas.</t>
  </si>
  <si>
    <t>010.000.6011.00</t>
  </si>
  <si>
    <t>Misoprostol. Óvulo de liberación prolongada. Cada óvulo contiene: Misoprostol 200 µg Envase con un óvulo.</t>
  </si>
  <si>
    <t>010.000.6012.00</t>
  </si>
  <si>
    <t>Misoprostol. Tableta. Cada tableta contiene: Misoprostol 200 µg. Envase con 1 tableta.</t>
  </si>
  <si>
    <t>010.000.6012.04</t>
  </si>
  <si>
    <t>Misoprostol. Tableta. Cada tableta contiene: Misoprostol 200 µg. Envase con 12 tabletas.</t>
  </si>
  <si>
    <t>010.000.6034.00</t>
  </si>
  <si>
    <t>Mifepristona. Tableta. Cada tableta contiene: Mifepristona 200 mg. Envase con una tableta.</t>
  </si>
  <si>
    <t>010.000.6183.00</t>
  </si>
  <si>
    <t>Ulipristal. Tableta. Cada tableta contiene: Acetato de ulipristal 5 mg Envase con 28 tabletas</t>
  </si>
  <si>
    <t>010.000.6184.00</t>
  </si>
  <si>
    <t>Paclitaxel Unido a Albúmina. Suspensión Inyectable. Cada Frasco Ámpula con Polvo Liofilizado Contiene: Paclitaxel 100 Mg Envase con un Frasco Ámpula con Polvo Liofilizado.</t>
  </si>
  <si>
    <t>010.000.6346.00</t>
  </si>
  <si>
    <t>MEDROXIPROGESTERONA. SUSPENSIÓN INYECTABLE Cada jeringa contiene: Acetato de medroxiprogesterona 104.000 mg Caja con jeringa prellenada (104 mg/0.65 mL) e instructivo anexo.</t>
  </si>
  <si>
    <t>Ergometrina. Solución Inyectable Cada ampolleta contiene: Maleato de ergometrina 0.2 mg Envase con 50 ampolletas de 1 ml.</t>
  </si>
  <si>
    <t>Heparina. Solución Inyectable Cada frasco ámpula contiene: Heparina sódica equivalente a 10 000 UI de heparina. Envase con 50 frascos ámpula con 10 ml (1000 UI/ml)</t>
  </si>
  <si>
    <t>Heparina. Solución Inyectable Cada frasco ámpula contiene: Heparina sódica equivalente a 25 000 UI de heparina. Envase con 50 frascos ámpula con 5 ml (5 000 UI/ml).</t>
  </si>
  <si>
    <t>Acenocumarol. Tableta Cada Tableta contiene: Acenocumarol 4 mg. Envase con 30 tabletas.</t>
  </si>
  <si>
    <t>010.000.0626.01</t>
  </si>
  <si>
    <t>Fitomenadiona. Solución o Emulsión Inyectable Cada ampolleta contiene: Fitomenadiona 10 mg Envase con 5 ampolletas de 1 ml.</t>
  </si>
  <si>
    <t>Fumarato ferroso. Tableta. Cada tableta contiene: Fumarato ferroso 200 mg equivalente a 65.74 mg de hierro elemental. Envase con 50 Tabletas.</t>
  </si>
  <si>
    <t>Fumarato ferroso. Suspensión Oral. Cada ml contiene: Fumarato ferroso 29 mg equivalente a 9.53 mg de hierro elemental. Envase con 120 ml.</t>
  </si>
  <si>
    <t>Sulfato ferroso. Tableta Cada Tableta contiene: Sulfato ferroso desecado aproximadamente 200 mg equivalente a 60.27 mg de hierro elemental. Envase con 30 Tabletas.</t>
  </si>
  <si>
    <t>Sulfato ferroso. Solución Cada ml contiene: Sulfato ferroso heptahidratado 125 mg equivalente a 25 mg de hierro elemental. Envase gotero con 15 ml.</t>
  </si>
  <si>
    <t>010.000.1705.00</t>
  </si>
  <si>
    <t>Hierro dextrán. Solución Inyectable Cada ampolleta contiene: Hierro en forma de hierro dextrán 100 mg Envase con 3 ampolletas de 2 ml.</t>
  </si>
  <si>
    <t>Fitomenadiona. Solución o Emulsión Inyectable Cada ampolleta contiene: Fitomenadiona 2 mg Envase con 5 ampolletas de 0.2 ml.</t>
  </si>
  <si>
    <t>Enoxaparina. Solución Inyectable Cada jeringa contiene: Enoxaparina sódica 40 mg Envase con 2 Jeringas. de 0.4 ml.</t>
  </si>
  <si>
    <t>010.000.2154.01</t>
  </si>
  <si>
    <t>Enoxaparina. Solución Inyectable Cada jeringa contiene: Enoxaparina sódica 40 mg Envase con 2 Jeringas. con dispositivo de seguridad de 0.4 ml.</t>
  </si>
  <si>
    <t>010.000.2154.02</t>
  </si>
  <si>
    <t>Enoxaparina. Solución Inyectable Cada jeringa contiene: Enoxaparina sódica 40 mg Envase con 10 Jeringas de 0.4 ml.</t>
  </si>
  <si>
    <t>Nadroparina. Solución Inyectable Cada jeringa contiene: Nadroparina cálcica 2 850 UI Axa Envase con 2 Jeringas. con 0.3 ml</t>
  </si>
  <si>
    <t>010.000.2204.00</t>
  </si>
  <si>
    <t>deferasirox. Comprimido. Cada comprimido contiene: deferasirox 125 mg Envase con 28 Comprimidos</t>
  </si>
  <si>
    <t>010.000.2205.00</t>
  </si>
  <si>
    <t>deferasirox. Comprimido. Cada comprimido contiene: deferasirox 250 mg Envase con 28 Comprimidos</t>
  </si>
  <si>
    <t>010.000.2206.00</t>
  </si>
  <si>
    <t>deferasirox. Comprimido. Cada comprimido contiene: deferasirox 500 mg Envase con 28 Comprimidos.</t>
  </si>
  <si>
    <t>010.000.4218.00</t>
  </si>
  <si>
    <t>Complejo coagulante anti-inhibidor del factor viii. Solución Inyectable El frasco ámpula con liofilizado contiene: Complejo coagulante anti-inhibidor del factor VIII 500 U FEIBA Proteína plasmática humana 200-600 mg Envase con frasco ámpula con liofilizado y un frasco con 20 ml de diluyente.</t>
  </si>
  <si>
    <t>010.000.4219.00</t>
  </si>
  <si>
    <t>Complejo coagulante anti-inhibidor del factor viii. Solución Inyectable Complejo coagulante anti-inhibidor del factor VIII 1000 U FEIBA Proteína plasmática humana 400-1200 mg Envase con frasco ámpula con liofilizado y un frasco con 20 ml de diluyente.</t>
  </si>
  <si>
    <t>010.000.4220.00</t>
  </si>
  <si>
    <t>Fondaparinux. Solución Inyectable Cada jeringa contiene: Fondaparinux sódico 2.5 mg Envase con 2 Jeringas. prellenadas</t>
  </si>
  <si>
    <t>Nadroparina. Solución Inyectable Cada jeringa prellenada contiene: Nadroparina cálcica 5700 UI Axa Envase con 2 Jeringas. prellenadas con 0.6 ml.</t>
  </si>
  <si>
    <t>Nadroparina. Solución Inyectable Cada jeringa prellenada contiene: Nadroparina cálcica 3800 UI Axa Envase con 2 Jeringas. prellenadas con 0.4 ml.</t>
  </si>
  <si>
    <t>Enoxaparina. Solución Inyectable Cada jeringa contiene Enoxaparina sódica 60 mg Envase con 2 Jeringas. de 0.6 ml</t>
  </si>
  <si>
    <t>010.000.4224.01</t>
  </si>
  <si>
    <t>Enoxaparina. Solución Inyectable Cada jeringa contiene Enoxaparina sódica 60 mg Envase con 2 Jeringas. con dispositivo de seguridad de 0.6 ml.</t>
  </si>
  <si>
    <t>010.000.4224.02</t>
  </si>
  <si>
    <t>Enoxaparina. Solución Inyectable Cada jeringa contiene Enoxaparina sódica 60 mg Envase con 1 Jeringas de 0.6 ml.</t>
  </si>
  <si>
    <t>010.000.4224.03</t>
  </si>
  <si>
    <t>Enoxaparina. Solución Inyectable Cada jeringa contiene Enoxaparina sódica 60 mg Envase con 10 Jeringas de 0.6 ml.</t>
  </si>
  <si>
    <t>010.000.4224.04</t>
  </si>
  <si>
    <t>Enoxaparina. Solución Inyectable Cada jeringa contiene Enoxaparina sódica 60 mg Envase con 30 Jeringas de 0.6 ml.</t>
  </si>
  <si>
    <t>010.000.4237.00</t>
  </si>
  <si>
    <t>Ácido aminocaproico. Solución Inyectable Cada frasco ámpula contiene: Ácido aminocaproico 5 g Envase con un frasco ámpula con 20 ml.</t>
  </si>
  <si>
    <t>010.000.4238.02</t>
  </si>
  <si>
    <t>Eptacog alfa (factor de coagulación VII alfa recombinante). Solución inyectable. Cada frasco ámpula con liofilizado contiene: Factor de coagulación VII alfa recombinante 60 000 UI (1.2 mg) ó 1 mg (50 KUI).Envase con un frasco ámpulacon liofilizado (1 mg) y jeringa prellenada con 1.0 ml de diluyente y un adaptador del frasco ámpula.</t>
  </si>
  <si>
    <t>010.000.4239.00</t>
  </si>
  <si>
    <t>Factor antihemofílico humano. Solución Inyectable Cada frasco ámpula con liofilizado contiene: Factor antihemofílico humano 250 UI Envase con un frasco ámpula frasco ámpula con diluyente y equipo para administración.</t>
  </si>
  <si>
    <t>Dexametasona. Solución Inyectable. Cada frasco ámpula o ampolleta contiene: Fosfato sódico de dexametasona equivalente a 8 mg de fosfato de dexametasona. Envase con un frasco ámpula o ampolleta con 2 ml.</t>
  </si>
  <si>
    <t>Enoxaparina. Solución Inyectable Cada jeringa contiene: Enoxaparina sódica 20 mg Envase con 2 Jeringas. de 0.2 ml.</t>
  </si>
  <si>
    <t>010.000.4242.02</t>
  </si>
  <si>
    <t>Enoxaparina. Solución Inyectable Cada jeringa contiene: Enoxaparina sódica 20 mg Envase con 10 Jeringas de 0.2 ml.</t>
  </si>
  <si>
    <t>010.000.4245.02</t>
  </si>
  <si>
    <t>Eptacog alfa (factor de coagulación VII alfa recombinante). Solución inyectable. Cada frasco ámpula con liofilizado contiene: Factor de coagulación VII alfa recombinante 120 000 UI (2.4 mg) ó 2 mg (100 KUI). Envase con un frasco ámpula con liofilizado (2 mg) y jeringa prellenada con 2.0 ml de diluyente y un adaptador del frasco ámpula.</t>
  </si>
  <si>
    <t>010.000.4248.00</t>
  </si>
  <si>
    <t>Concentrado de proteínas humanas coagulables. Solución. Cada frasco ámpula I contiene: Concentrado de proteínas humanas coagulables 80 a 120 mg Cada frasco ámpula II contiene: Trombina humana 1800 a 2200 UI Cloruro de calcio 11.2 a 12.4 mg Envase con dos frascos ámpula (I y II) con 2 ml cada uno dos Jeringas. previamente ensambladas y un tubo de aire con un filtro de 0.2 µm.</t>
  </si>
  <si>
    <t>010.000.4250.02</t>
  </si>
  <si>
    <t>Eptacog alfa (factor de coagulación VII alfa recombinante). Solución inyectable. Cada frasco ámpula con liofilizado contiene: Factor de coagulación VII alfa recombinante 240 000 UI (4.8 mg) ó 5 mg (250 KUI). Envase con un frasco ámpula con liofilizado (5 mg) y jeringa prellenada con 5.0 ml de diluyente y un adaptador del frasco ámpula.</t>
  </si>
  <si>
    <t>010.000.4324.00</t>
  </si>
  <si>
    <t>Factor viii de la coagulación humano. Solución Inyectable Cada frasco ámpula con liofilizado contiene: Factor VIII de la coagulación humano 500 UI Envase con un frasco ámpula con liofilizado un frasco ámpula con 5 ml ó 10 ml de diluyente y equipo para administración</t>
  </si>
  <si>
    <t>010.000.5238.00</t>
  </si>
  <si>
    <t>Factor ix. Solución Inyectable Cada frasco ámpula con liofilizado contiene: Factor IX 400 a 600 UI Envase con un frasco ámpula y diluyente.</t>
  </si>
  <si>
    <t>010.000.5343.01</t>
  </si>
  <si>
    <t>FACTOR IX O NONACOG ALFA SOLUCION INYECTABLE Cada frasco ámpula con liofilizado contiene: Factor IX de coagulación recombinante o nonacog alfa 500 UI. Envase con frasco ámpula con liofilizado, una jeringa con 5ml de diluyente, un equipo de infusión, un adaptador.</t>
  </si>
  <si>
    <t>010.000.5344.01</t>
  </si>
  <si>
    <t>FACTOR IX O NONACOG ALFA SOLUCION INYECTABLE Cada frasco ámpula con liofilizado contiene: Factor IX de coagulación recombinante o nonacog alfa 1000 UI. Envase con frasco ámpula con liofilizado, una jeringa con 5 ml de diluyente, un equipo de infusión, un adaptador.</t>
  </si>
  <si>
    <t>010.000.5544.00</t>
  </si>
  <si>
    <t>Rivaroxabán. Comprimido Cada Comprimido contiene: Rivaroxabán 10 mg Envase con 10 Comprimidos</t>
  </si>
  <si>
    <t>010.000.5544.01</t>
  </si>
  <si>
    <t>Rivaroxabán. Comprimido Cada Comprimido contiene: Rivaroxabán 10 mg Envase con 30 Comprimidos</t>
  </si>
  <si>
    <t>Dabigatrán Etexilato. Cápsula Cada Cápsula contiene: Dabigatrán etexilato mesilato equivalente a 75 mg de dabigatrán etexilato Envase con 30 Cápsulas.</t>
  </si>
  <si>
    <t>Dabigatrán Etexilato. Cápsula Cada Cápsula contiene: Dabigatrán etexilato mesilato equivalente a 110 mg de dabigatrán etexilato Envase con 30 Cápsulas.</t>
  </si>
  <si>
    <t>Dabigatrán Etexilato. Cápsula Cada Cápsula contiene: Dabigatrán etexilato mesilato equivalente a 110 mg de dabigatrán etexilato Envase con 60 Cápsulas.</t>
  </si>
  <si>
    <t>010.000.5603.01</t>
  </si>
  <si>
    <t>Prasugrel. Tableta Cada Tableta contiene: Clorhidrato de prasugrel equivalente a 10 mg de prasugrel Envase con 28 Tabletas.</t>
  </si>
  <si>
    <t>010.000.5624.00</t>
  </si>
  <si>
    <t>Romiplostim. Solución Inyectable Cada frasco ámpula con polvo contiene: Romiplostin 375 µg. Envase con un frasco ámpula con polvo (250 µg/0.5 ml reconstituido).</t>
  </si>
  <si>
    <t>010.000.5630.00</t>
  </si>
  <si>
    <t>Clopidogrel ácido acetilsalicílico. Tableta Cada tableta contiene: Bisulfato de clopidogrel equivalente a 75 mg de clopidogrel Acido acetilsalicílico 100 mg. Envase con 28 tabletas.</t>
  </si>
  <si>
    <t>010.000.5632.00</t>
  </si>
  <si>
    <t>Darbepoetina alfa. Solución Inyectable. Cada jeringa prellenada contiene:Darbepoetina alfa 300 µg. Envase con 1 microjeringa con 0.6 ml.</t>
  </si>
  <si>
    <t>010.000.5633.00</t>
  </si>
  <si>
    <t>Darbepoetina alfa. Solución Inyectable Cada jeringa prellenada contiene: Darbepoetina alfa 500 µg. Envase con 1 microjeringa con 1.0 ml.</t>
  </si>
  <si>
    <t>010.000.5636.00</t>
  </si>
  <si>
    <t>Eltrombopag. Tableta Cada Tableta contiene: Eltrombopag olamina equivalente a 25 mg de eltrombopag Envase con 28 Tabletas.</t>
  </si>
  <si>
    <t>010.000.5637.00</t>
  </si>
  <si>
    <t>Eltrombopag. Tableta Cada Tableta contiene: Eltrombopag olamina equivalente a 50 mg de eltrombopag Envase con 28 Tabletas.</t>
  </si>
  <si>
    <t>010.000.5730.01</t>
  </si>
  <si>
    <t>Ticagrelor. Tableta Cada Tableta contiene: Ticagrelor 90 mg Envase con 60 Tabletas</t>
  </si>
  <si>
    <t>010.000.5731.00</t>
  </si>
  <si>
    <t>Apixabán. Tableta Cada Tableta contiene: Apixabán 2.5 mg Envase con 20 Tabletas.</t>
  </si>
  <si>
    <t>010.000.5731.01</t>
  </si>
  <si>
    <t>Apixabán. Tableta Cada Tableta contiene: Apixabán 2.5 mg Envase con 60 Tabletas.</t>
  </si>
  <si>
    <t>010.000.5732.00</t>
  </si>
  <si>
    <t>Apixabán. Tableta Cada Tableta contiene: Apixabán 5 mg Envase con 20 Tabletas.</t>
  </si>
  <si>
    <t>010.000.5732.01</t>
  </si>
  <si>
    <t>Apixabán. Tableta Cada Tableta contiene: Apixabán 5 mg Envase con 60 Tabletas.</t>
  </si>
  <si>
    <t>010.000.5735.01</t>
  </si>
  <si>
    <t>Rivaroxabán. Comprimido Cada Comprimido contiene: Rivaroxabán 15 mg Envase con 28 Comprimidos</t>
  </si>
  <si>
    <t>010.000.5736.01</t>
  </si>
  <si>
    <t>Rivaroxabán. Comprimido Cada Comprimido contiene: Rivaroxabán 20 mg Envase con 28 Comprimidos</t>
  </si>
  <si>
    <t>010.000.5737.00</t>
  </si>
  <si>
    <t>Rivaroxabán. Comprimido Cada Comprimido contiene: Rivaroxabán 2.5 mg Envase con 56 Comprimidos</t>
  </si>
  <si>
    <t>010.000.5850.00</t>
  </si>
  <si>
    <t>Octocog alfa (factor viii de la coagulación sanguínea humana recombinante adnr). Solución Inyectable Cada frasco ámpula con liofilizado contiene: octocog alfa 250 UI Envase con un frasco ámpula con liofilizado un frasco ámpula con 5 ml de diluyente y un equipo para la reconstitución</t>
  </si>
  <si>
    <t>010.000.5851.00</t>
  </si>
  <si>
    <t>Octocog alfa (factor viii de la coagulación sanguínea humana recombinante adnr). Solución Inyectable Cada frasco ámpula con liofilizado contiene: octocog alfa 500 UI Envase con un frasco ámpula con liofilizado un frasco ámpula con 5 ml de diluyente y un equipo para la reconstitución.</t>
  </si>
  <si>
    <t>010.000.5931.00</t>
  </si>
  <si>
    <t>Enoxaparina sódica. Solución Inyectable Cada jeringa contiene: Enoxaparina sódica 80 mg Envase con 2 Jeringas. con dispositivo de seguridad de 0.8 ml.</t>
  </si>
  <si>
    <t>010.000.5931.01</t>
  </si>
  <si>
    <t>Enoxaparina sódica. Solución Inyectable Cada jeringa contiene: Enoxaparina sódica 80 mg Envase con 10 Jeringas de 0.8 mL.</t>
  </si>
  <si>
    <t>Dabigatrán. Cápsula Cada Cápsula contiene: Dabigatrán etexilato mesilato equivalente a 150 mg de dabigatrán etexilato Envase con 60 Cápsulas.</t>
  </si>
  <si>
    <t>010.000.6031.00</t>
  </si>
  <si>
    <t>Concentrado de proteínas humanas coagulables. Solución. Cada ml de solución reconstituida contiene: Fibinógeno Humano 91 mg (como proteína coagulable) Aprotinina bovina o sintética 3000 UIK Trombina humana 500 UI Cloruro de calcio 40 µmol Envase con un frasco con liofilizado de Fibrinógeno (91 mg) un frasco ámpula con 1 ml de solución de Aprotinina bovina o sintética (3000 UIK) como diluyente; un frasco ámpula con liofilizado de Trombina (500 UI) y un frasco ámpula con 1 ml de solución de cloruro de calcio (40 µ mol) como diluyente. Equipo para reconstitución y aplicación.</t>
  </si>
  <si>
    <t>010.000.6032.00</t>
  </si>
  <si>
    <t>Concentrado de proteínas humanas coagulables. Solución. Cada ml de solución reconstituida contiene: Fibinógeno Humano 91 mg (como proteína coagulable) Aprotinina bovina o sintética 3000 UIK Trombina humana 500 UI Cloruro de calcio 40 µmol Envase con un frasco con liofilizado de Fibrinógeno (182 mg) un frasco ámpula con 2 ml de solución de Aprotinina bovina o sintética (6000 UIK) como diluyente; un frasco ámpula con liofilizado de Trombina (1000 UI) y un frasco ámpula con 2 ml de solución de cloruro de calcio (80 µ mol) como diluyente. Equipo para reconstitución y aplicación.</t>
  </si>
  <si>
    <t>010.000.6033.00</t>
  </si>
  <si>
    <t>Concentrado de proteínas humanas coagulables. Solución. Cada ml de solución reconstituida contiene: Fibinógeno Humano 91 mg (como proteína coagulable) Aprotinina bovina o sintética 3000 UIK Trombina humana 500 UI Cloruro de calcio 40 µmol Envase con un frasco con liofilizado de Fibrinógeno (455 mg) un frasco ámpula con 5 ml de solución de Aprotinina bovina o sintética (15000 UIK) como diluyente; un frasco ámpula con liofilizado de Trombina (2500 UI) y un frasco ámpula con 5 ml de solución de cloruro de calcio (200 µ mol) como diluyente. Equipo para reconstitución y aplicación.</t>
  </si>
  <si>
    <t>010.000.6058.00</t>
  </si>
  <si>
    <t>Factor VIIIantihemofilico factor de Von Willebrand. solucion inyectable cada frasco ámpula con liofilizado contiene: factor viii antihemofílico humano 500 ui factor de von willebrand 500 ui proteína 7.5 mg envase con un frasco ámpula con liofilizado y un frasco ámpula con 5 ml de diluyente.</t>
  </si>
  <si>
    <t>010.000.6059.00</t>
  </si>
  <si>
    <t>Factor VIII Antihemofilico factor de von willebrand. solucion inyectable cada frasco ámpula con liofilizado contiene: factor viii antihemofílico humano 1000 ui factor de von willebrand 1000 ui proteína 15 mg envase con un frasco ámpula con liofilizado y un frasco ámpula con 10 ml de diluyente.</t>
  </si>
  <si>
    <t>010.000.6061.00</t>
  </si>
  <si>
    <t>Turoctocog alfa (Factor VIII de coagulacion humano de origen ADN recombinante). Solucion inyectable cada frasco ámpula con polvo liofilizado contiene: Turoctocog alfa 250 UI Envase con un frasco ámpula con polvo liofilizado una jeringa prellenada con 4 ml de diluyente con o sin equipo para administración.</t>
  </si>
  <si>
    <t>010.000.6062.00</t>
  </si>
  <si>
    <t>Turoctocog alfa (Factor VIII de coagulacion humano de origen ADN recombinante). Solucion inyectable. Cada frasco ámpula con polvo liofilizado contiene: Turoctocog alfa 500 UI envase con un frasco ámpula con polvo liofilizado una jeringa prellenada con 4 ml de diluyente con o sin equipo para administración.</t>
  </si>
  <si>
    <t>010.000.6063.00</t>
  </si>
  <si>
    <t>Turoctocog alfa (Factor VIII de coagulacion humano de origen adn recombinante). Solucion inyectable cada frasco ámpula con polvo liofilizado contiene: turoctocog alfa 1000 UI Envase con un frasco ámpula con polvo liofilizado una jeringa prellenada con 4 ml de diluyente con o sin equipo para administración.</t>
  </si>
  <si>
    <t>010.000.6064.00</t>
  </si>
  <si>
    <t>Turoctocog alfa (Factor VIII de coagulacion humano de origen adn recombinante). Solucion inyectable cada frasco ámpula con polvo liofilizado contiene: turoctocog alfa 1500 UI Envase con un frasco ámpula con polvo liofilizado una jeringa prellenada con 4 ml de diluyente con o sin equipo para administración.</t>
  </si>
  <si>
    <t>010.000.6065.00</t>
  </si>
  <si>
    <t>Turoctocog alfa (Factor VIII de coagulacion humano de origen adn recombinante) Solucion inyectable cada frasco ámpula con polvo liofilizado contiene: Turoctocog alfa 2000 UI Envase con un frasco ámpula con polvo liofilizado una jeringa prellenada con 4 ml de diluyente y equipo para administración.</t>
  </si>
  <si>
    <t>010.000.6066.00</t>
  </si>
  <si>
    <t>Turoctocog alfa (Factor VIII de coagulacion humano de origen adn recombinante) Solucion inyectable cada frasco ámpula con polvo liofilizado contiene: turoctocog alfa 3000 UI Envase con un frasco ámpula con polvo liofilizado una jeringa prellenada con 4 ml de diluyente y equipo para administración.</t>
  </si>
  <si>
    <t>010.000.6070.00</t>
  </si>
  <si>
    <t>Fibrinogeno humano. solucion inyectable cada frasco ámpula con polvo liofilizado contiene: fibrinógeno humano 1.50 g envase con frasco ámpula con liofilizado y un frasco ámpula con 100 ml de diluyente</t>
  </si>
  <si>
    <t>010.000.6101.00</t>
  </si>
  <si>
    <t>Complejo de protrombina humana solución inyectable. Cada frasco ámpula con liofilizado contiene: Factor II de coagulación humana 200-480 UI Factor VII de coagulación humana 100-250 UI Factor IX de coagulación humana 200-310 UI Factor X de coagulación humana 220-600 UI Proteína C 150-450 UI Proteína S 120-380 UI Proteínas totales 60-140 mg Envase con un frasco ámpula con liofilizado frasco ámpula con 10 ml de diluyente y un dispositivo de transferencia.</t>
  </si>
  <si>
    <t>010.000.6102.00</t>
  </si>
  <si>
    <t>Complejo de protrombina humana solución inyectable.  Cada frasco ámpula con liofilizado contiene: Factor II de coagulación humana 400-960 UI Factor VII de coagulación humana 200-500 UI Factor IX de coagulación humana 400-620 UI Factor X de coagulación humana 440-1200 UI Proteína C 300-900 UI Proteína S 240-760 UI Proteínas totales 120-280 mg Envase con un frasco ámpula con liofilizado frasco ámpula con 20 ml de diluyente y un dispositivo de transferencia.</t>
  </si>
  <si>
    <t>010.000.6199.00</t>
  </si>
  <si>
    <t>EMICIZUMAB. SOLUCION INYECTABLE Cada frasco ámpula contiene: Emicizumab 30 mg Caja con frasco ámpula con 1 mL</t>
  </si>
  <si>
    <t>010.000.6200.00</t>
  </si>
  <si>
    <t>EMICIZUMAB. SOLUCION INYECTABLE Cada frasco ámpula contiene: Emicizumab 60 mg Caja con frasco ámpula con 0.4 mL</t>
  </si>
  <si>
    <t>010.000.6201.00</t>
  </si>
  <si>
    <t>EMICIZUMAB. SOLUCION INYECTABLE Cada frasco ámpula contiene: Emicizumab 105 mg Caja con frasco ámpula con 0.7 mL</t>
  </si>
  <si>
    <t>010.000.6202.00</t>
  </si>
  <si>
    <t>EMICIZUMAB. SOLUCION INYECTABLE Cada frasco ámpula contiene: Emicizumab 150 mg Caja con frasco ámpula con 1 mL</t>
  </si>
  <si>
    <t>010.000.6207.00</t>
  </si>
  <si>
    <t>DARATUMUMAB. SOLUCIÓN INYECTABLE Cada frasco ámpula contiene: Daratumumab 100.00 mg Envase con frasco ámpula con 100 mg en 5 mL (20 mg/mL).</t>
  </si>
  <si>
    <t>010.000.6208.00</t>
  </si>
  <si>
    <t>DARATUMUMAB. SOLUCION INYECTABLE Cada frasco ámpula contiene: Daratumumab 400.00 mg Envase con frasco ámpula con 400 mg en 20 mL (20 mg/mL).</t>
  </si>
  <si>
    <t>010.000.6216.00</t>
  </si>
  <si>
    <t>SIMOCTOCOG ALFA. SOLUCIÓN INYECTABLE El frasco ámpula con polvo liofilizado contiene: Simoctocog alfa 250 UI Envase con frasco ámpula con 250 UI de polvo liofilizado, una jeringa prellenada con 2.5 mL de diluyente y un adaptador de frasco ámpula estéril para reconstitución y una aguja mariposa.</t>
  </si>
  <si>
    <t>010.000.6217.00</t>
  </si>
  <si>
    <t>SIMOCTOCOG ALFA. SOLUCIÓN INYECTABLE El frasco ámpula con polvo liofilizado contiene: Simoctocog alfa 500 UI Envase con frasco ámpula con 500 UI de polvo liofilizado, una jeringa prellenada con 2.5 mL de diluyente y un adaptador de frasco ámpula estéril para reconstitución y una aguja mariposa.</t>
  </si>
  <si>
    <t>010.000.6218.00</t>
  </si>
  <si>
    <t>SIMOCTOCOG ALFA. SOLUCIÓN INYECTABLE El frasco ámpula con polvo liofilizado contiene: Simoctocog alfa 1000 UI Envase con frasco ámpula con 1000 UI de polvo liofilizado, una jeringa prellenada con 2.5 mL de diluyente y un adaptador de frasco ámpula estéril para reconstitución y una aguja mariposa.</t>
  </si>
  <si>
    <t>010.000.6266.00</t>
  </si>
  <si>
    <t>HEPARINA. SOLUCIÓN INYECTABLE Cada frasco ámpula contiene: Heparina sódica Equivalente a 1000 UI. Envase con 20 frascos ámpula con 1 ml.</t>
  </si>
  <si>
    <t>010.000.6267.00</t>
  </si>
  <si>
    <t>HEPARINA. SOLUCIÓN INYECTABLE Cada frasco ámpula contiene: Heparina sódica Equivalente a 5000 UI. Envase con 50 frascos ámpula con 5 ml.</t>
  </si>
  <si>
    <t>010.000.7019.00</t>
  </si>
  <si>
    <t>RURIOCTOCOG ALFA PEGOL. SOLUCIÓN. Cada frasco ámpula con polvo liofilizado contiene: Rurioctocog alfa pegol 500 UI. Caja de cartón con un frasco ámpula con 500 UI de polvo liofilizado, un frasco ámpula con 2 mL de diluyente, un equipo para la reconstitución Baxject II Hi-Flow e instructivo anexo. Caja de cartón con accesorios: una aguja mariposa, una jeringa desechable de 10 mL y dos toallitas impregnadas con alcohol.</t>
  </si>
  <si>
    <t>010.000.7019.01</t>
  </si>
  <si>
    <t>RURIOCTOCOG ALFA PEGOL. SOLUCIÓN. Cada frasco ámpula con polvo liofilizado contiene: Rurioctocog alfa pegol 1000 UI. Caja de cartón con un frasco ámpula con 1000 UI de polvo liofilizado, un frasco ámpula con 2 mL de diluyente, un equipo para la reconstitución Baxject II Hi-Flow e instructivo anexo. Caja de cartón con accesorios: una aguja mariposa, una jeringa desechable de 10 mL y dos toallitas impregnadas con alcohol.</t>
  </si>
  <si>
    <t>010.000.7019.02</t>
  </si>
  <si>
    <t>RURIOCTOCOG ALFA PEGOL. SOLUCIÓN. Cada frasco ámpula con polvo liofilizado contiene: Rurioctocog alfa pegol 500 UI. Caja de cartón con un frasco ámpula con 500 UI de polvo liofilizado, un frasco ámpula con 5 mL de diluyente, un equipo para la reconstitución Baxject II Hi-Flow e instructivo anexo. Caja de cartón con accesorios: una aguja mariposa, una jeringa desechable de 10 mL y dos toallitas impregnadas con alcohol.</t>
  </si>
  <si>
    <t>010.000.7019.03</t>
  </si>
  <si>
    <t>RURIOCTOCOG ALFA PEGOL. SOLUCIÓN. Cada frasco ámpula con polvo liofilizado contiene: Rurioctocog alfa pegol 1000 UI. Caja de cartón con un frasco ámpula con 1000 UI de polvo liofilizado, un frasco ámpula con 5 mL de diluyente, un equipo para la reconstitución Baxject II Hi-Flow e instructivo anexo. Caja de cartón con accesorios: una aguja mariposa, una jeringa desechable de 10 mL y dos toallitas impregnadas con alcohol.</t>
  </si>
  <si>
    <t>010.000.7019.04</t>
  </si>
  <si>
    <t>RURIOCTOCOG ALFA PEGOL. SOLUCIÓN. Cada frasco ámpula con polvo liofilizado contiene: Rurioctocog alfa pegol 2000 UI. Caja de cartón con un frasco ámpula con 2000 UI de polvo liofilizado, un frasco ámpula con 5 mL de diluyente, un equipo para la reconstitución Baxject II Hi-Flow e instructivo anexo. Caja de cartón con accesorios: una aguja mariposa, una jeringa desechable de 10 mL y dos toallitas impregnadas con alcohol.</t>
  </si>
  <si>
    <t>010.000.7021.00</t>
  </si>
  <si>
    <t>ÁCIDO TRANEXÁMICO. SOLUCIÓN INYECTABLE. Cada mL de solución estéril para inyección intravenosa contiene: Ácido tranexámico 100 mg. Vehículo c.b.p. 1 mL. Caja con 10 viales de 5 mL.</t>
  </si>
  <si>
    <t>010.000.7021.01</t>
  </si>
  <si>
    <t>ÁCIDO TRANEXÁMICO. SOLUCIÓN INYECTABLE. Cada mL de solución estéril para inyección intravenosa contiene: Ácido tranexámico 100 mg. Vehículo c.b.p. 1 mL. Caja con 10 viales de 10 mL.</t>
  </si>
  <si>
    <t>010.000.0080.00</t>
  </si>
  <si>
    <t>TABLETA MASTICABLE Cada tableta de goma masticable contiene: Complejo de resina de nicotina al 20% equivalente a     2.0 mg de nicotina. Envase con 30 tabletas de goma masticable</t>
  </si>
  <si>
    <t>010.000.0082.00</t>
  </si>
  <si>
    <t>PARCHE Cada parche de 7 cm2 contiene: Nicotina   36 mg. Envases con 7 parches.</t>
  </si>
  <si>
    <t>010.000.0083.00</t>
  </si>
  <si>
    <t>PARCHE Cada parche de 15 cm2 contiene: Nicotina  78 mg. Envase con 7 parches.</t>
  </si>
  <si>
    <t>010.000.0084.00</t>
  </si>
  <si>
    <t>PARCHE Cada parche de 22 cm2 contiene: Nicotina 114 mg. Envase con 7 parches.</t>
  </si>
  <si>
    <t>010.000.0625.00</t>
  </si>
  <si>
    <t>Protamina. Solución Inyectable Cada ampolleta de 5 mililitros contiene: Sulfato de protamina 71.5 mg Envase con ampolleta con 5 ml.</t>
  </si>
  <si>
    <t>010.000.2202.00</t>
  </si>
  <si>
    <t>Penicilamina. Tableta Cada Tableta contiene: Penicilamina 300 mg Envase con 50 Tabletas.</t>
  </si>
  <si>
    <t>010.000.2231.00</t>
  </si>
  <si>
    <t>Metiltionino cloruro de (azul de metileno). Solución Inyectable Cada ampolleta contiene: Cloruro de metiltionino trihidratado 100 mg Envase con una 1 ampolleta con 10 ml.</t>
  </si>
  <si>
    <t>Carbón activado. Polvo. Cada envase contiene: Carbón activado 1 kg Envase con un kg. (para uso en seres humanos).</t>
  </si>
  <si>
    <t>010.000.4326.00</t>
  </si>
  <si>
    <t>Acetilcisteína. Solución al 20% Cada ampolleta contiene: Acetilcisteína 400 mg Envase con 5 ampolletas con 2 ml (200 mg/ml).</t>
  </si>
  <si>
    <t>Espironolactona. Tableta Cada Tableta contiene: Espironolactona 100 mg Envase con 30 Tabletas.</t>
  </si>
  <si>
    <t>010.000.2157.00</t>
  </si>
  <si>
    <t>Furosemida. Solución Oral. Cada ml contiene: Furosemida 10 mg Envase con un frasco gotero con 60 ml.</t>
  </si>
  <si>
    <t>Hidroclorotiazida. Tableta Cada Tableta contiene: Hidroclorotiazida 25 mg Envase con 20 Tabletas.</t>
  </si>
  <si>
    <t>Acetazolamida. Tableta Cada Tableta contiene: Acetazolamida 250 mg Envase con 20 Tabletas.</t>
  </si>
  <si>
    <t>Espironolactona. Tableta. Cada Tableta contiene: Espironolactona 25 mg Envase con 20 Tabletas.</t>
  </si>
  <si>
    <t>Espironolactona. Tableta Cada Tableta contiene: Espironolactona 25 mg Envase con 30 Tabletas.</t>
  </si>
  <si>
    <t>Manitol. Solución Inyectable al 20% Cada envase contiene: Manitol 50 g Envase con 250 ml.</t>
  </si>
  <si>
    <t>Furosemida. Tableta. Cada tableta contiene: Furosemida 40 mg Envase con 20 Tabletas.</t>
  </si>
  <si>
    <t>Furosemida. Solución Inyectable. Cada ampolleta contiene: Furosemida 20 mg Envase con 5 ampolletas de 2 ml.</t>
  </si>
  <si>
    <t>010.000.2331.00</t>
  </si>
  <si>
    <t>Fenazopiridina. Tableta Cada Tableta contiene: Clorhidrato de fenazopiridina 100 mg Envase con 20 Tabletas.</t>
  </si>
  <si>
    <t>010.000.2350.00</t>
  </si>
  <si>
    <t>Solución para Diálisis Peritoneal baja en magnesio. Solución para Diálisis Peritoneal al 1.5% Cada 100 ml contienen: Glucosa monohidratada: 1.5 g Cloruro de sodio 538 mg Cloruro de calcio dihidratado 25.7 mg Cloruro de magnesio Hexahidratado 5.08 mg Lactato de sodio 448 mg Agua Inyectable c.b.p. 100 ml pH 5.0-5.6 Miliequivalentes por litro: Sodio 132 Calcio 3.5 Magnesio 0.5 Cloruro 96 Lactato 40 Miliosmoles aproximados por litro 347 Envase con bolsa de 6 000 ml.</t>
  </si>
  <si>
    <t>010.000.2352.00</t>
  </si>
  <si>
    <t>Solución para Diálisis Peritoneal baja en magnesio con sistema de doble bolsa. Solución para Diálisis Peritoneal al 2.5%. Cada 100 ml contienen: Glucosa monohidratada 2.5 g Cloruro de sodio 538 mg Cloruro de calcio Dihidratado 25.7 mg Cloruro de magnesio hexahidratado 5.08 mg Lactato de sodio 448 mg Agua Inyectable c.b.p 100 ml pH 5.0-5.6 Miliequivalentes por litro: Sodio 132 Calcio 3.5 Magnesio 0.5 Cloruro 96 Lactato 40 Miliosmoles aproximados por litro 398 Envase con bolsa de 2 000 ml y con sistema integrado de tubería en "Y" y en el otro extremo bolsa de drenaje con conector tipo luer lock y tapón con antiséptico.</t>
  </si>
  <si>
    <t>010.000.2354.00</t>
  </si>
  <si>
    <t>Solución para Diálisis Peritoneal baja en magnesio con sistema de doble bolsa. Solución para Diálisis Peritoneal al 4.25% Cada 100 ml contienen: Glucosa monohidratada 4.25 g Cloruro de sodio 538 mg Cloruro de calcio dihidratado 25.7 mg Cloruro de magnesio Hexahidratado 5.08 mg Lactato de sodio 448 mg Agua Inyectable cbp 100 ml pH 5.0-5.6 Miliequivalentes por litro: Sodio 132 Calcio 3.5 Magnesio 0.5 Cloruro 96 Lactato 40 Miliosmoles aproximados por litro 486 Envase con bolsa de 2 000 ml y con sistema integrado de tubería en "Y" y en el otro extremo bolsa de drenaje con conector tipo luer lock y tapón con antiséptico.</t>
  </si>
  <si>
    <t>010.000.2356.00</t>
  </si>
  <si>
    <t>Solución para Diálisis Peritoneal baja en magnesio con sistema de doble bolsa. Solución para Diálisis Peritoneal al 1.5% Cada 100 ml contienen: Glucosa monohidratada 1.5 g Cloruro de sodio 538 mg Cloruro de calcio dihidratado 25.7 mg Cloruro de magnesio Hexahidratado 5.08 mg Lactato de sodio 448 mg Agua Inyectable c.b.p. 100 ml pH 5.0-5.6 Miliequivalentes por litro: Sodio 132 Calcio 3.5 Magnesio 0.5 Cloruro 96 Lactato 40 Miliosmoles aproximados por litro 347 Envase con bolsa de 2 000 ml y con sistema integrado de tubería en "Y" y en el otro extremo bolsa de drenaje con conector tipo luer lock y tapón con antiséptico.</t>
  </si>
  <si>
    <t>010.000.2366.00</t>
  </si>
  <si>
    <t>Sistema integral para la aplicación de Diálisis Peritoneal automatizada. Las unidades médicas seleccionarán de acuerdo a sus necesidades asegurando su compatibilidad con la marca y modelo del equipo: Solución para diálisis peritoneal baja en magnesio. Solución para diálisis peritoneal al 1.5%. Cada 100 ml contienen: glucosa monohidratada: 1.5 g cloruro de sodio 538 mg cloruro de calcio dihidratado 25.7 mg cloruro de magnesio hexahidratado 5.08 mg lactato de sodio 448 mg agua Inyectable c.b.p. 100 ml. pH 5.0-5.6. Miliequivalentes por litro: sodio 132 calcio 3.5 magnesio 0.5 cloruro 96 lactato 40. Miliosmoles aproximados por litro 347. o Solución para Diálisis Peritoneal al 2.5%. Cada 100 ml contienen: glucosa monohidratada 2.5 g cloruro de sodio 538 mg cloruro de calcio dihidratado 25.7 mg cloruro de magnesio hexahidratado 5.08 mg lactato de sodio 448 mg agua Inyectable c.b.p 100 ml. pH 5.0-5.6. Miliequivalentes por litro: sodio 132 calcio 3.5 magnesio 0.5 cloruro 96 lactato 40. Miliosmoles aproximados por litro 398. oSolución para Diálisis Peritoneal al 4.25%. Cada 100 ml contienen: glucosa monohidratada 4.25 g cloruro de sodio 538 mg cloruro de calcio dihidratado 25.7 mg cloruro de magnesio hexahidratado 5.08 mg lactato de sodio 448 mg agua Inyectable c.b.p. 100 ml. pH 5.0-5.6. Miliequivalentes por litro: sodio 132 calcio 3.5 magnesio 0.5 cloruro 96 lactato 40. Miliosmoles aproximados por litro 486. Envase con bolsa de 6 000 ml.CATETER Catéter para Diálisis Peritoneal. Tipo: Cola de cochino. Tamaño: Pediátrico o Adulto. de instalación subcutánea blando de silicón con dos cojinetes de poliéster o dacrón con conector tapón y seguro con banda radioopaca. Estéril y desechable. Pieza. El tamaño del catéter será seleccionado por las instituciones. o Catéter para Diálisis Peritoneal. Tipo: Tenckhoff: Tamaño: Neonatal pediátrico o Adulto. de instalación subcutánea blando de silicón con dos cojinetes de poliéster o dacrón con conector con tapón seguro con banda radioopaca. Estéril y desechable. Pieza. El tamaño del catéter será seleccionado por las instituciones.CoNECToR Conector de titanio Luer lock para ajustar la punta del catéter a línea de transferencia tipo Tenckhoff. Estéril. Pieza.EQUIPo de LINEA CoRTA de TRANSFERENCIA Equipo. de línea corta de transferencia de 6 meses de duración para unirse al conector correspondiente al catéter del paciente. Estéril y desechable.SISTEMA de CoNEXIoN MULTIPLE de PVC Sistema de conexión múltiple de PVC para conectar hasta 4 Bolsas de Solución de Diálisis Peritoneal. Compatible con el equipo portátil de Diálisis Peritoneal (clave 531.829.0599). Estéril y desechable.CUBREBoCAS Cubrebocas. Para uso en área hospitalaria desechables. Pieza.TAPoN LUER LoCK PRoTECToR Tapón Luer-lock protector con Solución antiséptica de yodopovidona para protección del equipo de transferencia sistema automático. Sólo si el Sistema lo requiere. Estéril y desechable.PINZA de SUJECIoN deSECHABLE Pinza de sujeción desechable para el manejo de equipo para Diálisis Peritoneal. Pieza.Antiséptico y germicida. Solución. Sólo si el Sistema lo requiere.</t>
  </si>
  <si>
    <t>010.000.4231.00</t>
  </si>
  <si>
    <t>Inmunoglobulina antilinfocitos t humanos. Solución Inyectable Cada frasco ámpula contiene: Inmunoglobulina antilinfocitos T humanos obtenida de conejo 25 mg Envase con frasco ámpula con polvo liofilizado.</t>
  </si>
  <si>
    <t>010.000.4236.00</t>
  </si>
  <si>
    <t>Ciclosporina. Solución Inyectable Cada ampolleta contiene: Ciclosporina 50 mg Envase con 10 ampolletas con un ml.</t>
  </si>
  <si>
    <t>010.000.4294.00</t>
  </si>
  <si>
    <t>Ciclosporina. Emulsión Oral Cada ml contiene: Ciclosporina modificada o ciclosporina en microemulsión 100 mg. Envase con 50 ml y pipeta dosificadora.</t>
  </si>
  <si>
    <t>010.000.4298.00</t>
  </si>
  <si>
    <t>Ciclosporina. Cápsula de gelatina blanda. Cada cápsula contiene: Ciclosporina modificada o ciclosporina en microemulsión 100 mg Envase con 50 Cápsulas.</t>
  </si>
  <si>
    <t>010.000.4304.00</t>
  </si>
  <si>
    <t>Tolterodina. Tableta Cada Tableta contiene: L tartrato de tolterodina 2 mg Envase con 14 Tabletas.</t>
  </si>
  <si>
    <t>010.000.4305.00</t>
  </si>
  <si>
    <t>Oxibutinina. Tableta Cada Tableta contiene: Cloruro de oxibutinina 5 mg Envase con 30 Tabletas.</t>
  </si>
  <si>
    <t>010.000.4306.00</t>
  </si>
  <si>
    <t>Ciclosporina. Capsula de gelatina blanda. Cada cápsula contiene: ciclosporina modificada o ciclosporina en microemulsión 25 mg. envase con 50 cápsulas.</t>
  </si>
  <si>
    <t>010.000.4308.01</t>
  </si>
  <si>
    <t>Sildenafil. Tableta Cada Tableta contiene: Citrato de sildenafil equivalente a Sildenafil 50 mg Envase con 4 Tabletas.</t>
  </si>
  <si>
    <t>010.000.4309.01</t>
  </si>
  <si>
    <t>Sildenafil. Tableta Cada Tableta contiene: Citrato de sildenafil equivalente a Sildenafil 100 mg  Envase con 4 Tabletas.</t>
  </si>
  <si>
    <t>010.000.5082.00</t>
  </si>
  <si>
    <t>Tacrolimus. Cápsula Cada Cápsula contiene: Tacrolimus monohidratado equivalente a 5 mg de tacrolimus Envase con 50 Cápsulas.</t>
  </si>
  <si>
    <t>010.000.5082.01</t>
  </si>
  <si>
    <t>Tacrolimus. Cápsula Cada Cápsula contiene: Tacrolimus monohidratado equivalente a 5 mg de tacrolimus Envase con 100 Cápsulas.</t>
  </si>
  <si>
    <t>010.000.5084.00</t>
  </si>
  <si>
    <t>Tacrolimus. Cápsula Cada Cápsula contiene: Tacrolimus monohidratado equivalente a 1 mg de tacrolimus Envase con 50 Cápsulas.</t>
  </si>
  <si>
    <t>010.000.5084.01</t>
  </si>
  <si>
    <t>Tacrolimus. Cápsula Cada Cápsula contiene: Tacrolimus monohidratado equivalente a 1 mg de tacrolimus Envase con 100 Cápsulas.</t>
  </si>
  <si>
    <t>010.000.5086.00</t>
  </si>
  <si>
    <t>Sirolimus. Solución Cada ml contiene Sirolimus 1 mg Envase con 60 ml.</t>
  </si>
  <si>
    <t>010.000.5087.00</t>
  </si>
  <si>
    <t>Sirolimus. Gragea o talbeta Cada gragea o tableta contiene: Sirolimus 1 mg. Envase con 60 grageas o tabletas.</t>
  </si>
  <si>
    <t>010.000.5160.00</t>
  </si>
  <si>
    <t>Sevelámero. Comprimido Cada Comprimido contiene: Clorhidrato de Sevelámero 800 mg Envase con 180 Comprimidos</t>
  </si>
  <si>
    <t>010.000.5240.00</t>
  </si>
  <si>
    <t>Inmunoglobulina g no modificada. Solución Inyectable Cada frasco ámpula con liofilizado o Solución contienen: Inmunoglobulina G no modificada 6 g Envase con un frasco ámpula con 120 ml.</t>
  </si>
  <si>
    <t>010.000.5301.00</t>
  </si>
  <si>
    <t>Ácido micofenólico. Gragea con Capa Entérica o Tableta de Liberación Prolongada. Cada gragea con capa entérica o tableta de liberación prolongada contiene: Micofenolato sódico equivalente a 180 mg de ácido micofenólico. Envase con 120 Grageas con capa entérica o tabletas de liberación prolongada.</t>
  </si>
  <si>
    <t>010.000.5303.00</t>
  </si>
  <si>
    <t>Ácido micofenólico. Gragea con Capa Entérica o Tableta de Liberación Prolongada. Cada gragea con capa entérica o tableta de liberación prolongada contiene: Micofenolato sódico equivalente a 360 mg de ácido micofenólico. Envase con 120 Grageas con capa entérica o tabletas de liberación prolongada.</t>
  </si>
  <si>
    <t>010.000.5304.00</t>
  </si>
  <si>
    <t>Alfa cetoanálogos de aminoácidos. Gragea Tableta Recubierta o Tableta. Cada Gragea tableta recubierta o tableta contiene: Alfa cetoanálogos de Aminoácidos 630 mg Envase con 100 grageas tabletas recubiertas o tabletas.</t>
  </si>
  <si>
    <t>010.000.5306.00</t>
  </si>
  <si>
    <t>Ácido micofenólico. Comprimido Cada Comprimido contiene: Micofenolato de mofetilo 500 mg Envase con 50 Comprimidos</t>
  </si>
  <si>
    <t>010.000.5308.01</t>
  </si>
  <si>
    <t>Basiliximab. Solución Inyectable Cada frasco ámpula con liofilizado contiene: Basilixima 20 mg Envase con 2 frascos ámpula y 2 ampolletas con 5 ml de diluyente.</t>
  </si>
  <si>
    <t>Tamsulosina. Cápsula o Tableta de liberación prolongada. Cada cápsula o tableta de liberación prolongada contiene: Clorhidrato detamsulosina 0.4 mg. Envase con 10 cápsulas o tabletas de liberación prolongada.</t>
  </si>
  <si>
    <t>Tamsulosina. Cápsula o Tableta de liberación prolongada. Cada cápsula o tableta de liberación prolongada contiene: Clorhidrato de tamsulosina 0.4 mg. Envase con 20 cápsulas o tabletas de liberación prolongada.</t>
  </si>
  <si>
    <t>Tamsulosina. Cápsula o Tableta de liberación prolongada. Cada cápsula o tableta de liberación prolongada contiene: Clorhidrato detamsulosina 0.4 mg. Envase con 30 cápsulas o tabletas de liberación prolongada.</t>
  </si>
  <si>
    <t>Dutasterida. Cápsula Cada Cápsula contiene: Dutasterida 0.5 mg Envase con 30 Cápsulas.</t>
  </si>
  <si>
    <t>010.000.5319.01</t>
  </si>
  <si>
    <t>Dutasterida. Cápsula Cada Cápsula contiene: Dutasterida 0.5 mg Envase con 90 Cápsulas.</t>
  </si>
  <si>
    <t>010.000.5339.01</t>
  </si>
  <si>
    <t>Eritropoyetina. Solución Inyectable Cada frasco ámpula con liofilizado o solución contiene: Eritropoyetina beta o Eritropoyetina alfa 50 000 UI. Envase con un frasco ámpula con 10 ml de solución.</t>
  </si>
  <si>
    <t>010.000.5360.00</t>
  </si>
  <si>
    <t>Metoxi-polietilenglicol eritropoyetina beta. Solución Inyectable Cada jeringa prellenada contiene: Metoxi-polietilenglicol eritropoyetina beta 0.050 mg Envase con jeringa prellenada con 0.3 ml.</t>
  </si>
  <si>
    <t>010.000.5361.00</t>
  </si>
  <si>
    <t>Metoxi-polietilenglicol eritropoyetina beta. Solución Inyectable Cada jeringa prellenada contiene: Metoxi-polietilenglicol eritropoyetina beta 0.075 mg Envase con jeringa prellenada con 0.3 ml.</t>
  </si>
  <si>
    <t>010.000.5420.00</t>
  </si>
  <si>
    <t>Ciproterona. Tableta Cada Tableta contiene: Acetato de ciproterona (micro 20) 50.0 mg Envase con 20 Tabletas.</t>
  </si>
  <si>
    <t>010.000.5626.00</t>
  </si>
  <si>
    <t>Darbepoetina alfa. Solución Inyectable Cada jeringa prellenada contiene: Darbepoetina alfa 30 µg. Envase con cuatro jeringas prellenadas con 0.3 ml.</t>
  </si>
  <si>
    <t>010.000.5627.00</t>
  </si>
  <si>
    <t>Darbepoetina alfa. Solución Inyectable. Cada jeringa prellenada contiene: Darbepoetina alfa 40 µg. Envase con cuatro jeringas prellenadas con 0.4 ml.</t>
  </si>
  <si>
    <t>010.000.6084.00</t>
  </si>
  <si>
    <t>Sevelamero. Tableta. Cada tableta contiene: Carbonato de sevelámero 800 mg. Envase con 180 tabletas.</t>
  </si>
  <si>
    <t>010.000.6137.00</t>
  </si>
  <si>
    <t>ERITROPOYETINA THETA O EPOETINA THETA. SOLUCIÓN INYECTABLE Cada jeringa prellenada contiene: Eritropoyetina Theta o epoetina theta 20,000 UI Envase con 1 jeringa prellenada con 1 mL.</t>
  </si>
  <si>
    <t>010.000.6138.00</t>
  </si>
  <si>
    <t>ERITROPOYETINA THETA O EPOETINA THETA. SOLUCIÓN INYECTABLE Cada jeringa prellenada contiene: Eritropoyetina Theta o epoetina theta 30,000 UI Envase con 1 jeringa prellenada con 1 mL</t>
  </si>
  <si>
    <t>Aminofilina. Solución Inyectable. Cada ampolleta contiene: Aminofilina 250 mg. Envase con 5 ampolletas de 10 ml.</t>
  </si>
  <si>
    <t>Salbutamol. Suspensión en aerosol. Cada inhalador contiene: Salbutamol 20 mg o Sulfato de salbutamol equivalente a 20 mg de salbutamol Envase con inhalador con 200 dosis de 100  µg.</t>
  </si>
  <si>
    <t>Salbutamol. Jarabe Cada 5 ml contienen: Sulfato de salbutamol equivalente a 2 mg de salbutamol Envase con 60 ml.</t>
  </si>
  <si>
    <t>Terbutalina. Solución Inyectable Cada ml contiene: Sulfato de terbutalina 0.25 mg Envase con 3 ampolletas.</t>
  </si>
  <si>
    <t>Teofilina. Comprimido o Tableta o Cápsula de Liberación Prolongada Cada Comprimido Tableta o Cápsula contiene: Teofilina anhidra 100 mg Envase con 20 Comprimidos o Tabletas o Cápsulas de Liberación Prolongada.</t>
  </si>
  <si>
    <t>Salbutamol. Solución para nebulizador. Cada 100 ml contienen: Sulfato de salbutamol 0.5 g. Envase con 10 ml.</t>
  </si>
  <si>
    <t>010.000.0440.00</t>
  </si>
  <si>
    <t>Fluticasona. Suspensión en aerosol. Cada dosis contiene: Propionato de Fluticasona 50µg Envase con un frasco presurizado para 60 dosis</t>
  </si>
  <si>
    <t>010.000.0441.00</t>
  </si>
  <si>
    <t>Salmeterol. Suspensión en aerosol Cada gramo contiene: Xinafoato de salmeterol equivalente a 0.330 mg de salmeterol. Envase con inhalador con 12 g para 120 dosis de 25 µg.</t>
  </si>
  <si>
    <t>010.000.0442.00</t>
  </si>
  <si>
    <t>Salmeterol fluticasona. Polvo. Cada dosis contiene Xinafoato de salmeterol equivalente a 50  µg de salmeterol. Propionato de Fluticasona 100  µg. Envase con dispositivo inhalador para 60 dosis.</t>
  </si>
  <si>
    <t>Salmeterol,  fluticasona. Suspensión en aerosol. Cada dosis contiene: Xinafoato de salmeterol equivalente a 25 µg de salmeterol. Propionato de fluticasona 50 µg. Envase con dispositivo inhalador para 120 dosis.</t>
  </si>
  <si>
    <t>010.000.0445.00</t>
  </si>
  <si>
    <t>Budesonida-formoterol. Polvo. Cada gramo contiene: Budesonida 90 mg. Fumarato de formoterol dihidratado 5 mg. Envase con frasco inhalador dosificador con 60 dosis con 80 µg /4.5 µg cada una.</t>
  </si>
  <si>
    <t>010.000.0446.00</t>
  </si>
  <si>
    <t>Budesonida-formoterol. Polvo. Cada gramo contiene: Budesonida 180 mg. Fumarato de formoterol dihidratado 5 mg. Envase con frasco inhalador dosificador con 60 dosis con 160 µg/4.5 µg cada una.</t>
  </si>
  <si>
    <t>010.000.0447.00</t>
  </si>
  <si>
    <t>Salmeterol fluticasona. Polvo.  Cada dosis contiene: Xinafoato de salmeterol equivalente a 50 µgde salmeterol Propionato de fluticasona 500 µg Envase con dispositivo inhalador para 60 dosis.</t>
  </si>
  <si>
    <t>010.000.0450.00</t>
  </si>
  <si>
    <t>Fluticasona. Suspensión en aerosol. Cada dosis contiene: Propionato de fluticasona 50µg. Envase con un frasco presurizado para 120 dosis.</t>
  </si>
  <si>
    <t>Dipropionato de Beclometasona. Suspensión en aerosol. Cada inhalación contiene: Dipropionato de Beclometasona 50  µg. Envase con dispositivo inhalador para 200 dosis.</t>
  </si>
  <si>
    <t>Ipratropio. Suspensión en aerosol Cada g contiene: Bromuro de ipratropio 0.286 mg (20 µgpor nebulización) Envase con 15 ml (21.0 g) como Aerosol.</t>
  </si>
  <si>
    <t>Ipratropio. Solución Cada 100 ml contienen: Bromuro de ipratropio monohidratado equivalente a 25 mg de bromuro de ipratropio. Envase con frasco ámpula con 20 ml.</t>
  </si>
  <si>
    <t>Ipratropio-salbutamol. Solución Cada ampolleta contiene: Bromuro de ipratropio monohidratado equivalente a 0.500 mg de bromuro de ipratropio. Sulfato de salbutamol equivalente a 2.500 mg de salbutamol. Envase con 10 ampolletas de 2.5 ml.</t>
  </si>
  <si>
    <t>Bromuro de tiotropio. POLVO. Cada cápsula contiene: Bromuro de tiotropio monohidratado equivalente a 18 µg de tiotropio. Envase con 30 Cápsulas y dispositivo inhalador.</t>
  </si>
  <si>
    <t>Bromuro de tiotropio. POLVO. Cada Cápsula contiene: Bromuro de tiotropio monohidratado equivalente a 18 µg de tiotropio. Envase con 30 Cápsulas (repuesto).</t>
  </si>
  <si>
    <t>010.000.2431.00</t>
  </si>
  <si>
    <t>Dextrometorfano. Jarabe. Cada 100 ml contienen: Bromhidrato de dextrometorfano 300 mg Envase con 60 ml y dosificador (15 mg/5 ml).</t>
  </si>
  <si>
    <t>010.000.2433.00</t>
  </si>
  <si>
    <t>Benzonatato. Perla o Cápsula Cada Perla o Cápsula contiene: Benzonatato 100 mg Envase con 20 Perlas o Cápsulas.</t>
  </si>
  <si>
    <t>Ambroxol. Comprimido Cada Comprimido contiene: Clorhidrato de ambroxol 30 mg Envase con 20 Comprimidos.</t>
  </si>
  <si>
    <t>Ambroxol. Solución Cada 100 ml contienen: Clorhidrato de ambroxol 300 mg Envase con 120 ml y dosificador.</t>
  </si>
  <si>
    <t>Beclometasona Dipropionato de. Suspensión en aerosol. Cada Inhalación contiene: Dipropionato de Beclometasona 250 µg Envase con dispositivo inhalador para 200 dosis</t>
  </si>
  <si>
    <t>010.000.4312.03</t>
  </si>
  <si>
    <t>TABLETA Cada tableta contiene: Tadalafil 20 mg. Envase con 56 tabletas.</t>
  </si>
  <si>
    <t>010.000.4332.00</t>
  </si>
  <si>
    <t>Budesonida. Suspensión. Para nebulizar.  Cada envase contiene: Budesonida (micronizada) 0.250 mg. Envase con 5 envases con 2 ml.</t>
  </si>
  <si>
    <t>010.000.4333.00</t>
  </si>
  <si>
    <t>Budesonida. Suspensión para nebulizar. Cada envase contiene: Budesonida (micronizada) 0.500 mg. Envase con 5 envases con 2 ml.</t>
  </si>
  <si>
    <t>010.000.4334.00</t>
  </si>
  <si>
    <t>Budesonida. Polvo. Cada dosis contiene: Budesonida (micronizada) 100 µg. Envase con 200 dosis y dispositivo inhalador.</t>
  </si>
  <si>
    <t>010.000.4340.00</t>
  </si>
  <si>
    <t>Omalizumab. Solución Inyectable Cada frasco ámpula contiene: omalizumab 202.5 mg Envase con un frasco ámpula y ampolleta con 2 ml de diluyente.</t>
  </si>
  <si>
    <t>010.000.5330.00</t>
  </si>
  <si>
    <t>Alfa-dornasa. Solución Para Inhalación Cada ampolleta contiene: alfa-dornasa 2.5 mg Envase con 6 ampolletas de 2.5 ml.</t>
  </si>
  <si>
    <t>010.000.5331.00</t>
  </si>
  <si>
    <t>Beractant. Suspensión Inyectable Cada ml contiene: Beractant (fosfolípidos de pulmón de origen bovino) 25 mg Envase con frasco ámpula de 8 ml con o sin cánula endotraqueal.</t>
  </si>
  <si>
    <t>010.000.5335.01</t>
  </si>
  <si>
    <t>Fosfolípidos de pulmón porcino. Suspensión. Cada mililitro contiene: Fosfolípidos de pulmón porcino 80 mg Envase con 3 ml.</t>
  </si>
  <si>
    <t>010.000.5600.00</t>
  </si>
  <si>
    <t>Bosentan. Tableta Cada Tableta contiene: Bosentan 62.5 mg Envase con 60 Tabletas</t>
  </si>
  <si>
    <t>010.000.5601.00</t>
  </si>
  <si>
    <t>Bosentan. Tableta Cada Tableta contiene: Bosentan 125 mg Envase con 60 Tabletas</t>
  </si>
  <si>
    <t>010.000.5845.00</t>
  </si>
  <si>
    <t>Sildenafil. Tableta Cada Tableta contiene: Citrato de sildenafil equivalente a 20 mg de sildenafil Envase con 90 Tabletas</t>
  </si>
  <si>
    <t>010.000.5848.00</t>
  </si>
  <si>
    <t>Iloprost. Solución para nebulizar. Cada mililitro contiene: Iloprost trometanol 0.0134 mg equivalente a 0.010 mg de Iloprost Envase con 30 ampolletas con 2 ml cada una.</t>
  </si>
  <si>
    <t>010.000.5980.00</t>
  </si>
  <si>
    <t>Fluticasona vilanterol. PoLVo Para Inhalación Cada dosis contiene: Furoato de fluticasona 100 µg Vilanterol trifenatato equivalente a 25 µg de vilanterol Envase con dispositivo inhalador con 30 dosis.</t>
  </si>
  <si>
    <t>010.000.6021.00</t>
  </si>
  <si>
    <t>Indacaterol/Glicopirronio. Cápsula. Cada cápsula contiene: Maleato de Indacaterol equivalente a 110 µg de indacaterol. Bromuro de Glicopirronio equivalente a 50 µg. De Glicopirronio. Envase con 30 cápsulas con polvo para inhalación (no ingeribles) y un dispositivo para inhalación.</t>
  </si>
  <si>
    <t>010.000.6022.00</t>
  </si>
  <si>
    <t>Macitentán. Tableta. Cada tableta contiene: Macitentán 10 mg. Envase con 28 tabletas.</t>
  </si>
  <si>
    <t>010.000.6035.00</t>
  </si>
  <si>
    <t>Bromuro de glicopirronio. Cápsula con polvo para inhalación. Cada cápsula contiene: Bromuro de glicopirronio equivalente a 50 µg de glicopirronio. Envase con 30 cápsulas y dispositivo para inhalación.</t>
  </si>
  <si>
    <t>010.000.6067.00</t>
  </si>
  <si>
    <t>Nintedanib. Cápsula cada cápsula contiene: Nintedanib esilato 120.4 mg equivalente a 100.0 mg de Nintedanib envase con 60 cápsulas</t>
  </si>
  <si>
    <t>010.000.6068.00</t>
  </si>
  <si>
    <t>Nintedanib.Capsula cada cápsula contiene: Nintedanib esilato 180.6 mg equivalente a 150.0 mg de Nintedanib envase con 60 cápsulas</t>
  </si>
  <si>
    <t>010.000.6069.00</t>
  </si>
  <si>
    <t>Pirfenidona. Tableta de liberacion prolongada. Cada tableta contiene: Pirfenidona 600 mg. Envase con 90 tabletas.</t>
  </si>
  <si>
    <t>010.000.6083.00</t>
  </si>
  <si>
    <t>Citrato De Cafeína. Solución Inyectable Solución Oral Cada mililitro contiene: Citrato de cafeína 20 mg equivalente a 10 mg de cafeína. Envase con 10 frascos ámpula con3 ml (30 mg de cafeína/3 ml).</t>
  </si>
  <si>
    <t>010.000.6083.01</t>
  </si>
  <si>
    <t>Citrato De Cafeína. Solución Inyectable Solución Oral Cada mililitro contiene: Citrato de cafeína 20 mg equivalente a 10 mg de cafeína. Envase con 10 frascos ámpula con1 ml (10 mg de cafeína/1 ml).</t>
  </si>
  <si>
    <t>010.000.6091.00</t>
  </si>
  <si>
    <t>Bromuro De Aclidinio / Formoterol Polvo Para Inhalación Cada inhalación contiene: Bromuro de aclidinio equivalente a 340  µg de aclidinio Fumarato de formoterol dihidratado 11.8  µg. Cada envase contiene 60 inhalaciones.</t>
  </si>
  <si>
    <t>010.000.6104.00</t>
  </si>
  <si>
    <t>Riociguat. Comprimido. Cada comprimido contiene: Riociguat 1.0 mg Envase con 42 comprimidos.</t>
  </si>
  <si>
    <t>010.000.6107.00</t>
  </si>
  <si>
    <t>Riociguat. Comprimido. Cada comprimido contiene: Riociguat 2.5 mg Envase con 42 comprimidos.</t>
  </si>
  <si>
    <t>010.000.6139.00</t>
  </si>
  <si>
    <t>Bosentan. Tableta Cada Tableta contiene: Monohidrato de bosentan equivalente a 32 mg de bosentan. Envase con 56 tabletas.</t>
  </si>
  <si>
    <t>010.000.6150.00</t>
  </si>
  <si>
    <t>Budesonida. Aerosol Para Inhalacion Bucal. Cada gramo contiene: Budesonida 4.285 mg Envase presurizado con 200 dosis de 200 µg cada una y dispositivo inhalador.</t>
  </si>
  <si>
    <t>010.000.6157.00</t>
  </si>
  <si>
    <t>Beclometasona/Formoterol. Aerosol para inhalación bucal. Cada gramo contiene: Dipropionato de beclometasona 1.724 mg Fumarato de formoterol dihidratado 0.103 mg Envase con dispositivo inhalador con 120 dosis (100 µg de Beclometasona y 6 µg de formoterol/dosis ).</t>
  </si>
  <si>
    <t>010.000.6223.00</t>
  </si>
  <si>
    <t>BECLOMETASONA/ FORMOTEROL/ GLICOPIRRONIO, AEROSOL, Cada dosis de solución presurizada para inhalación contiene: Dipropionato de Beclometasona anhidro 100 µg, Fumarato de Formoterol dihidratado extrafino 6 µg, Bromuro de Glicopirronio 12.5 µg, Caja de cartón con frasco y dispositivo inhalador con contador de dosis con 120 dosis (100 µg/ 6 µg/ 12.5 µg)</t>
  </si>
  <si>
    <t>010.000.6310.00</t>
  </si>
  <si>
    <t>BENRALIZUMAB. SOLUCIÓN INYECTABLE. Cada jeringa prellenada contiene: Benralizumab 30 mg. Caja de cartón con una jeringa prellenada de dosis única (30 mg/mL).</t>
  </si>
  <si>
    <t>010.000.6311.00</t>
  </si>
  <si>
    <t>MEPOLIZUMAB. Solución inyectable: Cada frasco ámpula con polvo liofilizado contiene: Mepolizumab 100 mg. Envase con frasco ámpula con 144 mg de polvo liofilizado para reconstituir con 1.2 mL de agua estéril, para permitir un volumen extraíble de 100 mg/ mL.</t>
  </si>
  <si>
    <t>010.000.6326.00</t>
  </si>
  <si>
    <t>BROMURO DE TIOTROPIO. SOLUCIÓN PARA INHALACIÓN. Cada ml contiene: Bromuro de Tiotropio monohidratado equivalente a  0.226 mg de Tiotropio. Caja de cartón con cartucho con  4.0 mL (60 disparos/30 dosis) y dispositivo dosificador.</t>
  </si>
  <si>
    <t>010.000.6330.00</t>
  </si>
  <si>
    <t>BROMURO DE IPRATROPIO/FENOTEROL. AEROSOL. Cada mL contiene: Bromuro de ipratropio equivalente a:  0.394 mg. Fenoterol equivalente a:  0.938 mg. Envase con un frasco presurizado con dispositivo para inhalación 10 mL = 200 dosis.</t>
  </si>
  <si>
    <t>010.000.6356.00</t>
  </si>
  <si>
    <t>BUDESONIDA/ FORMOTEROL. AEROSOL. Cada gramo contiene: Budesonida: 1.220 mg. Fumarato de formoterol dihidratado: 0.700 mg. Caja con dispositivo inhalador en sobre con 120 dosis con 80g/4.5g cada una.</t>
  </si>
  <si>
    <t>010.000.6357.00</t>
  </si>
  <si>
    <t>BUDESONIDA/ FORMOTEROL. AEROSOL. Cada gramo contiene: Budesonida: 2.430 mg. Fumarato de formoterol dihidratado: 0.700 mg. Caja con dispositivo inhalador en sobre con 120 dosis con 160g/4.5g cada una.</t>
  </si>
  <si>
    <t>010.000.6502.00</t>
  </si>
  <si>
    <t>POLVO Cada dispositivo inhalador contiene: Furoato de Fluticasona 100 mcg Bromuro de Umeclidinio 74.200 mcg Equivalente a 62.5 mcg de Umeclidinio Trifenatato de Vilanterol 40 mcg
Equivalente a 25 mcg de Vilanterol Caja de cartón con una bandeja con un dispositivo inhalador que contiene dos envases de burbuja con 30 dosis (100 µg/62.5 µg/ 25 µg)</t>
  </si>
  <si>
    <t>Fenitoína. Tableta o Cápsula Cada Tableta o Cápsula contiene: Fenitoína sódica 100 mg Envase con 50 Tabletas o Cápsulas.</t>
  </si>
  <si>
    <t>010.000.2606.00</t>
  </si>
  <si>
    <t>Primidona. Tableta Cada Tableta contiene: Primidona 250 mg Envase con 50 Tabletas.</t>
  </si>
  <si>
    <t>010.000.2616.00</t>
  </si>
  <si>
    <t>Levetiracetam. Solución Oral Cada 100 ml contienen: Levetiracetam 10 g Envase con 300 ml (100 mg/ml)</t>
  </si>
  <si>
    <t>010.000.2618.00</t>
  </si>
  <si>
    <t>Levetiracetam. Tableta Cada Tableta contiene: Levetiracetam 1 000 mg Envase con 30 Tabletas.</t>
  </si>
  <si>
    <t>Ácido valproico. Cápsula Cada Cápsula contiene: Ácido valproico 250 mg Envase con 60 Cápsulas.</t>
  </si>
  <si>
    <t>Valproato de magnesio. Tableta con cubierta o capa entérica o tableta de liberación retardada. Cada tableta contiene: Valproato de magnesio 200 mg equivalente a 185.6 mg de ácido valproico ó Valproato de magnesio 200 mg Envase con 40 tabletas.</t>
  </si>
  <si>
    <t>Valproato de magnesio. Solución Cada ml contiene: Valproato de magnesio equivalente a 186 mg de ácido valproico. Envase con 40 ml.</t>
  </si>
  <si>
    <t>Fenitoína. Solución Inyectable Cada ampolleta contiene: Fenitoína sódica 250 mg Envase con una ampolleta (250 mg/5 ml)</t>
  </si>
  <si>
    <t>010.000.2626.00</t>
  </si>
  <si>
    <t>Oxcarbazepina. Gragea o Tableta Cada Gragea o Tableta contiene: oxcarbazepina 300 mg Envase con 20 Grageas o Tabletas.</t>
  </si>
  <si>
    <t>010.000.2627.00</t>
  </si>
  <si>
    <t>Oxcarbazepina. Gragea o Tableta Cada Gragea o Tableta contiene oxcarbazepina 600 mg Envase con 20 Grageas o Tabletas.</t>
  </si>
  <si>
    <t>010.000.2628.00</t>
  </si>
  <si>
    <t>Oxcarbazepina. Suspensión Oral Cada 100 ml contienen: oxcarbazepina 6 g Envase con 100 ml.</t>
  </si>
  <si>
    <t>Valproato semisódico. Tableta de liberación prolongada. Cada tableta de liberación prolongada contiene: Valproato semisódico equivalente a 500 mg de ácido valproico Envase con 30 Tabletas de Liberación Prolongada.</t>
  </si>
  <si>
    <t>010.000.2641.01</t>
  </si>
  <si>
    <t>Rotigotina. Parche Cada Parche contiene: Rotigotina 9 mg/20 cm2 Envase con 28 sobres con una Liberación de 4 mg/24 h.</t>
  </si>
  <si>
    <t>010.000.2642.00</t>
  </si>
  <si>
    <t>Rotigotina. Parche Cada Parche contiene: Rotigotina 13.5 mg/30 cm2 Envase con 28 sobres con una Liberación de 6 mg/24 h.</t>
  </si>
  <si>
    <t>010.000.2643.00</t>
  </si>
  <si>
    <t>Rotigotina. Parche Cada Parche contiene: Rotigotina 18 mg/40 cm2 Envase con 28 sobres con una Liberación de 8 mg/24 h.</t>
  </si>
  <si>
    <t>010.000.2649.00</t>
  </si>
  <si>
    <t>Pramipexol. Tableta Cada Tableta contiene Diclorhidrato de pramipexol Monohidratado 0.5 mg Envase con 30 Tabletas.</t>
  </si>
  <si>
    <t>010.000.2650.00</t>
  </si>
  <si>
    <t>Pramipexol. Tableta Cada Tableta contiene Diclorhidrato de pramipexol Monohidratado 1.0 mg Envase con 30 Tabletas.</t>
  </si>
  <si>
    <t>010.000.2662.00</t>
  </si>
  <si>
    <t>Piridostigmina. Gragea o Tableta Cada Gragea o Tableta contiene: Bromuro de piridostigmina 60 mg Envase con 20 Grageas.</t>
  </si>
  <si>
    <t>Atomoxetina. Cápsula Cada Cápsula contiene: Clorhidrato de atomoxetina equivalente a 10 mg de atomoxetina. Envase con 14 Cápsulas.</t>
  </si>
  <si>
    <t>Atomoxetina. Cápsula Cada Cápsula contiene: Clorhidrato de atomoxetina equivalente a 40 mg de atomoxetina. Envase con 14 Cápsulas.</t>
  </si>
  <si>
    <t>Atomoxetina. Cápsula Cada Cápsula contiene: Clorhidrato de atomoxetina equivalente a 60 mg de atomoxetina. Envase con 14 Cápsulas.</t>
  </si>
  <si>
    <t>010.000.4352.00</t>
  </si>
  <si>
    <t>TOXINA BOTULÍNICA TIPO A. SOLUCIÓN INYECTABLE. Cada frasco ámpula con polvo contiene: Toxina botulínica Tipo A 500 U/3 mL. (Complejo hemaglutinina-toxina Clostridium botulinum tipo A). Envase con un frasco ámpula de 3 mL.</t>
  </si>
  <si>
    <t>010.000.4356.00</t>
  </si>
  <si>
    <t>Pregabalina. Cápsula Cada Cápsula contiene: Pregabalina 75 mg Envase con 14 Cápsulas</t>
  </si>
  <si>
    <t>Pregabalina. Cápsula Cada Cápsula contiene: Pregabalina 75 mg Envase con 28 Cápsulas</t>
  </si>
  <si>
    <t>010.000.4358.01</t>
  </si>
  <si>
    <t>Pregabalina. Cápsula Cada Cápsula contiene: Pregabalina 150 mg Envase con 28 Cápsulas</t>
  </si>
  <si>
    <t>Gabapentina. Cápsula. Cada cápsula contiene: Gabapentina 300 mg Envase con 15 Cápsulas.</t>
  </si>
  <si>
    <t>010.000.4361.00</t>
  </si>
  <si>
    <t>Zolmitriptano. Tableta Dispersable Cada Tableta Dispersable contiene: Zolmitriptano 2.5 mg Envase con 2 Tabletas Dispersables.</t>
  </si>
  <si>
    <t>010.000.4363.00</t>
  </si>
  <si>
    <t>Acetato de glatiramer. Solución Inyectable Cada jeringa prellenada contiene: Acetato de glatiramer 20 mg Envase con 28 Jeringas prellenadas con 1 ml (20 mg/ml).</t>
  </si>
  <si>
    <t>010.000.4364.01</t>
  </si>
  <si>
    <t>Donepecilo. Tableta Cada Tableta contiene: Clorhidrato de donepecilo 5 mg Envase con 28 Tabletas.</t>
  </si>
  <si>
    <t>010.000.4365.01</t>
  </si>
  <si>
    <t>Donepecilo. Tableta Cada Tableta contiene: Clorhidrato de donepecilo 10 mg Envase con 28 Tabletas.</t>
  </si>
  <si>
    <t>010.000.4367.00</t>
  </si>
  <si>
    <t>Eletriptán. Tableta Cada Tableta contiene: Bromhidrato de eletriptán equivalente a 80 mg de eletriptán Envase con dos Tabletas.</t>
  </si>
  <si>
    <t>010.000.4379.00</t>
  </si>
  <si>
    <t>Rivastigmina. Parche Cada Parche de 5 cm2 contiene: Tartrato de rivastigmina equivalente a 9 mg de rivastigmina Envase con 30 Parches. cada Parche libera 4.6 mg/24 horas.</t>
  </si>
  <si>
    <t>010.000.4380.00</t>
  </si>
  <si>
    <t>Rivastigmina. Parche Cada Parche de 10 cm2 contiene: Tartrato de rivastigmina equivalente a 18 mg de rivastigmina Envase con 30 Parches. cada Parche libera 9.5 mg/24 horas.</t>
  </si>
  <si>
    <t>010.000.4464.00</t>
  </si>
  <si>
    <t>Galantamina. Cápsula de liberación prolongada. Cada cápsula de liberación prolongada contiene: Bromhidrato de galantamina equivalente a 8 mg de galantamina Envase con 7 Cápsulas de Liberación Prolongada.</t>
  </si>
  <si>
    <t>010.000.5237.02</t>
  </si>
  <si>
    <t>Interferón (Beta). Solución Inyectable. Cada frasco ámpula o jeringa prellenada contiene: Interferón beta 1a 44 µg (12 millones UI). Envase con jeringa prellenada con 0.5 ml.</t>
  </si>
  <si>
    <t>010.000.5237.03</t>
  </si>
  <si>
    <t>Interferón (Beta). Solución Inyectable. Cada frasco ámpula o jeringa prellenada contiene: Interferón beta 1a 44  µg (12 millones UI). Envase con cartucho prellenado de 1.5 ml (3 dosis de 44  µg/0.5 ml) para administrarse en dispositivo autoinyector.</t>
  </si>
  <si>
    <t>010.000.5250.01</t>
  </si>
  <si>
    <t>Interferón (beta). Solución Inyectable El frasco ámpula con liofilizado contiene: Interferón beta 1b recombinante humano 8 millones UI ó Interferon beta 1b 8 millones UI Envase con 15 frascos ámpula con liofilizado y 15 Jeringas. precargadas con 1.2 ml de diluyente.</t>
  </si>
  <si>
    <t>010.000.5251.00</t>
  </si>
  <si>
    <t>Interferón (beta). Solución Inyectable Cada frasco ámpula con liofilizado o cada jeringa prellenada contiene: Interferón beta 1a 6 millones UI (30µg) Envase con un frasco ámpula con dispositivo médico y una jeringa con 1 ml de diluyente o una jeringa prellenada con 0.5 ml y aguja.</t>
  </si>
  <si>
    <t>010.000.5254.01</t>
  </si>
  <si>
    <t>Interferón (beta). Solución Inyectable Cada envase contiene: Interferón beta 1a 22 µg (6 millones UI).  Envase con cartucho prellenado de 1.5 ml (3 dosis de 22 µg/0.5 ml) para administrarse en dispositivo autoinyector.</t>
  </si>
  <si>
    <t>010.000.5257.00</t>
  </si>
  <si>
    <t>Natalizumab. Solución Inyectable Cada frasco ámpula contiene: Natalizumab 300 mg Envase con frasco ámpula con 300 mg.</t>
  </si>
  <si>
    <t>010.000.5354.00</t>
  </si>
  <si>
    <t>Nimodipino. Solución Inyectable Cada frasco ámpula contiene: Nimodipino 10 mg Envase con 1 frasco ámpula con 50 ml con o sin equipo perfusor de polietileno.</t>
  </si>
  <si>
    <t>010.000.5355.00</t>
  </si>
  <si>
    <t>Vigabatrina. Comprimido Cada Comprimido contiene: Vigabatrina 500 mg Envase con 60 Comprimidos.</t>
  </si>
  <si>
    <t>010.000.5356.00</t>
  </si>
  <si>
    <t>Lamotrigina. Tableta Cada Tableta contiene: Lamotrigina 100 mg Envase con 28 Tabletas.</t>
  </si>
  <si>
    <t>010.000.5358.00</t>
  </si>
  <si>
    <t>Lamotrigina. Tableta Cada Tableta contiene: Lamotrigina 25 mg Envase con 28 Tabletas.</t>
  </si>
  <si>
    <t>Valproato de magnesio. Tableta de Liberación Prolongada. Cada tableta contiene: Valproato de magnesio 600 mg Envase con 30 tabletas.</t>
  </si>
  <si>
    <t>Topiramato. TabletaCada Tableta contiene:Topiramato 100 mgEnvase con 60 Tabletas.</t>
  </si>
  <si>
    <t>Topiramato. Tableta Cada Tableta contiene:Topiramato 25 mgEnvase con 60 Tabletas.</t>
  </si>
  <si>
    <t>010.000.5471.00</t>
  </si>
  <si>
    <t>Valproato semisódico. Cápsula Cada Cápsula contiene: Valproato semisódico equivalente a 125 mg de ácido valpróico Envase con 60 Cápsulas.</t>
  </si>
  <si>
    <t>010.000.5488.00</t>
  </si>
  <si>
    <t>Valproato semisódico. Comprimido con Capa Entérica Cada Comprimido contiene: Valproato semisódico equivalente a 250 mg de ácido valproico. Envase con 30 Comprimidos.</t>
  </si>
  <si>
    <t>Lacosamida. Tableta Cada Tableta contiene: Lacosamida 50 mg Envase con 14 Tabletas.</t>
  </si>
  <si>
    <t>Lacosamida. Tableta Cada Tableta contiene: Lacosamida 100 mg Envase con 28 Tabletas.</t>
  </si>
  <si>
    <t>Lacosamida. Tableta Cada Tableta contiene: Lacosamida 150 mg Envase con 28 Tabletas.</t>
  </si>
  <si>
    <t>010.000.5663.00</t>
  </si>
  <si>
    <t>Lacosamida. Tableta Cada Tableta contiene: Lacosamida 200 mg Envase con 28 Tabletas.</t>
  </si>
  <si>
    <t>Lacosamida. Solución Inyectable Cada frasco ámpula contiene: Lacosamida 200 mg Envase con frasco ámpula con 20 ml (10 mg/ml).</t>
  </si>
  <si>
    <t>010.000.5665.00</t>
  </si>
  <si>
    <t>RASAGILINA. TABLETA Cada tableta contiene: Mesilato o tartrato de rasagilina equivalente a 1 mg de rasagilina. Envase con 30 tabletas.</t>
  </si>
  <si>
    <t>010.000.5666.00</t>
  </si>
  <si>
    <t>TOXINA BOTULÍNICA TIPO A. SOLUCIÓN INYECTABLE. Cada frasco ámpula con polvo contiene: Toxina onabotulínica A 100 U*. *Complejo purificado de neurotoxina (900 KD) 100 U de toxina onabotulínica A contienen 4.8 ng de complejo purificado de neurotoxina. Envase con un frasco ámpula.</t>
  </si>
  <si>
    <t>010.000.5815.00</t>
  </si>
  <si>
    <t>Fingolimod. Cápsula Cada Cápsula contiene: Clorhidrato de fingolimod 0.56 mg equivalente a 0.50 mg de fingolimod Envase con 28 Cápsulas</t>
  </si>
  <si>
    <t>010.000.6036.00</t>
  </si>
  <si>
    <t>Acetato de glatiramer. Solcuión inyectable. Cada jeringa prellenada contiene: Acetato de glatiramer 40 mg. Envase con 12 jeringas prellenadas con 1 ml (40 mg/ml).</t>
  </si>
  <si>
    <t>010.000.6048.00</t>
  </si>
  <si>
    <t>Dimetilfumarato. Cápsula de Liberación Retardada Cada cápsula de liberación retardada contiene: Dimetilfumarato 240 mg Envase con 56 cápsulas de liberación retardada.</t>
  </si>
  <si>
    <t>010.000.6092.00</t>
  </si>
  <si>
    <t>Teriflunomida Tableta Cada tableta contiene: Teriflunomida 14 mg Envase con 28 tabletas.</t>
  </si>
  <si>
    <t>010.000.6115.00</t>
  </si>
  <si>
    <t>Selegilina. Tableta. Cada tableta contiene: Clorhidrato de selegilina 5 mg. Envase con 20 tabletas.</t>
  </si>
  <si>
    <t>010.000.6204.00</t>
  </si>
  <si>
    <t>OCRELIZUMAB. Solución Inyectable Cada frasco ámpula Contiene: Ocrelizumab 300 mg. Envase con frasco ámpula con10 ml.</t>
  </si>
  <si>
    <t>010.000.6205.00</t>
  </si>
  <si>
    <t>ALEMTUZUMAB. SOLUCIÓN INYECTABLE Intravenosa por infusión Cada frasco ámpula Contiene: Alemtuzumab 12 mg Envase con un frasco ámpula con 10 mg/ mL (12 mg/1.2mL).</t>
  </si>
  <si>
    <t>010.000.6322.00</t>
  </si>
  <si>
    <t>CLADRIBINA. Comprimido Oral. Cada comprimido contiene: Cladribina 10 mg. Caja de cartón con 1 comprimido.</t>
  </si>
  <si>
    <t>040.000.2165.00</t>
  </si>
  <si>
    <t>Clobazam. Tableta Cada Tableta contiene: Clobazam 10 mg Envase con 30 Tabletas.</t>
  </si>
  <si>
    <t>Fenobarbital. Tableta Cada Tableta contiene: Fenobarbital 100 mg Envase con 20 Tabletas.</t>
  </si>
  <si>
    <t>Carbamazepina. Tableta. Cada Tableta contiene: Carbamazepina 200 mg Envase con 20 Tabletas.</t>
  </si>
  <si>
    <t>Carbamazepina. Suspensión Oral. Cada 5 ml contienen: Carbamazepina 100 mg Envase con 120 ml y dosificador de 5 ml.</t>
  </si>
  <si>
    <t>Clonazepam. Tableta Cada Tableta contiene: Clonazepam 2 mg Envase con 30 Tabletas.</t>
  </si>
  <si>
    <t>Clonazepam. Solución. Cada ml contiene: Clonazepam 2.5 mg Envase con 10 ml y gotero integral.</t>
  </si>
  <si>
    <t>Fenobarbital. Elíxir Cada 5 ml contienen: Fenobarbital 20 mg Envase con 60 ml y vasito dosificador de 5 ml.</t>
  </si>
  <si>
    <t>Trihexifenidilo. Tableta Cada Tableta contiene: Clorhidrato de trihexifenidilo 5 mg Envase con 50 Tabletas.</t>
  </si>
  <si>
    <t>Biperideno. Tableta Cada Tableta contiene: Clorhidrato de biperideno 2 mg Envase con 50 Tabletas.</t>
  </si>
  <si>
    <t>Biperideno. Solución Inyectable Cada ampolleta contiene: Lactato de biperideno 5 mg Envase con 5 ampolletas de 1 ml.</t>
  </si>
  <si>
    <t>Levodopa y carbidopa. Tableta Cada Tableta contiene: Levodopa 250 mg Carbidopa 25 mg Envase con 100 Tabletas.</t>
  </si>
  <si>
    <t>Diazepam. Tableta. Cada tableta contiene: Diazepam 10 mg Envase con 20 Tabletas.</t>
  </si>
  <si>
    <t>Metilfenidato. Tableta de Liberación Prolongada Cada Tableta de Liberación Prolongada contiene: Clorhidrato de metilfenidato 18 mg Envase con 30 Tabletas de Liberación Prolongada</t>
  </si>
  <si>
    <t>Metilfenidato. Tableta de Liberación Prolongada Cada Tableta de Liberación Prolongada contiene: Clorhidrato de Metilfenidato 27 mg Envase con 30 Tabletas de Liberación Prolongada</t>
  </si>
  <si>
    <t>Metilfenidato. Tableta de Liberación Prolongada Cada Tableta de Liberación Prolongada contiene: Clorhidrato de metilfenidato 36 mg Envase con 30 Tabletas de Liberación Prolongada</t>
  </si>
  <si>
    <t>Metilfenidato. Comprimido Cada Comprimido contiene: Clorhidrato de metilfenidato 10 mg Envase con 30 Comprimidos.</t>
  </si>
  <si>
    <t>010.000.0022.00</t>
  </si>
  <si>
    <t>Caseinato de calcio. Polvo. cada 100 g contienen: Proteínas 86.0 a 90.0 g. Grasas 0.0 a 2.0 g. Minerales 3.8 a 6.0 g. Humedad 0.0 a 6.2 g. Envase con 100 g.</t>
  </si>
  <si>
    <t>Vitaminas A C y D. Solución. Cada ml contiene: Palmitato de Retinol 7000 a 9000 UI. Ácido ascórbico 80 a 125 mg. Colecalciferol 1400 a 1800 UI. Envase con 15 ml.</t>
  </si>
  <si>
    <t>Ácido fólico. Tableta. Cada tableta contiene: Ácido fólico 5 mg Envase con 20 Tabletas.</t>
  </si>
  <si>
    <t>Ácido fólico. Tableta. Cada tableta contiene: Ácido fólico 5 mg Envase con 92 Tabletas.</t>
  </si>
  <si>
    <t>Ácido fólico. Tableta. Cada tableta contiene: Acido fólico 0.4 mg Envase con 90 Tabletas.</t>
  </si>
  <si>
    <t>010.000.1714.00</t>
  </si>
  <si>
    <t>Sacarato férrico. Solución Inyectable. La ampolleta contiene: Complejo de sacarato de óxido férrico equivalente a 100 mg de hierro elemental. Envase con 1 ampolleta de 5 ml.</t>
  </si>
  <si>
    <t>010.000.2512.00</t>
  </si>
  <si>
    <t>Aminoácidos cristalinos solución inyectable al 10% pediátricos. Cada 100 ml contiene: L- Isoleucina Unidad: mg Mínimo: 670 Máximo: 820. L- Leucina Unidad: mg Mínimo: 1000 Máximo: 1400. L- Lisina Unidad: mg Mínimo: 670 Máximo: 1100. L- Metionina Unidad: mg Mínimo: 220 Máximo: 340. L- Fenilalanina Unidad: mg Mínimo: 420 Máximo: 650. L- Treonina Unidad: mg Mínimo: 370 Máximo: 512. L- Triptófano Unidad: mg Mínimo: 180 Máximo: 200. L- Valina Unidad: mg Mínimo: 670 Máximo: 1230. L- Histidina Unidad: mg Mínimo: 310 Máximo: 480. L- Cisteína Unidad: mg Mínimo: 16 Máximo: 250. L- Tirosina Unidad: mg Mínimo: 44 Máximo: 240. L- Alanina Unidad: mg Mínimo: 540 Máximo: 800. L- Arginina Unidad: mg Mínimo: 840 Máximo: 1230. L- Prolina Unidad: mg Mínimo: 300 Máximo: 820. L- Serina Unidad: mg Mínimo: 380 Máximo: 500. Glicina (Ac. Aminoacético) Unidad: mg Mínimo: 360 Máximo: 400. Ácido L- Aspártico Unidad: mg Mínimo: 320 Máximo: 600. Ácido L- Glutámico Unidad: mg Mínimo: 500 Máximo: 1000. Taurina Unidad: mg Mínimo: 25 Máximo: 70. Ornitina Unidad: mg Mínimo: 0 Máximo: 250. * Prosulfito o disulfito de sodio Unidad: mg Mínimo: 0 Máximo: 50. *Cloruros Unidad: Mmol Mínimo: 0 Máximo: 16. * Agua inyectable Unidad: ml Mínimo: 0 Máximo: 100. Aminoácidos Totales Unidad: g/l Mínimo: 98 Máximo: 100. Nitrógeno total Unidad: g/l Mínimo: 15 Máximo: 15.68. *Pueden o no venir en la fórmula lo cual no modifica el efecto terapéutico deseado. Presentación de 250 ml.</t>
  </si>
  <si>
    <t>Complejo b. Tableta Comprimido o Cápsula. Cada tableta Comprimido o Cápsula contiene: Mononitrato o clorhidrato de Tiamina 100 mg. Clorhidrato de piridoxina 5 mg. Cianocobalamina 50 µg Envase con 30 Tabletas Comprimidos o Cápsulas.</t>
  </si>
  <si>
    <t>010.000.2715.00</t>
  </si>
  <si>
    <t>Vitamina E. Gragea o Cápsula. Cada Gragea o Cápsula contiene: Vitamina E 400 mg. Envase con 100 Grageas o Cápsulas.</t>
  </si>
  <si>
    <t>010.000.2736.00</t>
  </si>
  <si>
    <t>Dieta Elemental. Polvo Contenido En:      Energía Unidad kcal 100G Mínimo 373.00 Máximo 386.00 100Ml Mínimo 99.00 Máximo 103.45 Hidratos de carbono Unidad g 100G Mínimo 71.00 Máximo 78.50 100Ml Mínimo 19.00 Máximo 21.04 Proteínas Unidad g 100G Mínimo 14.25 Máximo 17.00 100Ml Mínimo 3.80 Máximo 4.75 Grasas Unidad g 100G Mínimo 1.00 Máximo 2.50 100Ml Mínimo 0.27 Máximo 0.70 Vitamina A Unidad U.I. 100G Mínimo 930.00 Máximo 1472.84 100Ml Mínimo 250.00 Máximo 397.00 Vitamina D Unidad U.I. 100G Mínimo 74.00 Máximo 120.00 100Ml Mínimo 20.00 Máximo 32.16 Vitamina E Unidad U.I. 100G Mínimo 5.59 Máximo 9.35 100Ml Mínimo 1.50 Máximo 2.50 Acido ascórbico Unidad mg 100G Mínimo 25.00 Máximo 69.00 100Ml Mínimo 6.60 Máximo 18.50 Acido fólico Unidad µg 100G Mínimo 150.00 Máximo 250.00 100Ml Mínimo 40.00 Máximo 80.00 Tiamina Unidad mg 100G Mínimo 0.55 Máximo 0.60 100Ml Mínimo 0.15 Máximo 0.16 Riboflavina Unidad mg 100G Mínimo 0.65 Máximo 0.95 100Ml Mínimo 0.15 Máximo 0.25 Niacina Unidad mg 100G Mínimo 8.20 Máximo 10.55 100Ml Mínimo 2.16 Máximo 2.85 Vitamina B6 Unidad mg 100G Mínimo 0.65 Máximo 0.86 100Ml Mínimo 0.17 Máximo 0.23 Vitamina B12 Unidad µg 100G Mínimo 2.34 Máximo 3.14 100Ml Mínimo 0.61 Máximo 0.84 Biotina Unidad µg 100G Mínimo 49.21 Máximo 156.72 100Ml Mínimo 13.12 Máximo 42.00 Acido pantoténico Unidad mg 100G Mínimo 4.07 Máximo 5.27 100Ml Mínimo 1.07 Máximo 1.41 Vitamina K Unidad µg 100G Mínimo 10.82 Máximo 20.30 100Ml Mínimo 2.90 Máximo 5.33 Colina Unidad mg 100G Mínimo 30.12 Máximo 135.85 100Ml Mínimo 8.07 Máximo 35.66 Calcio Unidad mg 100G Mínimo 185.80 Máximo 210.10 100Ml Mínimo 49.79 Máximo 55.67 Fósforo Unidad mg 100G Mínimo 185.80 Máximo 221.46 100Ml Mínimo 49.79 Máximo 59.35 Yodo Unidad µg 100G Mínimo 27.98 Máximo 34.00 100Ml Mínimo 7.50 Máximo 9.00 Hierro Unidad mg 100G Mínimo 3.35 Máximo 4.30 100Ml Mínimo 0.90 Máximo 1.30 Magnesio Unidad mg 100G Mínimo 69.14 Máximo 84.34 100Ml Mínimo 18.53 Máximo 22.26 Cobre Unidad mg 100G Mínimo 0.40 Máximo 0.41 100Ml Mínimo 0.11 Máximo 0.12 Zinc Unidad mg 100G Mínimo 3.09 Máximo 4.70 100Ml Mínimo 0.81 Máximo 1.25 Manganeso Unidad mg 100G Mínimo 0.37 Máximo 0.80 100Ml Mínimo 0.10 Máximo 0.21 Potasio Unidad mg 100G Mínimo 284.00 Máximo 435.00 100Ml Mínimo 76.00 Máximo 114.00 Sodio Unidad mg 100G Mínimo 104.45 Máximo 232.50 100Ml Mínimo 37.64 Máximo 62.31 Cloro Unidad mg 100G Mínimo 230.67 Máximo 355.50 100Ml Mínimo 61.82 Máximo 95.28 Selenio Unidad µg 100G Mínimo 13.10 Máximo 18.66 100Ml Mínimo 3.44 Máximo 5.00 Cromo Unidad µg 100G Mínimo 6.38 Máximo 25.20 100Ml Mínimo 1.71 Máximo 6.67 Molibdeno Unidad µg 100G Mínimo 15.70 Máximo 32.15 100Ml Mínimo 4.17 Máximo 8.44 Histidina Unidad g 100G Mínimo 0.30 Máximo 0.36 100Ml Mínimo 0.08 Máximo 0.10 Isoleucina Unidad g 100G Mínimo 1.17 Máximo 1.30 100Ml Mínimo 0.31 Máximo 0.35 Leucina Unidad g 100G Mínimo 2.36 Máximo 2.55 100Ml Mínimo 0.63 Máximo 0.69 Lisina Unidad g 100G Mínimo 0.72 Máximo 1.10 100Ml Mínimo 0.19 Máximo 0.27 Metionina y cisteína Unidad g 100G Mínimo 0.31 Máximo 0.58 100Ml Mínimo 0.08 Máximo 0.25 Fenilalanina y tirosina Unidad g 100G Mínimo 0.85 Máximo 1.18 100Ml Mínimo 0.22 Máximo 0.31 Treonina Unidad g 100G Mínimo 0.57 Máximo 0.65 100Ml Mínimo 0.15 Máximo 0.17 Triptofano Unidad g 100G Mínimo 0.18 Máximo 0.19 100Ml Mínimo 0.04 Máximo 0.05 Valina Unidad g 100G Mínimo 1.17 Máximo 1.30 100Ml Mínimo 0.31 Máximo 0.35 Arginina Unidad g 100G Mínimo 1.08 Máximo 1.90 100Ml Mínimo 0.29 Máximo 0.49 Acido aspártico Unidad g 100G Mínimo 0.40 Máximo 1.05 100Ml Mínimo 0.11 Máximo 0.28 Serina Unidad g 100G Mínimo 0.20 Máximo 0.48 100Ml Mínimo 0.05 Máximo 0.13 Glutamina Unidad g 100G Mínimo 1.83 Máximo 3.80 100Ml Mínimo 0.49 Máximo 0.99 Prolina Unidad g 100G Mínimo 0.00 Máximo 0.75 100Ml Mínimo 0.00 Máximo 0.20 Glicina Unidad g 100G Mínimo 0.38 Máximo 0.67 100Ml Mínimo 0.04 Máximo 0.16 Alanina Unidad g 100G Mínimo 0.40 Máximo 0.75 100Ml Mínimo 0.11 Máximo 0.20 Taurina Unidad mg 100G Mínimo 0.00 Máximo 25.20 100Ml Mínimo 0.00 Máximo 6.67 Carnitina Unidad mg 100G Mínimo 0.00 Máximo 25.20 100Ml Mínimo 0.00 Máximo 6.67 Envase con 6 sobres con 79.5 a 80.4 g cada uno.</t>
  </si>
  <si>
    <t>010.000.2738.00</t>
  </si>
  <si>
    <t>Aminoacidos Cristalinos. Solucion Inyectable Al 10% Adultos Cada 100ml Contiene    L- Isoleucina Unidad mg Mínimo 490 Máximo 720 L- Leucina Unidad mg Mínimo 719 Máximo 940 L- Lisina Unidad mg Mínimo 599 Máximo 720 L- Metionina Unidad mg Mínimo 294 Máximo 440 L- Fenilalanina Unidad mg Mínimo 440 Máximo 845 L- Treonina Unidad mg Mínimo 414 Máximo 520 L- Triptofano Unidad mg Mínimo 153 Máximo 210 L- Valina Unidad mg Mínimo 572 Máximo 800 Histidina Unidad mg Mínimo 290 Máximo 473 Cisteína o cistina Unidad mg Mínimo 0 Máximo 110 Tirosina Unidad mg Mínimo 0 Máximo 100 L- Alanina Unidad mg Mínimo 458 Máximo 2040 L- Arginina Unidad mg Mínimo 505 Máximo 1134 L- Prolina Unidad mg Mínimo 300  Máximo 1174 L- Serina Unidad mg Mínimo 420 Máximo 1092 L- Taurina Unidad mg Mínimo 0 Máximo 20 Glicina (ac. Aminoacético) Unidad mg Mínimo 540 Máximo 1280 Acido L- Aspártico Unidad mg Mínimo 0 Máximo 481 Acido glutámico Unidad mg Mínimo 0 Máximo 834 Acetato Unidad mEq/l Mínimo 0 Máximo 74 Potasio Unidad mEq/l Mínimo 0 Máximo 0.55 Nitrógeno total. Unidad g/l Mínimo 15.5 Máximo 16.5 Pueden o no venir en la fórmula lo cual no modifica el efecto terapéutico deseado. Presentación 500 ml</t>
  </si>
  <si>
    <t>Dieta Polimerica A Base De Caseinato De Calcio O Proteinas Grasas Vitaminas Minerales. Polvo Cada 100 gramos contiene: Densidad energética Unidad Kcal/ml Mínimo 0.99 Máximo 1.06 Calorías Unidad Kcal Mínimo 412.5 Máximo 441.7 Hidratos de carbono Unidad g Mínimo 58.50 Máximo 68.00 Proteína: Unidad g Mínimo 15.80 Máximo 17.50 Histidina Unidad g Mínimo 0.40 Máximo 0.5600 Isoleucina Unidad g Mínimo 0.7035 Máximo 1.0135 Leucina Unidad g Mínimo 1.4050 Máximo 1.7670 Lisina Unidad g Mínimo 1.1080 Máximo 1.4525 Metionina Unidad g Mínimo 0.3925 Máximo 0.5256 Fenilalanina Unidad g Mínimo 0.7810 Máximo 0.9450 Treonina Unidad g Mínimo 0.6466 Máximo 0.8050 Triptofano Unidad g Mínimo 0.1833 Máximo 0.2450 Valina Unidad g Mínimo 0.8553 Máximo 1.2950 Arginina Unidad g Mínimo 0.6165 Máximo 0.6650 Acido aspártico Unidad g Mínimo 1.0500 Máximo 1.2310 Serina Unidad g Mínimo 0.8750 Máximo 0.8910 Acido glutámico Unidad g Mínimo 3.0100 Máximo 3.3530 Prolina Unidad g Mínimo 1.4700 Máximo 1.5630  Glicina Unidad g Mínimo 0.2800 Máximo 0.3380 Alanina Unidad g Mínimo 0.4375 Máximo 0.4910 Cistina Unidad g Mínimo 0.0980 Máximo 0.7000 Tirosina Unidad g Mínimo 0.7414 Máximo 1.0150 Grasas Unidad g Mínimo 9.0 Máximo 15.80 Acidos grasos saturados Unidad g Mínimo 0.96 Máximo 2.30 Acido palmítico Unidad g Mínimo 0.67 Máximo 1.77 Acido esteárico Unidad g Mínimo 0.29 Máximo 0.36 Grasos insaturados Unidad g Mínimo 7.20 Máximo 12.62 Linoleico Unidad g Mínimo 5.8 Máximo 8.50 Linolénico Unidad g Mínimo 0.20 Máximo 0.20 Oleico Unidad g Mínimo 1.20 Máximo 4.00 Relación polinsaturados/saturados Unidad g Mínimo 0.11 Máximo 8.20 Colesterol Unidad g Mínimo 0.00 Máximo 0.02 Vitamina A Unidad U.I. Mínimo 1028.0 Máximo 1170.0 Vitamina D Unidad U.I. Mínimo 90.10 Máximo 96.00 Vitamina E Unidad mg Mínimo 10.20 Máximo 15.00 Acido ascórbico Unidad mg Mínimo 20.00 Máximo 68.00 Acido fólico Unidad µg Mínimo 122.00 Máximo 200.00 Tiamina Unidad mg Mínimo 0.70 Máximo 0.72 Riboflavina Unidad mg Mínimo 0.70 Máximo 0.80 Niacina Unidad mg Mínimo 9.00 Máximo 10.00 Vitamina B6 Unidad mg Mínimo 0.90 Máximo 1.00 Vitamina B12 Unidad µg Mínimo 2.70 Máximo 3.10 Biotina Unidad µg Mínimo 61.00 Máximo 150.00 Acido pantoténico Unidad mg Mínimo 2.40 Máximo 5.00 Vitamina K Unidad µg Mínimo 18.00 Máximo 44.10 Colina Unidad mg Mínimo 0.0 Máximo 136.00 Calcio Unidad mg Mínimo 225.20 Máximo 325.20 Fósforo Unidad mg Mínimo 225.20 Máximo 268.80 Yodo Unidad µgMínimo 34.00 Máximo 44.00 Hierro Unidad mg Mínimo 4.10 Máximo 5.00 Magnesio Unidad mg Mínimo 90.10 Máximo 105.00 Cobre Unidad mg Mínimo 0.50 Máximo 0.52 Zinc Unidad mg Mínimo 4.30 Máximo 5.40 Manganeso Unidad mg Mínimo 0.90  Máximo 1.20 Potasio Unidad mg Mínimo 515.00 Máximo 860.00 Sodio Unidad mg Mínimo 130.00 Máximo 360.00 Cloro Unidad mg Mínimo 300.00 Máximo 610.00 Selenio Unidad µg Mínimo 0.0 Máximo 19.00 Cromo Unidad µg Mínimo 0.0 Máximo 22.5 Molibdeno Unidad µg Mínimo 0.0 Máximo 38.00 Envase con 400 - 454 gramos con o sin sabor.</t>
  </si>
  <si>
    <t>010.000.2740.00</t>
  </si>
  <si>
    <t>Lípidos intravenosos. Emulsión Inyectable (lípidos de cadena mediana y larga al 20%; soya/triglicéridos). Cada 1000 ml contienen: Aceite de soya 100 g. Triglicéridos de cadena mediana 100 g. Cada ml proporciona 1.9 Kcal. Envase con 500 ml.</t>
  </si>
  <si>
    <t>010.000.2744.00</t>
  </si>
  <si>
    <t>Lípidos intravenosos. Emulsión Inyectable (lípidos de cadena larga al 20 %; oliva/soya) Cada 100 ml contienen: Aceite de oliva 16 g. Aceite de soya 4 g. Envase con 500 ml.</t>
  </si>
  <si>
    <t>Multivitaminas (polivitaminas) y minerales. Tableta Cápsula o Gragea. Cada tableta cápsula o gragea contiene: Clorhidrato de tiamina (vitamina B1) 5.0 a 10.0 mg. Riboflavina (vitamina B2) 2.5 a 10.0 mg. Clorhidrato de piridoxina (vitamina B6) 2.0 a 5.0 mg. Nicotinamida (niacinamida) 10.0 a 100.0 mg. Cianocobalamina (vitamina B12) 3.0 a 5.0 µg. Acetato de alfatocoferol (vitamina E) 3.0 a 20.0 mg. Retinol (vitamina A) 2000.0 a 10000.0 UI. Colecalciferol (vitamina D3) 200.0 a 1000.0 UI. Acido pantoténico 2.0 a 7.0 mg. Sulfato ferroso 15.0 a 60.0 mg. Sulfato de cobre 1.0 a 4.0 mg. Yoduro o fosfato de potasio 0.15 a 4.0 mg. Glicerofosfato sulfato o hiposulfito de magnesio 1.0 a 8.00 mg. Fosfato de magnesio 5.0 a 133.0 mg. Cloruro fosfato o sulfato de zinc 3.0 a 25.0 mg. Envase con 30 tabletas cápsulas o grageas.</t>
  </si>
  <si>
    <t>010.000.5381.00</t>
  </si>
  <si>
    <t>Oligometales endovenosos. Solución Inyectable Cada 100 ml. Contienen: Cloruro de Zinc 55.0 mg Sulfato cúprico pentahidratado 16.9 mg Sulfato de manganeso 38.10 mg Yoduro de sodio 1.30 mg Fluoruro de sodio 14.0 mg Cloruro de sodio 163.9 mg Cada frasco ámpula proporciona en electrolitos: Zinc 0.1614 mEq Cobre 0.0271 mEq Manganeso 0.0902 mEq Sodio 4.5493 mEq Sulfato 0.1172 mEq Yodo 0.0017 mEq Flúor 0.0666 mEq Cloro 0.7223 mEq Envase con 10 frascos ámpula de 20 ml.</t>
  </si>
  <si>
    <t>010.000.5384.00</t>
  </si>
  <si>
    <t>Multivitaminas. Solución Inyectable. Adulto. Cada frasco ámpula con liofilizado contiene: Retinol (vitamina A) 3300.0 U. Colecalciferol (vitamina D3) 200.0 U. Acetato de Tocoferol (vitamina E) 10.0 U. Nicotinamida 40.0 mg. Riboflavina 3.6 mg. Clorhidrato de piridoxina equivalente a 4.0 mg de piridoxima. Dexpantenol equivalente a 15.0 mg de ácido pantoténico. Clorhidrato de tiamina equivalente a 3.0 mg de tiamina. Ácido ascórbico 100.0 mg. Biotina 0.060 mg. Cianocobalamina 0.005 mg. Ácido fólico 0.400 mg. Envase con un frasco ámpula y diluyente de 5 ml</t>
  </si>
  <si>
    <t>010.000.5385.02</t>
  </si>
  <si>
    <t>Multivitaminas. Solución Inyectable Infantil. Cada frasco ámpula con liofilizado contiene: Retinol (vitamina A) 2000.0 UI. Colecalciferol (vitamina D3) 200.0 UI. Acetato de alfa Tocoferol (vitamina E) 7.0 UI. Nicotinamida 17.0 mg. Riboflavina 1.4 mg. Clorhidrato de piridoxina equivalente a 1.0 mg de piridoxima. Dexpanteno equivalente a 5.0 mg de ácido pantoténico. Clorhidrato de tiamina equivalente a 1.2 mg de tiamina. Ácido ascórbico 80.0 mg. Biotina 0.02 mg. Cianocobalamina 0.001 mg. Ácido fólico 0.14 mg. Vitamina K 0.2 mg. Envase con 10 frascos ámpula y 10 ampolletas con 5 ml de diluyente.</t>
  </si>
  <si>
    <t>010.000.5391.00</t>
  </si>
  <si>
    <t>Dieta Polimerica Sin Fibra. Suspension Oral O Enteral. Cada 100ml Contiene:    Proteínas Unidad g Mínimo 3.6 Máximo 4 Lípidos Unidad g Mínimo 3.4 Máximo 3.92 Hidratos de carbono Unidad g Mínimo 12.72 Máximo 13.8 Vitamina A Unidad U.I. Mínimo 264.2 Máximo 400 Vitamina D Unidad U.I. Mínimo 21.1 Máximo 28 Vitamina E Unidad U.I. Mínimo 2.4 Máximo 3.33 Vitamina K1 Unidad  µg Mínimo 4.2 Máximo 8 Vitamina C Unidad mg Mínimo 9.7 Máximo 15.9 Tiamina B1 Unidad mg Mínimo 0.16 Máximo 0.2 Riboflabina B2 Unidad mg Mínimo 0.18 Máximo 0.24 Niacina Unidad mg Mínimo 2.11 Máximo 2.8 Vitamina B6 Unidad mg Mínimo 0.21 Máximo 0.4 Acido fólico Unidad  µg Mínimo 42.3 Máximo 54 Acido pantoténico Unidad mg Mínimo 1.06 Máximo 1.4 Vitamina B12 Unidad  µg Mínimo 0.63 Máximo 0.8 Biotina Unidad  µg Mínimo 31.7 Máximo 40 Colina Unidad mg Mínimo 31.3 Máximo 45.2 Calcio Unidad mg Mínimo 49.4 Máximo 75.4 Fósforo Unidad mg Mínimo 49.4 Máximo 66 Magnesio Unidad mg Mínimo 19.8 Máximo 37.7 Zinc Unidad mg Mínimo 0.32 Máximo 0.99 Hierro Unidad mg Mínimo 0.89 Máximo 1.13 Manganeso Unidad mg Mínimo 0.15 Máximo 0.26 Iodo Unidad  µg Mínimo 7 Máximo 9.4 Sodio Unidad mg Mínimo 47 Máximo 79 Potasio Unidad mg Mínimo 118 Máximo 162 Cloruro Unidad mg Mínimo 93.5 Máximo 134 Cromo Unidad  µg Mínimo 3.77 Máximo 5.1 Molibdeno Unidad  µg Mínimo 7.5 Máximo 12.2 Selenio Unidad  µg Mínimo 3.77 Máximo 5.1 Cobre Unidad mg Mínimo 0.09 Máximo 0.16 Envase con 236 a 250 ml.</t>
  </si>
  <si>
    <t>010.000.5392.00</t>
  </si>
  <si>
    <t>Dieta Polimerica Con Fibra. Suspension Oral O Enteral Cada 100ml Contiene:   Proteínas Unidad g Mínimo 3.69 Máximo 3.74 Lípidos Unidad g Mínimo 3.45 Máximo 3.56 Hidratos de carbono Unidad g Mínimo 11.90 Máximo 15 Fibra dietaria total Unidad g Mínimo 1.25 Máximo 1.35 Vitamina A Unidad Unidad UI Mínimo 359.3 Máximo 400 Vitamina D Unidad UI Mínimo 20.0 Máximo 28.7 Vitamina E Unidad UI Mínimo 2.8 Máximo 3.3 Vitamina K1 Unidad µg Mínimo 5.9 Máximo 8 Vitamina C Unidad mg Mínimo 14.0 Máximo 21.6 Tiamina B1 Unidad mg Mínimo 0.16 Máximo 0.2 Riboflabina B2 Unidad mg Mínimo 0.19 Máximo 0.24 Niacina Unidad mg Mínimo 2.16 Máximo 2.8 Vitamina B6 Unidad mg Mínimo 0.21 Acido fólico Unidad  µg Mínimo 43.1 Máximo 54 Acido pantoténico Unidad mg Mínimo 1.0 Máximo 1.4 Vitamina B12 Unidad  µg Mínimo 0.68 Máximo 0.8 Biotina Unidad  µg Mínimo 32.5 Máximo 40 Colina Unidad mg Mínimo 43.1 Máximo 45.2 Calcio Unidad mg Mínimo 65.5 Máximo 66 Fósforo Unidad mg Mínimo 65.5 Máximo 66 Magnesio Unidad mg Mínimo 26.7 Máximo 31 Zinc Unidad mg Mínimo 1.3 Máximo 1.5 Hierro Unidad mg Mínimo 1.1 Máximo 1.2 Manganeso Unidad mg Mínimo 0.25 Máximo 0.34 Iodo Unidad  µg Mínimo 9 Máximo 10 Sodio Unidad mg Mínimo 46.78 Máximo 70.5 Potasio Unidad mg Mínimo 117.1 Máximo 157 Cloruro Unidad mg Mínimo 93.5 Máximo 126 Cromo Unidad  µg Mínimo 3.74 Máximo 6.7 Molibdeno Unidad  µg Mínimo 10.2 Máximo 11.2 Selenio Unidad  µg Mínimo 3.74 Máximo 4.7 Cobre Unidad mg Mínimo 0.13 Máximo 0.14 Envase con 236 a 250 ml.</t>
  </si>
  <si>
    <t>010.000.5393.00</t>
  </si>
  <si>
    <t>Aminoacidos enriquecidos con aminoacidos de cadena ramificada. Solución inyectable. Cada 100ml Contiene: L- Isoleucina Unidad mg Mínimo 700 Máximo 1380. L- Leucina Unidad mg Mínimo 1100 Máximo 1580. L- Lisina Unidad mg Mínimo 265 Máximo 690 L- Metionina Unidad mg Mínimo 110 Máximo 450 L- Fenilalanina Unidad mg Mínimo 80 Máximo 480 L- Treonina Unidad mg Mínimo 200 Máximo 450 L- Triptofano Unidad mg Mínimo 70 Máximo 130 L- Valina Unidad mg Mínimo 780 Máximo 1240 Histidina Unidad mg Mínimo 150 Máximo 280 Cisteína o cistina Unidad mg Mínimo 0 Máximo 55 Tirosina Unidad mg Mínimo 0 Máximo 33 L- Alanina Unidad mg Mínimo 395 Máximo 660 L- Arginina Unidad mg Mínimo 464 Máximo 1100 L- Prolina Unidad mg Mínimo 445 Máximo 950 L- Serina Unidad mg Mínimo 220 Máximo 575 Glicina ( ac. Aminoacético ) Unidad mg Mínimo 300 Máximo 700 *Pirosulfito de sodio Unidad mg Mínimo 0 Máximo 50 Agua inyectable Unidad ml Mínimo 0 Máximo 100 Aminoácidos de cadena ramificada Unidad % Mínimo 40 Máximo 55 * Pueden o no venir en la fórmula lo cual no modifica el efecto terapéutico deseado. Presentación 500 ml.</t>
  </si>
  <si>
    <t>010.000.6500.00</t>
  </si>
  <si>
    <t>Glucosa / Aminoácidos / Electrolitos / Lípidos. Emulsión Inyectable. Cada 100 ml contienen: En el compartimiento de solución de glucosa al 42%: Glucosa monohidratada equivalente a 42 g de glucosa anhídra En el compartimiento de aminoácidos al 10% con electrolitos: L-Alanina 1.4 g. L-Arginina 1.2 g Glicina (ácido aminoacético) 1.1 g L-Histidina 0.30 g L-Isoleucina 0.50 g L-Leucina 0.74 g Acetato de L-lisina equivalente a 0.66 g de L-lisina L-Metionina 0.43 g L-Fenilalanina 0.51 g L-Prolina 1.12 g L-Serina 0.65 g Taurina 0.10 g L-Treonina 0.44 g L-Triptófano 0.20 g L-Tirosina 0.04 g L-Valina 0.62 g Cloruro de calcio dihidratado equivalente a 0.056 g de Cloruro de calcio anhídro Glicerofosfato de sodio hidratado equivalente a 0.418 g de Glicerofosfato de sodio anhidro Sulfato de magnesio heptahidratado equivalente a 0.120 g de Sulfato de magnesio anhidro Cloruro de potasio 0.448 g Acetato de sodio trihidratado equivalente a 0.340 g de Acetato de sodio anhidro Sulfato de zinc heptahidratado equivalente a 0.00129 g de Sulfato de zinc anhidro En el compartimiento de emulsión de Lípido al 20% Aceite de soya 6.0 g Triglicéridos de cadena mediana 6.0 g Aceite de oliva 5.0 g Aceite de pescado rico en ácidos grasos omega 3 3.0 g. Envase con una bolsa protectora con una bolsa de tres cámaras con tres puertos de llenado con 1477 ml con Glucosa / Aminoácidos con electrolitos / lípidos (42%/10%/20%).</t>
  </si>
  <si>
    <t>010.000.6500.01</t>
  </si>
  <si>
    <t>Glucosa / Aminoácidos / Electrolitos / Lípidos. Emulsión Inyectable. Cada 100 ml contienen: En el compartimiento de solución de glucosa al 42%: Glucosa monohidratada equivalente a 42 g de glucosa anhídra En el compartimiento de aminoácidos al 10% con electrolitos: L-Alanina 1.4 g. L-Arginina 1.2 g Glicina (ácido aminoacético) 1.1 g L-Histidina 0.30 g L-Isoleucina 0.50 g L-Leucina 0.74 g Acetato de L-lisina equivalente a 0.66 g de L-lisina L-Metionina 0.43 g L-Fenilalanina 0.51 g L-Prolina 1.12 g L-Serina 0.65 g Taurina 0.10 g L-Treonina 0.44 g L-Triptófano 0.20 g L-Tirosina 0.04 g L-Valina 0.62 g Cloruro de calcio dihidratado equivalente a 0.056 g de Cloruro de calcio anhídro Glicerofosfato de sodio hidratado equivalente a 0.418 g de Glicerofosfato de sodio anhidro Sulfato de magnesio heptahidratado equivalente a 0.120 g de Sulfato de magnesio anhidro Cloruro de potasio 0.448 g Acetato de sodio trihidratado equivalente a 0.340 g de Acetato de sodio anhidro Sulfato de zinc heptahidratado equivalente a 0.00129 g de Sulfato de zinc anhidro En el compartimiento de emulsión de Lípido al 20% Aceite de soya 6.0 g Triglicéridos de cadena mediana 6.0 g Aceite de oliva 5.0 g Aceite de pescado rico en ácidos grasos omega 3 3.0 g. Envase con una bolsa protectora con una bolsa de tres cámaras con tres puertos de llenado con 1970 ml con Glucosa / Aminoácidos con electrolitos / lípidos (42%/10%/20%).</t>
  </si>
  <si>
    <t>010.000.6507.00</t>
  </si>
  <si>
    <t>LÍPIDOS/AMINOÁCIDOS/GLUCOSA. (Lípidos al 20%, aminoácidos al 14.2% con electrolitos, glucosa al 27.5% con calcio), EMULSIÓN INYECTABLE INTRAVENOSA, Cada 100 ml contiene: Compartimiento de lípidos: Aceite de soya refinado y Aceite de oliva refinado 20.000g. Envase con bolsa de plástico de 1000 ml, con tres compartimentos (200 ml para lípidos, 400 ml para aminoácidos con electrólitos, 400 ml para glucosa con calcio).</t>
  </si>
  <si>
    <t>010.000.6507.01</t>
  </si>
  <si>
    <t>LÍPIDOS/AMINOÁCIDOS/GLUCOSA. (Lípidos al 20%, aminoácidos al 14.2% con electrolitos, glucosa al 27.5% con calcio), EMULSIÓN INYECTABLE INTRAVENOSA, Cada 100 ml contiene: Compartimiento de lípidos: Aceite de soya refinado y Aceite de oliva refinado 20.000g. Envase con bolsa de plástico de 1500 ml con tres compartimentos (300 ml para lípidos; 600 ml para aminoácidos con electrolitos; 600 ml para glucosa con calcio).</t>
  </si>
  <si>
    <t>010.000.6507.02</t>
  </si>
  <si>
    <t>LÍPIDOS/AMINOÁCIDOS/GLUCOSA. (Lípidos al 20%, aminoácidos al 14.2% con electrolitos, glucosa al 27.5% con calcio), EMULSIÓN INYECTABLE INTRAVENOSA, Cada 100 ml contiene: Compartimiento de lípidos: Aceite de soya refinado y Aceite de oliva refinado 20.000g. Envase con bolsa de plástico de 2000 ml con tres compartimentos (400 ml para lípidos; 800 ml para aminoácidos con electrolitos; 800 ml para glucosa con calcio).</t>
  </si>
  <si>
    <t>Vitamina A. Solución. Cada dosis contiene: Palmitato de vitamina A (retinol) 200 000 UI. Envase con 25 dosis.</t>
  </si>
  <si>
    <t>Sucedaneo De Leche Humana De Pretermino. Polvo Contenido en: Kilocalorías Unidad kcal 100g Mín. 400 Máx 525 100kcal Mín 100.0 Máx 100.0 100ml Mín 64 Máx 85 Lípidos Unidad g 100g Mín. 19.2 Máx 31.5 100kcal Mín4.80 Máx 6.00 100ml Mín 3.072 Máx 5.1 Acido linoleico Unidad mg 100g Mín. 1200 Máx 7350 100kcal Mín300.00 Máx 1400.00 100ml Mín 192 Máx 1190 Ac alfa Linolénico Unidad mg 100g Mín. 200 Máx SE* 100kcal Mín50.00 Máx SE* 100ml Mín 32 Máx SE* Relac A. Linoleico/ A. á Linolenico 100g Mín. 5:1 Máx 15:1 100kcal Mín5:1 Máx 15:1 100ml Mín 5:1 Máx 15:1 Acido araquidónico Unidad % 100g Mín. 1.60 Máx 3.675 100kcal Mín0.40 Máx 0.70 100ml Mín 0.256 Máx 0.595 Acido DHA** Unidad % 100g Mín. 1.40 Máx 2.625 100kcal Mín 0.35 Máx 0.50 100ml Mín 0.224 Máx 0.425 Relac Aa/DHA 100g Mín. 1.5:1 Máx 2:1 100kcal Mín1.5:1 Máx 2:1 100ml Mín 1.5:1 Máx 2:1 Proteínas Unidad g 100g Mín. 9.60 Máx 15.75 100kcal Mín 2.40 Máx 3.00 100ml Mín 1.536 Máx 2.55 Taurina Unidad mg 100g Mín. 20.00 Máx 63 100kcal Mín 5.00 Máx 12.00 100ml Mín 3.2 Máx 10.2 Hidratos de carbono*** Unidad g 100g Mín. 38.80 Máx 73.5 100kcal Mín 9.70 Máx 14.00 100ml Mín 6.208 Máx 11.9 Sodio Unidad mg 100g Mín. 144.00 Máx 315 100kcal Mín36.00 Máx 60.00 100ml Mín 23.04 Máx 51 Potasio Unidad mg 100g Mín. 376.00 Máx 840 100kcal Mín 94.00 Máx 160.00 100ml Mín 60.16 Máx 136 Cloruros Unidad mg 100g Mín. 240.00 Máx 840 100kcal Mín 60.00 Máx 160.00 100ml Mín 38.4 Máx 136 Calcio Unidad mg 100g Mín. 380.00 Máx 735 100kcal Mín 95.00 Máx 140.00 100ml Mín 60.8 Máx 119 Fósforo Unidad mg 100g Mín. 208.00 Máx 525 100kcal Mín 52.00 Máx 100.00 100ml Mín 33.28 Máx 85 Relación Ca/P 100g Mín. 1.7:1 Máx 2:1 100kcal Mín 1.7:1 Máx 2:1 100ml Mín 1.7:1 Máx 2:1 Vitamina A Unidad U.I. 100g Mín. 2800.00 Máx 6583.5 100kcal Min 700.00 Máx 1254.00 100ml Mín 448 Máx 1065.9 Vitamina A ER (Retinol) Unidad µg 100g Mín. 816.00 Máx 1995 100kcal Mín 204.00 Máx 380.00 100ml Mín 130.56 Máx 323 Vitamina D Unidad U.I. 100g Mín. 292.00 Máx 525 100kcal Mín 73.00 Máx 100.00 100ml Mín 46.72 Máx 85 Vitamina E ( Alfa Tocoferol) Unidad U.I. 100g Mín. 12.00 Máx 63 100kcal Mín 3.00 Máx 12.00 100ml Mín 1.92 Máx 10.2 Vitamina K Unidad µg 100g Mín. 32.80 Máx 131.25 100kcal Mín 8.20 Máx 25.00 100ml Mín 5.248 Máx 21.25 Vitamina C Unidad mg 100g Mín. 53.60 Máx 194.25 100kcal Mín 13.40 Máx 37.00 100ml Mín 8.576 Máx 31.45 Vitamina B1 (tiamina) Unidad µg 100g Mín. 240.00 Máx 1312.5 100kcal Mín 60.00 Máx 250.00 100ml Mín 38.4 Máx 212.5 Vitamina B2 (riboflavina) Unidad µg 100g Mín. 560.00 Máx 2625 100kcal Mín 140.00 Máx 500.00 100ml Mín 89.6 Máx 425 Niacina Unidad µg 100g Mín. 4000.00 Máx 7875 100kcal Mín 1000.00 Máx 1500.00 100ml Mín 640 Máx 1275 Vitamina B6 (piridoxina) Unidad µg 100g Mín. 300.00 Máx 918.75 100kcal Mín 75.00 Máx 175.00 100ml Mín 48 Máx 148.75 Acido fólico Unidad µg 100g Mín. 148.00 Máx 262.5 100kcal Mín 37.00 Máx 50.00 100ml Mín 23.68 Máx 42.5 Acido pantoténico Unidad µg 100g Mín. 1800.00 Máx 9975 100kcal Mín 450.00 Máx 1900.00 100ml Mín 288 Máx 1615 Vitamina B12 (cianocobalamina) Unidad µg 100g Mín. 0.80 Máx 7.875 100kcal Mín 0.20 Máx 1.50 100ml Mín 0.128 Máx 1.275 Biotina Unidad µg 100g Mín. 8.80 Máx 52.5 100kcal Mín 2.20 Máx 10.00 100ml Mín 1.408 Máx 8.5 Colina Unidad mg 100g Mín. 30.00 Máx 262.5 100kcal Mín 7.50 Máx 50.00 100ml Mín 4.8 Máx 42.5 Mioinositol Unidad mg 100g Mín. 16.00 Máx 210 100kcal Mín 4.00 Máx 40.00 100ml Mín 2.56 Máx 34 Magnesio Unidad mg 100g Mín. 28.00 Máx 78.75 100kcal Mín 7.00 Máx 15.00 100ml Mín 4.48 Máx 12.75 Hierro Unidad mg 100g Mín. 6.80 Máx 15.75 100kcal Mín 1.70 Máx 3.00 100ml Mín 1.088 Máx 2.55 Yodo Unidad µg 100g Mín. 24.00 Máx 236.25 100kcal Mín 6.00 Máx 45.00 100ml Mín 3.84 Máx 38.25 Cobre Unidad µg 100g Mín. 360.00 Máx 630 100kcal Mín 90.00 Máx 120.00 100ml Mín 57.6 Máx 102 Zinc Unidad mg 100g Mín. 4.40 Máx 7.875 100kcal Mín 1.10 Máx 1.50 100ml Mín 0.704 Máx 1.275 Manganeso Unidad µg 100g Mín. 28.00 Máx 131.25 100kcal Mín 7.00 Máx 25.00 100ml Mín 4.48 Máx 21.25 Selenio Unidad µg 100g Mín. 7.20 Máx 26.25 100kcal Mín 1.80 Máx 5.00 100ml Mín 1.152 Máx 4.25 Nucleótidos Unidad mg 100g Mín. 7.60 Máx 84 100kcal Mín 1.90 Máx 16.00 100ml Mín 1.216 Máx 13.6 Cromo Unidad µg 100g Mín. 6.00 Máx 52.5 100kcal Mín 1.50 Máx 10.00 100ml Mín 0.96 Máx 8.5 Molibdeno Unidad µg 100g Mín. 6.00 Máx 52.5 100kcal Mín 1.50 Máx 10.00 100ml Mín 0.96 Máx 8.5 Dilución 16% Envase con 450 a 454 g y medida de 4.40 a 5.37 g. * Aunque no existe un nivel superior de recomendación siempre deberá conservar la relación de ácido linoleico/ácido linolenico. **DHA: Acido Docosahexanoico. *** La lactosa y polímeros de glucosa deben ser los hidratos de carbono preferidos sólo podrán añadirse almidones naturalmente exentos de gluten precocidos y/o gelatinizados hasta un máximo de 30% del contenido total de hidratos de carbono y hasta un máximo de 2 g/100ml.</t>
  </si>
  <si>
    <t>Energía Mínimo /100 mL 60 kcal,  Máximo /100 mL70 kcal; Energía  Mínimo /100 mL 250 kJ,  Máximo /100 mL295 kJ. Vitaminas. Vitamina A (expresados en retinol). Mínimo/100 kcal 200 U.I. o 60 µg, Máximo/100 kcal 2,5 µg o 100 U.I., NSR/100 kcal. En caso de productos en polvo debería procurarse conseguir NSR más bajo -; Vitamina D Mínimo/100 kcal 1 µg o 40 U.I., Máximo/100 kcal , NSR/100 kcal En caso de productos en polvo debería procurarse conseguir NSR más bajo-; Vitamina C (Ác. ascórbico) Mínimo/100 kcal 10 mg, Máximo/100 kcal S. E., NSR/100 kcal En caso de productos en polvo debería procurarse conseguir NSR más bajo70 mg; Vitamina B Mínimo/100 kcal 60 µg, Máximo/100 kcal S. E., NSR/100 kcal En caso de productos en polvo debería procurarse conseguir NSR más bajo300 µg; Tiamina (B1) Mínimo/100 kcal 60 µg, Máximo/100 kcal S. E., NSR/100 kcal En caso de productos en polvo debería procurarse conseguir NSR más bajo300 µg; Riboflavina (B2)  Mínimo/100 kcal 80 µg, Máximo/100 kcal S. E., NSR/100 kcal En caso de productos en polvo debería procurarse conseguir NSR más bajo500 µg; Niacina (B3)  Mínimo/100 kcal 300 µg, Máximo/100 kcal S. E., NSR/100 kcal En caso de productos en polvo debería procurarse conseguir NSR más bajo1 500 µg; Piridoxina (B6)  Mínimo/100 kcal 35 µg, Máximo/100 kcal S. E., NSR/100 kcal En caso de productos en polvo debería procurarse conseguir NSR más bajo175 µg; Ácido fólico (B9)  Mínimo/100 kcal 10 µg, Máximo/100 kcal S. E., NSR/100 kcal En caso de productos en polvo debería procurarse conseguir NSR más bajo50 µg; Ácido pantoténico (B5)  Mínimo/100 kcal 400 µg, Máximo/100 kcal S. E., NSR/100 kcal En caso de productos en polvo debería procurarse conseguir NSR más bajo2 000 µg; Cianocobalamina (B12)  Mínimo/100 kcal 0,1 µg, Máximo/100 kcal S. E., NSR/100 kcal En caso de productos en polvo debería procurarse conseguir NSR más bajo1,5 µg; Biotina  (H) Mínimo/100 kcal 1,5 µg, Máximo/100 kcal S. E., NSR/100 kcal En caso de productos en polvo debería procurarse conseguir NSR más bajo10 µg; Vitamina K1  Mínimo/100 kcal 4 µg, Máximo/100 kcal S. E., NSR/100 kcal En caso de productos en polvo debería procurarse conseguir NSR más bajo27 µg; Vitamina E (alfa tocoferol equivalente) Mínimo/100 kcal 0,5 mg, Máximo/100 kcal S. E., NSR/100 kcal En caso de productos en polvo debería procurarse conseguir NSR más bajo5 mg; Nutrimentos inorgánicos (minerales y elementos traza), Sodio (Na) Mínimo/100 kcal 20 mg, Máximo/100 kcal 60 mg, NSR/100 kcal -; Potasio (K) Mínimo/100 kcal 60 mg, Máximo/100 kcal 180 mg, NSR/100 kcal -; Cloro (Cl) Mínimo/100 kcal 50 mg, Máximo/100 kcal 160 mg, NSR/100 kcal -; Calcio (Ca) Mínimo/100 kcal 50 mg, Máximo/100 kcal S. E., NSR/100 kcal 140 mg; Fósforo (P) Mínimo/100 kcal 25 mg, Máximo/100 kcal S. E., NSR/100 kcal 100 mg; La relación Ca:P Mínimo/100 kcal 1:1, Máximo/100 kcal 2:1, NSR/100 kcal -; Magnesio (Mg) Mínimo/100 kcal 5 mg, Máximo/100 kcal S. E., NSR/100 kcal 15 mg; Hierro (Fe) Mínimo/100 kcal 1 mg, Máximo/100 kcal 2 mg, NSR/100 kcal -; Yodo (I) Mínimo/100 kcal 10 µg, Máximo/100 kcal S. E., NSR/100 kcal 60 µg; Cobre (Cu)Mínimo/100 kcal 35 µg, Máximo/100 kcal S. E., NSR/100 kcal 120 µg; Cinc (Zn) Mínimo/100 kcal 0,5 mg, Máximo/100 kcal S. E., NSR/100 kcal 1,5 mg; Manganeso (Mn)Mínimo/100 kcal 1 µg, Máximo/100 kcal S. E., NSR/100 kcal 100 µg; Selenio (Se)Mínimo/100 kcal 1 µg, Máximo/100 kcal S. E., NSR/100 kcal 9 µg; Colina Mínimo/100 kcal 14 mg, Máximo/100 kcal S. E., NSR/100 kcal 50 mg; Mioinositol (Inositol) Mínimo/100 kcal 4 mg, Máximo/100 kcal S. E., NSR/100 kcal 40 mg; L-Carnitina (Carnitina) Mínimo/100 kcal 1,2 mg, Máximo/100 kcal 2,3 mg, NSR/100 kcal -; Taurina Mínimo/100 kcal 4,7 mg, Máximo/100 kcal 12 mg, NSR/100 kcal -; Nucleótidos **) Mínimo/100 kcal 1,9 mg, Máximo/100 kcal 16 mg, NSR/100 kcal -; Fuente de proteína. Contendrá los aminoácidos esenciales **. Lípidos y ácidos grasos. Grasas Mínimo/100 kcal 4,4 g, Máximo/100 kcal 6 g NSR/100 kcal -; ARA Mínimo/100 kcal 7 mg, Máximo/100 kcal S.E. NSR/100 kcal -; DHA Mínimo/100 kcal 7 mg, Máximo/100 kcal S.E. NSR/100 kcal (0,5 % de los ácidos grasos); Relación  ARA: DHA Mínimo/100 kcal 1:1, Máximo/100 kcal 2:1 NSR/100 kcal -; Ácido linoleico Mínimo/100 kcal 300 mg, Máximo/100 kcal S. E. NSR/100 kcal 1 400 mg; Ácido alfa-linolénico Mínimo/100 kcal 50 mg, Máximo/100 kcal S. E. NSR/100 kcal -; Hidratos de carbono. Hidratos de carbono Mínimo/100 kcal 9 g, Máximo/100 kcal 14 g NSR/100 kcal -. Disposiciones Generales. La proporción de ácido linoleico/alfa-linolénico mínimo 5:1, máximo 15:1 De manera opcional, la fuente de proteína podrá contener los aminoácidos esenciales (valina, leucina, isoleucina, treonina, lisina, metionina, fenilalanina y triptófano, y otros, regulados en la NORMA Oficial Mexicana NOM-131-SSA1-2012) y en caso de ser adicionados se listarán en la ficha técnica. El contenido de ácidos grasos trans no será superior al 3% del contenido total de ácidos grasos en las fórmulas para lactantes. En las fórmulas para lactantes sólo podrán añadirse almidones naturalmente exentos de gluten precocidos y/o gelatinizados hasta un máximo de 30% del contenido total de hidratos de carbono y hasta un máximo de 2 g/100 ml. En las fórmulas para lactantes debe evitarse el uso de sacarosa, así como la adición de fructosa como ingrediente, salvo cuando sea necesario por justificación tecnológica. En las fórmulas para lactantes podrán añadirse otros nutrimentos/ingredientes normalmente presentes en la leche materna o humana en cantidad suficiente con la finalidad de lograr el efecto nutrimental o fisiológico de ésta, sobre la base de las cantidades presentes en la leche materna y para asegurarse que sea adecuado como fuente única de la nutrición del lactante. Su idoneidad e inocuidad debe estar demostrada científicamente. Se debe contar con evidencia científica que demuestre la utilidad de los nutrimentos/ingredientes opcionales que se utilicen y estar a disposición de la Secretaría de Salud cuando ésta lo solicite. Las fórmulas que contengan más de 1,8 g de proteínas por cada 100 kcal, deben incrementar el contenido de piridoxina en al menos 15 µg de piridoxina por cada gramo de proteína arriba de dicho valor. En la fórmula lista para ser consumida de acuerdo con las instrucciones descritas en la etiqueta. Si se añade ácido docosahexaenoico (DHA), el contenido de ácido araquidónico debe ser al menos el mismo que el de DHA y el contenido de ácido eicosapentaenoico (EPA) no debe exceder el contenido de DHA. ** Opcional. S.E. Sin Especificación. NSR: Nivel Superior de Referencia. Envase desde 360 g hasta 454 g polvo y medida dosificadora.</t>
  </si>
  <si>
    <t>030.000.0011.01</t>
  </si>
  <si>
    <t>Fórmula para lactactes (Sucedáneo de Leche Humana de Termino). Polvo o líquido. Energía -  Mínimo /100 mL: 60 kcal Máximo /100 mL: 70 kcal. Energía -  Mínimo /100 mL: 250 kj Máximo /100 mL: 295 kj.  Vitaminas. Vitamina A (expresados en retinol):  Mínimo/100 kcal: 200 U.I. o 60 µg  Máximo/100 kcal: 600 U.I. o 180 g. NSR/100 kcal En caso de productos en polvo debería procurarse conseguir NSR más bajo Vitamina D: Mínimo/100 kcal: 1 µg o 40 U.I. Máximo/100 kcal: 25 µg o 100 U.I. En caso de productos en polvo debería procurarse conseguir NSR más bajo. Vitamina C (Ac. ascórbico): Mínimo/100 kcal: 10 mg Máximo/100 kcal: S. E. NSR/100 kcal: 70 mg. Vitamina B Tiamina (B1) Mínimo/100 kcal: 60 µg Máximo/100 kcal: S. E. NSR/100 kcal: 300 µg. Riboflavina (B2): Mínimo/100 kcal: 80 µg Máximo/100 kcal: S. E. NSR/100 kcal 500 µg. Niacina (B3): Mínimo/100 kcal: 300 µg Máximo/100 kcal: S. E. NSR/100 kcal: 1 500 µg. Piridoxina (B6): Mínimo/100 kcal: 35 µg Máximo/100 kcal: S. E. NSR/100 kcal: 175 µg. Ácido fólico (B9): Mínimo/100 kcal: 10 µg Máximo/100 kcal: S. E. NSR/100 kcal: 50 µg. Ácido pantoténico (B5): Mínimo/100 kcal: 400 µg Máximo/100 kcal: S. E. NSR/100 kcal: 2 000 µg. Cianocobalamina (B12): Mínimo/100 kcal: 0,1 µg Máximo/100 kcal: S. E.  NSR/100 kcal: 1,5 µg. Biotina (H): Mínimo/100 kcal: 1,5 µg Máximo/100 kcal: S. E. NSR/100 kcal: 10 µg. Vitamina K1: Mínimo/100 kcal: 4 µg Máximo/100 kcal: S. E. NSR/100 kcal: 27 µg. Vitamina E (alfa tocoferol equivalente): Mínimo/100 kcal: 0,5 mg Máximo/100 kcal: S. E. NSR/100 kcal: 5 mg. Nutrimentos inorgánicos (minerales y elementos traza): Sodio (Na): Mínimo/100 kcal:  20 mg Máximo/100 kcal:  60 mg NSR/100 kcal:  -. Potasio (K): Mínimo/100 kcal: 60 mg Máximo/100 kcal: 180 mg NSR/100 kcal: -. Cloro (Cl): Mínimo/100 kcal: 50 mg  Máximo/100 kcal: 160 mg NSR/100 kcal: -. Calcio (Ca): Mínimo/100 kcal: 50 mg Máximo/100 kcal: S. E. NSR/100 kcal: 140 mg. Fósforo (P): Mínimo/100 kcal: 25 mg Máximo/100 kcal: S. E. NSR/100 kcal: 100 mg. La relación Ca:P: Mínimo/100 kcal: 1:1 Máximo/100 kcal: 2:1. Magnesio (Mg): Mínimo/100 kcal: 5 mg Máximo/100 kcal: S. E. NSR/100 kcal: 15 mg. Hierro (Fe): Mínimo/100 kcal: 1 mg Máximo/100 kcal:  2 mg. Yodo (I): Mínimo/100 kcal: 10 µg Máximo/100 kcal: S. E. NSR/100 kcal: 60 µg. Cobre (Cu): Mínimo/100 kcal: 35 µg Máximo/100 kcal: S. E. NSR/100 kcal:  120 µg. Cinc (Zn): Mínimo/100 kcal: 0,5 mg Máximo/100 kcal: S. E. NSR/100 kcal:  1,5 mg. Manganeso (Mn): Mínimo/100 kcal: 1 µg Máximo/100 kcal: S. E. NSR/100 kcal:  100 µg. Selenio (Se): Mínimo/100 kcal: 1 µg Máximo/100 kcal: S. E. NSR/100 kcal: 9 µg. Colina: Mínimo/100 kcal: 14 mg Máximo/100 kcal: S. E. NSR/100 kcal: 50 mg. Mioinositol (Inositol): Mínimo/100 kcal: 4 mg Máximo/100 kcal: S. E. NSR/100 kcal: 40 mg. L-Carnitina (Carnitina): Mínimo/100 kcal: 1,2 mg Máximo/100 kcal: 2,3 mg. Taurina: Mínimo/100 kcal: 4,7 mg Máximo/100 kcal: 12 mg. Nucleótidos **): Mínimo/100 kcal: 1,9 mg Máximo/100 kcal: 16 mg NSR/100 kcal: -. Fuente de proteína Contendrá los aminoácidos esenciales. Leche de vaca Proteínas Totales: Mínimo/100 kcal 1,8 g Máximo/100 kcal: 3,0 g NSR/100 kcal: -. Lípidos y ácidos grasos: Grasas: Mínimo/100 kcal: 4,4 g Máximo/100 kcal: 6 g NSR/100 kcal: - . ARA: Mínimo/100 kcal: 7 mg Máximo/100 kcal: S.E. DHA: Mínimo/100 kcal : 7 mg Máximo/100 kcal: S.E. NSR/100 kcal: (0,5 % de los ácidos grasos). Relación ARA: DHA: Mínimo/100 kcal: 1:1 Máximo/100 kcal: 2:1. Ácido linoléico: Mínimo/100 kcal: 300 mg Máximo/100 kcal: S. E. NSR/100 kcal: 1 400 mg.  Ácido alfa-linolénico: Mínimo/100 kcal : 50 mg Máximo/100 kcal: S. E. -. Hidratos de carbono. Hidratos de carbono: Mínimo/100 kcal: 9 g Máximo/100 kcal: 14 g NSR/100 kcal: -. Disposiciones Generales La proporción de ácido linoleico/alfa-linolénico mínimo 5:1 máximo 15:1 De manera opcional la fuente de proteína podrá contener los aminoácidos esenciales (valina leucina isoleucina treonina lisina metionina fenilalanina y triptofano y otros regulados en la NORMA Oficial Mexicana NOM-131-SSA1- 2012) y en caso de ser adicionados se listarán en la ficha técnica. El contenido de ácidos grasos trans no será superior al 3% del contenido total de ácidos grasos en las fórmulas para lactantes. En las fórmulas para lactantes sólo podrán añadirse almidones naturalmente exentos de gluten precocidos y/o gelatinizados hasta un máximo de 30% del contenido total de hidratos de carbono y hasta un máximo de 2 g/100 ml. En las fórmulas para lactantes debe evitarse el uso de sacarosa así como la adición de fructosa como ingrediente salvo cuando sea necesario por justificación tecnológica. En las fórmulas para lactantes podrán añadirse otros nutrimentos/ingredientes normalmente presentes en la leche materna o humana en cantidad suficiente con la finalidad de lograr el efecto nutrimental o fisiológico de ésta sobre la base de las cantidades presentes en la leche materna y para asegurarse que sea adecuado como fuente única de la nutrición del lactante. Su idoneidad e inocuidad debe estar demostrada científicamente. Se debe contar con evidencia científica que demuestre la utilidad de los nutrimentos/ingredientes opcionales que se utilicen y estar a disposición de la Secretaría de Salud cuando ésta lo solicite. Las fórmulas que contengan más de 1,8 g de proteínas por cada 100 kcal deben incrementar el contenido de piridoxina en al menos 15 µg de piridoxina por cada gramo de proteína arriba de dicho valor. En la fórmula lista para ser consumida de acuerdo con las instrucciones descritas en la etiqueta. Si se añade ácido docosahexaenoico (DHA) el contenido de ácido araquidónico debe ser al menos el mismo que el de DHA y el contenido de ácido eicosapentaenoico (EPA) no debe exceder el contenido de DHA. ** Opcional S.E. Sin Especificación NSR: Nivel Superior de Referencia. Envase desde 59 ml hasta 237 ml</t>
  </si>
  <si>
    <t>030.000.6128.01</t>
  </si>
  <si>
    <t>Nutrición Parenteral A Base De Lípidos Aminoácidos Glucosa Electrolitos. Emulsión Inyectable. Cada 100 ml contiene: En el compartimiento de emulsión de lípidos al 10%: Aceite de soya/Aceite de oliva 10.0g. En el compartimiento de aminoácidos cristalinos con electrolitos: L-Alanina 1.140 g L-Arginina 0.632 g Glicina 0.568 g L-Histidina 0.265 g. L-isoleucina 0.330 g L-Leucina 0.402 g Clorhidrato de L-Lisina 0.400 g equivalente a 0.320 g de L-Lisina L-Metionina 0.220 g L-Fenilalanina 0.308 g L-Prolina 0.375 g L-Serina 0.275 g L-Treonina 0.230 g L-Triptófano 0.100 g L-Tirosina 0.022 g L-Valina 0.320 g Acetato de sodio trihidratado 0.245 g Glicerofosfato de sodio pentahidratado 0.535 g Cloruro de potasio 0.298 g Cloruro de magnesio hexahidratado 0.112 g En el compartimiento de glucosa al 20% y cloruro de calcio: Glucosa monohidratada equivalente a 20.00 g de glucosa anhidra Cloruro de calcio dihidratado 0.075 g. Envase con bolsa de plástico de 1500 ml con tres compartimientos (300 ml para lípidos 600 ml para aminoácidos con electrolitos 600 ml para glucosa con calcio).</t>
  </si>
  <si>
    <t>Alcohol polivinílico. Solución Oftálmica Cada ml contiene: alcohol polivinílico 14 mg Envase con gotero integral con 15 ml.</t>
  </si>
  <si>
    <t>010.000.2174.00</t>
  </si>
  <si>
    <t>Ciprofloxacino. Solución Oftálmica Cada 1 ml contiene: Clorhidrato de ciprofloxacino monohidratado equivalente a 3.0 mg de ciprofloxacino. Envase con gotero integral con 5 ml.</t>
  </si>
  <si>
    <t>010.000.2176.00</t>
  </si>
  <si>
    <t>Dexametasona. Solución oftálmica. Cada 100 ml contienen: Fosfato de dexametasona 0.1 g Envase con frasco gotero con 5 ml.</t>
  </si>
  <si>
    <t>010.000.2179.00</t>
  </si>
  <si>
    <t>Fluorometalona. Solución Oftálmica Cada 100 ml contienen: Fluorometalona 100 mg Envase con gotero integral con 5 ml.</t>
  </si>
  <si>
    <t>Prednisolona-sulfacetamida. Suspensión Oftálmica Cada ml contiene: Acetato de prednisolona 5 mg Sulfacetamida sódica 100 mg Envase con gotero integrado con 5 ml.</t>
  </si>
  <si>
    <t>010.000.2189.01</t>
  </si>
  <si>
    <t>Tobramicina. Solución Oftálmica Cada ml contiene: Sulfato de tobramicina equivalente a 3.0 mg de tobramicina ó tobramicina 3.0 mg Envase con gotero integral con15 ml</t>
  </si>
  <si>
    <t>010.000.2801.00</t>
  </si>
  <si>
    <t>Zinc y fenilefrina. Solución Oftálmica Cada ml contiene: Sulfato de Zinc heptahidratado 2.5 mg Clorhidrato de fenilefrina 1.2 mg Envase con gotero integral con 15 ml</t>
  </si>
  <si>
    <t>010.000.2806.00</t>
  </si>
  <si>
    <t>Cromoglicato de sodio. Solución Oftálmica Cada ml contiene: Cromoglicato de sodio 40 mg Envase con gotero integral con 5 ml.</t>
  </si>
  <si>
    <t>Hipromelosa. Solución Oftálmica al 0.5% Cada ml contiene: Hipromelosa 5 mg Envase con gotero integral con 15 ml.</t>
  </si>
  <si>
    <t>Cloranfenicol. Solución oftálmica. Cada ml contiene: Cloranfenicol levógiro 5 mg Envase con gotero integral con 15 ml.</t>
  </si>
  <si>
    <t>Cloranfenicol. Ungüento oftálmico. Cada g contiene: Cloranfenicol levógiro 5 mg Envase con 5 g.</t>
  </si>
  <si>
    <t>Aciclovir. Ungüento Oftálmico Cada 100 gramos contienen Aciclovir 3 g Envase con 4.5 g.</t>
  </si>
  <si>
    <t>Prednisolona. Solución Oftálmica Cada ml contiene: Fosfato sódico de prednisolona equivalente a 5 mg de fosfato de prednisolona Envase con gotero integral con 5 ml.</t>
  </si>
  <si>
    <t>Pilocarpina. Solución Oftálmica al 2% Cada ml contiene: Clorhidrato de pilocarpina 20 mg Envase con gotero integral con 15 ml.</t>
  </si>
  <si>
    <t>Timolol. Solución Oftálmica Cada ml contiene: Maleato de timolol equivalente a 5 mg de timolol. Envase con gotero integral con 5 ml.</t>
  </si>
  <si>
    <t>010.000.2871.00</t>
  </si>
  <si>
    <t>Fenilefrina. Solución Oftálmica Cada ml contiene: Clorhidrato de fenilefrina 100 mg Envase con gotero integral con 15 ml.</t>
  </si>
  <si>
    <t>Atropina. Solución Oftálmica Cada ml contiene: Sulfato de Atropina 10 mg Envase con gotero integral con 15 ml.</t>
  </si>
  <si>
    <t>Hipromelosa. Solución Oftálmica al 2% Cada ml contiene: Hipromelosa 20 mg Envase con gotero integral con 15 ml.</t>
  </si>
  <si>
    <t>Cloruro de sodio. Pomada o Solución Oftálmica Cada gramo o ml contiene: Cloruro de sodio 50 mg Envase con 7 g o con gotero integral con 10 ml.</t>
  </si>
  <si>
    <t>Tetracaína. Solución Oftálmica Cada ml contiene: Clorhidrato de Tetracaína 5.0 mg Envase con gotero integral con 10 ml.</t>
  </si>
  <si>
    <t>010.000.4408.00</t>
  </si>
  <si>
    <t>Diclofenaco. Solución oftálmica. Cada ml contiene: Diclofenaco sódico 1.0 mg Envase con gotero integral con 5 ml</t>
  </si>
  <si>
    <t>010.000.4409.00</t>
  </si>
  <si>
    <t>Tropicamida. Solución Oftálmica Cada 100 ml contienen: Tropicamida 1 g Envase con gotero integral con 5 ml</t>
  </si>
  <si>
    <t>010.000.4410.00</t>
  </si>
  <si>
    <t>Dorzolamida. Solución Oftálmica Cada ml contiene: Clorhidrato de dorzolamida equivalente a 20 mg de dorzolamida Envase con gotero integral con 5 ml.</t>
  </si>
  <si>
    <t>010.000.4411.00</t>
  </si>
  <si>
    <t>Latanoprost. Solución Oftálmica Cada ml contiene: Latanoprost 50 µg Envase con un frasco gotero con 2.5 ml.</t>
  </si>
  <si>
    <t>010.000.4412.00</t>
  </si>
  <si>
    <t>Dorzolamida y timolol. Solución Oftálmica Cada ml contiene: Clorhidrato de dorzolamida equivalente a 20 mg de dorzolamida Maleato de timolol equivalente a 5 mg de timolol Envase con gotero integral con 5 ml</t>
  </si>
  <si>
    <t>010.000.4413.00</t>
  </si>
  <si>
    <t>Brimonidina. Solución Oftálmica Cada ml contiene: Tartrato de brimonidina 2.0 mg Envase con frasco gotero con 5 ml.</t>
  </si>
  <si>
    <t>010.000.4416.00</t>
  </si>
  <si>
    <t>Ciclosporina. Solución Oftálmica Cada ml contiene: Ciclosporina A 1.0 mg Envase con frasco gotero con 5 ml.</t>
  </si>
  <si>
    <t>Travoprost. Solución Oftálmica Cada ml contiene: Travoprost 40 µg Envase con un frasco gotero con 2.5 ml.</t>
  </si>
  <si>
    <t>Brimonidina - timolol. Solución Oftálmica Cada mililitro contiene: Tartrato de brimonidina 2.00 mg Maleato de timolol 6.80 mg Envase con gotero integral con 5 ml.</t>
  </si>
  <si>
    <t>010.000.5236.00</t>
  </si>
  <si>
    <t>Ranibizumab. Solución Inyectable Cada frasco ámpula contiene: Ranibizumab 2.3 mg Envase con un frasco ámpula con 0.23 ml (2.3 mg/0.23 ml). Una aguja de filtro una aguja de inyección y una jeringuilla para inyección intravítrea.</t>
  </si>
  <si>
    <t>010.000.5995.00</t>
  </si>
  <si>
    <t>Aflibercept. Solución Inyectable Cada mililitro contiene: Aflibercept 40 mg Envase con frasco ámpula con 0.278 ml (40 mg/ml).</t>
  </si>
  <si>
    <t>010.000.6119.00</t>
  </si>
  <si>
    <t>Dexametasona. Implante Intraocular (Intravítrea) Cada implante contiene: Dexametasona 700mcg Envase con un aplicador de plástico estéril con aguja de un solo uso y un implante constituido por una matriz de polímero sólido.</t>
  </si>
  <si>
    <t>040.000.2877.00</t>
  </si>
  <si>
    <t>Ciclopentolato. Solución Oftálmica Cada ml contiene: Clorhidrato de Ciclopentolato 10 mg Envase con gotero integral con 3 ml.</t>
  </si>
  <si>
    <t>010.000.2198.00</t>
  </si>
  <si>
    <t>Oximetazolina. Solución Nasal Cada 100 ml contienen: Clorhidrato de oximetazolina 50 mg Envase con gotero integral con 20 ml.</t>
  </si>
  <si>
    <t>010.000.2199.00</t>
  </si>
  <si>
    <t>Oximetazolina. Solución Nasal Cada 100 ml contienen Clorhidrato de oximetazolina 25 mg Envase con gotero integral con 20 ml.</t>
  </si>
  <si>
    <t>Difenidol. Tableta. Cada tableta contiene: Clorhidrato de difenidol equivalente a 25 mg de difenidol Envase con 30 Tabletas.</t>
  </si>
  <si>
    <t>Difenidol. Solución Inyectable. Cada ampolleta contiene: Clorhidrato de difenidol equivalente a 40 mg de difenidol Envase con 2 ampolletas de 2 ml.</t>
  </si>
  <si>
    <t>010.000.3132.00</t>
  </si>
  <si>
    <t>Neomicina polimixina b fluocinolona y lidocaína. Solución Ótica Cada 100 ml contienen: Acetónido de fluocinolona 0.025 g Sulfato de Polimixina B equivalente a 1 000 000 U de polimixina B Sulfato de neomicina equivalente a 0.350 g de neomicina Clorhidrato de lidocaína 2.0 g Envase con gotero integral con 5 ml.</t>
  </si>
  <si>
    <t>010.000.4337.00</t>
  </si>
  <si>
    <t>Budesonida. Suspensión. Para Inhalación.  Cada ml contiene Budesonida 1.280 mg. Envase con frasco pulverizador con 6 ml (120 dosis de 64 µg cada una).</t>
  </si>
  <si>
    <t>Cinarizina. Tableta Cada Tableta contiene: Cinarizina 75 mg Envase con 60 Tabletas</t>
  </si>
  <si>
    <t>Levonorgestrel. Polvo El dispositivo con polvo contiene: Levonorgestrel (micronizado) 52 mg Envase con un dispositivo.</t>
  </si>
  <si>
    <t>Levonorgestrel. Comprimido o Tableta Cada Comprimido o Tableta contiene: Levonorgestrel 0.750 mg Envase con 2 Comprimidos o Tabletas.</t>
  </si>
  <si>
    <t>010.000.2212.00</t>
  </si>
  <si>
    <t>Desogestrel. Tableta. Cada tableta contiene: desogestrel 0.075 mg Envase con 28 Tabletas.</t>
  </si>
  <si>
    <t>Noretisterona. Solución inyectable oleosa. Cada ampolleta contiene: Enantato de noretisterona 200 mg Envase con una ampolleta de 1 ml.</t>
  </si>
  <si>
    <t>Levonorgestrel y etinilestradiol. Gragea Cada Gragea contiene: Levonorgestrel 0.15 mg Etinilestradiol 0.03 mg Envase con 28 Grageas. (21 con hormonales y 7 sin hormonales)</t>
  </si>
  <si>
    <t>Desogestrel y etinilestradiol. Tableta. Cada tableta contiene: Desogestrel 0.15 mg. Etinilestradiol 0.03 mg. Envase con 28 Tabletas. (21 con hormonales y 7 sin hormonales).</t>
  </si>
  <si>
    <t>Medroxiprogesterona y cipionato de estradiol. Suspensión Inyectable Cada ampolleta o jeringa contiene: Acetato de Medroxiprogesterona 25 mg Cipionato de estradiol 5 mg Envase con una ampolleta o jeringa prellenada de 0.5 ml.</t>
  </si>
  <si>
    <t>Etonogestrel. Implante El Implante contiene: Etonogestrel 68.0 mg Envase con un Implante y aplicador.</t>
  </si>
  <si>
    <t>Norelgestromina-etinilestradiol. Parche. Cada parche contiene: Norelgestromina 6.00 mg Etinilestradiol 0.60 mg Envase con 3 Parches..</t>
  </si>
  <si>
    <t>Noretisterona y estradiol. Solución Inyectable Cada ampolleta o jeringa contiene: Enantato de noretisterona 50 mg Valerato de estradiol 5 mg Envase con una ampolleta o jeringa con un ml.</t>
  </si>
  <si>
    <t>010.000.4207.00</t>
  </si>
  <si>
    <t>Progesterona. Gel Cada aplicador contiene: Progesterona 90 mg Envase con 6 Aplicadores.</t>
  </si>
  <si>
    <t>Levonorgestrel. Gragea Cada Gragea contiene: Levonorgestrel 0.03 mg Envase con 35 Grageas.</t>
  </si>
  <si>
    <t>010.000.6075.00</t>
  </si>
  <si>
    <t>Levonorgestrel. Implante cada implante contiene: Levonorgestrel 75.0 mg envase con 2 implantes y una caja con un trócar e instructivos anexos.</t>
  </si>
  <si>
    <t>010.000.6160.00</t>
  </si>
  <si>
    <t>Levonorgestrel. Polvo. El dispositivo intrauterino con polvo contiene: Levonorgestrel 19.5 mg Envase con un dispositivo intrauterino</t>
  </si>
  <si>
    <t>010.000.3261.00</t>
  </si>
  <si>
    <t>Flupentixol. Solución Inyectable Cada ampolleta contiene: decanoato de flupentixol 20 mg Envase con una ampolleta de 1 ml.</t>
  </si>
  <si>
    <t>010.000.3264.00</t>
  </si>
  <si>
    <t>Ziprasidona. Cápsula Cada Cápsula contiene: Clorhidrato de ziprasidona equivalente a 40 mg de ziprasidona. Envase con 28 Cápsulas</t>
  </si>
  <si>
    <t>010.000.3265.00</t>
  </si>
  <si>
    <t>Ziprasidona. Cápsula Cada Cápsula contiene: Clorhidrato de ziprasidona equivalente a 80 mg de ziprasidona. Envase con 28 Cápsulas</t>
  </si>
  <si>
    <t>010.000.4480.01</t>
  </si>
  <si>
    <t>Escitalopram. Tableta Cada Tableta contiene: oxalato de escitalopram equivalente a 10 mg de escitalopram Envase con 28 Tabletas.</t>
  </si>
  <si>
    <t>Fluoxetina. Cápsula o Tableta Cada Cápsula o Tableta contiene: Clorhidrato de fluoxetina equivalente a 20 mg de fluoxetina. Envase con 28 Cápsulas o Tabletas.</t>
  </si>
  <si>
    <t>Duloxetina. Cápsula de liberación retardada. Cada cápsula de liberación retardada contiene: Clorhidrato de duloxetina equivalente a 60 mg de duloxetina Envase con 14 Cápsulas de Liberación Retardada.</t>
  </si>
  <si>
    <t>Venlafaxina. Cápsula o Gragea de Liberación Prolongada Cada Cápsula o Gragea de Liberación Prolongada contiene: Clorhidrato de venlafaxina equivalente a 75 mg de venlafaxina. Envase con 10 Cápsulas o Grageas de Liberación Prolongada.</t>
  </si>
  <si>
    <t>010.000.4489.00</t>
  </si>
  <si>
    <t>Olanzapina. Solución Inyectable Cada frasco ámpula con liofilizado contiene: olanzapina 10 mg Envase con un frasco ámpula.</t>
  </si>
  <si>
    <t>Aripiprazol. Tableta Cada Tableta contiene: Aripiprazol 15 mg Envase con 20 Tabletas.</t>
  </si>
  <si>
    <t>Aripiprazol. Tableta Cada Tableta contiene: Aripiprazol 30 mg Envase con 10 Tabletas.</t>
  </si>
  <si>
    <t>Paroxetina. Tableta Cada Tableta contiene: Clorhidrato de paroxetina equivalente a 20 mg de paroxetina. Envase con 10 Tabletas.</t>
  </si>
  <si>
    <t>Zuclopentixol. Solución Inyectable Cada ampolleta contiene: decanoato de zuclopentixol 200 mg Envase con una ampolleta.</t>
  </si>
  <si>
    <t>Zuclopentixol. Tableta Cada Tableta contiene: Diclorhidrato de zuclopentixol equivalente a 25 mg de zuclopentixol Envase con 20 Tabletas.</t>
  </si>
  <si>
    <t>Olanzapina. Tableta Cada Tableta contiene: olanzapina 5 mg Envase con 28 Tabletas.</t>
  </si>
  <si>
    <t>Olanzapina. Tableta Cada Tableta contiene: olanzapina 10 mg Envase con 28 Tabletas.</t>
  </si>
  <si>
    <t>Citalopram. Tableta Cada Tableta contiene: Bromhidrato de citalopram equivalente a 20 mg de citalopram. Envase con 14 Tabletas</t>
  </si>
  <si>
    <t>Citalopram. Tableta Cada Tableta contiene: Bromhidrato de citalopram equivalente a 20 mg de citalopram. Envase con 28 Tabletas</t>
  </si>
  <si>
    <t>Quetiapina. Tableta Cada Tableta contiene: Fumarato de quetiapina equivalente a 100 mg de quetiapina Envase con 60 Tabletas.</t>
  </si>
  <si>
    <t>010.000.5490.00</t>
  </si>
  <si>
    <t>Mirtazapina. Tableta o Tableta Dispersable Cada Tableta o Tableta Dispersable contiene: Mirtazapina 30 mg Envase con 30 Tabletas o Tabletas Dispersables</t>
  </si>
  <si>
    <t>Quetiapina. Tableta de Liberación Prolongada Cada Tableta de Liberación Prolongada contiene: Fumarato de quetiapina equivalente a 300 mg de quetiapina Envase con 30 Tabletas de Liberación Prolongada</t>
  </si>
  <si>
    <t>Alprazolam. Tableta Cada Tableta contiene: alprazolam 2.0 mg Envase con 30 Tabletas.</t>
  </si>
  <si>
    <t>Alprazolam. Tableta Cada Tableta contiene: alprazolam 0.25 mg Envase con 30 Tabletas.</t>
  </si>
  <si>
    <t>040.000.3206.00</t>
  </si>
  <si>
    <t>Triazolam. Tableta Cada Tableta contiene: Triazolam 0.125 mg Envase con 20 Tabletas.</t>
  </si>
  <si>
    <t>Haloperidol. Tableta Cada Tableta contiene: Haloperidol 5 mg Envase con 20 Tabletas.</t>
  </si>
  <si>
    <t>Haloperidol. Solución Inyectable Cada ampolleta contiene: Haloperidol 5 mg Envase con 6 ampolletas (5 mg/ml).</t>
  </si>
  <si>
    <t>Litio. Tableta. Cada tableta contiene: Carbonato de Litio 300 mg. Envase con 50 Tabletas.</t>
  </si>
  <si>
    <t>Risperidona. Tableta Cada Tableta contiene: Risperidona 2 mg Envase con 40 Tabletas.</t>
  </si>
  <si>
    <t>Clozapina. Comprimido. Cada comprimido contiene: Clozapina 100 mg Envase con 50 Comprimidos.</t>
  </si>
  <si>
    <t>Risperidona. Solución Oral Cada mililitro contiene: Risperidona 1 mg Envase con 60 ml y gotero dosificador.</t>
  </si>
  <si>
    <t>Risperidona. Suspensión Inyectable de Liberación Prolongada Cada frasco ámpula contiene: Risperidona 25 mg Envase con frasco ámpula y jeringa prellenada con 2 ml de diluyente.</t>
  </si>
  <si>
    <t>Imipramina. Gragea o tableta. Cada gragea o tableta contiene: Clorhidrato de Imipramina 25 mg. Envase con 20 grageas o tabletas.</t>
  </si>
  <si>
    <t>Amitriptilina. Tableta. Cada tableta contiene: Clorhidrato de Amitriptilina 25 mg. Envase con 20 tabletas.</t>
  </si>
  <si>
    <t>040.000.4477.00</t>
  </si>
  <si>
    <t>Haloperidol. Solución Oral Cada ml contiene: Haloperidol 2 mg Envase con gotero integral con 15 ml.</t>
  </si>
  <si>
    <t>Haloperidol. Solución Inyectable Cada ampolleta contiene: decanoato de haloperidol equivalente a 50 mg de haloperidol Envase con 1 ampolleta con 1 ml</t>
  </si>
  <si>
    <t>040.000.4482.00</t>
  </si>
  <si>
    <t>Bromazepam. Comprimido Cada Comprimido contiene: Bromazepam 3 mg Envase con 30 Comprimidos.</t>
  </si>
  <si>
    <t>Sertralina. Cápsula o Tableta Cada Cápsula o Tableta contiene: Clorhidrato de sertralina equivalente a 50 mg de sertralina. Envase con 14 Cápsulas o Tabletas.</t>
  </si>
  <si>
    <t>040.000.4486.01</t>
  </si>
  <si>
    <t>Anfebutamona o Bupropion. Tableta o gragea de liberación prolongada. Cada tableta o gragea de liberación prolongada contiene: Anfebutamona o Bupropión 150 mg. Envase con 30 tabletas o grageas de liberación prolongada.</t>
  </si>
  <si>
    <t>Lorazepam. Tableta Cada Tableta contiene: Lorazepam 1 mg Envase con 40 Tabletas</t>
  </si>
  <si>
    <t>040.000.5710.00</t>
  </si>
  <si>
    <t>Paliperidona. Suspensión Inyectable de Liberación Prolongada Cada jeringa prellenada contiene: Palmitato de paliperidona equivalente a 150 mg de paliperidona Envase con una microjeringa con 1.5 ml (150 mg).</t>
  </si>
  <si>
    <t>040.000.5711.00</t>
  </si>
  <si>
    <t>Paliperidona. Suspensión Inyectable de Liberación Prolongada Cada jeringa prellenada contiene: Palmitato de paliperidona equivalente a 100 mg de paliperidona Envase con una microjeringa con 1.0 ml (100 mg).</t>
  </si>
  <si>
    <t>040.000.5712.00</t>
  </si>
  <si>
    <t>Paliperidona. Suspensión Inyectable de Liberación Prolongada Cada jeringa prellenada contiene: Palmitato de paliperidona equivalente a 75 mg de paliperidona Envase con una microjeringa con 0.75 ml (75 mg).</t>
  </si>
  <si>
    <t>040.000.6296.00</t>
  </si>
  <si>
    <t>SULPIRIDA. TABLETAS O CÁPSULAS Cada cápsula o tableta contiene: Sulpirida 50 mg Envase  con 50 tabletas.</t>
  </si>
  <si>
    <t>040.000.6297.00</t>
  </si>
  <si>
    <t>SULPIRIDA. TABLETAS O CÁPSULAS Cada cápsula o tableta contiene: Sulpirida 200 mg Envase  con 20 tabletas.</t>
  </si>
  <si>
    <t>040.000.6299.00</t>
  </si>
  <si>
    <t>QUETIAPINA. TABLETA Cada tableta contiene: Fumarato de quetiapina Equivalente a 25 mg de quetiapina. Envase con 30 tabletas</t>
  </si>
  <si>
    <t>Alopurinol. Tableta. Cada tableta contiene: alopurinol 100 mg. Envase con 20 tabletas.</t>
  </si>
  <si>
    <t>010.000.2503.02</t>
  </si>
  <si>
    <t>Alopurinol. Tableta. Cada tableta contiene: alopurinol 100 mg. Envase con 60 tabletas.</t>
  </si>
  <si>
    <t>Ketoprofeno. Cápsula Cada Cápsula contiene: Ketoprofeno 100 mg Envase con 15 Cápsulas.</t>
  </si>
  <si>
    <t>010.000.3406.00</t>
  </si>
  <si>
    <t>Acemetacina. Cápsula de Liberación Prolongada Cada Cápsula de Liberación Prolongada contiene: Acemetacina 90 mg Envase con 14 Cápsulas de Liberación Prolongada.</t>
  </si>
  <si>
    <t>Naproxeno. Tableta Cada Tableta contiene: Naproxeno 250 mg Envase con 30 Tabletas.</t>
  </si>
  <si>
    <t>Colchicina. Tableta. Cada tableta contiene: Colchicina 1 mg Envase con 30 Tabletas.</t>
  </si>
  <si>
    <t>Indometacina. Cápsula Cada Cápsula contiene: Indometacina 25 mg Envase con 30 Cápsulas.</t>
  </si>
  <si>
    <t>Diclofenaco. Cápsula o gragea de liberación prolongada. Cada gragea contiene: Diclofenaco sódico 100 mg Envase con 20 Cápsulas o Grageas.</t>
  </si>
  <si>
    <t>Naproxeno. Suspensión Oral Cada 5 ml contienen: Naproxeno 125 mg Envase con 100 ml.</t>
  </si>
  <si>
    <t>010.000.3423.00</t>
  </si>
  <si>
    <t>Meloxicam. Tableta Cada Tableta contiene: Meloxicam 15 mg Envase con 10 Tabletas</t>
  </si>
  <si>
    <t>010.000.3443.00</t>
  </si>
  <si>
    <t>Orfenadrina. Solución Inyectable Cada ampolleta contiene: Citrato de orfenadrina 60 mg Envase con 6 ampolletas de 2 ml.</t>
  </si>
  <si>
    <t>Alopurinol. Tableta. Cada tableta contiene: alopurinol 300 mg. Envase con 20 tabletas.</t>
  </si>
  <si>
    <t>Azatioprina. Tableta Cada Tableta contiene: Azatioprina 50 mg Envase con 50 Tabletas.</t>
  </si>
  <si>
    <t>010.000.4508.00</t>
  </si>
  <si>
    <t>Infliximab. Solución Inyectable El frasco ámpula con liofilizado contiene: Infliximab 100 mg Envase con un frasco ámpula con liofilizado e instructivo.</t>
  </si>
  <si>
    <t>010.000.4510.00</t>
  </si>
  <si>
    <t>Etanercept. Solución Inyectable Cada frasco ámpula contiene: Etanercept 25 mg Envase con 4 frascos ámpula 4 Jeringas. con 1 ml de diluyente y 8 almohadillas</t>
  </si>
  <si>
    <t>010.000.4510.01</t>
  </si>
  <si>
    <t>Etanercept. Solución Inyectable Cada frasco ámpula contiene: Etanercept 25 mg Envase 4 Jeringas. prellenadas con 0.5 ml.</t>
  </si>
  <si>
    <t>010.000.4511.00</t>
  </si>
  <si>
    <t>Etanercept. Solución Inyectable Cada envase contiene: Etanercept 50 mg Envase con 2 frascos ámpula 2 Jeringas. con 1 ml de diluyente.</t>
  </si>
  <si>
    <t>010.000.4511.01</t>
  </si>
  <si>
    <t>Etanercept. Solución Inyectable Cada envase contiene: Etanercept 50 mg Envase con 2 Jeringas. prellenadas con 1 ml.</t>
  </si>
  <si>
    <t>010.000.4512.03</t>
  </si>
  <si>
    <t>Adalimumab. Solución Inyectable. Cada jeringa prellenada en autoinyector con 0.4 ml contiene: Adalimumab 40 mg Envase con una jeringa prellenada en autoinyector.</t>
  </si>
  <si>
    <t>010.000.4513.00</t>
  </si>
  <si>
    <t>Tocilizumab. Solución Inyectable Cada frasco ámpula contiene: Tocilizumab 80 mg Envase con frasco ámpula con 4 ml.</t>
  </si>
  <si>
    <t>Leflunomida. Comprimido Cada Comprimido contiene: Leflunomida 20 mg Envase con 30 Comprimidos.</t>
  </si>
  <si>
    <t>Leflunomida. Comprimido Cada Comprimido contiene: Leflunomida 100 mg Envase con 3 Comprimidos.</t>
  </si>
  <si>
    <t>010.000.4516.00</t>
  </si>
  <si>
    <t>Tocilizumab. Solución Inyectable Cada frasco ámpula contiene: Tocilizumab 200 mg Envase con frasco ámpula con 10 ml.</t>
  </si>
  <si>
    <t>Diclofenaco. Solución inyectable. Cada ampolleta contiene: Diclofenaco sódico 75 mg Envase con 2 ampolletas con 3 ml.</t>
  </si>
  <si>
    <t>010.000.5503.00</t>
  </si>
  <si>
    <t>Sulindaco. Tableta o Gragea Cada Tableta o Gragea contiene: Sulindaco 200 mg Envase con 20 Tabletas o Grageas.</t>
  </si>
  <si>
    <t>Celecoxib. Cápsula. Cada cápsula contiene: Celecoxib 100 mg Envase con 20 Cápsulas.</t>
  </si>
  <si>
    <t>010.000.5506.00</t>
  </si>
  <si>
    <t>Celecoxib. Cápsula. Cada cápsula contiene: Celecoxib 200 mg. Envase con 10 Cápsulas.</t>
  </si>
  <si>
    <t>010.000.5699.00</t>
  </si>
  <si>
    <t>Etoricoxib. Comprimido Cada Comprimido contiene: Etoricoxib 90 mg Envase con 28 Comprimidos.</t>
  </si>
  <si>
    <t>010.000.5790.00</t>
  </si>
  <si>
    <t>Abatacept. Solución Inyectable Cada frasco ámpula con liofilizado contiene: Abatacept 250 mg Envase con un frasco ámpula con liofilizado y una jeringa</t>
  </si>
  <si>
    <t>010.000.5795.00</t>
  </si>
  <si>
    <t>Certolizumab pegol. Solución Inyectable Cada jeringa prellenada contiene: Certolizumab pegol 200 mg Envase con 2 Jeringas. prellenadas con 1 ml</t>
  </si>
  <si>
    <t>010.000.5820.00</t>
  </si>
  <si>
    <t>Abatacept. Solución Inyectable Cada jeringa pre-llenada contiene: Abatacept 125 mg Envase con 4 Jeringas pre-llenadas con 1 ml cada una (125 mg/ml).</t>
  </si>
  <si>
    <t>010.000.5950.00</t>
  </si>
  <si>
    <t>Golimumab. Solución Inyectable Cada pluma precargada contiene: Golimumab 50 mg Envase con una pluma precargada con 0.5 ml.</t>
  </si>
  <si>
    <t>010.000.6019.00</t>
  </si>
  <si>
    <t>Hialuronato de Sodio. Solución inyectable. Cada jeringa prellenada contiene: Hialuronato de sodio 25 mg Envase con una jeringa prellenada con 2.5 ml.</t>
  </si>
  <si>
    <t>010.000.6047.00</t>
  </si>
  <si>
    <t>Tocilizumab Solucion inyectable cada jeringa prellenada contiene: Tocilizumab 162 mg envase con 4 jeringas prellenadas con 0.9 ml cada una.</t>
  </si>
  <si>
    <t>010.000.6111.01</t>
  </si>
  <si>
    <t>Tofacitinib. Tableta. Cada tableta contiene: Citrato de tofacitinib equivalente a 5 mg de tofacitinib Envase con 56 tabletas.</t>
  </si>
  <si>
    <t>010.000.6154.00</t>
  </si>
  <si>
    <t>Golimumab. Solución Inyectable Cada pluma precargada contiene: Golimumab 100 mg Envase con una pluma precargada con 1 ml.</t>
  </si>
  <si>
    <t>010.000.6185.00</t>
  </si>
  <si>
    <t>Baricitinib. Tableta. Cada tableta contiene: Baricitinib 2 mg Envase con 28 tabletas.</t>
  </si>
  <si>
    <t>010.000.6186.00</t>
  </si>
  <si>
    <t>Baricitinib. Tableta. Cada tableta contiene: Baricitinib 4 mg Envase con 28 tabletas.</t>
  </si>
  <si>
    <t>010.000.6309.00</t>
  </si>
  <si>
    <t>Hidroxicloroquina. TABLETA Cada tableta contiene: Sulfato de hidroxicloroquina 200 mg. Caja de cartón con 20 tabletas en envase de burbuja.</t>
  </si>
  <si>
    <t>Cloruro de potasio. Solución Inyectable. Cada ampolleta contiene: Cloruro de potasio 1.49 g. (20 mEq de potasio, 20 mEq de cloro) Envase con 50 ampolletas con 10 ml</t>
  </si>
  <si>
    <t>Dextrán. Solución Inyectable al 10%. Cada 100 mililitros contienen: dextrán (40 000): 10 g Glucosa 5 g Envase con 500 ml.</t>
  </si>
  <si>
    <t>010.000.3601.00</t>
  </si>
  <si>
    <t>Glucosa. Solución Inyectable al 5 % Cada 100 ml contiene: Glucosa anhidra o glucosa 5 g ó Glucosa monohidratada equivalente a 5.0 g de glucosa Envase con 250 ml. Contiene: Glucosa 12.5 g</t>
  </si>
  <si>
    <t>010.000.3603.00</t>
  </si>
  <si>
    <t>Glucosa. Solución Inyectable al 5% Cada 100 ml contienen: Glucosa anhidra o glucosa 5 g ó Glucosa monohidratada equivalente a 5.0 g de glucosa Envase con 1 000 ml. Contiene: Glucosa 50.0 g</t>
  </si>
  <si>
    <t>Glucosa. Solución Inyectable al 10% Cada 100 ml contienen: Glucosa anhidra o glucosa 10 g ó Glucosa monohidratada equivalente a 10.0 g de glucosa Envase con 500 ml. Contiene: Glucosa 50.0 g</t>
  </si>
  <si>
    <t>Glucosa. Solución Inyectable al 10% Cada 100 ml contienen: Glucosa anhidra o glucosa 10 g ó Glucosa monohidratada equivalente a 10.0 g de glucosa Envase con 1 000 ml. Contiene: Glucosa 100.0 g</t>
  </si>
  <si>
    <t>Glucosa. Solución Inyectable al 50 % Cada 100 ml contienen: Glucosa anhidra o glucosa 50 g Agua Inyectable 100 ml o Glucosa monohidratada equivalente a 50 g de glucosa Envase con 250 ml. Contiene: Glucosa 125 g</t>
  </si>
  <si>
    <t>Glucosa. Solución Inyectable al 50 % Cada 100 ml contienen: Glucosa anhidra o glucosa 50 g ó Glucosa monohidratada equivalente a 50.0 g de glucosa Envase con 50 ml. Contiene: Glucosa 25.0 g</t>
  </si>
  <si>
    <t>Cloruro de sodio. Solución Inyectable al 0.9%. Cada 100 ml contienen: Cloruro de sodio 0.9 g Agua Inyectable 100 ml Envase con 250 ml. Contiene: Sodio 38.5 mEq. Cloruro 38.5 mEq.</t>
  </si>
  <si>
    <t>Cloruro de sodio. Solución Inyectable al 0.9%. Cada 100 ml contienen: Cloruro de sodio 0.9 g Agua Inyectable 100 ml Envase con 500 ml. Contiene: Sodio 77 mEq. Cloruro 77 mEq.</t>
  </si>
  <si>
    <t>010.000.3610.00</t>
  </si>
  <si>
    <t>Cloruro de sodio. Solución Inyectable al 0.9%. Cada 100 ml contienen: Cloruro de sodio 0.9 g Agua Inyectable 100 ml Envase con 1 000 ml. Contiene: Sodio 154 mEq. Cloruro 154 mEq.</t>
  </si>
  <si>
    <t>010.000.3612.00</t>
  </si>
  <si>
    <t>Cloruro de sodio y glucosa. Solución Inyectable Cada 100 ml contienen: Cloruro de sodio 0.9 g Glucosa anhidra o glucosa 5.0 g ó Glucosa monohidratada equivalente a 5.0 g de glucosa Envase con 500 ml. Contiene: Sodio 77 mEq Cloruro 77 mEq Glucosa 25 g</t>
  </si>
  <si>
    <t>010.000.3613.00</t>
  </si>
  <si>
    <t>Cloruro de sodio y glucosa. Solución Inyectable Cada 100 ml contienen: Cloruro de sodio 0.9 g Glucosa anhidra o glucosa 5.0 g ó Glucosa monohidratada equivalente a 5.0 g de glucosa. Envase con 1 000 ml. Contiene: Sodio 154.0 mEq Cloruro 154.0 mEq Glucosa 50.0 g</t>
  </si>
  <si>
    <t>010.000.3615.00</t>
  </si>
  <si>
    <t>Solución hartmann. Solución Inyectable Cada 100 ml contienen: Cloruro de sodio 0.600 g Cloruro de potasio 0.030 g Cloruro de calcio dihidratado 0.020 g Lactato de sodio 0.310 g Envase con 500 ml. Miliequivalentes por litro: Sodio 130 Potasio 4 Calcio 2.72.-3 Cloruro 109 Lactato 28</t>
  </si>
  <si>
    <t>Solución hartmann. Solución Inyectable Cada 100 ml contienen: Cloruro de sodio 0.600 g Cloruro de potasio 0.030 g Cloruro de calcio dihidratado 0.020 g Lactato de sodio 0.310 g Envase con 1000 ml Miliequivalentes por litro: Sodio 130 Potasio 4 Calcio 2.72-3 Cloruro 109 Lactato 28</t>
  </si>
  <si>
    <t>Fosfato de potasio. Solución Inyectable. Cada ampolleta contiene: Fosfato de potasio dibásico 1.550 g Fosfato de potasio monobásico 0.300 g (Potasio 20 mEq) (Fosfato 20 mEq) Envase con 50 ampolletas con 10 ml</t>
  </si>
  <si>
    <t>Bicarbonato de sodio. Solución Inyectable al 7.5% Cada frasco ámpula contiene: Bicarbonato de sodio 3.75 g Envase con frasco ámpula de 50 ml. El envase con 50 ml contiene: Bicarbonato de sodio 44.5 mEq</t>
  </si>
  <si>
    <t>Bicarbonato de sodio. Solución Inyectable al 7.5% Cada ampolleta contiene: Bicarbonato de sodio 0.75 g Envase con 50 ampolletas de 10 ml. Cada ampolleta con 10 ml contiene: Bicarbonato de sodio 8.9 mEq</t>
  </si>
  <si>
    <t>Gluconato de calcio. Solución Inyectable Cada ampolleta contiene: Gluconato de calcio 1 g equivalente a 0.093 g de calcio ionizable. Envase con 50 ampolletas de 10 ml</t>
  </si>
  <si>
    <t>Electrolitos Orales. Polvo (Fórmula de osmolaridad Baja) Cada sobre con polvo contiene: Glucosa anhidra o glucosa 13.5 g Cloruro de potasio 1.5 g Cloruro de sodio 2.6 g Citrato trisódico dihidratado 2.9 g Envase con 20.5 g</t>
  </si>
  <si>
    <t>Electrolitos Orales. Solución Cada sobre con polvo contiene: Glucosa 20.0 g Cloruro de potasio 1.5 g Cloruro de sodio 3.5 g Citrato trisódico dihidratado 2.9 g Envase con 27.9 g</t>
  </si>
  <si>
    <t>Glucosa. Solución Inyectable al 5% Cada 100 ml contienen: Glucosa anhidra o glucosa 5 g ó Glucosa monohidratada equivalente a 5.0 g de glucosa. Envase con 100 ml. Contiene: Glucosa 5.0 g</t>
  </si>
  <si>
    <t>Cloruro de sodio. Solución Inyectable al 0.9%. Cada 100 ml contienen: Cloruro de sodio 0.9 g Agua Inyectable 100 ml Envase con 50 ml.</t>
  </si>
  <si>
    <t>010.000.3627.00</t>
  </si>
  <si>
    <t>Cloruro de sodio. Solución Inyectable al 0.9%. Cada 100 ml contienen: Cloruro de sodio 0.9 g Agua Inyectable 100 ml Envase con 100 ml.</t>
  </si>
  <si>
    <t>Magnesio sulfato de. Solución Inyectable Cada ampolleta contiene: Sulfato de magnesio 1g (Magnesio 8.1 mEq sulfato 8.1 mEq) Envase con 100 ampolletas de 10 ml con 1 g (100 mg/1 ml).</t>
  </si>
  <si>
    <t>010.000.3630.00</t>
  </si>
  <si>
    <t>Glucosa. Solución Inyectable al 5 % Cada 100 ml contiene: Glucosa anhidra o glucosa 5 g ó Glucosa monohidratada equivalente a 5.0 g de glucosa. Envase con 500 ml. Contiene: Glucosa 25.0 g</t>
  </si>
  <si>
    <t>010.000.3633.00</t>
  </si>
  <si>
    <t>Cloruro de sodio. Solución Inyectable. Cada 100 ml contienen: Cloruro de sodio 900 mg Agua Inyectable 100 ml Envase con bolsa de 50 ml y adaptador para vial.</t>
  </si>
  <si>
    <t>010.000.3634.00</t>
  </si>
  <si>
    <t>Cloruro de sodio. Solución Inyectable. Cada 100 ml contienen: Cloruro de sodio 900 mg Agua Inyectable 100 ml Envase con bolsa de 100 ml y adaptador para vial.</t>
  </si>
  <si>
    <t>Poligelina. Solución Inyectable Cada 100 ml contienen: Poligelina 3.5 g Envase con 500 ml con o sin equipo para su administración.</t>
  </si>
  <si>
    <t>010.000.3662.00</t>
  </si>
  <si>
    <t>Seroalbúmina humana o albúmina humana. Solución Inyectable Cada envase contiene: Seroalbúmina humana o albúmina humana 12.5 g Envase con 50 ml.</t>
  </si>
  <si>
    <t>010.000.3663.01</t>
  </si>
  <si>
    <t>Almidón. Solución Inyectable al 10%. Cada 100 ml contienen: Poli (o-2 hidroxietil) almidón o pentalmidón o hidroxietil almidón (200/0.5) 10 g Envase con 500 ml.</t>
  </si>
  <si>
    <t>Poligelina. Solución Inyectable Cada 100 ml contienen: Polimerizado de Gelatina succinilada degradada 4.0 g Envase con 500 ml</t>
  </si>
  <si>
    <t>010.000.3666.01</t>
  </si>
  <si>
    <t>Almidón. Solución Inyectable al 6 % Cada 100 ml contienen: Poli (o-2 hidroxietil)-almidón (130000 daltons) o hidroxietil almidón (130/0.4) 6 g Envase con 500 ml.</t>
  </si>
  <si>
    <t>010.000.3671.00</t>
  </si>
  <si>
    <t>Cloruro de sodio. Solución Inyectable 0.9% Cada ampolleta de 10 ml contiene: Cloruro de sodio 0.09 g (Sodio 1.54 mEq) (Cloruro 1.54 mEq) Envase con 100 ampolletas de 10 ml.</t>
  </si>
  <si>
    <t>010.000.3673.00</t>
  </si>
  <si>
    <t>Agua Inyectable. Solución Inyectable Cada ampolleta contiene: Agua Inyectable 5 ml Envase con 100 ampolletas con 5 ml.</t>
  </si>
  <si>
    <t>010.000.3674.00</t>
  </si>
  <si>
    <t>Agua Inyectable. Solución Inyectable Cada ampolleta contiene: Agua Inyectable 10 ml Envase con 100 ampolletas con 10 ml.</t>
  </si>
  <si>
    <t>010.000.3675.00</t>
  </si>
  <si>
    <t>Agua Inyectable. Solución Inyectable Cada envase contiene: Agua Inyectable 500 ml Envase con 500 ml.</t>
  </si>
  <si>
    <t>010.000.4552.00</t>
  </si>
  <si>
    <t>Seroalbúmina humana o albúmina humana. Solución Inyectable Cada envase contiene: Seroalbúmina humana o albúmina humana 10 g Envase con 50 ml.</t>
  </si>
  <si>
    <t>010.000.5386.00</t>
  </si>
  <si>
    <t>Cloruro de sodio. Solución Inyectable al 17.7%. Cada ml contiene: Cloruro de sodio 0.177 g Envase con cien ampolletas de 10 ml.</t>
  </si>
  <si>
    <t>060.031.0056</t>
  </si>
  <si>
    <t>Adhesivo. Adhesivo dental para resinas directas autopolimerizable o fotopolimerizable. Frasco de 6 g.</t>
  </si>
  <si>
    <t>060.031.0064</t>
  </si>
  <si>
    <t>Adhesivo. Adhesivo dental para resinas directas autopolimerizable o fotopolimerizable. Frasco de 4 ml.</t>
  </si>
  <si>
    <t>060.031.0072</t>
  </si>
  <si>
    <t>Adhesivo. Adhesivo dental para resinas directas autopolimerizable o fotopolimerizable. Frasco de 5 ml.</t>
  </si>
  <si>
    <t>060.031.0080</t>
  </si>
  <si>
    <t>Adhesivo. Adhesivo dental para resinas directas autopolimerizable o fotopolimerizable. Frasco de 6 ml.</t>
  </si>
  <si>
    <t>Agujas . Dentales. Tipo: carpule. Desechables. Longitud: 20-25 mm. Calibre: 30 G. Tamaño: Corta.  Envase con 100 piezas.</t>
  </si>
  <si>
    <t>Agujas. Dentales. Tipo: carpule. Desechables. Longitud: 25-42 mm. Calibre: 27 G. Tamaño: Larga. Envase con 100 piezas.</t>
  </si>
  <si>
    <t>060.064.0114</t>
  </si>
  <si>
    <t>Amalgama dental. Polvo de aleación y mercurio. Las instituciones podrán elegir la concentración de los componentes. Envase con 50 cápsulas de 400 mg</t>
  </si>
  <si>
    <t>060.066.0500</t>
  </si>
  <si>
    <t>Fluoruro de Sodio. Para prevención de caries. Acidulado al 2%. En gel de sabor. Envase con 480 ml.</t>
  </si>
  <si>
    <t>060.182.0160</t>
  </si>
  <si>
    <t>Cementos. Ionómero de vidrio I. Para cementaciones definitivas. Polvo 35 g. Silicato de aluminio 95% -97%. Ácido poliacrílico 3% - 5%. Líquido 25 g 20 ml. Ácido poliacrílico 75%. Ácido polibásico 10-15%. Juego.</t>
  </si>
  <si>
    <t>060.182.0178</t>
  </si>
  <si>
    <t>Cementos. Ionómero de vidrio restaurativo II.Color No. 21. Polvo 15 g. Silicato de aluminio 95% -97%. Ácido poliacrílico 3% - 5%. Líquido 10 g 8 ml.Ácido poliacrílico 75%. Ácido tartárico 10% -15%. Barniz compatible líquido 10 g. Estuche.</t>
  </si>
  <si>
    <t>060.182.0186</t>
  </si>
  <si>
    <t>Cementos. Ionómero de vidrio restaurativo II.Color No. 22.Polvo 15 g.Silicato de aluminio 95% -97%.Ácido poliacrílico 3% -5%.Líquido 10 g 8 ml.Ácido poliacrílico 75%.Ácido tartárico 10% - 15%.Barniz compatible líquido 10 g. Juego.</t>
  </si>
  <si>
    <t>060.182.0194</t>
  </si>
  <si>
    <t>Cementos. Ionómero de vidrio con aleación de limadura de plata. Polvo 15 g. Silicato de aluminio 100%. Líquido 10 g 8 ml.  Ácido poliacrílico 45%. Polvo de limadura de plata 17 g. Plata 56% estaño 29% cobre 15%. Estuche.</t>
  </si>
  <si>
    <t>060.182.0228</t>
  </si>
  <si>
    <t>Cementos. Ionómero de vidrio.Para tratamiento restaurativo atraumático.Polvo: 10 g. Silicato de aluminio 89 -95%. Ácido poliacrílico 0.-10%. Líquido 6 g 4.8 ml agua destilada.Ácido poliacrílico 40 -50%.Barniz 5 g.Cloruro de polivinil 10 -20%.Acetato etílico 75 -85%. Estuche.</t>
  </si>
  <si>
    <t>060.182.0236</t>
  </si>
  <si>
    <t>Cementos. Dental para uso quirúrgico. Polvo óxido de zinc. Polvo rosa. Talco. Líquido: Eugenol. Alcohol isopropílico al 10%. Resina de pino. Aceite de pino. Aceite de clavo. Aceite de cacahuate. Estuche.</t>
  </si>
  <si>
    <t>060.182.1150</t>
  </si>
  <si>
    <t>Protector Pulpar. Para sellar cavidades dentales. De hidróxido de calcio compuesto autopolimerizable dos pastas semilíquidas base 13 g y catalizador 11 g con bloque de papel para mezclar. Estuche con un juego y aplicador desechable.</t>
  </si>
  <si>
    <t>060.182.1176</t>
  </si>
  <si>
    <t>Cementos. Dentales. De oxifosfato de zinc. Polvo y líquido. Caja con 32 g de polvo y 15 ml de solvente. Estuche.</t>
  </si>
  <si>
    <t>060.182.1275</t>
  </si>
  <si>
    <t>Cementos. Dentales. Para restauración intermedia. De óxido de zinc (polvo) 38 g y eugenol (líquido) 14 ml. Con gotero de plástico. Juego.</t>
  </si>
  <si>
    <t>060.182.1366</t>
  </si>
  <si>
    <t>Cementos. Dentales. Para uso quirúrgico. De óxido de zinc con endurecedor (polvo) 65 g y eugenol (líquido) 30 ml. Con gotero de plástico. Equipo</t>
  </si>
  <si>
    <t>060.182.1440</t>
  </si>
  <si>
    <t>Cementos. Ionómero de vidrio restaurativo tipo II. Para Tratamiento Restaurativo Atraumático (TRA). Para restauraciones intermedias. Para bases. Para odontología mínimamente invasiva (OMI). Tono A3 . Polvo granulado radiopaco: 12.5 g. Vidrio de fluorosilicato de calcio lantano. Aluminio recubierto 90% . Ácido Poliacrílico. 10% Ácido Benzóico &lt;0.1% Pigmentos &lt;0.1% Líquido de 8.5 ml (10gr). Agua  55%-65%  Copolímero  de  ácido Acrílico  y ácido Maléico. 25-35% Ácido Tartárico. 9.1% Ácido Benzóico. 0.1% Loseta de papel encerado cucharilla dispensadora guía de aplicación e instructivo. Estuche.</t>
  </si>
  <si>
    <t>060.189.0015</t>
  </si>
  <si>
    <t>Cepillos. Dental para adulto con mango de plástico y cerdas rectas de nylon 6.12 100% virgen o poliéster P.B.T. 100% virgen de puntas redondeadas en 4 hileras cabeza corta consistencia mediana. Pieza.</t>
  </si>
  <si>
    <t>060.189.0023</t>
  </si>
  <si>
    <t>Cepillos. Para pulido de amalgamas y profilaxis. De cerdas blancas en forma de copa. Para pieza de mano. Pieza</t>
  </si>
  <si>
    <t>060.189.0031</t>
  </si>
  <si>
    <t>Cepillos. Para pulido de amalgamas y profilaxis. De cerdas negras en forma de brocha. Para contra-ángulo. Pieza.</t>
  </si>
  <si>
    <t>060.189.0049</t>
  </si>
  <si>
    <t>Cepillos. Para estudio citológico (toma de muestra) del canal endocervical a base de colector celular con cerdas suaves fijadas a un mango aristado. Estéril y desechable. Pieza.</t>
  </si>
  <si>
    <t>060.189.0056</t>
  </si>
  <si>
    <t>Cepillos.. Para lavado de instrumental. Con cerdas de fibra vegetal lechuguilla. Pieza.</t>
  </si>
  <si>
    <t>060.189.0106</t>
  </si>
  <si>
    <t>Cepillos. Dental infantil con mango de plástico y cerdas rectas de nylon 6.12 100% virgen o poliéster P.B.T. 100% virgen de puntas redondeadas en 3 hileras cabeza corta consistencia mediana. Pieza.</t>
  </si>
  <si>
    <t>060.189.0205</t>
  </si>
  <si>
    <t>Cepillos. Para pulido de amalgamas y profilaxis. De cerdas negras en forma de brocha. Para pieza de mano. Pieza.</t>
  </si>
  <si>
    <t>060.219.0068</t>
  </si>
  <si>
    <t>Colorantes. Reveladores de placas dentobacterianas. Tabletas sin sabor. Envase con 100 piezas.</t>
  </si>
  <si>
    <t>060.066.1078</t>
  </si>
  <si>
    <t>Fluoruro de sodio. Barniz de Fluoruro de Sodio al 5% en una concentración de 22600 ppm autopolimerizable en un vehículo de resina modificado. Presentación unidosis o.</t>
  </si>
  <si>
    <t>060.066.1086</t>
  </si>
  <si>
    <t>Fluoruro de Sodio. Barniz de Fluoruro de Sodio al 5% en una concentración de  22600  ppm  autopolimerizable  en  un  vehículo  de resina modificado. Tubo 10 ml.</t>
  </si>
  <si>
    <t>060.203.0058</t>
  </si>
  <si>
    <t>Cintas. Para portamatriz. De amalgama metálica de 5 mm de longitud. Envase con 12 piezas.</t>
  </si>
  <si>
    <t>060.203.0066</t>
  </si>
  <si>
    <t>Cintas. Para portamatriz. De amalgama metálica de 7 mm de longitud. Envase con 12 piezas.</t>
  </si>
  <si>
    <t>060.276.0050</t>
  </si>
  <si>
    <t>Cuñas. De madera para espacios interdentarios. Envase con 100 piezas.</t>
  </si>
  <si>
    <t>060.491.0018</t>
  </si>
  <si>
    <t>Papeles. Indicador de contacto oclusal. En tiras con pegamento en ambas caras. Block con 15 hojas.</t>
  </si>
  <si>
    <t>060.596.0129</t>
  </si>
  <si>
    <t>Líquido lubricante de silicón para jeringa de aspiración manual endouterina.</t>
  </si>
  <si>
    <t>060.749.0836</t>
  </si>
  <si>
    <t>Pulidor. Sistema de pulido para uso dental. Kit. Las instituciones podrán elegir las variantes del sistema.</t>
  </si>
  <si>
    <t>060.815.0058</t>
  </si>
  <si>
    <t>Selladores. De fisuras y fosetas. Envase con 3 ml de bond base. Envase con 3 ml de sellador de fisuras. 2 envases con 3 ml cada uno con bond catalizador. Jeringa con 2 ml de gel grabador. 2 portapinceles. 10 cánulas. 1 block de mezcla. 5 pozos de mezcla. 30 pinceles. 1 instructivo. Estuche.</t>
  </si>
  <si>
    <t>060.889.0158</t>
  </si>
  <si>
    <t>Tiras. De celuloide para conformar restauraciones de resina. Ancho: 8 a10 mm Calibre: Fino Envase con 50 piezas.</t>
  </si>
  <si>
    <t>060.889.0208</t>
  </si>
  <si>
    <t>Tiras. De lija para pulir restauraciones de resina. Grueso y mediano. Envase con 150 piezas tiras dobles.</t>
  </si>
  <si>
    <t>060.889.0224</t>
  </si>
  <si>
    <t>Tiras. De lija para pulir restauraciones de resina. Extra fino fino mediano y grueso. Envase con 100 piezas.</t>
  </si>
  <si>
    <t>MEDICAMENTOS  Y MAT. CURACIÓN
Se evaluará con base en su cuadro estatal de medicamentos y de acuerdo a su perfil epidemiológico.</t>
  </si>
  <si>
    <t>MEDICAMENTOS  Y MATERIAL DE CURACIÓN</t>
  </si>
  <si>
    <t xml:space="preserve">MEDICAMENTOS  Y MATERIAL DE CURACIÓN </t>
  </si>
  <si>
    <t xml:space="preserve">2N-2023               </t>
  </si>
  <si>
    <t xml:space="preserve">2N-2023            </t>
  </si>
  <si>
    <t xml:space="preserve">2N-2023              </t>
  </si>
  <si>
    <t xml:space="preserve">2N-2023             </t>
  </si>
  <si>
    <t xml:space="preserve">2N-2023          </t>
  </si>
  <si>
    <t>2N-2023</t>
  </si>
  <si>
    <t xml:space="preserve">2N-2023      </t>
  </si>
  <si>
    <t>Verificar Que se cuente con Licencia Sanitaria para Establecimientos de Atención Médica donde se practican Actos Quirúrgic</t>
  </si>
  <si>
    <r>
      <t xml:space="preserve">Verificar: 
</t>
    </r>
    <r>
      <rPr>
        <b/>
        <sz val="14"/>
        <rFont val="Montserrat"/>
      </rPr>
      <t>1. Que las áreas se encuentren limpia</t>
    </r>
    <r>
      <rPr>
        <sz val="14"/>
        <rFont val="Montserrat"/>
      </rPr>
      <t xml:space="preserve">s y mantenga la asepsia correspondiente. 
2. Que cuente con iluminación y ventilación adecuadas. 
</t>
    </r>
    <r>
      <rPr>
        <b/>
        <sz val="14"/>
        <rFont val="Montserrat"/>
      </rPr>
      <t xml:space="preserve">3. Que cuente con infraestructura </t>
    </r>
    <r>
      <rPr>
        <sz val="14"/>
        <rFont val="Montserrat"/>
      </rPr>
      <t xml:space="preserve">e instalaciones hidrosanitarias y eléctricas </t>
    </r>
    <r>
      <rPr>
        <b/>
        <sz val="14"/>
        <rFont val="Montserrat"/>
      </rPr>
      <t>en buen estado</t>
    </r>
    <r>
      <rPr>
        <sz val="14"/>
        <rFont val="Montserrat"/>
      </rPr>
      <t>.
4. Que cuente con señalamiento de emergencia para protección civil.
5. Que el punto de reunión esté delimitado e identificado.</t>
    </r>
  </si>
  <si>
    <t>Verificar: Que se cuente con Licencia Sanirtaria</t>
  </si>
  <si>
    <t xml:space="preserve">Verificar existencia de señalización del servicio y de carteles con las siguientes leyendas: 
1. "Si existe la posibilidad de que usted se encuentre embarazada, informe al médico o al técnico radiólogo antes de hacerse la radiografía". 
2. "No abrir esta puerta a menos que lo llamen". 
3. "Cuando la luz este encendida solo puede ingresar personal autorizado". 
4. "Radiaciones-zona controlada". 
5. "En esta sala solamente puede permanecer un paciente a la vez".
6. Que cuente con señalamiento de emergencia para protección civil.
7. Que el punto de reunión esté delimitado e identificado.
</t>
  </si>
  <si>
    <t xml:space="preserve">Verificar: 
1. Existencia de señalización.
2. Que cuente con señalamiento de emergencia para protección civil. 
3. Que el punto de reunión esté delimitado e identificado. Que exista la farmacia. 
4. Que se encuentre en el vestíbulo principal del establecimiento. 
5. Que cuente con área de mostrador o ventanilla de despacho. 
6. Que exista el área de almacén para estiba. 
</t>
  </si>
  <si>
    <t>Verificar: Que se cuente con Licencia Sanitaria o Aviso de funcionamiento de acuerdo a las características del establecimiento</t>
  </si>
  <si>
    <t>Verificar existencia de Aviso de Funcionamiento.</t>
  </si>
  <si>
    <t xml:space="preserve">Verificar sistema de abasto  "En caso de no aplicar se colocara NA". </t>
  </si>
  <si>
    <t xml:space="preserve">Verificar existencia, vigencia, suficiencia y estado de conservación  "En caso de no aplicar se colocara NA". </t>
  </si>
  <si>
    <t>010.000.6221.00</t>
  </si>
  <si>
    <t>FRAGMENTOS F(ab´)2 DE INMUNOGLOBULINA POLIVALENTE ANTILOXOSCELES, SOLUCIÓN INYECTABLE, Cada frasco ámpula con liofilizado contiene: Fragmentos F(ab´)2 de inmunoglobulina polivalente antiloxosceles 132.80 mcg (para neutralizar no menos de 40 DL50 de rNecrotoxina Loxosceles boneti). Fragmentos F(ab´)2 de inmunoglobulina polivalente antiloxosceles 172.00 mcg (para neutralizar no menos de 40 DL50 de rNecrotoxina Loxosceles laeta). Fragmentos F(ab´)2 de inmunoglobulina polivalente antiloxosceles 132.00 mcg (para neutralizar no menos de 40 DL50 de rNecrotoxina Loxosceles reclusa). Envase conteniendo frasco ámpula con liofilizado, una ampolleta con diluyente e instructivo anexo.</t>
  </si>
  <si>
    <t>020.000.0146.00</t>
  </si>
  <si>
    <t>Vacuna antineumocóccica. Solución Inyectable Cada dosis de 0.5 ml contiene: Poliósidos purificados del Streptococcus pneumoniae serotipos 1 2 3 4 5 6B 7F 8 9N 9V 10A 11A 12F 1415B 17F 18C 19A 19F 20 22F 23F y 33F cada uno con 25µg. Envase con frasco ámpula de 0.5 ml.</t>
  </si>
  <si>
    <t>020.000.0148.00</t>
  </si>
  <si>
    <t>Vacuna conjugada neumococica 13-valente. Suspensión InyectableCada dosis de 0.5 ml contiene: Sacáridos de Streptococcus pneumoniae de los serotipos. 1 2.2 µg. 3 2.2 µg. 4 2.2 µg. 5 2.2 µg. 6A 2.2 µg. 6B 4.4 µg. 7F 2.2 µg. 9V 2.2 µg. 14 2.2 µg. 18C 2.2 µg. 19A 2.2 µg. 19F 2.2 µg. 23F 2.2 µg. Proteína diftérica. CRM197 32 µg. Envase con una jeringa prellenada de 0.5 ml (1 dosis) y aguja.</t>
  </si>
  <si>
    <t>020.000.0148.01</t>
  </si>
  <si>
    <t>Vacuna conjugada neumococica 13-valente. Suspensión Inyectable Cada dosis de 0.5 ml contiene: Sacáridos de Streptococcus pneumoniae de los serotipos. 1 2.2 µg. 3 2.2 µg. 4 2.2 µg. 5 2.2 µg. 6A 2.2 µg. 6B 4.4 µg. 7F 2.2 µg. 9V 2.2 µg. 14 2.2 µg. 18C 2.2 µg. 19A 2.2 µg. 19F 2.2 µg. 23F 2.2 µg. Proteína diftérica. CRM197 32 µg. Envase con 10 jeringas prellenadas cada una con 0.5 ml (1 dosis) y agujas.</t>
  </si>
  <si>
    <t>020.000.0150.02</t>
  </si>
  <si>
    <t>Vacuna contra rotavirus. Suspensión Oral. Cada dosis de 1.5 ml contiene: Rotavirus vivo atenuado humano cepa RIX4414. No menos de 106 DICC50. Envase con 10 Jeringas prellenadas con 1.5 ml.</t>
  </si>
  <si>
    <t>020.000.0150.03</t>
  </si>
  <si>
    <t>Vacuna contra rotavirus. Suspensión Oral. Cada dosis de 1.5 ml contiene: Rotavirus vivo atenuado humano cepa RIX4414 No menos de 106 DICC50. Envase con 10 tubos de plástico con 1.5 ml.</t>
  </si>
  <si>
    <t>020.000.0150.04</t>
  </si>
  <si>
    <t>Vacuna contra rotavirus. Suspensión Oral. Cada dosis de 1.5 ml contiene: Rotavirus vivo atenuado humano cepa RIX4414 No menos de 106 DICC50. Envase con 50 jeringas prellenadas con 1.5 ml.</t>
  </si>
  <si>
    <t>020.000.0150.05</t>
  </si>
  <si>
    <t>Vacuna contra rotavirus. Suspensión Oral. Cada dosis de 1.5 ml contiene: Rotavirus vivo atenuado humano cepa RIX4414. No menos de 106 DICC50. Envase con 50 tubos de plástico con 1.5 ml.</t>
  </si>
  <si>
    <t>020.000.2526.00</t>
  </si>
  <si>
    <t>Vacuna recombinante contra la hepatitis b. Suspensión Inyectable Cada dosis de 1 ml contiene: AgsHb 20 µg. Envase con un frasco ámpula con 10 ml (10 dosis).</t>
  </si>
  <si>
    <t>020.000.2527.00</t>
  </si>
  <si>
    <t>Vacuna recombinante contra la hepatitis b. Suspensión Inyectable. Cada dosis de 0.5 ml contiene: Antígeno de superficie del virus de la hepatitis B purificado DNA recombinante 10 µg. Envase con jeringa prellenada con 0.5 ml o frasco ámpula con 0.5 ml.</t>
  </si>
  <si>
    <t>020.000.2528.00</t>
  </si>
  <si>
    <t>Inmunoglobulina antihepatitis b. Solución Inyectable. Cada ml contiene: Proteínas humanas 100-170 mg Anticuerpos para el antígeno de la hepatitis B mínimo 200 UI. Envase con 1 ampolleta de 1 ml.</t>
  </si>
  <si>
    <t>020.000.2528.01</t>
  </si>
  <si>
    <t>Inmunoglobulina antihepatitis b. Solución Inyectable. Cada ml contiene: Proteínas humanas 100-170 mg Anticuerpos para el antígeno de la hepatitis B mínimo 200 UI Envase con 1 ampolleta de 5 ml.</t>
  </si>
  <si>
    <t>020.000.3800.00</t>
  </si>
  <si>
    <t>Vacuna doble viral (sr) contra sarampión y rubéola. Suspensión Inyectable Cada dosis de 0.5 ml de vacuna reconstituida contiene: Virus Atenuados del sarampión cepa Edmonston- Zagreb (cultivados en células diploides humanas) o cepa Enders o cepa Schwarz (cultivados en fibroblastos de embrión de pollo) 3.0 log10 a 4.5 log10 DICC50 o 1000 a 32000 DICC50 o 103 a 3.2 x 104 DICC50 Virus Atenuados de la rubéola cepa Wistar RA 27/3 (cultivados en células diploides humanas MRC-5 o WI-38) &gt; 3.0 log10 DICC50 o &gt;= 1000 DICC50 o &gt;= 103 DICC50 Envase con liofilizado para 10 dosis y diluyente.</t>
  </si>
  <si>
    <t>020.000.3801.01</t>
  </si>
  <si>
    <t>Vacuna b.c.g. Suspensión Inyectable Cada dosis de 0.1 ml de la Suspensión reconstituida de bacilos Atenuados contiene la cepa: Francesa 1173P2 200 000-500 000 UFC o Danesa 1331 200 000-300 000 UFC o Glaxo* 1077 800 000-3 200 000 UFC o Tokio 172 200 000-3 000 000 UFC o Montreal 200 000-3 200 000 UFC o Moscow 100 000-3 300 000 UFC Envase con frasco ámpula o ampolleta con liofilizado para 10 dosis y ampolletas con diluyente de 1.0 ml. *Semilla Mérieux.</t>
  </si>
  <si>
    <t>020.000.3805.00</t>
  </si>
  <si>
    <t>Vacuna antipertussis con toxoides diftérico y tetánico (dpt). Suspensión Inyectable * Cada dosis de 0.5 ml contiene: Bordetella pertussis No más de 16 Uo Toxoide diftérico No más de 30 Lf Toxoide tetánico No más de 25 Lf o **Cada dosis de 0.5 ml contiene: Bordetella pertussis No menos de 4 UI Toxoides: Toxoide diftérico Método de Reto : No menos de 30 UI Método de Seroneutralización Mínimo 2 UI de antitoxina/ml de suero. Toxoide: Toxoide tetánico Método de Reto: No menos de 40 UI en cobayos o No menos de 60 UI en ratones Método de Seroneutralización: Mínimo 2 UI de antitoxina/ml de suero.  Envase con frasco ámpula de 5 ml (10 dosis) *Formulación de proceso **Potencia de producto terminado</t>
  </si>
  <si>
    <t>020.000.3808.00</t>
  </si>
  <si>
    <t>Vacuna de refuerzo contra difteria tetanos y tosferina acelular (tdpa). Suspensión Inyectable Cada dosis de 0.5 ml contiene: Toxoide diftérico no menos de 2 UI (2 ó 2.5 Lf) Toxoide tetánico no menos de 20 UI (5 Lf) Toxoide pertussis 2.5 u 8 µg Hemaglutinina Filamentosa (FHA) 5 u 8 µg Pertactina (Proteína de Membrana exterior de 69 Kda-PRN) 2.5 ó 3 µg Con o sin Fimbras tipos 2 y 3 5 µg Envase con 1 jeringa prellenada con una dosis de 0.5 ml.</t>
  </si>
  <si>
    <t>020.000.3808.01</t>
  </si>
  <si>
    <t>020.000.3808.02</t>
  </si>
  <si>
    <t>Vacuna de refuerzo contra difteria tetanos y tosferina acelular (tdpa). Suspensión Inyectable Cada dosis de 0.5 ml contiene: Toxoide diftérico no menos de 2 UI (2 ó 2.5 Lf) Toxoide tetánico no menos de 20 UI (5 Lf) Toxoide pertussis 2.5 ó 8 µg Hemaglutinina Filamentosa (FHA) 5 ó 8 µg Pertactina (Proteína de Membrana exterior de 69 Kda-PRN) 2.5 ó 3 µg Con o sin Fimbras tipos 2 y 3 5 µg Envase con 1 frasco ámpula con una dosis de 0.5 ml.</t>
  </si>
  <si>
    <t>020.000.3808.03</t>
  </si>
  <si>
    <t>Vacuna de refuerzo contra difteria tetanos y tosferina acelular (tdpa). Suspensión Inyectable Cada dosis de 0.5 ml contiene: Toxoide diftérico no menos de 2 UI (2 ó 2.5 Lf) Toxoide tetánico no menos de 20 UI (5 Lf) Toxoide pertussis 2.5 u 8 µg Hemaglutinina Filamentosa (FHA) 5 u 8 µg Pertactina (Proteína de Membrana exterior de 69 Kda-PRN) 2.5 ó 3 µg Con o sin Fimbras tipos 2 y 3 5 µg Envase con 5 frascos ámpula con una dosis de 0.5 ml.</t>
  </si>
  <si>
    <t>020.000.3808.04</t>
  </si>
  <si>
    <t>Vacuna de refuerzo contra difteria tetanos y tosferina acelular (tdpa). Suspensión Inyectable. Cada dosis de 0.5 ml contiene: Toxoide diftéricono menos de 2 UI (2 o 2.5 Lf) Toxoide tetánico no menos de 20 UI (5Lf) Toxoide pertussis 2.5 u 8 µg Hemaglutinina Filamentosa (FHA) 5 u 8 µg Pertactina (Proteína de Membrana exterior de 69 Kda-PRN) 2.5 o 3 µg Con o sin Fimbras tipos 2 y 3 5 µg. Envase con 10 rascos ámpula con una dosis de 0.5 ml</t>
  </si>
  <si>
    <t>020.000.3810.00</t>
  </si>
  <si>
    <t>Toxoides tetánico y diftérico(td). Suspensión Inyectable Por formulación de proceso Cada dosis de 0.5 ml contiene: Toxoide diftérico no más de 5 Lf. Toxoide tetánico no más de 25 Lf. O Por potencia de producto terminado. Cada dosis de 0.5 ml contiene: Toxoides: Toxoide diftérico. Método de Reto: No menos de 2 UI. Método de seroneutralización: Mínimo 0.5 UI de antitoxina/ml de suero. Toxoides: Toxoide tetánico. Método de Reto: No menos de 20 UI. Método de seroneutralización: Mínimo 2 UI deantitoxina/ml de suero. Envase con frasco ámpula con 5 ml (10 dosis).</t>
  </si>
  <si>
    <t>020.000.3810.01</t>
  </si>
  <si>
    <t>Toxoides tetánico y diftérico(td). Suspensión Inyectable Por formulación de proceso Cada dosis de 0.5 ml contiene: Toxoide diftérico no más de 5 Lf. Toxoide tetánico no más de 25 Lf. O Por potencia de producto terminado. Cada dosis de 0.5 ml contiene: Toxoides: Toxoide diftérico. Método de Reto: No menos de 2 UI. Método de seroneutralización: Mínimo 0.5 UI de antitoxina/ml de suero. Toxoides: Toxoide tetánico. Método de Reto: No menos de 20 UI. Método de seroneutralización: Mínimo 2 UI deantitoxina/ml de suero. Envase con 10 jeringas prellenadas cada una con una dosis (0.5 ml).</t>
  </si>
  <si>
    <t>020.000.3817.01</t>
  </si>
  <si>
    <t>Vacuna antirrábica. Suspensión Inyectable Cada dosis de 0.5 ml de vacuna reconstituida contiene: Liofilizado de Virus inactivados de la rabia (cepa Wistar PM/WI 38-1503-3M) con potencia &gt; 2.5 UI cultivado en células VERo. Frasco ámpula con liofilizado para una dosis y jeringa prellenada con 0.5 ml de diluyente.</t>
  </si>
  <si>
    <t>020.000.3820.00</t>
  </si>
  <si>
    <t>Vacuna triple viral (srp ) contra sarampión rubéola y parotiditis. Solución Inyectable Cada dosis de 0.5 ml de vacuna reconstituida contiene: Virus Atenuados de sarampión de las cepas Edmonston-Zagreb (cultivados en células diploides humanas) o Edmonston-Enders o Schwarz (cultivados en fibroblastos de embrión de pollo) 3.0 log10 a 4.5 log10 DICC50 o 1000 a 32000 DICC50 o 103 a 3.2 x 104 DICC50 Virus Atenuados de rubéola cepa Wistar RA27/3 (cultivado en células diploides humanas MRC-5 o WI-38) &gt; 3.0 log10 DICC50 o &gt; 1000 DICC50 o &gt; 103 DICC50 Virus Atenuados de la parotiditis de las cepas Rubini o Leningrad-Zagreb o Jeryl Lynn o Urabe AM-9 o RIT 4385 (cultivados en huevo embrionario de gallina o en células diploides humanas) &gt; 3.7 log10 DICC50 o &gt; 5000 DICC50 o &gt; 5 x 103 DICC50 (&gt; 4.3 log10 DICC50 o &gt; 20000 DICC50 o &gt; 2 x 104 para la cepa Jeryl Lynn) Envase con frasco ámpula con liofilizado para una dosis y diluyente.</t>
  </si>
  <si>
    <t>020.000.3821.00</t>
  </si>
  <si>
    <t>Vacuna triple viral (srp ) contra sarampión rubéola y parotiditis. Solución Inyectable Cada dosis de 0.5 ml de vacuna reconstituida contiene: Virus Atenuados de sarampión de las cepas Edmonston-Zagreb (cultivados en células diploides humanas) o Edmonston-Enders o Schwarz (cultivados en fibroblastos de embrión de pollo) 3.0 log10 a 4.5 log10 DICC50 o 1000 a 32000 DICC50 o 103 a 3.2 x 104 DICC50 Virus Atenuados de rubeola cepa Wistar RA27/3 (cultivado en células diploides humanas MRC-5 o WI-38) &gt; 3.0 log10 DICC50 o &gt; 1000 DICC50 o &gt; 103 DICC50 Virus Atenuados de la parotiditis de las cepas Rubini o Leningrad-Zagreb o Jeryl Lynn o Urabe AM-9 o RIT 4385 (cultivados en huevo embrionario de gallina o en células diploides humanas) &gt; 3.7 log10 DICC50 o &gt; 5000 DICC50 o &gt; 5 x 103 DICC50 (&gt; 4.3 log10 DICC50 o &gt; 20000 DICC50 o &gt; 2 x 104 para la cepa Jeryl Lynn) Envase con liofilizado para 10 dosis y diluyente.</t>
  </si>
  <si>
    <t>020.000.3822.00</t>
  </si>
  <si>
    <t>Vacuna antiinfluenza. Suspensión Inyectable. Cada dosis de 0.5 ml contiene:Fracciones antigénicas purificadas de virus de influenza inactivados correspondientes a las cepas autorizadas por la Organización Mundial de la Salud (OMS) en el periodo pre-invernal e invernal de los años correspondientes del hemisferio norte. Envase con frasco ámpula o jeringa prellenada con una dosis.</t>
  </si>
  <si>
    <t>020.000.3822.01</t>
  </si>
  <si>
    <t>Vacuna antiinfluenza. Suspensión Inyectable. Cada dosis de 0.5 ml contiene:Fracciones antigénicas purificadas de virus de influenza inactivados correspondientes a las cepas autorizadas por la Organización Mundial de la Salud (OMS) en el periodo pre-invernal e invernal de los años correspondientes del hemisferio norte. Envase con 1 frasco ámpula con 5 ml cada uno (10 dosis).</t>
  </si>
  <si>
    <t>020.000.3822.02</t>
  </si>
  <si>
    <t>Vacuna antiinfluenza. Suspensión Inyectable. Cada dosis de 0.5 ml contiene:Fracciones antigénicas purificadas de virus de influenza inactivados correspondientes a las cepas autorizadas por la Organización Mundial de la Salud (OMS) en el periodo pre-invernal e invernal de los años correspondientes del hemisferio norte. Envase con 10 frascos ámpula con 5 ml cada uno (10 dosis).</t>
  </si>
  <si>
    <t>020.000.3825.00</t>
  </si>
  <si>
    <t>Vacuna contra la hepatitis a. Solución Inyectable La dosis de 0.5 ml contiene: Antígeno del Virus de hepatitis A (cepa RG-SB) al menos 500 U RIA Envase con una ampolleta con una dosis (0.5 ml)</t>
  </si>
  <si>
    <t>020.000.3825.01</t>
  </si>
  <si>
    <t>Vacuna contra la hepatitis a. Suspensión Inyectable Cada dosis de 0.5 ml contiene: Antígeno viral Hepatitis A cepa HM175 720 U Elisa (pediátrica). Envase con jeringa prellenada con una dosis de 0.5 ml.</t>
  </si>
  <si>
    <t>020.000.3825.02</t>
  </si>
  <si>
    <t>Vacuna contra la hepatitis a. Suspensión Inyectable Cada dosis de 0.5 ml contiene: Virus de hepatitis A inactivados (cepa GBM cultivada sobre células diploides humanas MRC-5) no menos de 80 U antigénicas (pediátrico) Envase con una jeringa prellenada con una dosis (0.5 ml).</t>
  </si>
  <si>
    <t>020.000.3825.03</t>
  </si>
  <si>
    <t>Vacuna contra la hepatitis a. Suspensión Inyectable Cada dosis de 0.5 ml contiene: Virus de hepatitis A inactivados (cepa GBM cultivada sobre células diploides humanas MRC-5) no menos de 80 U antigénicas (pediátrico) Envase con un frasco ámpula con 10 dosis (0.5ml).</t>
  </si>
  <si>
    <t>020.000.3825.04</t>
  </si>
  <si>
    <t>020.000.3825.05</t>
  </si>
  <si>
    <t>Vacuna contra la hepatitis a. Suspensión Inyectable Cada dosis de 1.0 ml contiene: Antígeno viral Hepatitis A cepa HM175 1440 U Elisa (Adulto). Envase con jeringa prellenada con una dosis de 1.0 ml.</t>
  </si>
  <si>
    <t>020.000.3825.06</t>
  </si>
  <si>
    <t>Vacuna contra la hepatitis a. Suspensión Inyectable Cada dosis de 0.5 ml contiene: Virus de hepatitis A inactivados (cepa GBM cultivada sobre células diploides humanas MRC-5) no menos de 160 U antigénicas (Adulto) Envase con una jeringa prellenada con una dosis (0.5 ml).</t>
  </si>
  <si>
    <t>020.000.3825.07</t>
  </si>
  <si>
    <t>Vacuna contra la hepatitis a. Suspensión Inyectable Cada dosis de 0.5 ml contiene: Virus de hepatitis A inactivados (cepa GBM cultivada sobre células diploides humanas MRC-5) no menos de 160 U antigénicas (Adulto) Envase con un frasco ámpula con 10 dosis (5 ml)</t>
  </si>
  <si>
    <t>020.000.3825.08</t>
  </si>
  <si>
    <t>Vacuna contra la hepatitis A. Suspensión Inyectable. Cada dosis de 0.5 ml contiene: Antígeno viral Hepatitis A cepa HM175 720 U Elisa (pediátrica). Envase con un frasco ámpula con una dosis de 0.5 ml.o</t>
  </si>
  <si>
    <t>020.000.3825.09</t>
  </si>
  <si>
    <t>Vacuna contra la hepatitis A. Suspensión Inyectable. Cada dosis de 1.0 ml contiene: Antígeno viral Hepatitis A cepa HM175 1440 U Elisa (adulto). Envase con un frasco ámpula con una dosis de 1.0 ml.</t>
  </si>
  <si>
    <t>020.000.3831.00</t>
  </si>
  <si>
    <t>Inmunoglobulina humana hiperhinmune antitetánica. Solución Inyectable Cada frasco ámpula ampolleta o jeringa prellenada contiene:: Inmunoglobulina humana hiperinmune antitetánica 250 UI. Envase con un frasco ámpula con 3 ml (250 UI/3 ml).</t>
  </si>
  <si>
    <t>020.000.3831.01</t>
  </si>
  <si>
    <t>Inmunoglobulina humana hiperhinmune antitetánica. Solución Inyectable Cada frasco ámpula ampolleta o jeringa prellenada contiene: Inmunoglobulina humana hiperinmune antitetánica 250 UI. Envase con una ampolleta con 1 ml (250 UI/ml).</t>
  </si>
  <si>
    <t>020.000.3831.02</t>
  </si>
  <si>
    <t>Inmunoglobulina humana hiperhinmune antitetánica. Solución Inyectable. Cada frasco ámpula ampolleta o jeringa prellenada contiene: Inmunoglobulina humana hiperinmune antitetánica 250 UI. Envase con una jeringa prellenada con 1 ml (250 UI/ml).</t>
  </si>
  <si>
    <t>020.000.3833.02</t>
  </si>
  <si>
    <t>Inmunoglobulina humana antirrábica. Solución Inyectable Cada frasco ámpula o ampolleta contiene: Inmunoglobulina humana antirrábica 300 UI Envase con una jeringa prellenada con 2 ml (150 UI/ml).</t>
  </si>
  <si>
    <t>020.000.4172.00</t>
  </si>
  <si>
    <t>Vacuna contra el Virus del papiloma humano. Suspensión Inyectable. Cada dosis de 0.5 ml contiene: Proteína L1 Tipo 6 20 µg. Proteína L1 Tipo 11 40 µg. Proteína L1 Tipo 16 40 µg. Proteína L1 Tipo 18 20 µg. Envase con 1 frasco ámpula o jeringas prellenadas con 0.5 ml.</t>
  </si>
  <si>
    <t>020.000.4172.01</t>
  </si>
  <si>
    <t>Vacuna contra el Virus del papiloma humano. Suspensión Inyectable. Cada dosis de 0.5 ml contiene: Proteína L1 Tipo 6 20 µg. Proteína L1 Tipo 11 40 µg. Proteína L1 Tipo 16 40 µg. Proteína L1 Tipo 18 20 µg. Envase con 10 frascos ámpula o jeringas prellenadas con 0.5 ml.</t>
  </si>
  <si>
    <t>020.000.6056.00</t>
  </si>
  <si>
    <t>Vacuna antivaricela atenuada. Suspension inyectable cada frasco ámpula con liofilizado contiene: virus vivos de varicela zoster atenuados cepa oka/merck 1350 ufp (unidades formadoras de placa). envase con un frasco ámpula con liofilizado (una dosis de 0.5 ml) y un frasco ámpula con 0.7 ml de diluyente.</t>
  </si>
  <si>
    <t>020.000.6056.01</t>
  </si>
  <si>
    <t>Vacuna antivaricela atenuada. suspension inyectable cada frasco ámpula con liofilizado contiene: virus vivos de varicela zoster atenuados cepa oka/merck 1350 ufp (unidades formadoras de placa). envase con 10 frascos ámpula con liofilizado (una dosis de 0.5 ml cada uno) y 10 frascos ámpula con 0.7 ml de diluyente cada uno.</t>
  </si>
  <si>
    <t>020.000.6135.00</t>
  </si>
  <si>
    <t>Vacuna Contra Difteria Tos Ferina Tetanos Hepatitis B Poliomielitis Y Haemophilus Influenzae Tipo B. Suspension Inyectable. Cada frasco ámpula con 0.5 ml contiene: Toxoide diftérico no menos de 20 UI Toxoide tetánico no menos de 40 UI Toxoide pertussis 25 µg Hemaglutinina filamentosa 25 µg Poliovirus tipo 1 inactivado (Mahoney) 40 U Poliovirus tipo 2 inactivado (MEF1) 8 U Poliovirus tipo 3 inactivado (Saukett) 32 U Antígeno de superficie del virus de Hepatitis B 10 µg Polisacárido capsular de Haemophilus influenzae tipo b 12 µg Conjugado a la proteína tetánica 22-36 µg Envase con 10 frascos ámpula con 1 dosis de 0.5 ml cada uno.</t>
  </si>
  <si>
    <t>020.000.6187.00</t>
  </si>
  <si>
    <t>Vacuna Antihepatitis A. Suspensión Inyectable. Cada dosis de 0.5 ml contiene: Antígeno del virus de Hepatitis A (inactivado y purificado) 25 U. Envase con un frasco ámpula con 0.5 ml.</t>
  </si>
  <si>
    <t>020.000.6187.01</t>
  </si>
  <si>
    <t>Vacuna Antihepatitis A. Suspensión Inyectable. Cada dosis de 0.5 ml contiene: Antígeno del virus de Hepatitis A (inactivado y purificado) 25 U. Envase con 5 frascos ámpula con 0.5 ml cada uno</t>
  </si>
  <si>
    <t>020.000.6317.00</t>
  </si>
  <si>
    <t>VACUNA ANTIINFLUENZA TETRAVALENTE. SUSPENSIÓN INYECTABLE. Cada dosis de 0.5 ml contiene: Fracciones antigénicas purificadas e inactivadas de virus de influenza tipo A y de virus de influenza tipo B correspondientes a las cepas autorizadas por la Organización Mundial de la Salud (OMS) en el periodo pre-invernal e invernal de los años correspondientes del hemisferio norte. Envase con 1 frasco ámpula con 5 ml cada uno (10 dosis).</t>
  </si>
  <si>
    <t>020.000.6317.01</t>
  </si>
  <si>
    <t>VACUNA ANTIINFLUENZA TETRAVALENTE. SUSPENSIÓN INYECTABLE. Cada dosis de 0.5 ml contiene: Fracciones antigénicas purificadas e inactivadas de virus de influenza tipo A y de virus de influenza tipo B correspondientes a las cepas autorizadas por la Organización Mundial de la Salud (OMS) en el periodo pre-invernal e invernal de los años correspondientes del hemisferio norte. Caja con 10 frascos ámpula con 5 mL cada uno correspondientes a 10 dosis de 0.5mL (100 dosis).</t>
  </si>
  <si>
    <t>Cumplimiento normativo de al menos 70% los expedientes clínicos revisados</t>
  </si>
  <si>
    <t>Unidad Quirúrgica y/o Tocoquirúrgica</t>
  </si>
  <si>
    <t>Unidad de Terapia Intensiva Adultos (UTIA)</t>
  </si>
  <si>
    <t>Unidad de Terapia Intensiva Padiátrica (UTIP)</t>
  </si>
  <si>
    <t>Unidad de Cuidados Intensivos Neonatales (UCIN)</t>
  </si>
  <si>
    <t>Sistema de Energía de Emergencia</t>
  </si>
  <si>
    <r>
      <t>Verificar: 1. Contar con Plantilla de personal, por área, turno, con las respectivas sumatorias. 2. Registros de asistencia 3. Expediente de personal (contrato laboral vigente, hoja de adscripción u oficio de comisión al servicio,</t>
    </r>
    <r>
      <rPr>
        <b/>
        <sz val="14"/>
        <rFont val="Montserrat"/>
      </rPr>
      <t xml:space="preserve"> título y cédula profesional de la licenciatura, diploma y cédula de la especialidad, certificación vigente de la especialidad)</t>
    </r>
    <r>
      <rPr>
        <sz val="14"/>
        <rFont val="Montserrat"/>
      </rPr>
      <t xml:space="preserve">. 4. Constancia de actualización afines a la atención médica de urgencias (en caso de rotar en el servicio de urgencias). 5. Programa de cobertura de períodos vacacionales. </t>
    </r>
    <r>
      <rPr>
        <b/>
        <sz val="14"/>
        <rFont val="Montserrat"/>
      </rPr>
      <t>6. Constancia de capacitación respecto a las Acciones Esenciales para la seguridad del Paciente (Conocimiento y aplicación)</t>
    </r>
    <r>
      <rPr>
        <sz val="14"/>
        <rFont val="Montserrat"/>
      </rPr>
      <t xml:space="preserve"> 7. Constancia de capacitación en Cuidados Paliativos 8. Constancia de capacitación en materia de prevención de incendios y atención de emergencias 9. Constancia de capacitación en interculturalidad. </t>
    </r>
    <r>
      <rPr>
        <b/>
        <sz val="14"/>
        <rFont val="Montserrat"/>
      </rPr>
      <t>10. Capacitación en el Programa Integral de Higiene de Manos</t>
    </r>
  </si>
  <si>
    <r>
      <t>Verificar:</t>
    </r>
    <r>
      <rPr>
        <b/>
        <sz val="14"/>
        <rFont val="Montserrat"/>
      </rPr>
      <t xml:space="preserve"> 1. Que el circuito eléctrico esté conectado a la planta de emergencia. 2. Que se cuente con contactos grado hospital con un color distintivo o una marca.</t>
    </r>
  </si>
  <si>
    <r>
      <t>Verificar: 1</t>
    </r>
    <r>
      <rPr>
        <b/>
        <sz val="14"/>
        <rFont val="Montserrat"/>
      </rPr>
      <t>. Que el circuito eléctrico esté conectado a la planta de emergencia. 2. Que se cuente con contactos grado hospital con un color distintivo o una marca.</t>
    </r>
  </si>
  <si>
    <r>
      <t xml:space="preserve">Verificar: 1. Que el área esté debidamente señalizada con rotulo de acceso restringido.  </t>
    </r>
    <r>
      <rPr>
        <b/>
        <sz val="14"/>
        <rFont val="Montserrat"/>
      </rPr>
      <t xml:space="preserve">2.Que cuente con sistema de control térmico ambiental y de ventilación de alta eficiencia que mantenga la temperatura ambiental en un rango estable entre 24 y 28°C y que la humedad se mantenga entre 30 y 60%. 3. Que se permita la circulación de aire cuando menos de seis veces y el recambio de dos volúmenes por hora. 4. Que la limpieza e infraestructura e instalaciones hidrosanitarias y eléctricas se encuentre en buenascondiciones. </t>
    </r>
  </si>
  <si>
    <r>
      <t>Verificar:
1. Que exista señalización.
2.</t>
    </r>
    <r>
      <rPr>
        <b/>
        <sz val="14"/>
        <rFont val="Montserrat"/>
      </rPr>
      <t xml:space="preserve"> Que se encuentre limpia y mantenga la asepsia correspondiente.</t>
    </r>
    <r>
      <rPr>
        <sz val="14"/>
        <rFont val="Montserrat"/>
      </rPr>
      <t xml:space="preserve">
3. Que cuente con iluminación, ventilación, control térmico ambiental y humedad del aire.
4. </t>
    </r>
    <r>
      <rPr>
        <b/>
        <sz val="14"/>
        <rFont val="Montserrat"/>
      </rPr>
      <t>Que cuente con filtros de aire de alta eficiencia.</t>
    </r>
    <r>
      <rPr>
        <sz val="14"/>
        <rFont val="Montserrat"/>
      </rPr>
      <t xml:space="preserve">
5. Que cuente con infraestructura e instalaciones hidrosanitarias y eléctricas.
6. Que cuente con los factores del entorno arquitectónico asociados a riesgo de caídas de pacientes.</t>
    </r>
  </si>
  <si>
    <r>
      <t>Verificar:
1. Que exista señalización.
2</t>
    </r>
    <r>
      <rPr>
        <b/>
        <sz val="14"/>
        <rFont val="Montserrat"/>
      </rPr>
      <t>. Que se encuentre limpia y mantenga la asepsia correspondiente.</t>
    </r>
    <r>
      <rPr>
        <sz val="14"/>
        <rFont val="Montserrat"/>
      </rPr>
      <t xml:space="preserve">
3. Que cuente con iluminación, ventilación, control térmico ambiental y humedad del aire.
4</t>
    </r>
    <r>
      <rPr>
        <b/>
        <sz val="14"/>
        <rFont val="Montserrat"/>
      </rPr>
      <t>. Que cuente con filtros de aire de alta eficiencia.</t>
    </r>
    <r>
      <rPr>
        <sz val="14"/>
        <rFont val="Montserrat"/>
      </rPr>
      <t xml:space="preserve">
5. Que cuente con infraestructura e instalaciones hidrosanitarias y eléctricas.
6. Que cuente con los factores del entorno arquitectónico asociados a riesgo de caídas de pacientes.</t>
    </r>
  </si>
  <si>
    <r>
      <t xml:space="preserve">Verificar: 1. Que el área esté debidamente señalizada con rótulo de acceso restringido. </t>
    </r>
    <r>
      <rPr>
        <b/>
        <sz val="14"/>
        <color theme="1"/>
        <rFont val="Montserrat"/>
      </rPr>
      <t xml:space="preserve"> 2. Que el sistema de control térmico ambiental y de ventilación, mantenga la temperatura ambiental en un rango estable entre 24 y 28°C y que la humedad se mantenga entre 30 y 60%. 3. Que se permita la circulación de aire cuando menos de seis veces y el recambio de dos volúmenes por hora. 4. Que la limpieza e infraestructura e instalaciones hidrosanitarias y eléctricas se encuentre en buenas condiciones. </t>
    </r>
  </si>
  <si>
    <r>
      <t>Verificar:
1. Que exista señalización.
2</t>
    </r>
    <r>
      <rPr>
        <b/>
        <sz val="14"/>
        <rFont val="Montserrat"/>
      </rPr>
      <t>. Que se encuentre limpia y mantenga la asepsia correspondiente.</t>
    </r>
    <r>
      <rPr>
        <sz val="14"/>
        <rFont val="Montserrat"/>
      </rPr>
      <t xml:space="preserve">
3. Que cuente con iluminación, ventilación, control térmico ambiental y humedad del aire.
4. </t>
    </r>
    <r>
      <rPr>
        <b/>
        <sz val="14"/>
        <rFont val="Montserrat"/>
      </rPr>
      <t>Que cuente con filtros de aire de alta eficiencia.</t>
    </r>
    <r>
      <rPr>
        <sz val="14"/>
        <rFont val="Montserrat"/>
      </rPr>
      <t xml:space="preserve">
5. Que cuente con infraestructura e instalaciones hidrosanitarias y eléctricas.
6. Que cuente con los factores del entorno arquitectónico asociados a riesgo de caídas de pacientes.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</si>
</sst>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56">
    <font>
      <sz val="11"/>
      <color theme="1"/>
      <name val="Calibri"/>
      <family val="2"/>
      <scheme val="minor"/>
    </font>
    <font>
      <sz val="10"/>
      <name val="Arial"/>
      <family val="2"/>
    </font>
    <font>
      <b/>
      <u/>
      <sz val="10"/>
      <color indexed="10"/>
      <name val="Soberana Sans"/>
      <family val="3"/>
    </font>
    <font>
      <b/>
      <u/>
      <sz val="10"/>
      <color indexed="51"/>
      <name val="Soberana Sans"/>
      <family val="3"/>
    </font>
    <font>
      <sz val="10"/>
      <name val="Arial"/>
      <family val="2"/>
      <charset val="1"/>
    </font>
    <font>
      <sz val="11"/>
      <color theme="1"/>
      <name val="Calibri"/>
      <family val="2"/>
      <scheme val="minor"/>
    </font>
    <font>
      <b/>
      <sz val="14"/>
      <name val="Montserrat"/>
    </font>
    <font>
      <sz val="14"/>
      <name val="Montserrat"/>
    </font>
    <font>
      <b/>
      <sz val="14"/>
      <color theme="0"/>
      <name val="Montserrat"/>
    </font>
    <font>
      <b/>
      <sz val="14"/>
      <color theme="1"/>
      <name val="Montserrat"/>
    </font>
    <font>
      <b/>
      <sz val="14"/>
      <color rgb="FFFFFFFF"/>
      <name val="Montserrat"/>
    </font>
    <font>
      <b/>
      <sz val="14"/>
      <color rgb="FF000000"/>
      <name val="Montserrat"/>
    </font>
    <font>
      <sz val="14"/>
      <color indexed="63"/>
      <name val="Montserrat"/>
    </font>
    <font>
      <sz val="14"/>
      <color rgb="FF000000"/>
      <name val="Montserrat"/>
    </font>
    <font>
      <sz val="14"/>
      <color theme="1"/>
      <name val="Montserrat"/>
    </font>
    <font>
      <sz val="13"/>
      <name val="Montserrat"/>
    </font>
    <font>
      <sz val="14"/>
      <color rgb="FFFF0000"/>
      <name val="Montserrat"/>
    </font>
    <font>
      <b/>
      <sz val="14"/>
      <color indexed="9"/>
      <name val="Montserrat"/>
    </font>
    <font>
      <sz val="14"/>
      <color theme="0"/>
      <name val="Montserrat"/>
    </font>
    <font>
      <sz val="12"/>
      <name val="Montserrat"/>
    </font>
    <font>
      <sz val="16"/>
      <name val="Montserrat"/>
    </font>
    <font>
      <b/>
      <sz val="16"/>
      <name val="Montserrat"/>
    </font>
    <font>
      <sz val="10"/>
      <name val="Montserrat"/>
    </font>
    <font>
      <sz val="14"/>
      <color indexed="8"/>
      <name val="Montserrat"/>
    </font>
    <font>
      <b/>
      <sz val="10"/>
      <name val="Montserrat"/>
    </font>
    <font>
      <sz val="11"/>
      <color theme="1"/>
      <name val="Montserrat"/>
    </font>
    <font>
      <b/>
      <sz val="12"/>
      <name val="Montserrat"/>
    </font>
    <font>
      <b/>
      <sz val="13"/>
      <name val="Montserrat"/>
    </font>
    <font>
      <sz val="14"/>
      <color rgb="FFFFFFFF"/>
      <name val="Montserrat"/>
    </font>
    <font>
      <b/>
      <sz val="14"/>
      <color indexed="63"/>
      <name val="Montserrat"/>
    </font>
    <font>
      <b/>
      <sz val="14"/>
      <name val="montans"/>
    </font>
    <font>
      <sz val="14"/>
      <name val="montans"/>
    </font>
    <font>
      <b/>
      <sz val="14"/>
      <color theme="0"/>
      <name val="montans"/>
    </font>
    <font>
      <b/>
      <sz val="14"/>
      <color theme="1"/>
      <name val="montans"/>
    </font>
    <font>
      <b/>
      <sz val="14"/>
      <color rgb="FFFFFFFF"/>
      <name val="montans"/>
    </font>
    <font>
      <b/>
      <sz val="14"/>
      <color rgb="FF000000"/>
      <name val="montans"/>
    </font>
    <font>
      <sz val="14"/>
      <color theme="1"/>
      <name val="montans"/>
    </font>
    <font>
      <sz val="14"/>
      <color indexed="63"/>
      <name val="montans"/>
    </font>
    <font>
      <sz val="14"/>
      <color rgb="FF58595B"/>
      <name val="montans"/>
    </font>
    <font>
      <u/>
      <sz val="14"/>
      <color rgb="FFFF0000"/>
      <name val="Montserrat"/>
    </font>
    <font>
      <sz val="14"/>
      <color rgb="FF58595B"/>
      <name val="Montserrat"/>
    </font>
    <font>
      <b/>
      <sz val="14"/>
      <name val="Monserrat"/>
    </font>
    <font>
      <sz val="14"/>
      <name val="Monserrat"/>
    </font>
    <font>
      <b/>
      <sz val="14"/>
      <color theme="0"/>
      <name val="Monserrat"/>
    </font>
    <font>
      <b/>
      <sz val="14"/>
      <color theme="1"/>
      <name val="Monserrat"/>
    </font>
    <font>
      <b/>
      <sz val="14"/>
      <color rgb="FFFFFFFF"/>
      <name val="Monserrat"/>
    </font>
    <font>
      <b/>
      <sz val="14"/>
      <color rgb="FF000000"/>
      <name val="Monserrat"/>
    </font>
    <font>
      <sz val="14"/>
      <color theme="1"/>
      <name val="Monserrat"/>
    </font>
    <font>
      <b/>
      <sz val="14"/>
      <color indexed="63"/>
      <name val="montans"/>
    </font>
    <font>
      <b/>
      <sz val="16"/>
      <color rgb="FFFFFFFF"/>
      <name val="Montserrat"/>
    </font>
    <font>
      <sz val="16"/>
      <color theme="1"/>
      <name val="Montserrat"/>
    </font>
    <font>
      <i/>
      <sz val="14"/>
      <color rgb="FF000000"/>
      <name val="Montserrat"/>
    </font>
    <font>
      <b/>
      <sz val="12"/>
      <color rgb="FF000000"/>
      <name val="Montserrat"/>
    </font>
    <font>
      <sz val="12"/>
      <color rgb="FF000000"/>
      <name val="Montserrat"/>
    </font>
    <font>
      <b/>
      <sz val="12"/>
      <color theme="0"/>
      <name val="Montserrat"/>
    </font>
    <font>
      <sz val="12"/>
      <color theme="1"/>
      <name val="Montserrat"/>
    </font>
  </fonts>
  <fills count="29">
    <fill>
      <patternFill patternType="none"/>
    </fill>
    <fill>
      <patternFill patternType="gray125"/>
    </fill>
    <fill>
      <patternFill patternType="solid">
        <fgColor indexed="55"/>
        <bgColor indexed="22"/>
      </patternFill>
    </fill>
    <fill>
      <patternFill patternType="solid">
        <fgColor indexed="9"/>
        <bgColor indexed="26"/>
      </patternFill>
    </fill>
    <fill>
      <patternFill patternType="solid">
        <fgColor indexed="22"/>
        <bgColor indexed="55"/>
      </patternFill>
    </fill>
    <fill>
      <patternFill patternType="solid">
        <fgColor theme="0"/>
        <bgColor indexed="64"/>
      </patternFill>
    </fill>
    <fill>
      <patternFill patternType="solid">
        <fgColor rgb="FF808080"/>
        <bgColor indexed="64"/>
      </patternFill>
    </fill>
    <fill>
      <patternFill patternType="solid">
        <fgColor theme="1" tint="0.499984740745262"/>
        <bgColor indexed="64"/>
      </patternFill>
    </fill>
    <fill>
      <patternFill patternType="solid">
        <fgColor theme="0"/>
        <bgColor indexed="26"/>
      </patternFill>
    </fill>
    <fill>
      <patternFill patternType="solid">
        <fgColor theme="0" tint="-0.499984740745262"/>
        <bgColor indexed="64"/>
      </patternFill>
    </fill>
    <fill>
      <patternFill patternType="solid">
        <fgColor rgb="FFFFFFFF"/>
        <bgColor indexed="64"/>
      </patternFill>
    </fill>
    <fill>
      <patternFill patternType="solid">
        <fgColor rgb="FFF2F2F2"/>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rgb="FFFFFF00"/>
        <bgColor indexed="64"/>
      </patternFill>
    </fill>
    <fill>
      <patternFill patternType="solid">
        <fgColor rgb="FFFF0000"/>
        <bgColor indexed="64"/>
      </patternFill>
    </fill>
    <fill>
      <patternFill patternType="solid">
        <fgColor rgb="FFFF0000"/>
        <bgColor indexed="22"/>
      </patternFill>
    </fill>
    <fill>
      <patternFill patternType="solid">
        <fgColor theme="0"/>
        <bgColor indexed="22"/>
      </patternFill>
    </fill>
    <fill>
      <patternFill patternType="solid">
        <fgColor theme="0" tint="-4.9989318521683403E-2"/>
        <bgColor indexed="64"/>
      </patternFill>
    </fill>
    <fill>
      <patternFill patternType="solid">
        <fgColor theme="0" tint="-0.34998626667073579"/>
        <bgColor indexed="64"/>
      </patternFill>
    </fill>
    <fill>
      <patternFill patternType="solid">
        <fgColor rgb="FFD1D3D4"/>
      </patternFill>
    </fill>
    <fill>
      <patternFill patternType="solid">
        <fgColor theme="0"/>
        <bgColor indexed="23"/>
      </patternFill>
    </fill>
    <fill>
      <patternFill patternType="solid">
        <fgColor rgb="FF98989A"/>
        <bgColor indexed="64"/>
      </patternFill>
    </fill>
    <fill>
      <patternFill patternType="solid">
        <fgColor rgb="FF98989A"/>
        <bgColor indexed="54"/>
      </patternFill>
    </fill>
    <fill>
      <patternFill patternType="solid">
        <fgColor rgb="FF98989A"/>
        <bgColor indexed="22"/>
      </patternFill>
    </fill>
    <fill>
      <patternFill patternType="solid">
        <fgColor rgb="FFBB955C"/>
        <bgColor indexed="64"/>
      </patternFill>
    </fill>
    <fill>
      <patternFill patternType="solid">
        <fgColor rgb="FFBB955C"/>
        <bgColor indexed="31"/>
      </patternFill>
    </fill>
    <fill>
      <patternFill patternType="solid">
        <fgColor rgb="FFBB955C"/>
        <bgColor indexed="54"/>
      </patternFill>
    </fill>
    <fill>
      <patternFill patternType="solid">
        <fgColor rgb="FFBB955C"/>
        <bgColor indexed="23"/>
      </patternFill>
    </fill>
  </fills>
  <borders count="108">
    <border>
      <left/>
      <right/>
      <top/>
      <bottom/>
      <diagonal/>
    </border>
    <border>
      <left style="medium">
        <color indexed="8"/>
      </left>
      <right/>
      <top style="thin">
        <color indexed="8"/>
      </top>
      <bottom style="medium">
        <color indexed="8"/>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right/>
      <top style="thin">
        <color indexed="64"/>
      </top>
      <bottom/>
      <diagonal/>
    </border>
    <border>
      <left style="thin">
        <color indexed="8"/>
      </left>
      <right style="thin">
        <color indexed="8"/>
      </right>
      <top style="thin">
        <color indexed="64"/>
      </top>
      <bottom/>
      <diagonal/>
    </border>
    <border>
      <left style="thin">
        <color indexed="64"/>
      </left>
      <right style="thin">
        <color indexed="8"/>
      </right>
      <top style="thin">
        <color indexed="64"/>
      </top>
      <bottom/>
      <diagonal/>
    </border>
    <border>
      <left style="thin">
        <color indexed="8"/>
      </left>
      <right/>
      <top style="thin">
        <color indexed="8"/>
      </top>
      <bottom style="thin">
        <color indexed="8"/>
      </bottom>
      <diagonal/>
    </border>
    <border>
      <left style="thin">
        <color indexed="8"/>
      </left>
      <right style="thin">
        <color indexed="8"/>
      </right>
      <top/>
      <bottom/>
      <diagonal/>
    </border>
    <border>
      <left/>
      <right/>
      <top/>
      <bottom style="thin">
        <color indexed="64"/>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thin">
        <color indexed="64"/>
      </left>
      <right style="thin">
        <color indexed="8"/>
      </right>
      <top style="thin">
        <color indexed="64"/>
      </top>
      <bottom style="thin">
        <color indexed="64"/>
      </bottom>
      <diagonal/>
    </border>
    <border>
      <left style="thin">
        <color indexed="64"/>
      </left>
      <right style="thin">
        <color indexed="8"/>
      </right>
      <top style="thin">
        <color indexed="8"/>
      </top>
      <bottom/>
      <diagonal/>
    </border>
    <border>
      <left style="thin">
        <color indexed="8"/>
      </left>
      <right style="thin">
        <color indexed="64"/>
      </right>
      <top style="thin">
        <color indexed="8"/>
      </top>
      <bottom/>
      <diagonal/>
    </border>
    <border>
      <left style="thin">
        <color indexed="64"/>
      </left>
      <right/>
      <top style="thin">
        <color indexed="64"/>
      </top>
      <bottom/>
      <diagonal/>
    </border>
    <border>
      <left style="thin">
        <color indexed="8"/>
      </left>
      <right style="thin">
        <color indexed="8"/>
      </right>
      <top style="thin">
        <color indexed="64"/>
      </top>
      <bottom style="thin">
        <color indexed="8"/>
      </bottom>
      <diagonal/>
    </border>
    <border>
      <left style="thin">
        <color indexed="8"/>
      </left>
      <right style="thin">
        <color indexed="8"/>
      </right>
      <top style="thin">
        <color indexed="8"/>
      </top>
      <bottom style="thin">
        <color indexed="64"/>
      </bottom>
      <diagonal/>
    </border>
    <border>
      <left style="thin">
        <color indexed="8"/>
      </left>
      <right/>
      <top style="thin">
        <color indexed="8"/>
      </top>
      <bottom style="thin">
        <color indexed="64"/>
      </bottom>
      <diagonal/>
    </border>
    <border>
      <left style="thin">
        <color indexed="64"/>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thin">
        <color indexed="8"/>
      </right>
      <top style="thin">
        <color indexed="8"/>
      </top>
      <bottom/>
      <diagonal/>
    </border>
    <border>
      <left style="thin">
        <color indexed="8"/>
      </left>
      <right/>
      <top style="thin">
        <color indexed="8"/>
      </top>
      <bottom/>
      <diagonal/>
    </border>
    <border>
      <left/>
      <right style="medium">
        <color indexed="8"/>
      </right>
      <top/>
      <bottom style="medium">
        <color indexed="8"/>
      </bottom>
      <diagonal/>
    </border>
    <border>
      <left style="medium">
        <color indexed="8"/>
      </left>
      <right/>
      <top/>
      <bottom style="thin">
        <color indexed="8"/>
      </bottom>
      <diagonal/>
    </border>
    <border>
      <left style="medium">
        <color indexed="8"/>
      </left>
      <right/>
      <top style="thin">
        <color indexed="8"/>
      </top>
      <bottom style="thin">
        <color indexed="8"/>
      </bottom>
      <diagonal/>
    </border>
    <border>
      <left style="medium">
        <color indexed="8"/>
      </left>
      <right/>
      <top style="thin">
        <color indexed="8"/>
      </top>
      <bottom/>
      <diagonal/>
    </border>
    <border>
      <left/>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right style="thin">
        <color indexed="64"/>
      </right>
      <top style="thin">
        <color indexed="64"/>
      </top>
      <bottom/>
      <diagonal/>
    </border>
    <border>
      <left style="thin">
        <color indexed="8"/>
      </left>
      <right style="thin">
        <color indexed="64"/>
      </right>
      <top/>
      <bottom style="thin">
        <color indexed="8"/>
      </bottom>
      <diagonal/>
    </border>
    <border>
      <left/>
      <right style="thin">
        <color indexed="64"/>
      </right>
      <top style="thin">
        <color indexed="8"/>
      </top>
      <bottom/>
      <diagonal/>
    </border>
    <border>
      <left/>
      <right style="thin">
        <color indexed="64"/>
      </right>
      <top/>
      <bottom style="thin">
        <color indexed="8"/>
      </bottom>
      <diagonal/>
    </border>
    <border>
      <left/>
      <right/>
      <top style="thin">
        <color indexed="8"/>
      </top>
      <bottom/>
      <diagonal/>
    </border>
    <border>
      <left/>
      <right/>
      <top/>
      <bottom style="thin">
        <color indexed="8"/>
      </bottom>
      <diagonal/>
    </border>
    <border>
      <left style="thin">
        <color indexed="64"/>
      </left>
      <right style="thin">
        <color indexed="8"/>
      </right>
      <top/>
      <bottom style="thin">
        <color indexed="8"/>
      </bottom>
      <diagonal/>
    </border>
    <border>
      <left style="thin">
        <color indexed="8"/>
      </left>
      <right style="thin">
        <color indexed="8"/>
      </right>
      <top/>
      <bottom style="thin">
        <color indexed="64"/>
      </bottom>
      <diagonal/>
    </border>
    <border>
      <left style="thin">
        <color indexed="8"/>
      </left>
      <right style="thin">
        <color indexed="64"/>
      </right>
      <top style="thin">
        <color indexed="64"/>
      </top>
      <bottom/>
      <diagonal/>
    </border>
    <border>
      <left style="thin">
        <color indexed="8"/>
      </left>
      <right style="thin">
        <color indexed="64"/>
      </right>
      <top/>
      <bottom style="thin">
        <color indexed="64"/>
      </bottom>
      <diagonal/>
    </border>
    <border>
      <left style="thin">
        <color indexed="8"/>
      </left>
      <right style="thin">
        <color indexed="64"/>
      </right>
      <top/>
      <bottom/>
      <diagonal/>
    </border>
    <border>
      <left style="thin">
        <color indexed="64"/>
      </left>
      <right style="thin">
        <color indexed="8"/>
      </right>
      <top/>
      <bottom/>
      <diagonal/>
    </border>
    <border>
      <left style="thin">
        <color indexed="64"/>
      </left>
      <right style="thin">
        <color indexed="8"/>
      </right>
      <top/>
      <bottom style="thin">
        <color indexed="64"/>
      </bottom>
      <diagonal/>
    </border>
    <border>
      <left style="medium">
        <color indexed="64"/>
      </left>
      <right/>
      <top/>
      <bottom/>
      <diagonal/>
    </border>
    <border>
      <left style="thin">
        <color indexed="64"/>
      </left>
      <right style="thin">
        <color indexed="64"/>
      </right>
      <top/>
      <bottom style="thin">
        <color indexed="8"/>
      </bottom>
      <diagonal/>
    </border>
    <border>
      <left style="thin">
        <color indexed="64"/>
      </left>
      <right/>
      <top/>
      <bottom style="thin">
        <color indexed="8"/>
      </bottom>
      <diagonal/>
    </border>
    <border>
      <left style="medium">
        <color indexed="64"/>
      </left>
      <right style="medium">
        <color indexed="64"/>
      </right>
      <top style="thin">
        <color indexed="64"/>
      </top>
      <bottom/>
      <diagonal/>
    </border>
    <border>
      <left style="thin">
        <color indexed="8"/>
      </left>
      <right/>
      <top style="thin">
        <color indexed="64"/>
      </top>
      <bottom/>
      <diagonal/>
    </border>
    <border>
      <left style="thin">
        <color indexed="8"/>
      </left>
      <right/>
      <top/>
      <bottom/>
      <diagonal/>
    </border>
    <border>
      <left style="thin">
        <color indexed="8"/>
      </left>
      <right/>
      <top/>
      <bottom style="thin">
        <color indexed="64"/>
      </bottom>
      <diagonal/>
    </border>
    <border>
      <left/>
      <right/>
      <top style="thin">
        <color indexed="8"/>
      </top>
      <bottom style="thin">
        <color indexed="8"/>
      </bottom>
      <diagonal/>
    </border>
    <border>
      <left style="medium">
        <color indexed="8"/>
      </left>
      <right style="medium">
        <color indexed="8"/>
      </right>
      <top style="thin">
        <color indexed="8"/>
      </top>
      <bottom style="medium">
        <color indexed="8"/>
      </bottom>
      <diagonal/>
    </border>
    <border>
      <left style="medium">
        <color indexed="8"/>
      </left>
      <right style="thin">
        <color indexed="8"/>
      </right>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medium">
        <color indexed="8"/>
      </right>
      <top/>
      <bottom style="thin">
        <color indexed="8"/>
      </bottom>
      <diagonal/>
    </border>
    <border>
      <left/>
      <right/>
      <top style="medium">
        <color indexed="8"/>
      </top>
      <bottom/>
      <diagonal/>
    </border>
    <border>
      <left/>
      <right style="medium">
        <color indexed="8"/>
      </right>
      <top style="thin">
        <color indexed="8"/>
      </top>
      <bottom style="thin">
        <color indexed="8"/>
      </bottom>
      <diagonal/>
    </border>
    <border>
      <left style="medium">
        <color indexed="8"/>
      </left>
      <right/>
      <top style="medium">
        <color indexed="8"/>
      </top>
      <bottom style="thin">
        <color indexed="8"/>
      </bottom>
      <diagonal/>
    </border>
    <border>
      <left/>
      <right style="thin">
        <color indexed="8"/>
      </right>
      <top style="medium">
        <color indexed="8"/>
      </top>
      <bottom style="thin">
        <color indexed="8"/>
      </bottom>
      <diagonal/>
    </border>
    <border>
      <left style="thin">
        <color indexed="8"/>
      </left>
      <right/>
      <top style="medium">
        <color indexed="8"/>
      </top>
      <bottom style="thin">
        <color indexed="8"/>
      </bottom>
      <diagonal/>
    </border>
    <border>
      <left/>
      <right style="medium">
        <color indexed="8"/>
      </right>
      <top style="medium">
        <color indexed="8"/>
      </top>
      <bottom style="thin">
        <color indexed="8"/>
      </bottom>
      <diagonal/>
    </border>
    <border>
      <left/>
      <right/>
      <top/>
      <bottom style="medium">
        <color indexed="8"/>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thin">
        <color rgb="FF939598"/>
      </left>
      <right style="thin">
        <color rgb="FF939598"/>
      </right>
      <top style="thin">
        <color rgb="FF939598"/>
      </top>
      <bottom style="thin">
        <color rgb="FF939598"/>
      </bottom>
      <diagonal/>
    </border>
    <border>
      <left style="thin">
        <color rgb="FF939598"/>
      </left>
      <right style="thin">
        <color rgb="FF939598"/>
      </right>
      <top style="thin">
        <color rgb="FFC5C4C7"/>
      </top>
      <bottom style="thin">
        <color rgb="FF939598"/>
      </bottom>
      <diagonal/>
    </border>
    <border>
      <left style="thin">
        <color rgb="FF939598"/>
      </left>
      <right style="thin">
        <color rgb="FF939598"/>
      </right>
      <top/>
      <bottom style="thin">
        <color rgb="FF939598"/>
      </bottom>
      <diagonal/>
    </border>
    <border>
      <left style="thin">
        <color rgb="FF939598"/>
      </left>
      <right style="thin">
        <color rgb="FF939598"/>
      </right>
      <top style="thin">
        <color rgb="FFC5C4C7"/>
      </top>
      <bottom/>
      <diagonal/>
    </border>
    <border>
      <left style="thin">
        <color rgb="FF939598"/>
      </left>
      <right style="thin">
        <color rgb="FF939598"/>
      </right>
      <top style="thin">
        <color indexed="64"/>
      </top>
      <bottom style="thin">
        <color rgb="FF939598"/>
      </bottom>
      <diagonal/>
    </border>
    <border>
      <left style="thin">
        <color rgb="FF939598"/>
      </left>
      <right style="thin">
        <color rgb="FF939598"/>
      </right>
      <top style="thin">
        <color rgb="FF939598"/>
      </top>
      <bottom/>
      <diagonal/>
    </border>
    <border>
      <left style="thin">
        <color rgb="FF939598"/>
      </left>
      <right style="thin">
        <color rgb="FF939598"/>
      </right>
      <top style="thin">
        <color rgb="FF939598"/>
      </top>
      <bottom style="thin">
        <color indexed="64"/>
      </bottom>
      <diagonal/>
    </border>
    <border>
      <left/>
      <right style="thin">
        <color rgb="FF939598"/>
      </right>
      <top/>
      <bottom style="thin">
        <color rgb="FF939598"/>
      </bottom>
      <diagonal/>
    </border>
    <border>
      <left/>
      <right style="thin">
        <color indexed="8"/>
      </right>
      <top style="thin">
        <color rgb="FF939598"/>
      </top>
      <bottom/>
      <diagonal/>
    </border>
    <border>
      <left style="thin">
        <color rgb="FF939598"/>
      </left>
      <right style="thin">
        <color rgb="FF939598"/>
      </right>
      <top/>
      <bottom/>
      <diagonal/>
    </border>
    <border>
      <left style="thin">
        <color rgb="FF939598"/>
      </left>
      <right style="thin">
        <color indexed="64"/>
      </right>
      <top style="thin">
        <color indexed="64"/>
      </top>
      <bottom style="thin">
        <color rgb="FF939598"/>
      </bottom>
      <diagonal/>
    </border>
    <border>
      <left style="thin">
        <color rgb="FF939598"/>
      </left>
      <right style="thin">
        <color indexed="64"/>
      </right>
      <top style="thin">
        <color rgb="FF939598"/>
      </top>
      <bottom/>
      <diagonal/>
    </border>
    <border>
      <left/>
      <right style="thin">
        <color rgb="FF939598"/>
      </right>
      <top style="thin">
        <color rgb="FF939598"/>
      </top>
      <bottom style="thin">
        <color rgb="FF939598"/>
      </bottom>
      <diagonal/>
    </border>
    <border>
      <left style="thin">
        <color indexed="64"/>
      </left>
      <right style="thin">
        <color indexed="64"/>
      </right>
      <top style="thin">
        <color rgb="FF939598"/>
      </top>
      <bottom/>
      <diagonal/>
    </border>
    <border>
      <left style="thin">
        <color indexed="64"/>
      </left>
      <right style="thin">
        <color indexed="64"/>
      </right>
      <top/>
      <bottom style="thin">
        <color rgb="FF939598"/>
      </bottom>
      <diagonal/>
    </border>
    <border>
      <left style="thin">
        <color indexed="8"/>
      </left>
      <right style="thin">
        <color indexed="8"/>
      </right>
      <top style="thin">
        <color rgb="FF939598"/>
      </top>
      <bottom/>
      <diagonal/>
    </border>
    <border>
      <left style="thin">
        <color indexed="8"/>
      </left>
      <right style="thin">
        <color indexed="8"/>
      </right>
      <top/>
      <bottom style="thin">
        <color rgb="FF939598"/>
      </bottom>
      <diagonal/>
    </border>
    <border>
      <left style="thin">
        <color indexed="64"/>
      </left>
      <right style="thin">
        <color indexed="8"/>
      </right>
      <top style="thin">
        <color rgb="FF939598"/>
      </top>
      <bottom/>
      <diagonal/>
    </border>
    <border>
      <left style="thin">
        <color indexed="64"/>
      </left>
      <right style="thin">
        <color indexed="8"/>
      </right>
      <top/>
      <bottom style="thin">
        <color rgb="FF939598"/>
      </bottom>
      <diagonal/>
    </border>
    <border>
      <left style="thin">
        <color indexed="64"/>
      </left>
      <right/>
      <top style="thin">
        <color rgb="FF939598"/>
      </top>
      <bottom style="thin">
        <color rgb="FF939598"/>
      </bottom>
      <diagonal/>
    </border>
    <border>
      <left/>
      <right/>
      <top style="thin">
        <color rgb="FF939598"/>
      </top>
      <bottom style="thin">
        <color rgb="FF939598"/>
      </bottom>
      <diagonal/>
    </border>
    <border>
      <left style="thin">
        <color rgb="FF939598"/>
      </left>
      <right style="thin">
        <color rgb="FF939598"/>
      </right>
      <top/>
      <bottom style="thin">
        <color indexed="64"/>
      </bottom>
      <diagonal/>
    </border>
    <border>
      <left style="thin">
        <color indexed="64"/>
      </left>
      <right style="thin">
        <color indexed="8"/>
      </right>
      <top style="thin">
        <color rgb="FFC5C4C7"/>
      </top>
      <bottom/>
      <diagonal/>
    </border>
    <border>
      <left style="thin">
        <color indexed="8"/>
      </left>
      <right style="thin">
        <color indexed="8"/>
      </right>
      <top style="thin">
        <color rgb="FFC5C4C7"/>
      </top>
      <bottom/>
      <diagonal/>
    </border>
    <border>
      <left style="thin">
        <color indexed="64"/>
      </left>
      <right style="thin">
        <color indexed="64"/>
      </right>
      <top/>
      <bottom style="thin">
        <color rgb="FFC5C4C7"/>
      </bottom>
      <diagonal/>
    </border>
    <border>
      <left style="thin">
        <color indexed="8"/>
      </left>
      <right style="thin">
        <color indexed="8"/>
      </right>
      <top/>
      <bottom style="thin">
        <color rgb="FFC5C4C7"/>
      </bottom>
      <diagonal/>
    </border>
    <border>
      <left style="medium">
        <color indexed="64"/>
      </left>
      <right style="thin">
        <color indexed="8"/>
      </right>
      <top style="thin">
        <color rgb="FF939598"/>
      </top>
      <bottom/>
      <diagonal/>
    </border>
    <border>
      <left style="medium">
        <color indexed="64"/>
      </left>
      <right style="thin">
        <color indexed="8"/>
      </right>
      <top/>
      <bottom style="thin">
        <color rgb="FF939598"/>
      </bottom>
      <diagonal/>
    </border>
    <border>
      <left style="thin">
        <color indexed="8"/>
      </left>
      <right/>
      <top style="thin">
        <color indexed="64"/>
      </top>
      <bottom style="thin">
        <color indexed="8"/>
      </bottom>
      <diagonal/>
    </border>
    <border>
      <left/>
      <right/>
      <top style="thin">
        <color indexed="64"/>
      </top>
      <bottom style="thin">
        <color indexed="8"/>
      </bottom>
      <diagonal/>
    </border>
    <border>
      <left/>
      <right style="thin">
        <color indexed="8"/>
      </right>
      <top style="thin">
        <color indexed="64"/>
      </top>
      <bottom style="thin">
        <color indexed="8"/>
      </bottom>
      <diagonal/>
    </border>
    <border>
      <left/>
      <right/>
      <top style="thin">
        <color indexed="8"/>
      </top>
      <bottom style="medium">
        <color indexed="8"/>
      </bottom>
      <diagonal/>
    </border>
    <border>
      <left/>
      <right style="medium">
        <color indexed="8"/>
      </right>
      <top style="thin">
        <color indexed="8"/>
      </top>
      <bottom style="medium">
        <color indexed="8"/>
      </bottom>
      <diagonal/>
    </border>
    <border>
      <left style="thin">
        <color indexed="8"/>
      </left>
      <right/>
      <top/>
      <bottom style="thin">
        <color indexed="8"/>
      </bottom>
      <diagonal/>
    </border>
  </borders>
  <cellStyleXfs count="8">
    <xf numFmtId="0" fontId="0" fillId="0" borderId="0"/>
    <xf numFmtId="0" fontId="1" fillId="0" borderId="0"/>
    <xf numFmtId="0" fontId="5" fillId="0" borderId="0"/>
    <xf numFmtId="0" fontId="5" fillId="0" borderId="0"/>
    <xf numFmtId="0" fontId="1" fillId="0" borderId="0"/>
    <xf numFmtId="0" fontId="4" fillId="0" borderId="0"/>
    <xf numFmtId="0" fontId="5" fillId="0" borderId="0"/>
    <xf numFmtId="9" fontId="5" fillId="0" borderId="0" applyFont="0" applyFill="0" applyBorder="0" applyAlignment="0" applyProtection="0"/>
  </cellStyleXfs>
  <cellXfs count="1592">
    <xf numFmtId="0" fontId="0" fillId="0" borderId="0" xfId="0"/>
    <xf numFmtId="0" fontId="7" fillId="0" borderId="0" xfId="1" applyFont="1"/>
    <xf numFmtId="0" fontId="6" fillId="5" borderId="0" xfId="0" applyFont="1" applyFill="1" applyBorder="1" applyAlignment="1">
      <alignment vertical="center"/>
    </xf>
    <xf numFmtId="0" fontId="6" fillId="8" borderId="0" xfId="0" applyFont="1" applyFill="1" applyBorder="1" applyAlignment="1">
      <alignment horizontal="right" vertical="center"/>
    </xf>
    <xf numFmtId="0" fontId="6" fillId="8" borderId="0" xfId="0" applyFont="1" applyFill="1" applyBorder="1" applyAlignment="1">
      <alignment vertical="center"/>
    </xf>
    <xf numFmtId="0" fontId="6" fillId="5" borderId="0" xfId="0" applyFont="1" applyFill="1" applyAlignment="1"/>
    <xf numFmtId="0" fontId="8" fillId="7" borderId="3" xfId="1" applyFont="1" applyFill="1" applyBorder="1" applyAlignment="1">
      <alignment vertical="center" wrapText="1"/>
    </xf>
    <xf numFmtId="0" fontId="8" fillId="7" borderId="0" xfId="1" applyFont="1" applyFill="1" applyBorder="1" applyAlignment="1">
      <alignment vertical="center" wrapText="1"/>
    </xf>
    <xf numFmtId="0" fontId="9" fillId="5" borderId="5" xfId="1" applyFont="1" applyFill="1" applyBorder="1" applyAlignment="1">
      <alignment vertical="center" wrapText="1"/>
    </xf>
    <xf numFmtId="0" fontId="9" fillId="5" borderId="3" xfId="1" applyFont="1" applyFill="1" applyBorder="1" applyAlignment="1">
      <alignment vertical="center" wrapText="1"/>
    </xf>
    <xf numFmtId="0" fontId="9" fillId="5" borderId="9" xfId="1" applyFont="1" applyFill="1" applyBorder="1" applyAlignment="1">
      <alignment vertical="center" wrapText="1"/>
    </xf>
    <xf numFmtId="0" fontId="7" fillId="0" borderId="0" xfId="0" applyFont="1"/>
    <xf numFmtId="0" fontId="10" fillId="9" borderId="2" xfId="0" applyFont="1" applyFill="1" applyBorder="1" applyAlignment="1">
      <alignment horizontal="center" vertical="center" wrapText="1"/>
    </xf>
    <xf numFmtId="0" fontId="10" fillId="9" borderId="2" xfId="4" applyFont="1" applyFill="1" applyBorder="1" applyAlignment="1">
      <alignment horizontal="justify" vertical="center" wrapText="1"/>
    </xf>
    <xf numFmtId="0" fontId="11" fillId="10" borderId="2" xfId="0" applyFont="1" applyFill="1" applyBorder="1" applyAlignment="1">
      <alignment horizontal="center" vertical="center"/>
    </xf>
    <xf numFmtId="0" fontId="6" fillId="10" borderId="2" xfId="0" applyFont="1" applyFill="1" applyBorder="1" applyAlignment="1">
      <alignment horizontal="center" vertical="center" wrapText="1"/>
    </xf>
    <xf numFmtId="0" fontId="11" fillId="11" borderId="2" xfId="0" applyFont="1" applyFill="1" applyBorder="1" applyAlignment="1">
      <alignment horizontal="center" vertical="center" wrapText="1"/>
    </xf>
    <xf numFmtId="0" fontId="6" fillId="0" borderId="2" xfId="0" applyFont="1" applyBorder="1" applyAlignment="1">
      <alignment horizontal="center" vertical="center" wrapText="1"/>
    </xf>
    <xf numFmtId="0" fontId="7" fillId="5" borderId="2" xfId="0" applyFont="1" applyFill="1" applyBorder="1" applyAlignment="1">
      <alignment horizontal="left" vertical="center" wrapText="1"/>
    </xf>
    <xf numFmtId="0" fontId="7" fillId="0" borderId="2" xfId="0" applyFont="1" applyFill="1" applyBorder="1" applyAlignment="1">
      <alignment horizontal="left" vertical="center" wrapText="1"/>
    </xf>
    <xf numFmtId="0" fontId="7" fillId="8" borderId="2" xfId="0" applyFont="1" applyFill="1" applyBorder="1" applyAlignment="1" applyProtection="1">
      <alignment horizontal="center" vertical="center" wrapText="1"/>
      <protection locked="0"/>
    </xf>
    <xf numFmtId="0" fontId="6" fillId="0" borderId="2" xfId="0" applyFont="1" applyFill="1" applyBorder="1" applyAlignment="1">
      <alignment horizontal="justify" vertical="center" wrapText="1"/>
    </xf>
    <xf numFmtId="0" fontId="13" fillId="0" borderId="2" xfId="0" applyFont="1" applyFill="1" applyBorder="1" applyAlignment="1">
      <alignment horizontal="left" vertical="center" wrapText="1"/>
    </xf>
    <xf numFmtId="0" fontId="14" fillId="0" borderId="2" xfId="0" applyFont="1" applyFill="1" applyBorder="1" applyAlignment="1">
      <alignment horizontal="left" vertical="center" wrapText="1"/>
    </xf>
    <xf numFmtId="0" fontId="7" fillId="0" borderId="2" xfId="0" applyFont="1" applyBorder="1" applyAlignment="1">
      <alignment horizontal="justify" vertical="center" wrapText="1"/>
    </xf>
    <xf numFmtId="0" fontId="8" fillId="9" borderId="2" xfId="0" applyFont="1" applyFill="1" applyBorder="1" applyAlignment="1">
      <alignment horizontal="center" vertical="center" wrapText="1"/>
    </xf>
    <xf numFmtId="0" fontId="6" fillId="0" borderId="2" xfId="0" applyFont="1" applyFill="1" applyBorder="1" applyAlignment="1">
      <alignment horizontal="center" vertical="center" wrapText="1"/>
    </xf>
    <xf numFmtId="0" fontId="7" fillId="3" borderId="2" xfId="0" applyFont="1" applyFill="1" applyBorder="1" applyAlignment="1" applyProtection="1">
      <alignment horizontal="center" vertical="center" wrapText="1"/>
    </xf>
    <xf numFmtId="0" fontId="7" fillId="3" borderId="2" xfId="0" applyFont="1" applyFill="1" applyBorder="1" applyAlignment="1">
      <alignment horizontal="center" vertical="center" wrapText="1"/>
    </xf>
    <xf numFmtId="0" fontId="6" fillId="5" borderId="2" xfId="3" applyFont="1" applyFill="1" applyBorder="1" applyAlignment="1">
      <alignment horizontal="center" vertical="center" wrapText="1"/>
    </xf>
    <xf numFmtId="0" fontId="7" fillId="5" borderId="2" xfId="0" applyFont="1" applyFill="1" applyBorder="1" applyAlignment="1">
      <alignment horizontal="justify" vertical="center" wrapText="1"/>
    </xf>
    <xf numFmtId="0" fontId="7" fillId="0" borderId="2" xfId="0" applyFont="1" applyFill="1" applyBorder="1" applyAlignment="1">
      <alignment vertical="center" wrapText="1"/>
    </xf>
    <xf numFmtId="0" fontId="6" fillId="5" borderId="2" xfId="0" applyFont="1" applyFill="1" applyBorder="1" applyAlignment="1">
      <alignment horizontal="justify" vertical="center" wrapText="1"/>
    </xf>
    <xf numFmtId="0" fontId="7" fillId="0" borderId="0" xfId="0" applyFont="1" applyAlignment="1">
      <alignment horizontal="center"/>
    </xf>
    <xf numFmtId="0" fontId="6" fillId="0" borderId="2" xfId="0" applyFont="1" applyBorder="1"/>
    <xf numFmtId="0" fontId="7" fillId="0" borderId="0" xfId="0" applyFont="1" applyFill="1"/>
    <xf numFmtId="0" fontId="14" fillId="0" borderId="0" xfId="0" applyFont="1" applyFill="1" applyBorder="1" applyAlignment="1">
      <alignment horizontal="left" vertical="top"/>
    </xf>
    <xf numFmtId="0" fontId="6" fillId="2" borderId="1" xfId="0" applyFont="1" applyFill="1" applyBorder="1" applyAlignment="1">
      <alignment horizontal="center" vertical="center" wrapText="1"/>
    </xf>
    <xf numFmtId="10" fontId="6" fillId="0" borderId="2" xfId="0" applyNumberFormat="1" applyFont="1" applyFill="1" applyBorder="1" applyAlignment="1">
      <alignment horizontal="center" vertical="center"/>
    </xf>
    <xf numFmtId="0" fontId="7" fillId="14" borderId="0" xfId="0" applyFont="1" applyFill="1"/>
    <xf numFmtId="0" fontId="15" fillId="0" borderId="2" xfId="0" applyFont="1" applyFill="1" applyBorder="1" applyAlignment="1">
      <alignment horizontal="left" vertical="center" wrapText="1"/>
    </xf>
    <xf numFmtId="0" fontId="7" fillId="5" borderId="0" xfId="1" applyFont="1" applyFill="1"/>
    <xf numFmtId="0" fontId="7" fillId="5" borderId="0" xfId="0" applyFont="1" applyFill="1"/>
    <xf numFmtId="0" fontId="14" fillId="5" borderId="0" xfId="0" applyFont="1" applyFill="1"/>
    <xf numFmtId="0" fontId="7" fillId="5" borderId="0" xfId="0" applyFont="1" applyFill="1" applyAlignment="1"/>
    <xf numFmtId="0" fontId="6" fillId="8" borderId="0" xfId="0" applyFont="1" applyFill="1" applyBorder="1" applyAlignment="1">
      <alignment horizontal="center" vertical="center"/>
    </xf>
    <xf numFmtId="0" fontId="8" fillId="7" borderId="9" xfId="1" applyFont="1" applyFill="1" applyBorder="1" applyAlignment="1">
      <alignment horizontal="right" vertical="center" wrapText="1"/>
    </xf>
    <xf numFmtId="0" fontId="9" fillId="5" borderId="3" xfId="1" applyFont="1" applyFill="1" applyBorder="1" applyAlignment="1">
      <alignment horizontal="center" vertical="center" wrapText="1"/>
    </xf>
    <xf numFmtId="0" fontId="10" fillId="9" borderId="2" xfId="0" applyFont="1" applyFill="1" applyBorder="1" applyAlignment="1">
      <alignment horizontal="center" textRotation="90" wrapText="1"/>
    </xf>
    <xf numFmtId="0" fontId="6" fillId="0" borderId="0" xfId="0" applyFont="1" applyAlignment="1">
      <alignment horizontal="center"/>
    </xf>
    <xf numFmtId="0" fontId="11" fillId="10" borderId="2" xfId="0" applyFont="1" applyFill="1" applyBorder="1" applyAlignment="1">
      <alignment horizontal="center"/>
    </xf>
    <xf numFmtId="0" fontId="6" fillId="10" borderId="2" xfId="0" applyFont="1" applyFill="1" applyBorder="1" applyAlignment="1">
      <alignment horizontal="center" wrapText="1"/>
    </xf>
    <xf numFmtId="0" fontId="11" fillId="5" borderId="2" xfId="0" applyFont="1" applyFill="1" applyBorder="1" applyAlignment="1">
      <alignment horizontal="center" vertical="center" wrapText="1"/>
    </xf>
    <xf numFmtId="0" fontId="10" fillId="9" borderId="2" xfId="0" applyFont="1" applyFill="1" applyBorder="1" applyAlignment="1">
      <alignment horizontal="center" vertical="center" textRotation="90" wrapText="1"/>
    </xf>
    <xf numFmtId="0" fontId="6" fillId="0" borderId="0" xfId="0" applyFont="1" applyAlignment="1">
      <alignment horizontal="center" vertical="center"/>
    </xf>
    <xf numFmtId="0" fontId="9" fillId="0" borderId="2" xfId="0" applyFont="1" applyFill="1" applyBorder="1" applyAlignment="1">
      <alignment horizontal="center" vertical="center"/>
    </xf>
    <xf numFmtId="0" fontId="7" fillId="0" borderId="2" xfId="0" applyFont="1" applyFill="1" applyBorder="1" applyAlignment="1">
      <alignment horizontal="justify" vertical="center" wrapText="1"/>
    </xf>
    <xf numFmtId="0" fontId="7" fillId="0" borderId="12" xfId="0" applyFont="1" applyFill="1" applyBorder="1" applyAlignment="1" applyProtection="1">
      <alignment horizontal="center" vertical="center" wrapText="1"/>
      <protection locked="0"/>
    </xf>
    <xf numFmtId="0" fontId="6" fillId="0" borderId="12" xfId="0" applyFont="1" applyFill="1" applyBorder="1" applyAlignment="1">
      <alignment horizontal="justify" vertical="center" wrapText="1"/>
    </xf>
    <xf numFmtId="0" fontId="14" fillId="5" borderId="2" xfId="0" applyFont="1" applyFill="1" applyBorder="1" applyAlignment="1">
      <alignment horizontal="justify" vertical="center" wrapText="1"/>
    </xf>
    <xf numFmtId="0" fontId="14" fillId="0" borderId="0" xfId="0" applyFont="1" applyFill="1"/>
    <xf numFmtId="0" fontId="14" fillId="0" borderId="2" xfId="0" applyFont="1" applyFill="1" applyBorder="1" applyAlignment="1">
      <alignment horizontal="justify" vertical="center" wrapText="1"/>
    </xf>
    <xf numFmtId="0" fontId="6" fillId="0" borderId="2" xfId="0" applyFont="1" applyFill="1" applyBorder="1" applyAlignment="1">
      <alignment horizontal="center" vertical="center"/>
    </xf>
    <xf numFmtId="0" fontId="7" fillId="18" borderId="2" xfId="0" applyFont="1" applyFill="1" applyBorder="1" applyAlignment="1">
      <alignment horizontal="justify" vertical="center" wrapText="1"/>
    </xf>
    <xf numFmtId="0" fontId="7" fillId="0" borderId="6" xfId="0" applyFont="1" applyFill="1" applyBorder="1" applyAlignment="1">
      <alignment horizontal="justify" vertical="center" wrapText="1"/>
    </xf>
    <xf numFmtId="0" fontId="7" fillId="0" borderId="13" xfId="0" applyFont="1" applyFill="1" applyBorder="1" applyAlignment="1" applyProtection="1">
      <alignment horizontal="center" vertical="center" wrapText="1"/>
      <protection locked="0"/>
    </xf>
    <xf numFmtId="0" fontId="7" fillId="0" borderId="14" xfId="0" applyFont="1" applyFill="1" applyBorder="1" applyAlignment="1">
      <alignment horizontal="justify" vertical="center" wrapText="1"/>
    </xf>
    <xf numFmtId="0" fontId="7" fillId="0" borderId="6" xfId="0" applyFont="1" applyFill="1" applyBorder="1" applyAlignment="1">
      <alignment vertical="center" wrapText="1"/>
    </xf>
    <xf numFmtId="0" fontId="7" fillId="0" borderId="15" xfId="0" applyFont="1" applyFill="1" applyBorder="1" applyAlignment="1">
      <alignment horizontal="justify" vertical="center" wrapText="1"/>
    </xf>
    <xf numFmtId="0" fontId="7" fillId="0" borderId="16" xfId="0" applyFont="1" applyFill="1" applyBorder="1" applyAlignment="1">
      <alignment horizontal="justify" vertical="center" wrapText="1"/>
    </xf>
    <xf numFmtId="0" fontId="6" fillId="0" borderId="17" xfId="0" applyFont="1" applyFill="1" applyBorder="1" applyAlignment="1">
      <alignment horizontal="justify" vertical="center" wrapText="1"/>
    </xf>
    <xf numFmtId="0" fontId="7" fillId="0" borderId="18" xfId="0" applyFont="1" applyFill="1" applyBorder="1" applyAlignment="1">
      <alignment horizontal="left" vertical="center" wrapText="1"/>
    </xf>
    <xf numFmtId="0" fontId="7" fillId="14" borderId="2" xfId="0" applyFont="1" applyFill="1" applyBorder="1" applyAlignment="1">
      <alignment horizontal="justify" vertical="center" wrapText="1"/>
    </xf>
    <xf numFmtId="0" fontId="14" fillId="0" borderId="16" xfId="0" applyFont="1" applyFill="1" applyBorder="1" applyAlignment="1">
      <alignment horizontal="justify" vertical="center" wrapText="1"/>
    </xf>
    <xf numFmtId="0" fontId="9" fillId="5" borderId="2" xfId="0" applyFont="1" applyFill="1" applyBorder="1" applyAlignment="1">
      <alignment horizontal="center" vertical="center"/>
    </xf>
    <xf numFmtId="0" fontId="14" fillId="5" borderId="16" xfId="0" applyFont="1" applyFill="1" applyBorder="1" applyAlignment="1">
      <alignment horizontal="justify" vertical="center" wrapText="1"/>
    </xf>
    <xf numFmtId="0" fontId="7" fillId="5" borderId="12" xfId="0" applyFont="1" applyFill="1" applyBorder="1" applyAlignment="1" applyProtection="1">
      <alignment horizontal="center" vertical="center" wrapText="1"/>
      <protection locked="0"/>
    </xf>
    <xf numFmtId="0" fontId="6" fillId="5" borderId="12" xfId="0" applyFont="1" applyFill="1" applyBorder="1" applyAlignment="1">
      <alignment horizontal="justify" vertical="center" wrapText="1"/>
    </xf>
    <xf numFmtId="0" fontId="7" fillId="5" borderId="13" xfId="0" applyFont="1" applyFill="1" applyBorder="1" applyAlignment="1" applyProtection="1">
      <alignment horizontal="center" vertical="center" wrapText="1"/>
      <protection locked="0"/>
    </xf>
    <xf numFmtId="0" fontId="7" fillId="0" borderId="8" xfId="0" applyFont="1" applyFill="1" applyBorder="1" applyAlignment="1">
      <alignment horizontal="center" vertical="center" wrapText="1"/>
    </xf>
    <xf numFmtId="0" fontId="7" fillId="0" borderId="19" xfId="0" applyFont="1" applyFill="1" applyBorder="1"/>
    <xf numFmtId="0" fontId="7" fillId="0" borderId="2" xfId="0" applyFont="1" applyFill="1" applyBorder="1" applyAlignment="1">
      <alignment horizontal="justify" vertical="top" wrapText="1"/>
    </xf>
    <xf numFmtId="0" fontId="7" fillId="0" borderId="12" xfId="0" applyFont="1" applyFill="1" applyBorder="1" applyAlignment="1">
      <alignment horizontal="justify" vertical="center" wrapText="1"/>
    </xf>
    <xf numFmtId="0" fontId="7" fillId="0" borderId="2" xfId="1" applyFont="1" applyFill="1" applyBorder="1" applyAlignment="1">
      <alignment horizontal="justify" vertical="center" wrapText="1"/>
    </xf>
    <xf numFmtId="0" fontId="14" fillId="0" borderId="2" xfId="1" applyFont="1" applyFill="1" applyBorder="1" applyAlignment="1">
      <alignment horizontal="justify" vertical="center" wrapText="1"/>
    </xf>
    <xf numFmtId="0" fontId="6" fillId="5" borderId="2" xfId="4" applyFont="1" applyFill="1" applyBorder="1"/>
    <xf numFmtId="0" fontId="8" fillId="9" borderId="0" xfId="0" applyFont="1" applyFill="1" applyAlignment="1">
      <alignment horizontal="center"/>
    </xf>
    <xf numFmtId="0" fontId="7" fillId="0" borderId="0" xfId="0" applyFont="1" applyFill="1" applyAlignment="1">
      <alignment horizontal="center"/>
    </xf>
    <xf numFmtId="0" fontId="8" fillId="15" borderId="0" xfId="0" applyFont="1" applyFill="1" applyAlignment="1">
      <alignment horizontal="center" vertical="center"/>
    </xf>
    <xf numFmtId="0" fontId="8" fillId="16" borderId="1" xfId="0" applyFont="1" applyFill="1" applyBorder="1" applyAlignment="1">
      <alignment horizontal="center" vertical="center" wrapText="1"/>
    </xf>
    <xf numFmtId="10" fontId="8" fillId="9" borderId="2" xfId="0" applyNumberFormat="1" applyFont="1" applyFill="1" applyBorder="1" applyAlignment="1">
      <alignment horizontal="center" vertical="center"/>
    </xf>
    <xf numFmtId="0" fontId="18" fillId="0" borderId="0" xfId="0" applyFont="1" applyFill="1"/>
    <xf numFmtId="0" fontId="8" fillId="0" borderId="0" xfId="0" applyNumberFormat="1" applyFont="1" applyFill="1" applyBorder="1" applyAlignment="1">
      <alignment horizontal="center" vertical="center"/>
    </xf>
    <xf numFmtId="0" fontId="8" fillId="15" borderId="0" xfId="0" applyNumberFormat="1" applyFont="1" applyFill="1" applyBorder="1" applyAlignment="1">
      <alignment horizontal="center" vertical="center"/>
    </xf>
    <xf numFmtId="0" fontId="18" fillId="15" borderId="0" xfId="0" applyFont="1" applyFill="1"/>
    <xf numFmtId="10" fontId="8" fillId="0" borderId="0" xfId="0" applyNumberFormat="1" applyFont="1" applyFill="1" applyBorder="1" applyAlignment="1">
      <alignment vertical="center"/>
    </xf>
    <xf numFmtId="0" fontId="7" fillId="0" borderId="0" xfId="0" applyFont="1" applyFill="1" applyBorder="1"/>
    <xf numFmtId="0" fontId="7" fillId="0" borderId="0" xfId="0" applyFont="1" applyFill="1" applyBorder="1" applyAlignment="1">
      <alignment horizontal="center"/>
    </xf>
    <xf numFmtId="0" fontId="8" fillId="22" borderId="3" xfId="1" applyFont="1" applyFill="1" applyBorder="1" applyAlignment="1">
      <alignment vertical="center" wrapText="1"/>
    </xf>
    <xf numFmtId="0" fontId="8" fillId="22" borderId="9" xfId="1" applyFont="1" applyFill="1" applyBorder="1" applyAlignment="1">
      <alignment horizontal="right" vertical="center" wrapText="1"/>
    </xf>
    <xf numFmtId="0" fontId="10" fillId="22" borderId="2" xfId="0" applyFont="1" applyFill="1" applyBorder="1" applyAlignment="1">
      <alignment horizontal="center" wrapText="1"/>
    </xf>
    <xf numFmtId="0" fontId="8" fillId="22" borderId="2" xfId="0" applyFont="1" applyFill="1" applyBorder="1" applyAlignment="1">
      <alignment horizontal="center" vertical="center" wrapText="1"/>
    </xf>
    <xf numFmtId="0" fontId="8" fillId="22" borderId="2" xfId="1" applyFont="1" applyFill="1" applyBorder="1" applyAlignment="1">
      <alignment horizontal="center" vertical="center" wrapText="1"/>
    </xf>
    <xf numFmtId="10" fontId="8" fillId="22" borderId="2" xfId="0" applyNumberFormat="1" applyFont="1" applyFill="1" applyBorder="1" applyAlignment="1">
      <alignment horizontal="center"/>
    </xf>
    <xf numFmtId="0" fontId="15" fillId="0" borderId="2" xfId="0" applyFont="1" applyFill="1" applyBorder="1" applyAlignment="1">
      <alignment horizontal="justify" vertical="center" wrapText="1"/>
    </xf>
    <xf numFmtId="0" fontId="19" fillId="0" borderId="2" xfId="0" applyFont="1" applyFill="1" applyBorder="1" applyAlignment="1">
      <alignment horizontal="justify" vertical="center" wrapText="1"/>
    </xf>
    <xf numFmtId="0" fontId="9" fillId="10" borderId="2" xfId="0" applyFont="1" applyFill="1" applyBorder="1" applyAlignment="1">
      <alignment horizontal="center" vertical="center" wrapText="1"/>
    </xf>
    <xf numFmtId="0" fontId="9" fillId="11" borderId="2" xfId="0" applyFont="1" applyFill="1" applyBorder="1" applyAlignment="1">
      <alignment horizontal="center" vertical="center" wrapText="1"/>
    </xf>
    <xf numFmtId="0" fontId="6" fillId="5" borderId="2" xfId="1" applyFont="1" applyFill="1" applyBorder="1" applyAlignment="1">
      <alignment horizontal="center" vertical="center" wrapText="1"/>
    </xf>
    <xf numFmtId="0" fontId="7" fillId="5" borderId="2" xfId="1" applyFont="1" applyFill="1" applyBorder="1" applyAlignment="1">
      <alignment horizontal="justify" vertical="center" wrapText="1"/>
    </xf>
    <xf numFmtId="0" fontId="14" fillId="0" borderId="2" xfId="1" applyFont="1" applyFill="1" applyBorder="1" applyAlignment="1">
      <alignment horizontal="center" vertical="center" wrapText="1"/>
    </xf>
    <xf numFmtId="0" fontId="7" fillId="0" borderId="2" xfId="1" applyFont="1" applyBorder="1" applyAlignment="1">
      <alignment horizontal="justify" vertical="center" wrapText="1"/>
    </xf>
    <xf numFmtId="0" fontId="14" fillId="0" borderId="2" xfId="0" applyFont="1" applyBorder="1" applyAlignment="1">
      <alignment horizontal="justify" vertical="center" wrapText="1"/>
    </xf>
    <xf numFmtId="0" fontId="7" fillId="0" borderId="0" xfId="1" applyFont="1" applyFill="1"/>
    <xf numFmtId="0" fontId="7" fillId="3" borderId="12" xfId="0" applyFont="1" applyFill="1" applyBorder="1" applyAlignment="1" applyProtection="1">
      <alignment horizontal="center" vertical="center" wrapText="1"/>
      <protection locked="0"/>
    </xf>
    <xf numFmtId="0" fontId="14" fillId="0" borderId="2" xfId="3" applyFont="1" applyFill="1" applyBorder="1" applyAlignment="1">
      <alignment horizontal="justify" vertical="center" wrapText="1"/>
    </xf>
    <xf numFmtId="0" fontId="14" fillId="0" borderId="2" xfId="1" applyFont="1" applyFill="1" applyBorder="1" applyAlignment="1">
      <alignment horizontal="justify" vertical="center" wrapText="1" shrinkToFit="1"/>
    </xf>
    <xf numFmtId="0" fontId="14" fillId="0" borderId="2" xfId="2" applyFont="1" applyFill="1" applyBorder="1" applyAlignment="1">
      <alignment horizontal="justify" vertical="center" wrapText="1"/>
    </xf>
    <xf numFmtId="0" fontId="7" fillId="0" borderId="2" xfId="2" applyFont="1" applyFill="1" applyBorder="1" applyAlignment="1">
      <alignment horizontal="justify" vertical="center" wrapText="1"/>
    </xf>
    <xf numFmtId="0" fontId="7" fillId="0" borderId="2" xfId="4" applyFont="1" applyFill="1" applyBorder="1" applyAlignment="1">
      <alignment horizontal="justify" vertical="center" wrapText="1"/>
    </xf>
    <xf numFmtId="0" fontId="14" fillId="0" borderId="2" xfId="4" applyFont="1" applyFill="1" applyBorder="1" applyAlignment="1">
      <alignment horizontal="justify" vertical="center" wrapText="1"/>
    </xf>
    <xf numFmtId="0" fontId="7" fillId="3" borderId="12" xfId="0" applyFont="1" applyFill="1" applyBorder="1" applyAlignment="1">
      <alignment horizontal="justify" vertical="center" wrapText="1"/>
    </xf>
    <xf numFmtId="0" fontId="7" fillId="5" borderId="2" xfId="4" applyFont="1" applyFill="1" applyBorder="1" applyAlignment="1">
      <alignment horizontal="justify" vertical="center" wrapText="1"/>
    </xf>
    <xf numFmtId="0" fontId="14" fillId="5" borderId="2" xfId="4" applyFont="1" applyFill="1" applyBorder="1" applyAlignment="1">
      <alignment horizontal="justify" vertical="center" wrapText="1"/>
    </xf>
    <xf numFmtId="0" fontId="14" fillId="5" borderId="2" xfId="1" applyFont="1" applyFill="1" applyBorder="1" applyAlignment="1">
      <alignment horizontal="justify" vertical="center" wrapText="1"/>
    </xf>
    <xf numFmtId="0" fontId="7" fillId="8" borderId="12" xfId="0" applyFont="1" applyFill="1" applyBorder="1" applyAlignment="1" applyProtection="1">
      <alignment horizontal="center" vertical="center" wrapText="1"/>
      <protection locked="0"/>
    </xf>
    <xf numFmtId="0" fontId="6" fillId="0" borderId="0" xfId="1" applyFont="1" applyFill="1" applyAlignment="1">
      <alignment horizontal="center" vertical="center" wrapText="1"/>
    </xf>
    <xf numFmtId="0" fontId="6" fillId="0" borderId="0" xfId="1" applyFont="1" applyAlignment="1">
      <alignment wrapText="1"/>
    </xf>
    <xf numFmtId="0" fontId="6" fillId="5" borderId="0" xfId="1" applyFont="1" applyFill="1" applyAlignment="1">
      <alignment horizontal="center" wrapText="1"/>
    </xf>
    <xf numFmtId="0" fontId="6" fillId="0" borderId="0" xfId="1" applyFont="1" applyAlignment="1">
      <alignment horizontal="center" wrapText="1"/>
    </xf>
    <xf numFmtId="0" fontId="6" fillId="5" borderId="2" xfId="4" applyFont="1" applyFill="1" applyBorder="1" applyAlignment="1">
      <alignment wrapText="1"/>
    </xf>
    <xf numFmtId="0" fontId="9" fillId="0" borderId="0" xfId="1" applyFont="1" applyAlignment="1">
      <alignment wrapText="1"/>
    </xf>
    <xf numFmtId="0" fontId="6" fillId="0" borderId="0" xfId="1" applyFont="1" applyFill="1" applyAlignment="1">
      <alignment wrapText="1"/>
    </xf>
    <xf numFmtId="0" fontId="6" fillId="0" borderId="0" xfId="1" applyFont="1"/>
    <xf numFmtId="0" fontId="7" fillId="0" borderId="0" xfId="1" applyFont="1" applyFill="1" applyAlignment="1">
      <alignment horizontal="center" vertical="center" wrapText="1"/>
    </xf>
    <xf numFmtId="0" fontId="6" fillId="17" borderId="1" xfId="0" applyFont="1" applyFill="1" applyBorder="1" applyAlignment="1">
      <alignment horizontal="center" vertical="center" wrapText="1"/>
    </xf>
    <xf numFmtId="0" fontId="7" fillId="0" borderId="0" xfId="1" applyFont="1" applyAlignment="1">
      <alignment horizontal="center" wrapText="1"/>
    </xf>
    <xf numFmtId="0" fontId="7" fillId="5" borderId="0" xfId="1" applyFont="1" applyFill="1" applyAlignment="1">
      <alignment horizontal="center" wrapText="1"/>
    </xf>
    <xf numFmtId="0" fontId="7" fillId="0" borderId="0" xfId="0" applyFont="1" applyAlignment="1">
      <alignment wrapText="1"/>
    </xf>
    <xf numFmtId="0" fontId="14" fillId="0" borderId="0" xfId="1" applyFont="1" applyAlignment="1">
      <alignment wrapText="1"/>
    </xf>
    <xf numFmtId="0" fontId="7" fillId="0" borderId="0" xfId="1" applyFont="1" applyFill="1" applyAlignment="1">
      <alignment wrapText="1"/>
    </xf>
    <xf numFmtId="0" fontId="7" fillId="0" borderId="0" xfId="1" applyFont="1" applyAlignment="1">
      <alignment wrapText="1"/>
    </xf>
    <xf numFmtId="0" fontId="7" fillId="0" borderId="0" xfId="1" applyFont="1" applyFill="1" applyAlignment="1">
      <alignment horizontal="center" vertical="center"/>
    </xf>
    <xf numFmtId="0" fontId="7" fillId="5" borderId="0" xfId="1" applyFont="1" applyFill="1" applyAlignment="1">
      <alignment horizontal="center"/>
    </xf>
    <xf numFmtId="0" fontId="14" fillId="0" borderId="0" xfId="1" applyFont="1"/>
    <xf numFmtId="0" fontId="7" fillId="14" borderId="0" xfId="1" applyFont="1" applyFill="1"/>
    <xf numFmtId="0" fontId="10" fillId="22" borderId="2" xfId="0" applyFont="1" applyFill="1" applyBorder="1" applyAlignment="1">
      <alignment horizontal="center" vertical="center" wrapText="1"/>
    </xf>
    <xf numFmtId="0" fontId="8" fillId="22" borderId="2" xfId="4" applyFont="1" applyFill="1" applyBorder="1" applyAlignment="1">
      <alignment horizontal="center" vertical="center" wrapText="1"/>
    </xf>
    <xf numFmtId="0" fontId="8" fillId="23" borderId="2" xfId="0" applyFont="1" applyFill="1" applyBorder="1" applyAlignment="1">
      <alignment horizontal="center" vertical="center" wrapText="1"/>
    </xf>
    <xf numFmtId="10" fontId="8" fillId="22" borderId="2" xfId="0" applyNumberFormat="1" applyFont="1" applyFill="1" applyBorder="1" applyAlignment="1">
      <alignment horizontal="center" vertical="center" wrapText="1"/>
    </xf>
    <xf numFmtId="0" fontId="6" fillId="5" borderId="0" xfId="0" applyFont="1" applyFill="1" applyAlignment="1">
      <alignment vertical="center" wrapText="1"/>
    </xf>
    <xf numFmtId="0" fontId="6" fillId="0" borderId="0" xfId="1" applyFont="1" applyAlignment="1">
      <alignment vertical="center" wrapText="1"/>
    </xf>
    <xf numFmtId="0" fontId="7" fillId="0" borderId="0" xfId="1" applyFont="1" applyAlignment="1">
      <alignment vertical="center" wrapText="1"/>
    </xf>
    <xf numFmtId="0" fontId="10" fillId="5" borderId="2" xfId="0" applyFont="1" applyFill="1" applyBorder="1" applyAlignment="1">
      <alignment horizontal="center" vertical="center" wrapText="1"/>
    </xf>
    <xf numFmtId="0" fontId="6" fillId="5" borderId="2" xfId="0" applyFont="1" applyFill="1" applyBorder="1" applyAlignment="1">
      <alignment horizontal="center" vertical="center" wrapText="1"/>
    </xf>
    <xf numFmtId="0" fontId="6" fillId="5" borderId="2" xfId="4" applyFont="1" applyFill="1" applyBorder="1" applyAlignment="1">
      <alignment horizontal="center" vertical="center" wrapText="1"/>
    </xf>
    <xf numFmtId="0" fontId="7" fillId="5" borderId="9" xfId="4" applyFont="1" applyFill="1" applyBorder="1" applyAlignment="1">
      <alignment horizontal="justify" vertical="center" wrapText="1"/>
    </xf>
    <xf numFmtId="0" fontId="7" fillId="0" borderId="0" xfId="4" applyFont="1" applyFill="1"/>
    <xf numFmtId="0" fontId="7" fillId="3" borderId="13" xfId="0" applyFont="1" applyFill="1" applyBorder="1" applyAlignment="1" applyProtection="1">
      <alignment horizontal="center" vertical="center" wrapText="1"/>
      <protection locked="0"/>
    </xf>
    <xf numFmtId="0" fontId="7" fillId="0" borderId="0" xfId="4" applyFont="1"/>
    <xf numFmtId="0" fontId="7" fillId="5" borderId="22" xfId="1" applyFont="1" applyFill="1" applyBorder="1" applyAlignment="1">
      <alignment horizontal="justify" vertical="center" wrapText="1"/>
    </xf>
    <xf numFmtId="0" fontId="7" fillId="5" borderId="2" xfId="3" applyFont="1" applyFill="1" applyBorder="1" applyAlignment="1">
      <alignment horizontal="justify" vertical="center" wrapText="1"/>
    </xf>
    <xf numFmtId="0" fontId="7" fillId="5" borderId="0" xfId="1" applyFont="1" applyFill="1" applyBorder="1" applyAlignment="1">
      <alignment horizontal="justify" vertical="center" wrapText="1"/>
    </xf>
    <xf numFmtId="0" fontId="7" fillId="5" borderId="0" xfId="4" applyFont="1" applyFill="1"/>
    <xf numFmtId="0" fontId="18" fillId="0" borderId="2" xfId="1" applyFont="1" applyFill="1" applyBorder="1" applyAlignment="1">
      <alignment horizontal="justify" vertical="center" wrapText="1"/>
    </xf>
    <xf numFmtId="0" fontId="7" fillId="0" borderId="8" xfId="2" applyFont="1" applyFill="1" applyBorder="1" applyAlignment="1">
      <alignment horizontal="justify" vertical="center" wrapText="1"/>
    </xf>
    <xf numFmtId="0" fontId="7" fillId="0" borderId="9" xfId="4" applyFont="1" applyFill="1" applyBorder="1" applyAlignment="1">
      <alignment horizontal="justify" vertical="center" wrapText="1"/>
    </xf>
    <xf numFmtId="0" fontId="6" fillId="0" borderId="2" xfId="4" applyFont="1" applyFill="1" applyBorder="1" applyAlignment="1">
      <alignment horizontal="center" vertical="center" wrapText="1"/>
    </xf>
    <xf numFmtId="0" fontId="7" fillId="5" borderId="20" xfId="0" applyFont="1" applyFill="1" applyBorder="1" applyAlignment="1" applyProtection="1">
      <alignment horizontal="center" vertical="center" wrapText="1"/>
      <protection locked="0"/>
    </xf>
    <xf numFmtId="0" fontId="6" fillId="5" borderId="20" xfId="0" applyFont="1" applyFill="1" applyBorder="1" applyAlignment="1">
      <alignment horizontal="justify" vertical="center" wrapText="1"/>
    </xf>
    <xf numFmtId="0" fontId="7" fillId="0" borderId="0" xfId="4" applyFont="1" applyFill="1" applyAlignment="1">
      <alignment horizontal="center" vertical="center"/>
    </xf>
    <xf numFmtId="0" fontId="7" fillId="0" borderId="0" xfId="4" applyFont="1" applyAlignment="1">
      <alignment horizontal="center" wrapText="1"/>
    </xf>
    <xf numFmtId="0" fontId="7" fillId="5" borderId="0" xfId="4" applyFont="1" applyFill="1" applyAlignment="1">
      <alignment horizontal="left" wrapText="1"/>
    </xf>
    <xf numFmtId="10" fontId="8" fillId="7" borderId="2" xfId="0" applyNumberFormat="1" applyFont="1" applyFill="1" applyBorder="1" applyAlignment="1">
      <alignment horizontal="center" vertical="center"/>
    </xf>
    <xf numFmtId="0" fontId="8" fillId="0" borderId="0" xfId="4" applyFont="1" applyFill="1" applyAlignment="1">
      <alignment horizontal="center" wrapText="1"/>
    </xf>
    <xf numFmtId="0" fontId="8" fillId="7" borderId="0" xfId="4" applyFont="1" applyFill="1" applyAlignment="1">
      <alignment horizontal="center" wrapText="1"/>
    </xf>
    <xf numFmtId="0" fontId="8" fillId="22" borderId="7" xfId="4" applyFont="1" applyFill="1" applyBorder="1" applyAlignment="1">
      <alignment horizontal="center" vertical="center" wrapText="1"/>
    </xf>
    <xf numFmtId="0" fontId="8" fillId="22" borderId="8" xfId="4" applyFont="1" applyFill="1" applyBorder="1" applyAlignment="1">
      <alignment horizontal="center" vertical="center" wrapText="1"/>
    </xf>
    <xf numFmtId="0" fontId="8" fillId="22" borderId="12" xfId="0" applyFont="1" applyFill="1" applyBorder="1" applyAlignment="1">
      <alignment horizontal="center" vertical="center" wrapText="1"/>
    </xf>
    <xf numFmtId="0" fontId="7" fillId="0" borderId="0" xfId="4" applyFont="1" applyAlignment="1">
      <alignment vertical="center" wrapText="1"/>
    </xf>
    <xf numFmtId="0" fontId="7" fillId="18" borderId="2" xfId="4" applyFont="1" applyFill="1" applyBorder="1" applyAlignment="1">
      <alignment horizontal="justify" vertical="center" wrapText="1"/>
    </xf>
    <xf numFmtId="0" fontId="6" fillId="0" borderId="0" xfId="4" applyFont="1" applyFill="1" applyAlignment="1">
      <alignment horizontal="center" wrapText="1"/>
    </xf>
    <xf numFmtId="0" fontId="7" fillId="0" borderId="0" xfId="4" applyFont="1" applyFill="1" applyAlignment="1">
      <alignment horizontal="center" wrapText="1"/>
    </xf>
    <xf numFmtId="0" fontId="8" fillId="22" borderId="11" xfId="4" applyFont="1" applyFill="1" applyBorder="1" applyAlignment="1">
      <alignment horizontal="center" vertical="center" wrapText="1"/>
    </xf>
    <xf numFmtId="0" fontId="8" fillId="22" borderId="0" xfId="4" applyFont="1" applyFill="1" applyBorder="1" applyAlignment="1">
      <alignment horizontal="center" vertical="center" wrapText="1"/>
    </xf>
    <xf numFmtId="0" fontId="8" fillId="22" borderId="4" xfId="4" applyFont="1" applyFill="1" applyBorder="1" applyAlignment="1">
      <alignment horizontal="center" vertical="center" wrapText="1"/>
    </xf>
    <xf numFmtId="0" fontId="10" fillId="9" borderId="5" xfId="0" applyFont="1" applyFill="1" applyBorder="1" applyAlignment="1">
      <alignment horizontal="center" vertical="center" textRotation="90" wrapText="1"/>
    </xf>
    <xf numFmtId="0" fontId="9" fillId="0" borderId="2" xfId="0" applyFont="1" applyFill="1" applyBorder="1" applyAlignment="1">
      <alignment horizontal="center" vertical="center" wrapText="1"/>
    </xf>
    <xf numFmtId="0" fontId="14" fillId="0" borderId="0" xfId="0" applyFont="1"/>
    <xf numFmtId="0" fontId="7" fillId="0" borderId="2" xfId="0" applyFont="1" applyBorder="1" applyAlignment="1">
      <alignment horizontal="left" vertical="center" wrapText="1"/>
    </xf>
    <xf numFmtId="0" fontId="7" fillId="0" borderId="2" xfId="1" applyFont="1" applyFill="1" applyBorder="1" applyAlignment="1">
      <alignment horizontal="left" vertical="center" wrapText="1" shrinkToFit="1"/>
    </xf>
    <xf numFmtId="0" fontId="7" fillId="0" borderId="2" xfId="1" applyFont="1" applyFill="1" applyBorder="1" applyAlignment="1">
      <alignment horizontal="left" vertical="center" wrapText="1"/>
    </xf>
    <xf numFmtId="0" fontId="9" fillId="5" borderId="2" xfId="0" applyFont="1" applyFill="1" applyBorder="1" applyAlignment="1">
      <alignment horizontal="center" vertical="center" wrapText="1"/>
    </xf>
    <xf numFmtId="0" fontId="7" fillId="5" borderId="2" xfId="2" applyFont="1" applyFill="1" applyBorder="1" applyAlignment="1">
      <alignment horizontal="justify" vertical="center" wrapText="1"/>
    </xf>
    <xf numFmtId="0" fontId="6" fillId="5" borderId="0" xfId="0" applyFont="1" applyFill="1" applyBorder="1" applyAlignment="1">
      <alignment horizontal="justify" vertical="center" wrapText="1"/>
    </xf>
    <xf numFmtId="0" fontId="7" fillId="5" borderId="0" xfId="0" applyFont="1" applyFill="1" applyBorder="1"/>
    <xf numFmtId="0" fontId="7" fillId="5" borderId="0" xfId="0" applyFont="1" applyFill="1" applyBorder="1" applyAlignment="1">
      <alignment horizontal="center" vertical="center" wrapText="1"/>
    </xf>
    <xf numFmtId="0" fontId="7" fillId="5" borderId="2" xfId="0" applyFont="1" applyFill="1" applyBorder="1" applyAlignment="1">
      <alignment vertical="center" wrapText="1"/>
    </xf>
    <xf numFmtId="0" fontId="16" fillId="5" borderId="0" xfId="0" applyFont="1" applyFill="1" applyBorder="1" applyAlignment="1">
      <alignment horizontal="center" vertical="center" wrapText="1"/>
    </xf>
    <xf numFmtId="0" fontId="6" fillId="0" borderId="0" xfId="0" applyFont="1" applyFill="1"/>
    <xf numFmtId="10" fontId="8" fillId="22" borderId="2" xfId="0" applyNumberFormat="1" applyFont="1" applyFill="1" applyBorder="1" applyAlignment="1">
      <alignment horizontal="center" vertical="center"/>
    </xf>
    <xf numFmtId="0" fontId="6" fillId="7" borderId="0" xfId="0" applyFont="1" applyFill="1"/>
    <xf numFmtId="0" fontId="7" fillId="0" borderId="0" xfId="1" applyFont="1" applyProtection="1"/>
    <xf numFmtId="0" fontId="6" fillId="5" borderId="0" xfId="0" applyFont="1" applyFill="1" applyBorder="1" applyAlignment="1" applyProtection="1">
      <alignment vertical="center"/>
    </xf>
    <xf numFmtId="0" fontId="6" fillId="8" borderId="0" xfId="0" applyFont="1" applyFill="1" applyBorder="1" applyAlignment="1" applyProtection="1">
      <alignment horizontal="right" vertical="center"/>
    </xf>
    <xf numFmtId="0" fontId="6" fillId="8" borderId="0" xfId="0" applyFont="1" applyFill="1" applyBorder="1" applyAlignment="1" applyProtection="1">
      <alignment vertical="center"/>
    </xf>
    <xf numFmtId="0" fontId="6" fillId="5" borderId="0" xfId="0" applyFont="1" applyFill="1" applyAlignment="1" applyProtection="1"/>
    <xf numFmtId="0" fontId="8" fillId="7" borderId="3" xfId="1" applyFont="1" applyFill="1" applyBorder="1" applyAlignment="1" applyProtection="1">
      <alignment vertical="center" wrapText="1"/>
    </xf>
    <xf numFmtId="0" fontId="8" fillId="7" borderId="9" xfId="1" applyFont="1" applyFill="1" applyBorder="1" applyAlignment="1" applyProtection="1">
      <alignment horizontal="right" vertical="center" wrapText="1"/>
    </xf>
    <xf numFmtId="0" fontId="9" fillId="5" borderId="5" xfId="1" applyFont="1" applyFill="1" applyBorder="1" applyAlignment="1" applyProtection="1">
      <alignment vertical="center" wrapText="1"/>
    </xf>
    <xf numFmtId="0" fontId="9" fillId="5" borderId="3" xfId="1" applyFont="1" applyFill="1" applyBorder="1" applyAlignment="1" applyProtection="1">
      <alignment vertical="center" wrapText="1"/>
    </xf>
    <xf numFmtId="0" fontId="9" fillId="5" borderId="9" xfId="1" applyFont="1" applyFill="1" applyBorder="1" applyAlignment="1" applyProtection="1">
      <alignment vertical="center" wrapText="1"/>
    </xf>
    <xf numFmtId="0" fontId="10" fillId="9" borderId="2" xfId="0" applyFont="1" applyFill="1" applyBorder="1" applyAlignment="1" applyProtection="1">
      <alignment horizontal="center" vertical="center" wrapText="1"/>
    </xf>
    <xf numFmtId="0" fontId="10" fillId="9" borderId="2" xfId="0" applyFont="1" applyFill="1" applyBorder="1" applyAlignment="1" applyProtection="1">
      <alignment horizontal="center" vertical="center" textRotation="90" wrapText="1"/>
    </xf>
    <xf numFmtId="0" fontId="6" fillId="0" borderId="0" xfId="0" applyFont="1" applyAlignment="1" applyProtection="1">
      <alignment horizontal="center" vertical="center"/>
    </xf>
    <xf numFmtId="0" fontId="11" fillId="10" borderId="2" xfId="0" applyFont="1" applyFill="1" applyBorder="1" applyAlignment="1" applyProtection="1">
      <alignment horizontal="center" vertical="center"/>
    </xf>
    <xf numFmtId="0" fontId="6" fillId="10" borderId="2" xfId="0" applyFont="1" applyFill="1" applyBorder="1" applyAlignment="1" applyProtection="1">
      <alignment horizontal="center" vertical="center" wrapText="1"/>
    </xf>
    <xf numFmtId="0" fontId="11" fillId="11" borderId="2" xfId="0" applyFont="1" applyFill="1" applyBorder="1" applyAlignment="1" applyProtection="1">
      <alignment horizontal="center" vertical="center" wrapText="1"/>
    </xf>
    <xf numFmtId="0" fontId="9" fillId="0" borderId="2" xfId="0" applyFont="1" applyFill="1" applyBorder="1" applyAlignment="1" applyProtection="1">
      <alignment horizontal="center" vertical="center" wrapText="1"/>
    </xf>
    <xf numFmtId="0" fontId="7" fillId="5" borderId="2" xfId="0" applyFont="1" applyFill="1" applyBorder="1" applyAlignment="1" applyProtection="1">
      <alignment horizontal="justify" vertical="center" wrapText="1"/>
    </xf>
    <xf numFmtId="0" fontId="14" fillId="0" borderId="2" xfId="0" applyFont="1" applyFill="1" applyBorder="1" applyAlignment="1" applyProtection="1">
      <alignment horizontal="justify" vertical="center" wrapText="1"/>
    </xf>
    <xf numFmtId="0" fontId="6" fillId="0" borderId="12" xfId="0" applyFont="1" applyFill="1" applyBorder="1" applyAlignment="1" applyProtection="1">
      <alignment horizontal="justify" vertical="center" wrapText="1"/>
    </xf>
    <xf numFmtId="0" fontId="7" fillId="0" borderId="2" xfId="1" applyFont="1" applyBorder="1" applyAlignment="1" applyProtection="1">
      <alignment horizontal="justify" vertical="center" wrapText="1"/>
    </xf>
    <xf numFmtId="0" fontId="14" fillId="0" borderId="0" xfId="0" applyFont="1" applyProtection="1"/>
    <xf numFmtId="0" fontId="7" fillId="0" borderId="0" xfId="0" applyFont="1" applyProtection="1"/>
    <xf numFmtId="0" fontId="7" fillId="5" borderId="0" xfId="0" applyFont="1" applyFill="1" applyProtection="1"/>
    <xf numFmtId="0" fontId="8" fillId="9" borderId="2" xfId="0" applyFont="1" applyFill="1" applyBorder="1" applyAlignment="1" applyProtection="1">
      <alignment horizontal="center" vertical="center" wrapText="1"/>
    </xf>
    <xf numFmtId="0" fontId="18" fillId="0" borderId="2" xfId="0" applyFont="1" applyFill="1" applyBorder="1" applyAlignment="1" applyProtection="1">
      <alignment horizontal="justify" vertical="center" wrapText="1"/>
    </xf>
    <xf numFmtId="0" fontId="7" fillId="0" borderId="2" xfId="0" applyFont="1" applyFill="1" applyBorder="1" applyAlignment="1" applyProtection="1">
      <alignment horizontal="justify" vertical="center" wrapText="1"/>
    </xf>
    <xf numFmtId="0" fontId="14" fillId="0" borderId="2" xfId="1" applyFont="1" applyFill="1" applyBorder="1" applyAlignment="1" applyProtection="1">
      <alignment horizontal="justify" vertical="center" wrapText="1" shrinkToFit="1"/>
    </xf>
    <xf numFmtId="0" fontId="7" fillId="0" borderId="2" xfId="1" applyFont="1" applyFill="1" applyBorder="1" applyAlignment="1" applyProtection="1">
      <alignment horizontal="justify" vertical="center" wrapText="1"/>
    </xf>
    <xf numFmtId="0" fontId="14" fillId="0" borderId="2" xfId="2" applyFont="1" applyFill="1" applyBorder="1" applyAlignment="1" applyProtection="1">
      <alignment horizontal="justify" vertical="center" wrapText="1"/>
    </xf>
    <xf numFmtId="0" fontId="9" fillId="5" borderId="2" xfId="0" applyFont="1" applyFill="1" applyBorder="1" applyAlignment="1" applyProtection="1">
      <alignment horizontal="center" vertical="center" wrapText="1"/>
    </xf>
    <xf numFmtId="0" fontId="6" fillId="5" borderId="12" xfId="0" applyFont="1" applyFill="1" applyBorder="1" applyAlignment="1" applyProtection="1">
      <alignment horizontal="justify" vertical="center" wrapText="1"/>
    </xf>
    <xf numFmtId="0" fontId="7" fillId="5" borderId="2" xfId="1" applyFont="1" applyFill="1" applyBorder="1" applyAlignment="1" applyProtection="1">
      <alignment horizontal="justify" vertical="center" wrapText="1"/>
    </xf>
    <xf numFmtId="0" fontId="6" fillId="5" borderId="0" xfId="0" applyFont="1" applyFill="1" applyBorder="1" applyAlignment="1" applyProtection="1">
      <alignment horizontal="justify" vertical="center" wrapText="1"/>
    </xf>
    <xf numFmtId="0" fontId="7" fillId="5" borderId="0" xfId="0" applyFont="1" applyFill="1" applyBorder="1" applyProtection="1"/>
    <xf numFmtId="0" fontId="7" fillId="5" borderId="0" xfId="0" applyFont="1" applyFill="1" applyBorder="1" applyAlignment="1" applyProtection="1">
      <alignment horizontal="center" vertical="center" wrapText="1"/>
    </xf>
    <xf numFmtId="0" fontId="16" fillId="5" borderId="0" xfId="0" applyFont="1" applyFill="1" applyBorder="1" applyAlignment="1" applyProtection="1">
      <alignment horizontal="center" vertical="center" wrapText="1"/>
    </xf>
    <xf numFmtId="0" fontId="6" fillId="5" borderId="20" xfId="0" applyFont="1" applyFill="1" applyBorder="1" applyAlignment="1" applyProtection="1">
      <alignment horizontal="justify" vertical="center" wrapText="1"/>
    </xf>
    <xf numFmtId="0" fontId="6" fillId="0" borderId="0" xfId="0" applyFont="1" applyFill="1" applyProtection="1"/>
    <xf numFmtId="0" fontId="6" fillId="0" borderId="2" xfId="0" applyFont="1" applyBorder="1" applyProtection="1"/>
    <xf numFmtId="0" fontId="6" fillId="17" borderId="1" xfId="0" applyFont="1" applyFill="1" applyBorder="1" applyAlignment="1" applyProtection="1">
      <alignment horizontal="center" vertical="center" wrapText="1"/>
    </xf>
    <xf numFmtId="10" fontId="8" fillId="9" borderId="2" xfId="0" applyNumberFormat="1" applyFont="1" applyFill="1" applyBorder="1" applyAlignment="1" applyProtection="1">
      <alignment vertical="center"/>
    </xf>
    <xf numFmtId="0" fontId="20" fillId="0" borderId="0" xfId="1" applyFont="1"/>
    <xf numFmtId="0" fontId="21" fillId="5" borderId="4" xfId="1" applyFont="1" applyFill="1" applyBorder="1" applyAlignment="1">
      <alignment vertical="center"/>
    </xf>
    <xf numFmtId="0" fontId="21" fillId="5" borderId="0" xfId="1" applyFont="1" applyFill="1" applyBorder="1" applyAlignment="1">
      <alignment horizontal="right" vertical="center"/>
    </xf>
    <xf numFmtId="0" fontId="7" fillId="0" borderId="0" xfId="1" applyFont="1" applyAlignment="1">
      <alignment horizontal="center"/>
    </xf>
    <xf numFmtId="0" fontId="11" fillId="10" borderId="2" xfId="1" applyFont="1" applyFill="1" applyBorder="1" applyAlignment="1">
      <alignment horizontal="center" vertical="center"/>
    </xf>
    <xf numFmtId="0" fontId="6" fillId="10" borderId="2" xfId="1" applyFont="1" applyFill="1" applyBorder="1" applyAlignment="1">
      <alignment horizontal="center" vertical="center" wrapText="1"/>
    </xf>
    <xf numFmtId="0" fontId="6" fillId="0" borderId="2" xfId="1" applyFont="1" applyBorder="1" applyAlignment="1">
      <alignment horizontal="center" vertical="center" wrapText="1"/>
    </xf>
    <xf numFmtId="0" fontId="22" fillId="0" borderId="0" xfId="1" applyFont="1"/>
    <xf numFmtId="0" fontId="7" fillId="3" borderId="12" xfId="0" applyFont="1" applyFill="1" applyBorder="1" applyAlignment="1" applyProtection="1">
      <alignment horizontal="center" vertical="center" wrapText="1"/>
    </xf>
    <xf numFmtId="0" fontId="7" fillId="3" borderId="12" xfId="0" applyFont="1" applyFill="1" applyBorder="1" applyAlignment="1">
      <alignment horizontal="center" vertical="center" wrapText="1"/>
    </xf>
    <xf numFmtId="0" fontId="22" fillId="0" borderId="0" xfId="1" applyFont="1" applyAlignment="1">
      <alignment horizontal="center" vertical="center"/>
    </xf>
    <xf numFmtId="0" fontId="22" fillId="5" borderId="0" xfId="1" applyFont="1" applyFill="1"/>
    <xf numFmtId="0" fontId="22" fillId="0" borderId="0" xfId="1" applyFont="1" applyFill="1"/>
    <xf numFmtId="0" fontId="6" fillId="0" borderId="2" xfId="1" applyFont="1" applyFill="1" applyBorder="1" applyAlignment="1">
      <alignment horizontal="center" vertical="center" wrapText="1"/>
    </xf>
    <xf numFmtId="0" fontId="7" fillId="0" borderId="6" xfId="1" applyFont="1" applyBorder="1" applyAlignment="1">
      <alignment horizontal="justify" vertical="center" wrapText="1"/>
    </xf>
    <xf numFmtId="0" fontId="7" fillId="0" borderId="6" xfId="1" applyFont="1" applyFill="1" applyBorder="1" applyAlignment="1">
      <alignment horizontal="justify" vertical="center" wrapText="1"/>
    </xf>
    <xf numFmtId="9" fontId="7" fillId="0" borderId="2" xfId="7" applyFont="1" applyFill="1" applyBorder="1" applyAlignment="1">
      <alignment horizontal="justify" vertical="center" wrapText="1"/>
    </xf>
    <xf numFmtId="0" fontId="22" fillId="0" borderId="0" xfId="0" applyFont="1"/>
    <xf numFmtId="0" fontId="23" fillId="0" borderId="2" xfId="0" applyFont="1" applyFill="1" applyBorder="1" applyAlignment="1">
      <alignment horizontal="justify" vertical="center" wrapText="1"/>
    </xf>
    <xf numFmtId="0" fontId="24" fillId="5" borderId="0" xfId="0" applyFont="1" applyFill="1" applyBorder="1" applyAlignment="1">
      <alignment horizontal="center"/>
    </xf>
    <xf numFmtId="0" fontId="22" fillId="0" borderId="0" xfId="0" applyFont="1" applyBorder="1"/>
    <xf numFmtId="0" fontId="25" fillId="0" borderId="0" xfId="0" applyFont="1"/>
    <xf numFmtId="0" fontId="6" fillId="9" borderId="2" xfId="0" applyFont="1" applyFill="1" applyBorder="1" applyAlignment="1">
      <alignment horizontal="center" vertical="center" wrapText="1"/>
    </xf>
    <xf numFmtId="0" fontId="7" fillId="0" borderId="2" xfId="3" applyFont="1" applyFill="1" applyBorder="1" applyAlignment="1">
      <alignment horizontal="justify" vertical="center" wrapText="1"/>
    </xf>
    <xf numFmtId="0" fontId="7" fillId="0" borderId="2" xfId="0" applyFont="1" applyFill="1" applyBorder="1" applyAlignment="1">
      <alignment wrapText="1"/>
    </xf>
    <xf numFmtId="0" fontId="7" fillId="0" borderId="12" xfId="0" applyFont="1" applyFill="1" applyBorder="1" applyAlignment="1">
      <alignment horizontal="center" vertical="center" wrapText="1"/>
    </xf>
    <xf numFmtId="0" fontId="19" fillId="5" borderId="0" xfId="0" applyFont="1" applyFill="1" applyBorder="1" applyAlignment="1">
      <alignment horizontal="justify" vertical="center"/>
    </xf>
    <xf numFmtId="0" fontId="25" fillId="0" borderId="0" xfId="0" applyFont="1" applyBorder="1"/>
    <xf numFmtId="0" fontId="26" fillId="0" borderId="0"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7" fillId="5" borderId="8" xfId="3" applyFont="1" applyFill="1" applyBorder="1" applyAlignment="1">
      <alignment horizontal="justify" vertical="center" wrapText="1"/>
    </xf>
    <xf numFmtId="0" fontId="7" fillId="3" borderId="21" xfId="0" applyFont="1" applyFill="1" applyBorder="1" applyAlignment="1" applyProtection="1">
      <alignment horizontal="center" vertical="center" wrapText="1"/>
      <protection locked="0"/>
    </xf>
    <xf numFmtId="0" fontId="6" fillId="0" borderId="21" xfId="0" applyFont="1" applyFill="1" applyBorder="1" applyAlignment="1">
      <alignment horizontal="justify" vertical="center" wrapText="1"/>
    </xf>
    <xf numFmtId="0" fontId="7" fillId="0" borderId="8" xfId="0" applyFont="1" applyBorder="1" applyAlignment="1">
      <alignment wrapText="1"/>
    </xf>
    <xf numFmtId="0" fontId="7" fillId="0" borderId="2" xfId="0" applyFont="1" applyBorder="1" applyAlignment="1">
      <alignment wrapText="1"/>
    </xf>
    <xf numFmtId="0" fontId="7" fillId="3" borderId="20" xfId="0" applyFont="1" applyFill="1" applyBorder="1" applyAlignment="1" applyProtection="1">
      <alignment horizontal="center" vertical="center" wrapText="1"/>
      <protection locked="0"/>
    </xf>
    <xf numFmtId="0" fontId="6" fillId="0" borderId="20" xfId="0" applyFont="1" applyFill="1" applyBorder="1" applyAlignment="1">
      <alignment horizontal="justify" vertical="center" wrapText="1"/>
    </xf>
    <xf numFmtId="0" fontId="15" fillId="0" borderId="0" xfId="1" applyFont="1" applyFill="1"/>
    <xf numFmtId="0" fontId="15" fillId="0" borderId="2" xfId="1" applyFont="1" applyFill="1" applyBorder="1"/>
    <xf numFmtId="0" fontId="27" fillId="2" borderId="1" xfId="0" applyFont="1" applyFill="1" applyBorder="1" applyAlignment="1">
      <alignment horizontal="center" vertical="center" wrapText="1"/>
    </xf>
    <xf numFmtId="10" fontId="27" fillId="0" borderId="2" xfId="0" applyNumberFormat="1" applyFont="1" applyFill="1" applyBorder="1" applyAlignment="1">
      <alignment vertical="center"/>
    </xf>
    <xf numFmtId="0" fontId="15" fillId="0" borderId="0" xfId="1" applyFont="1"/>
    <xf numFmtId="0" fontId="10" fillId="22" borderId="2" xfId="1" applyFont="1" applyFill="1" applyBorder="1" applyAlignment="1">
      <alignment horizontal="center" vertical="center" wrapText="1"/>
    </xf>
    <xf numFmtId="0" fontId="8" fillId="22" borderId="6" xfId="1" applyFont="1" applyFill="1" applyBorder="1" applyAlignment="1">
      <alignment horizontal="center" vertical="center" wrapText="1"/>
    </xf>
    <xf numFmtId="0" fontId="7" fillId="8" borderId="0" xfId="0" applyFont="1" applyFill="1" applyBorder="1" applyAlignment="1">
      <alignment horizontal="right" vertical="center"/>
    </xf>
    <xf numFmtId="0" fontId="14" fillId="5" borderId="3" xfId="1" applyFont="1" applyFill="1" applyBorder="1" applyAlignment="1">
      <alignment vertical="center" wrapText="1"/>
    </xf>
    <xf numFmtId="0" fontId="10" fillId="6" borderId="3" xfId="1" applyFont="1" applyFill="1" applyBorder="1" applyAlignment="1">
      <alignment vertical="center" wrapText="1"/>
    </xf>
    <xf numFmtId="0" fontId="8" fillId="9" borderId="6" xfId="1" applyFont="1" applyFill="1" applyBorder="1" applyAlignment="1">
      <alignment vertical="center" wrapText="1"/>
    </xf>
    <xf numFmtId="0" fontId="28" fillId="22" borderId="2" xfId="1" applyFont="1" applyFill="1" applyBorder="1" applyAlignment="1">
      <alignment horizontal="center" vertical="center" wrapText="1"/>
    </xf>
    <xf numFmtId="0" fontId="8" fillId="9" borderId="7" xfId="1" applyFont="1" applyFill="1" applyBorder="1" applyAlignment="1">
      <alignment vertical="center" wrapText="1"/>
    </xf>
    <xf numFmtId="0" fontId="7" fillId="10" borderId="2" xfId="1" applyFont="1" applyFill="1" applyBorder="1" applyAlignment="1">
      <alignment horizontal="center" vertical="center" wrapText="1"/>
    </xf>
    <xf numFmtId="0" fontId="8" fillId="9" borderId="8" xfId="1" applyFont="1" applyFill="1" applyBorder="1" applyAlignment="1">
      <alignment vertical="center" wrapText="1"/>
    </xf>
    <xf numFmtId="0" fontId="13" fillId="10" borderId="2" xfId="1" applyFont="1" applyFill="1" applyBorder="1" applyAlignment="1">
      <alignment horizontal="center" vertical="center"/>
    </xf>
    <xf numFmtId="0" fontId="7" fillId="0" borderId="12" xfId="0" applyFont="1" applyFill="1" applyBorder="1" applyAlignment="1" applyProtection="1">
      <alignment horizontal="center" vertical="center" wrapText="1"/>
    </xf>
    <xf numFmtId="0" fontId="7" fillId="0" borderId="23" xfId="0" applyFont="1" applyFill="1" applyBorder="1" applyAlignment="1" applyProtection="1">
      <alignment vertical="center" wrapText="1"/>
      <protection locked="0"/>
    </xf>
    <xf numFmtId="0" fontId="6" fillId="0" borderId="20" xfId="0" applyFont="1" applyFill="1" applyBorder="1" applyAlignment="1">
      <alignment vertical="center" wrapText="1"/>
    </xf>
    <xf numFmtId="0" fontId="6" fillId="0" borderId="24" xfId="0" applyFont="1" applyFill="1" applyBorder="1" applyAlignment="1">
      <alignment vertical="center" wrapText="1"/>
    </xf>
    <xf numFmtId="0" fontId="7" fillId="0" borderId="2" xfId="1" applyFont="1" applyFill="1" applyBorder="1" applyAlignment="1">
      <alignment vertical="center" wrapText="1"/>
    </xf>
    <xf numFmtId="0" fontId="8" fillId="22" borderId="10" xfId="0" applyFont="1" applyFill="1" applyBorder="1" applyAlignment="1">
      <alignment horizontal="center" vertical="center" wrapText="1"/>
    </xf>
    <xf numFmtId="0" fontId="7" fillId="5" borderId="12" xfId="0" applyFont="1" applyFill="1" applyBorder="1" applyAlignment="1">
      <alignment horizontal="justify" vertical="center" wrapText="1"/>
    </xf>
    <xf numFmtId="0" fontId="6" fillId="0" borderId="12" xfId="0" applyFont="1" applyFill="1" applyBorder="1" applyAlignment="1">
      <alignment horizontal="left" vertical="center" wrapText="1"/>
    </xf>
    <xf numFmtId="0" fontId="7" fillId="0" borderId="8" xfId="3" applyFont="1" applyFill="1" applyBorder="1" applyAlignment="1">
      <alignment horizontal="justify" vertical="center" wrapText="1"/>
    </xf>
    <xf numFmtId="0" fontId="7" fillId="0" borderId="21" xfId="0" applyFont="1" applyFill="1" applyBorder="1" applyAlignment="1" applyProtection="1">
      <alignment horizontal="center" vertical="center" wrapText="1"/>
      <protection locked="0"/>
    </xf>
    <xf numFmtId="0" fontId="7" fillId="0" borderId="8" xfId="0" applyFont="1" applyFill="1" applyBorder="1" applyAlignment="1">
      <alignment vertical="center" wrapText="1"/>
    </xf>
    <xf numFmtId="0" fontId="7" fillId="0" borderId="2" xfId="0" applyFont="1" applyBorder="1" applyAlignment="1">
      <alignment vertical="center" wrapText="1"/>
    </xf>
    <xf numFmtId="0" fontId="7" fillId="0" borderId="20" xfId="0" applyFont="1" applyFill="1" applyBorder="1" applyAlignment="1" applyProtection="1">
      <alignment horizontal="center" vertical="center" wrapText="1"/>
      <protection locked="0"/>
    </xf>
    <xf numFmtId="0" fontId="6" fillId="0" borderId="2" xfId="0" applyFont="1" applyFill="1" applyBorder="1"/>
    <xf numFmtId="10" fontId="6" fillId="0" borderId="2" xfId="0" applyNumberFormat="1" applyFont="1" applyFill="1" applyBorder="1" applyAlignment="1">
      <alignment vertical="center"/>
    </xf>
    <xf numFmtId="0" fontId="6" fillId="12" borderId="2" xfId="1" applyFont="1" applyFill="1" applyBorder="1" applyAlignment="1">
      <alignment horizontal="center" vertical="center"/>
    </xf>
    <xf numFmtId="0" fontId="7" fillId="0" borderId="2" xfId="0" applyFont="1" applyFill="1" applyBorder="1" applyAlignment="1" applyProtection="1">
      <alignment horizontal="center" vertical="center" wrapText="1"/>
      <protection locked="0"/>
    </xf>
    <xf numFmtId="0" fontId="7" fillId="0" borderId="2" xfId="0" applyFont="1" applyFill="1" applyBorder="1" applyAlignment="1" applyProtection="1">
      <alignment horizontal="center" vertical="center" wrapText="1"/>
    </xf>
    <xf numFmtId="0" fontId="6" fillId="0" borderId="5" xfId="1" applyFont="1" applyBorder="1" applyAlignment="1">
      <alignment horizontal="center" vertical="center" wrapText="1"/>
    </xf>
    <xf numFmtId="0" fontId="7" fillId="0" borderId="11" xfId="0" applyFont="1" applyFill="1" applyBorder="1" applyAlignment="1">
      <alignment vertical="center" wrapText="1"/>
    </xf>
    <xf numFmtId="0" fontId="6" fillId="5" borderId="5" xfId="1" applyFont="1" applyFill="1" applyBorder="1" applyAlignment="1">
      <alignment horizontal="center" vertical="center" wrapText="1"/>
    </xf>
    <xf numFmtId="0" fontId="7" fillId="5" borderId="2" xfId="0" applyFont="1" applyFill="1" applyBorder="1" applyAlignment="1" applyProtection="1">
      <alignment horizontal="center" vertical="center" wrapText="1"/>
      <protection locked="0"/>
    </xf>
    <xf numFmtId="0" fontId="6" fillId="0" borderId="2" xfId="0" applyFont="1" applyBorder="1" applyAlignment="1">
      <alignment horizontal="center" vertical="center"/>
    </xf>
    <xf numFmtId="0" fontId="6" fillId="0" borderId="2" xfId="0" applyFont="1" applyBorder="1" applyAlignment="1">
      <alignment horizontal="center"/>
    </xf>
    <xf numFmtId="0" fontId="6" fillId="24" borderId="1" xfId="0" applyFont="1" applyFill="1" applyBorder="1" applyAlignment="1">
      <alignment horizontal="center" vertical="center" wrapText="1"/>
    </xf>
    <xf numFmtId="0" fontId="7" fillId="0" borderId="8" xfId="0" applyFont="1" applyFill="1" applyBorder="1" applyAlignment="1">
      <alignment horizontal="justify" vertical="center" wrapText="1"/>
    </xf>
    <xf numFmtId="0" fontId="8" fillId="22" borderId="8" xfId="0" applyFont="1" applyFill="1" applyBorder="1" applyAlignment="1">
      <alignment horizontal="center" vertical="center" wrapText="1"/>
    </xf>
    <xf numFmtId="0" fontId="8" fillId="22" borderId="9" xfId="0" applyFont="1" applyFill="1" applyBorder="1" applyAlignment="1">
      <alignment horizontal="center" vertical="center" wrapText="1"/>
    </xf>
    <xf numFmtId="0" fontId="8" fillId="22" borderId="0" xfId="0" applyFont="1" applyFill="1" applyBorder="1" applyAlignment="1">
      <alignment horizontal="center" vertical="center" wrapText="1"/>
    </xf>
    <xf numFmtId="0" fontId="8" fillId="22" borderId="2" xfId="0" applyFont="1" applyFill="1" applyBorder="1" applyAlignment="1">
      <alignment horizontal="center" vertical="center" wrapText="1"/>
    </xf>
    <xf numFmtId="0" fontId="7" fillId="0" borderId="2" xfId="1" applyFont="1" applyFill="1" applyBorder="1" applyAlignment="1">
      <alignment horizontal="justify" vertical="center" wrapText="1"/>
    </xf>
    <xf numFmtId="0" fontId="8" fillId="22" borderId="2" xfId="1" applyFont="1" applyFill="1" applyBorder="1" applyAlignment="1">
      <alignment horizontal="center" vertical="center" wrapText="1"/>
    </xf>
    <xf numFmtId="0" fontId="6" fillId="8" borderId="0" xfId="0" applyFont="1" applyFill="1" applyBorder="1" applyAlignment="1">
      <alignment horizontal="right" vertical="center"/>
    </xf>
    <xf numFmtId="0" fontId="7" fillId="0" borderId="2" xfId="0" applyFont="1" applyFill="1" applyBorder="1" applyAlignment="1">
      <alignment horizontal="justify" vertical="center" wrapText="1"/>
    </xf>
    <xf numFmtId="0" fontId="14" fillId="0" borderId="2" xfId="0" applyFont="1" applyFill="1" applyBorder="1" applyAlignment="1">
      <alignment horizontal="justify" vertical="center" wrapText="1"/>
    </xf>
    <xf numFmtId="0" fontId="10" fillId="22" borderId="2" xfId="0" applyFont="1" applyFill="1" applyBorder="1" applyAlignment="1">
      <alignment horizontal="center" vertical="center" wrapText="1"/>
    </xf>
    <xf numFmtId="0" fontId="7" fillId="3" borderId="21" xfId="0" applyFont="1" applyFill="1" applyBorder="1" applyAlignment="1" applyProtection="1">
      <alignment horizontal="center" vertical="center" wrapText="1"/>
      <protection locked="0"/>
    </xf>
    <xf numFmtId="0" fontId="7" fillId="0" borderId="21" xfId="0" applyFont="1" applyFill="1" applyBorder="1" applyAlignment="1" applyProtection="1">
      <alignment horizontal="center" vertical="center" wrapText="1"/>
      <protection locked="0"/>
    </xf>
    <xf numFmtId="0" fontId="8" fillId="22" borderId="6" xfId="0" applyFont="1" applyFill="1" applyBorder="1" applyAlignment="1">
      <alignment horizontal="center" vertical="center" wrapText="1"/>
    </xf>
    <xf numFmtId="0" fontId="8" fillId="22" borderId="7" xfId="0" applyFont="1" applyFill="1" applyBorder="1" applyAlignment="1">
      <alignment horizontal="center" vertical="center" wrapText="1"/>
    </xf>
    <xf numFmtId="0" fontId="7" fillId="0" borderId="8" xfId="1" applyFont="1" applyBorder="1" applyAlignment="1">
      <alignment horizontal="justify" vertical="center" wrapText="1"/>
    </xf>
    <xf numFmtId="0" fontId="10" fillId="22" borderId="2" xfId="1" applyFont="1" applyFill="1" applyBorder="1" applyAlignment="1">
      <alignment horizontal="center" vertical="center" wrapText="1"/>
    </xf>
    <xf numFmtId="0" fontId="8" fillId="22" borderId="6" xfId="2" applyFont="1" applyFill="1" applyBorder="1" applyAlignment="1">
      <alignment horizontal="center" vertical="center" wrapText="1"/>
    </xf>
    <xf numFmtId="0" fontId="8" fillId="22" borderId="7" xfId="2" applyFont="1" applyFill="1" applyBorder="1" applyAlignment="1">
      <alignment horizontal="center" vertical="center" wrapText="1"/>
    </xf>
    <xf numFmtId="0" fontId="7" fillId="5" borderId="2" xfId="1" applyFont="1" applyFill="1" applyBorder="1" applyAlignment="1">
      <alignment horizontal="justify" vertical="center" wrapText="1"/>
    </xf>
    <xf numFmtId="0" fontId="7" fillId="0" borderId="6" xfId="0" applyFont="1" applyFill="1" applyBorder="1" applyAlignment="1">
      <alignment horizontal="justify" vertical="center" wrapText="1"/>
    </xf>
    <xf numFmtId="0" fontId="7" fillId="0" borderId="8" xfId="0" applyFont="1" applyFill="1" applyBorder="1" applyAlignment="1">
      <alignment horizontal="justify" vertical="center" wrapText="1"/>
    </xf>
    <xf numFmtId="0" fontId="9" fillId="5" borderId="3" xfId="1" applyFont="1" applyFill="1" applyBorder="1" applyAlignment="1">
      <alignment horizontal="center" vertical="center" wrapText="1"/>
    </xf>
    <xf numFmtId="0" fontId="8" fillId="22" borderId="9" xfId="1" applyFont="1" applyFill="1" applyBorder="1" applyAlignment="1">
      <alignment horizontal="right" vertical="center" wrapText="1"/>
    </xf>
    <xf numFmtId="0" fontId="7" fillId="0" borderId="8" xfId="2" applyFont="1" applyFill="1" applyBorder="1" applyAlignment="1">
      <alignment horizontal="justify" vertical="center" wrapText="1"/>
    </xf>
    <xf numFmtId="0" fontId="7" fillId="0" borderId="8" xfId="0" applyFont="1" applyFill="1" applyBorder="1" applyAlignment="1" applyProtection="1">
      <alignment horizontal="center" vertical="center" wrapText="1"/>
      <protection locked="0"/>
    </xf>
    <xf numFmtId="0" fontId="7" fillId="0" borderId="6" xfId="0" applyFont="1" applyBorder="1" applyAlignment="1">
      <alignment horizontal="justify" vertical="center" wrapText="1"/>
    </xf>
    <xf numFmtId="0" fontId="8" fillId="9" borderId="2" xfId="0" applyFont="1" applyFill="1" applyBorder="1" applyAlignment="1">
      <alignment horizontal="center" vertical="center" wrapText="1"/>
    </xf>
    <xf numFmtId="0" fontId="7" fillId="5" borderId="2" xfId="1" applyFont="1" applyFill="1" applyBorder="1" applyAlignment="1">
      <alignment horizontal="justify" vertical="center" wrapText="1" shrinkToFit="1"/>
    </xf>
    <xf numFmtId="0" fontId="7" fillId="5" borderId="12" xfId="0" applyFont="1" applyFill="1" applyBorder="1" applyAlignment="1" applyProtection="1">
      <alignment horizontal="center" vertical="center" wrapText="1"/>
    </xf>
    <xf numFmtId="0" fontId="7" fillId="5" borderId="12" xfId="0" applyFont="1" applyFill="1" applyBorder="1" applyAlignment="1">
      <alignment horizontal="center" vertical="center" wrapText="1"/>
    </xf>
    <xf numFmtId="0" fontId="14" fillId="0" borderId="2" xfId="2" applyFont="1" applyBorder="1" applyAlignment="1">
      <alignment horizontal="justify" vertical="center" wrapText="1"/>
    </xf>
    <xf numFmtId="0" fontId="7" fillId="0" borderId="2" xfId="1" applyFont="1" applyFill="1" applyBorder="1" applyAlignment="1">
      <alignment horizontal="justify" vertical="center" wrapText="1" shrinkToFit="1"/>
    </xf>
    <xf numFmtId="0" fontId="7" fillId="5" borderId="74" xfId="0" applyFont="1" applyFill="1" applyBorder="1" applyAlignment="1">
      <alignment horizontal="left" vertical="center" wrapText="1"/>
    </xf>
    <xf numFmtId="0" fontId="23" fillId="5" borderId="2" xfId="0" applyFont="1" applyFill="1" applyBorder="1" applyAlignment="1">
      <alignment horizontal="justify" vertical="center" wrapText="1"/>
    </xf>
    <xf numFmtId="0" fontId="14" fillId="5" borderId="2" xfId="2" applyFont="1" applyFill="1" applyBorder="1" applyAlignment="1">
      <alignment horizontal="justify" vertical="center" wrapText="1"/>
    </xf>
    <xf numFmtId="0" fontId="14" fillId="0" borderId="2" xfId="0" applyFont="1" applyFill="1" applyBorder="1" applyAlignment="1">
      <alignment wrapText="1"/>
    </xf>
    <xf numFmtId="0" fontId="6" fillId="19" borderId="2" xfId="0" applyFont="1" applyFill="1" applyBorder="1" applyAlignment="1">
      <alignment horizontal="center" vertical="center" wrapText="1"/>
    </xf>
    <xf numFmtId="0" fontId="7" fillId="9" borderId="2" xfId="0" applyFont="1" applyFill="1" applyBorder="1" applyAlignment="1">
      <alignment horizontal="justify" vertical="center" wrapText="1"/>
    </xf>
    <xf numFmtId="0" fontId="8" fillId="22" borderId="2" xfId="2" applyFont="1" applyFill="1" applyBorder="1" applyAlignment="1">
      <alignment horizontal="center" vertical="center" wrapText="1"/>
    </xf>
    <xf numFmtId="0" fontId="8" fillId="22" borderId="2" xfId="1" applyFont="1" applyFill="1" applyBorder="1" applyAlignment="1">
      <alignment horizontal="center" vertical="center" wrapText="1" shrinkToFit="1"/>
    </xf>
    <xf numFmtId="0" fontId="6" fillId="22" borderId="2" xfId="1" applyFont="1" applyFill="1" applyBorder="1" applyAlignment="1">
      <alignment horizontal="center" vertical="center" wrapText="1"/>
    </xf>
    <xf numFmtId="0" fontId="7" fillId="22" borderId="2" xfId="0" applyFont="1" applyFill="1" applyBorder="1" applyAlignment="1">
      <alignment horizontal="center" wrapText="1"/>
    </xf>
    <xf numFmtId="0" fontId="7" fillId="5" borderId="75" xfId="0" applyFont="1" applyFill="1" applyBorder="1" applyAlignment="1">
      <alignment horizontal="left" vertical="center" wrapText="1"/>
    </xf>
    <xf numFmtId="0" fontId="7" fillId="0" borderId="75" xfId="0" applyFont="1" applyFill="1" applyBorder="1" applyAlignment="1">
      <alignment horizontal="left" vertical="center" wrapText="1"/>
    </xf>
    <xf numFmtId="0" fontId="7" fillId="0" borderId="74" xfId="0" applyFont="1" applyFill="1" applyBorder="1" applyAlignment="1">
      <alignment horizontal="left" vertical="center" wrapText="1"/>
    </xf>
    <xf numFmtId="0" fontId="14" fillId="0" borderId="8" xfId="2" applyFont="1" applyFill="1" applyBorder="1" applyAlignment="1">
      <alignment vertical="center" wrapText="1"/>
    </xf>
    <xf numFmtId="0" fontId="7" fillId="0" borderId="75" xfId="0" applyFont="1" applyFill="1" applyBorder="1" applyAlignment="1">
      <alignment horizontal="left" vertical="top" wrapText="1"/>
    </xf>
    <xf numFmtId="0" fontId="12" fillId="0" borderId="2" xfId="0" applyFont="1" applyFill="1" applyBorder="1" applyAlignment="1">
      <alignment horizontal="left" vertical="center" wrapText="1"/>
    </xf>
    <xf numFmtId="0" fontId="7" fillId="0" borderId="5" xfId="0" applyFont="1" applyFill="1" applyBorder="1" applyAlignment="1">
      <alignment horizontal="justify" vertical="center" wrapText="1"/>
    </xf>
    <xf numFmtId="0" fontId="7" fillId="0" borderId="76" xfId="0" applyFont="1" applyFill="1" applyBorder="1" applyAlignment="1">
      <alignment horizontal="left" vertical="center" wrapText="1"/>
    </xf>
    <xf numFmtId="0" fontId="8" fillId="22" borderId="8" xfId="2" applyFont="1" applyFill="1" applyBorder="1" applyAlignment="1">
      <alignment horizontal="center" vertical="center" wrapText="1"/>
    </xf>
    <xf numFmtId="0" fontId="12" fillId="0" borderId="74" xfId="0" applyFont="1" applyFill="1" applyBorder="1" applyAlignment="1">
      <alignment horizontal="left" vertical="center" wrapText="1"/>
    </xf>
    <xf numFmtId="0" fontId="7" fillId="0" borderId="0" xfId="0" applyFont="1" applyAlignment="1">
      <alignment horizontal="center" vertical="center"/>
    </xf>
    <xf numFmtId="0" fontId="14" fillId="0" borderId="2" xfId="2" applyFont="1" applyFill="1" applyBorder="1" applyAlignment="1">
      <alignment vertical="center" wrapText="1"/>
    </xf>
    <xf numFmtId="0" fontId="8" fillId="22" borderId="25" xfId="2" applyFont="1" applyFill="1" applyBorder="1" applyAlignment="1">
      <alignment horizontal="center" vertical="center" wrapText="1"/>
    </xf>
    <xf numFmtId="0" fontId="7" fillId="0" borderId="74" xfId="0" applyFont="1" applyFill="1" applyBorder="1" applyAlignment="1">
      <alignment horizontal="left" vertical="top" wrapText="1"/>
    </xf>
    <xf numFmtId="0" fontId="14" fillId="0" borderId="76" xfId="0" applyFont="1" applyFill="1" applyBorder="1" applyAlignment="1">
      <alignment horizontal="left" vertical="center" wrapText="1"/>
    </xf>
    <xf numFmtId="0" fontId="7" fillId="5" borderId="8" xfId="2" applyFont="1" applyFill="1" applyBorder="1" applyAlignment="1">
      <alignment horizontal="justify" vertical="center" wrapText="1"/>
    </xf>
    <xf numFmtId="0" fontId="12" fillId="0" borderId="75" xfId="0" applyFont="1" applyFill="1" applyBorder="1" applyAlignment="1">
      <alignment horizontal="left" vertical="center" wrapText="1"/>
    </xf>
    <xf numFmtId="0" fontId="7" fillId="9" borderId="2" xfId="0" applyFont="1" applyFill="1" applyBorder="1" applyAlignment="1">
      <alignment horizontal="center"/>
    </xf>
    <xf numFmtId="0" fontId="6" fillId="9" borderId="9" xfId="2" applyFont="1" applyFill="1" applyBorder="1" applyAlignment="1">
      <alignment horizontal="center" vertical="center" wrapText="1"/>
    </xf>
    <xf numFmtId="0" fontId="7" fillId="9" borderId="2" xfId="1" applyFont="1" applyFill="1" applyBorder="1" applyAlignment="1">
      <alignment horizontal="justify" vertical="center" wrapText="1"/>
    </xf>
    <xf numFmtId="0" fontId="14" fillId="0" borderId="74" xfId="0" applyFont="1" applyFill="1" applyBorder="1" applyAlignment="1">
      <alignment horizontal="justify" vertical="center" wrapText="1"/>
    </xf>
    <xf numFmtId="0" fontId="8" fillId="22" borderId="2" xfId="2" applyFont="1" applyFill="1" applyBorder="1" applyAlignment="1">
      <alignment horizontal="center" vertical="center" wrapText="1" shrinkToFit="1"/>
    </xf>
    <xf numFmtId="0" fontId="12" fillId="0" borderId="74" xfId="0" applyFont="1" applyFill="1" applyBorder="1" applyAlignment="1">
      <alignment horizontal="justify" vertical="center" wrapText="1"/>
    </xf>
    <xf numFmtId="0" fontId="12" fillId="0" borderId="8" xfId="2" applyFont="1" applyFill="1" applyBorder="1" applyAlignment="1">
      <alignment horizontal="justify" vertical="center" wrapText="1"/>
    </xf>
    <xf numFmtId="0" fontId="8" fillId="22" borderId="2" xfId="4" applyFont="1" applyFill="1" applyBorder="1" applyAlignment="1">
      <alignment horizontal="center" vertical="center" wrapText="1" shrinkToFit="1"/>
    </xf>
    <xf numFmtId="0" fontId="7" fillId="0" borderId="74" xfId="0" applyFont="1" applyFill="1" applyBorder="1" applyAlignment="1">
      <alignment horizontal="center" vertical="center" wrapText="1"/>
    </xf>
    <xf numFmtId="0" fontId="7" fillId="0" borderId="2" xfId="4" applyFont="1" applyFill="1" applyBorder="1" applyAlignment="1">
      <alignment horizontal="justify" vertical="center" wrapText="1" shrinkToFit="1"/>
    </xf>
    <xf numFmtId="0" fontId="6" fillId="5" borderId="2" xfId="0" applyFont="1" applyFill="1" applyBorder="1" applyAlignment="1">
      <alignment horizontal="center" vertical="center"/>
    </xf>
    <xf numFmtId="0" fontId="6" fillId="5" borderId="0" xfId="0" applyFont="1" applyFill="1" applyBorder="1" applyAlignment="1">
      <alignment horizontal="center"/>
    </xf>
    <xf numFmtId="0" fontId="7" fillId="0" borderId="0" xfId="0" applyFont="1" applyBorder="1"/>
    <xf numFmtId="0" fontId="6" fillId="9" borderId="6" xfId="0" applyFont="1" applyFill="1" applyBorder="1" applyAlignment="1">
      <alignment horizontal="center" vertical="center"/>
    </xf>
    <xf numFmtId="0" fontId="7" fillId="0" borderId="7" xfId="2" applyFont="1" applyFill="1" applyBorder="1" applyAlignment="1">
      <alignment vertical="center" wrapText="1"/>
    </xf>
    <xf numFmtId="0" fontId="7" fillId="0" borderId="78" xfId="0" applyFont="1" applyFill="1" applyBorder="1" applyAlignment="1">
      <alignment horizontal="left" vertical="center" wrapText="1"/>
    </xf>
    <xf numFmtId="0" fontId="7" fillId="0" borderId="26" xfId="0" applyFont="1" applyFill="1" applyBorder="1" applyAlignment="1" applyProtection="1">
      <alignment horizontal="center" vertical="center" wrapText="1"/>
      <protection locked="0"/>
    </xf>
    <xf numFmtId="0" fontId="6" fillId="0" borderId="26" xfId="0" applyFont="1" applyFill="1" applyBorder="1" applyAlignment="1">
      <alignment horizontal="justify" vertical="center" wrapText="1"/>
    </xf>
    <xf numFmtId="0" fontId="6" fillId="22" borderId="2" xfId="0" applyFont="1" applyFill="1" applyBorder="1" applyAlignment="1">
      <alignment horizontal="center" vertical="center"/>
    </xf>
    <xf numFmtId="0" fontId="7" fillId="5" borderId="0" xfId="0" applyFont="1" applyFill="1" applyBorder="1" applyAlignment="1">
      <alignment horizontal="justify" vertical="center"/>
    </xf>
    <xf numFmtId="0" fontId="14" fillId="0" borderId="0" xfId="0" applyFont="1" applyBorder="1"/>
    <xf numFmtId="0" fontId="7" fillId="0" borderId="8" xfId="0" applyFont="1" applyBorder="1" applyAlignment="1">
      <alignment vertical="center"/>
    </xf>
    <xf numFmtId="0" fontId="6" fillId="0" borderId="0" xfId="0" applyFont="1" applyFill="1" applyBorder="1" applyAlignment="1">
      <alignment horizontal="justify" vertical="center" wrapText="1"/>
    </xf>
    <xf numFmtId="0" fontId="7" fillId="5" borderId="0" xfId="0" applyFont="1" applyFill="1" applyBorder="1" applyAlignment="1">
      <alignment horizontal="justify" vertical="center" wrapText="1"/>
    </xf>
    <xf numFmtId="0" fontId="7" fillId="0" borderId="2" xfId="0" applyFont="1" applyBorder="1" applyAlignment="1">
      <alignment vertical="center"/>
    </xf>
    <xf numFmtId="0" fontId="7" fillId="0" borderId="2" xfId="3" applyFont="1" applyFill="1" applyBorder="1" applyAlignment="1">
      <alignment horizontal="justify" vertical="center"/>
    </xf>
    <xf numFmtId="0" fontId="6" fillId="0" borderId="6" xfId="0" applyFont="1" applyFill="1" applyBorder="1" applyAlignment="1">
      <alignment horizontal="center" vertical="center"/>
    </xf>
    <xf numFmtId="0" fontId="7" fillId="0" borderId="6" xfId="3" applyFont="1" applyFill="1" applyBorder="1" applyAlignment="1">
      <alignment horizontal="justify" vertical="center"/>
    </xf>
    <xf numFmtId="0" fontId="7" fillId="0" borderId="0" xfId="0" applyFont="1" applyFill="1" applyBorder="1" applyAlignment="1">
      <alignment horizontal="left" vertical="top"/>
    </xf>
    <xf numFmtId="0" fontId="6" fillId="0" borderId="8" xfId="0" applyFont="1" applyFill="1" applyBorder="1" applyAlignment="1">
      <alignment horizontal="center" vertical="center"/>
    </xf>
    <xf numFmtId="0" fontId="7" fillId="0" borderId="79" xfId="0" applyFont="1" applyFill="1" applyBorder="1" applyAlignment="1">
      <alignment horizontal="left" vertical="center" wrapText="1"/>
    </xf>
    <xf numFmtId="0" fontId="7" fillId="0" borderId="6" xfId="0" applyFont="1" applyBorder="1" applyAlignment="1">
      <alignment horizontal="left" vertical="center" wrapText="1"/>
    </xf>
    <xf numFmtId="1" fontId="6" fillId="20" borderId="74" xfId="0" applyNumberFormat="1" applyFont="1" applyFill="1" applyBorder="1" applyAlignment="1">
      <alignment horizontal="left" vertical="top" indent="1" shrinkToFit="1"/>
    </xf>
    <xf numFmtId="0" fontId="7" fillId="0" borderId="80" xfId="0" applyFont="1" applyFill="1" applyBorder="1" applyAlignment="1">
      <alignment horizontal="left" vertical="center" wrapText="1"/>
    </xf>
    <xf numFmtId="0" fontId="7" fillId="3" borderId="27" xfId="0" applyFont="1" applyFill="1" applyBorder="1" applyAlignment="1" applyProtection="1">
      <alignment horizontal="center" vertical="center" wrapText="1"/>
      <protection locked="0"/>
    </xf>
    <xf numFmtId="0" fontId="6" fillId="0" borderId="27" xfId="0" applyFont="1" applyFill="1" applyBorder="1" applyAlignment="1">
      <alignment horizontal="justify" vertical="center" wrapText="1"/>
    </xf>
    <xf numFmtId="0" fontId="6" fillId="0" borderId="28" xfId="0" applyFont="1" applyFill="1" applyBorder="1" applyAlignment="1">
      <alignment horizontal="justify" vertical="center" wrapText="1"/>
    </xf>
    <xf numFmtId="0" fontId="14" fillId="0" borderId="76" xfId="0" applyFont="1" applyFill="1" applyBorder="1" applyAlignment="1">
      <alignment vertical="center" wrapText="1"/>
    </xf>
    <xf numFmtId="1" fontId="6" fillId="5" borderId="8" xfId="0" applyNumberFormat="1" applyFont="1" applyFill="1" applyBorder="1" applyAlignment="1">
      <alignment horizontal="center" vertical="top" shrinkToFit="1"/>
    </xf>
    <xf numFmtId="0" fontId="7" fillId="0" borderId="81" xfId="0" applyFont="1" applyFill="1" applyBorder="1" applyAlignment="1">
      <alignment horizontal="left" vertical="center" wrapText="1"/>
    </xf>
    <xf numFmtId="0" fontId="7" fillId="0" borderId="76" xfId="0" applyFont="1" applyFill="1" applyBorder="1" applyAlignment="1">
      <alignment vertical="center"/>
    </xf>
    <xf numFmtId="0" fontId="7" fillId="0" borderId="76" xfId="0" applyFont="1" applyBorder="1" applyAlignment="1">
      <alignment vertical="center"/>
    </xf>
    <xf numFmtId="10" fontId="6" fillId="17" borderId="1" xfId="0" applyNumberFormat="1" applyFont="1" applyFill="1" applyBorder="1" applyAlignment="1">
      <alignment horizontal="center" vertical="center" wrapText="1"/>
    </xf>
    <xf numFmtId="9" fontId="6" fillId="0" borderId="74" xfId="0" applyNumberFormat="1" applyFont="1" applyFill="1" applyBorder="1" applyAlignment="1">
      <alignment horizontal="left" vertical="center" wrapText="1"/>
    </xf>
    <xf numFmtId="0" fontId="14" fillId="0" borderId="2" xfId="0" applyFont="1" applyFill="1" applyBorder="1" applyAlignment="1">
      <alignment vertical="center" wrapText="1"/>
    </xf>
    <xf numFmtId="0" fontId="7" fillId="0" borderId="2" xfId="1" applyFont="1" applyBorder="1" applyAlignment="1">
      <alignment horizontal="center" vertical="center" wrapText="1"/>
    </xf>
    <xf numFmtId="0" fontId="6" fillId="18" borderId="2" xfId="0" applyFont="1" applyFill="1" applyBorder="1" applyAlignment="1">
      <alignment horizontal="justify" vertical="center" wrapText="1"/>
    </xf>
    <xf numFmtId="0" fontId="7" fillId="0" borderId="0" xfId="0" applyFont="1" applyFill="1" applyBorder="1" applyAlignment="1">
      <alignment horizontal="justify" vertical="center" wrapText="1"/>
    </xf>
    <xf numFmtId="0" fontId="7" fillId="18" borderId="79" xfId="0" applyFont="1" applyFill="1" applyBorder="1" applyAlignment="1">
      <alignment vertical="top" wrapText="1"/>
    </xf>
    <xf numFmtId="0" fontId="7" fillId="5" borderId="6" xfId="0" applyFont="1" applyFill="1" applyBorder="1" applyAlignment="1">
      <alignment vertical="center" wrapText="1"/>
    </xf>
    <xf numFmtId="0" fontId="6" fillId="18" borderId="2" xfId="0" applyFont="1" applyFill="1" applyBorder="1" applyAlignment="1">
      <alignment vertical="center" wrapText="1"/>
    </xf>
    <xf numFmtId="0" fontId="7" fillId="5" borderId="8" xfId="0" applyFont="1" applyFill="1" applyBorder="1" applyAlignment="1">
      <alignment vertical="center" wrapText="1"/>
    </xf>
    <xf numFmtId="0" fontId="7" fillId="0" borderId="0" xfId="0" applyFont="1" applyFill="1" applyAlignment="1">
      <alignment horizontal="center" vertical="center"/>
    </xf>
    <xf numFmtId="0" fontId="7" fillId="5" borderId="2" xfId="1" applyFont="1" applyFill="1" applyBorder="1" applyAlignment="1">
      <alignment horizontal="center" vertical="center" wrapText="1"/>
    </xf>
    <xf numFmtId="0" fontId="7" fillId="3" borderId="21" xfId="0" applyFont="1" applyFill="1" applyBorder="1" applyAlignment="1">
      <alignment horizontal="center" vertical="center" wrapText="1"/>
    </xf>
    <xf numFmtId="0" fontId="7" fillId="0" borderId="0" xfId="0" applyFont="1" applyFill="1" applyAlignment="1">
      <alignment horizontal="left"/>
    </xf>
    <xf numFmtId="0" fontId="7" fillId="0" borderId="0" xfId="0" applyFont="1" applyFill="1" applyAlignment="1">
      <alignment horizontal="left" vertical="center"/>
    </xf>
    <xf numFmtId="0" fontId="7" fillId="0" borderId="0" xfId="0" applyFont="1" applyAlignment="1">
      <alignment horizontal="left"/>
    </xf>
    <xf numFmtId="0" fontId="7" fillId="0" borderId="0" xfId="0" applyFont="1" applyAlignment="1">
      <alignment horizontal="left" vertical="center"/>
    </xf>
    <xf numFmtId="0" fontId="7" fillId="14" borderId="0" xfId="0" applyFont="1" applyFill="1" applyAlignment="1">
      <alignment horizontal="left" vertical="center"/>
    </xf>
    <xf numFmtId="0" fontId="6" fillId="0" borderId="0" xfId="0" applyFont="1"/>
    <xf numFmtId="0" fontId="14" fillId="0" borderId="75" xfId="0" applyFont="1" applyFill="1" applyBorder="1" applyAlignment="1">
      <alignment horizontal="left" vertical="center" wrapText="1"/>
    </xf>
    <xf numFmtId="0" fontId="14" fillId="0" borderId="74" xfId="0" applyFont="1" applyFill="1" applyBorder="1" applyAlignment="1">
      <alignment horizontal="left" vertical="center" wrapText="1"/>
    </xf>
    <xf numFmtId="0" fontId="7" fillId="12" borderId="75" xfId="0" applyFont="1" applyFill="1" applyBorder="1" applyAlignment="1">
      <alignment horizontal="left" vertical="center" wrapText="1"/>
    </xf>
    <xf numFmtId="0" fontId="14" fillId="0" borderId="77" xfId="0" applyFont="1" applyFill="1" applyBorder="1" applyAlignment="1">
      <alignment horizontal="left" vertical="center" wrapText="1"/>
    </xf>
    <xf numFmtId="0" fontId="7" fillId="0" borderId="82" xfId="0" applyFont="1" applyFill="1" applyBorder="1" applyAlignment="1">
      <alignment vertical="center" wrapText="1"/>
    </xf>
    <xf numFmtId="0" fontId="7" fillId="0" borderId="77" xfId="0" applyFont="1" applyFill="1" applyBorder="1" applyAlignment="1">
      <alignment vertical="center" wrapText="1"/>
    </xf>
    <xf numFmtId="0" fontId="7" fillId="18" borderId="77" xfId="0" applyFont="1" applyFill="1" applyBorder="1" applyAlignment="1">
      <alignment vertical="center" wrapText="1"/>
    </xf>
    <xf numFmtId="0" fontId="14" fillId="0" borderId="79" xfId="0" applyFont="1" applyFill="1" applyBorder="1" applyAlignment="1">
      <alignment vertical="center" wrapText="1"/>
    </xf>
    <xf numFmtId="0" fontId="7" fillId="18" borderId="79" xfId="0" applyFont="1" applyFill="1" applyBorder="1" applyAlignment="1">
      <alignment vertical="center" wrapText="1"/>
    </xf>
    <xf numFmtId="0" fontId="7" fillId="18" borderId="79" xfId="0" applyFont="1" applyFill="1" applyBorder="1" applyAlignment="1">
      <alignment horizontal="left" vertical="center" wrapText="1"/>
    </xf>
    <xf numFmtId="0" fontId="7" fillId="5" borderId="18" xfId="0" applyFont="1" applyFill="1" applyBorder="1" applyAlignment="1">
      <alignment vertical="center" wrapText="1"/>
    </xf>
    <xf numFmtId="0" fontId="7" fillId="0" borderId="83" xfId="0" applyFont="1" applyFill="1" applyBorder="1" applyAlignment="1">
      <alignment horizontal="left" vertical="center" wrapText="1"/>
    </xf>
    <xf numFmtId="0" fontId="14" fillId="0" borderId="83" xfId="0" applyFont="1" applyFill="1" applyBorder="1" applyAlignment="1">
      <alignment horizontal="left" vertical="center" wrapText="1"/>
    </xf>
    <xf numFmtId="0" fontId="7" fillId="22" borderId="2" xfId="1" applyFont="1" applyFill="1" applyBorder="1" applyAlignment="1">
      <alignment horizontal="justify" vertical="center" wrapText="1"/>
    </xf>
    <xf numFmtId="0" fontId="14" fillId="22" borderId="2" xfId="0" applyFont="1" applyFill="1" applyBorder="1" applyAlignment="1">
      <alignment horizontal="justify" vertical="center" wrapText="1"/>
    </xf>
    <xf numFmtId="0" fontId="7" fillId="0" borderId="29" xfId="0" applyFont="1" applyFill="1" applyBorder="1" applyAlignment="1">
      <alignment horizontal="justify" vertical="center" wrapText="1"/>
    </xf>
    <xf numFmtId="0" fontId="14" fillId="0" borderId="10" xfId="0" applyFont="1" applyFill="1" applyBorder="1" applyAlignment="1">
      <alignment horizontal="justify" vertical="center" wrapText="1"/>
    </xf>
    <xf numFmtId="0" fontId="14" fillId="0" borderId="8" xfId="0" applyFont="1" applyFill="1" applyBorder="1" applyAlignment="1">
      <alignment horizontal="justify" vertical="center" wrapText="1"/>
    </xf>
    <xf numFmtId="0" fontId="10" fillId="22" borderId="31" xfId="0" applyFont="1" applyFill="1" applyBorder="1" applyAlignment="1">
      <alignment horizontal="center" vertical="center" wrapText="1"/>
    </xf>
    <xf numFmtId="0" fontId="10" fillId="22" borderId="30" xfId="0" applyFont="1" applyFill="1" applyBorder="1" applyAlignment="1">
      <alignment horizontal="center" vertical="center" wrapText="1"/>
    </xf>
    <xf numFmtId="0" fontId="7" fillId="0" borderId="77" xfId="0" applyFont="1" applyFill="1" applyBorder="1" applyAlignment="1">
      <alignment horizontal="left" vertical="center" wrapText="1"/>
    </xf>
    <xf numFmtId="0" fontId="14" fillId="0" borderId="9" xfId="0" applyFont="1" applyFill="1" applyBorder="1" applyAlignment="1">
      <alignment horizontal="justify" vertical="center" wrapText="1"/>
    </xf>
    <xf numFmtId="0" fontId="7" fillId="0" borderId="25" xfId="0" applyFont="1" applyFill="1" applyBorder="1" applyAlignment="1">
      <alignment horizontal="justify" vertical="center" wrapText="1"/>
    </xf>
    <xf numFmtId="0" fontId="6" fillId="9" borderId="2" xfId="0" applyFont="1" applyFill="1" applyBorder="1" applyAlignment="1">
      <alignment horizontal="center" vertical="center"/>
    </xf>
    <xf numFmtId="0" fontId="7" fillId="0" borderId="8" xfId="0" applyFont="1" applyBorder="1" applyAlignment="1">
      <alignment vertical="center" wrapText="1"/>
    </xf>
    <xf numFmtId="0" fontId="10" fillId="22" borderId="3" xfId="0" applyFont="1" applyFill="1" applyBorder="1" applyAlignment="1">
      <alignment horizontal="center" vertical="center" wrapText="1"/>
    </xf>
    <xf numFmtId="0" fontId="6" fillId="0" borderId="0" xfId="0" applyFont="1" applyAlignment="1">
      <alignment vertical="center"/>
    </xf>
    <xf numFmtId="0" fontId="10" fillId="6" borderId="2" xfId="0" applyFont="1" applyFill="1" applyBorder="1" applyAlignment="1">
      <alignment horizontal="center" vertical="center"/>
    </xf>
    <xf numFmtId="0" fontId="7" fillId="12" borderId="2" xfId="0" applyFont="1" applyFill="1" applyBorder="1" applyAlignment="1">
      <alignment horizontal="justify" vertical="center" wrapText="1"/>
    </xf>
    <xf numFmtId="0" fontId="7" fillId="18" borderId="2" xfId="0" applyFont="1" applyFill="1" applyBorder="1" applyAlignment="1">
      <alignment horizontal="justify" vertical="top" wrapText="1"/>
    </xf>
    <xf numFmtId="0" fontId="6" fillId="12" borderId="12" xfId="0" applyFont="1" applyFill="1" applyBorder="1" applyAlignment="1">
      <alignment horizontal="justify" vertical="center" wrapText="1"/>
    </xf>
    <xf numFmtId="0" fontId="14" fillId="9" borderId="2" xfId="0" applyFont="1" applyFill="1" applyBorder="1" applyAlignment="1">
      <alignment horizontal="justify" vertical="center" wrapText="1"/>
    </xf>
    <xf numFmtId="0" fontId="7" fillId="0" borderId="6" xfId="3" applyFont="1" applyFill="1" applyBorder="1" applyAlignment="1">
      <alignment horizontal="justify" vertical="center" wrapText="1"/>
    </xf>
    <xf numFmtId="0" fontId="7" fillId="3" borderId="20" xfId="0" applyFont="1" applyFill="1" applyBorder="1" applyAlignment="1">
      <alignment horizontal="center" vertical="center" wrapText="1"/>
    </xf>
    <xf numFmtId="0" fontId="7" fillId="0" borderId="6" xfId="0" applyFont="1" applyBorder="1" applyAlignment="1">
      <alignment wrapText="1"/>
    </xf>
    <xf numFmtId="0" fontId="14" fillId="0" borderId="8" xfId="0" applyFont="1" applyBorder="1" applyAlignment="1">
      <alignment horizontal="justify" vertical="center" wrapText="1"/>
    </xf>
    <xf numFmtId="0" fontId="7" fillId="3" borderId="32" xfId="0" applyFont="1" applyFill="1" applyBorder="1" applyAlignment="1" applyProtection="1">
      <alignment horizontal="center" vertical="center" wrapText="1"/>
      <protection locked="0"/>
    </xf>
    <xf numFmtId="0" fontId="6" fillId="22" borderId="2" xfId="0" applyFont="1" applyFill="1" applyBorder="1" applyAlignment="1">
      <alignment horizontal="center" vertical="center" wrapText="1"/>
    </xf>
    <xf numFmtId="0" fontId="31" fillId="0" borderId="0" xfId="1" applyFont="1"/>
    <xf numFmtId="0" fontId="30" fillId="5" borderId="0" xfId="0" applyFont="1" applyFill="1" applyBorder="1" applyAlignment="1">
      <alignment vertical="center"/>
    </xf>
    <xf numFmtId="0" fontId="30" fillId="8" borderId="0" xfId="0" applyFont="1" applyFill="1" applyBorder="1" applyAlignment="1">
      <alignment horizontal="right" vertical="center"/>
    </xf>
    <xf numFmtId="0" fontId="30" fillId="8" borderId="0" xfId="0" applyFont="1" applyFill="1" applyBorder="1" applyAlignment="1">
      <alignment vertical="center"/>
    </xf>
    <xf numFmtId="0" fontId="30" fillId="5" borderId="0" xfId="0" applyFont="1" applyFill="1" applyAlignment="1"/>
    <xf numFmtId="0" fontId="32" fillId="7" borderId="3" xfId="1" applyFont="1" applyFill="1" applyBorder="1" applyAlignment="1">
      <alignment vertical="center" wrapText="1"/>
    </xf>
    <xf numFmtId="0" fontId="33" fillId="5" borderId="5" xfId="1" applyFont="1" applyFill="1" applyBorder="1" applyAlignment="1">
      <alignment vertical="center" wrapText="1"/>
    </xf>
    <xf numFmtId="0" fontId="33" fillId="5" borderId="3" xfId="1" applyFont="1" applyFill="1" applyBorder="1" applyAlignment="1">
      <alignment vertical="center" wrapText="1"/>
    </xf>
    <xf numFmtId="0" fontId="33" fillId="5" borderId="9" xfId="1" applyFont="1" applyFill="1" applyBorder="1" applyAlignment="1">
      <alignment vertical="center" wrapText="1"/>
    </xf>
    <xf numFmtId="0" fontId="31" fillId="0" borderId="0" xfId="0" applyFont="1"/>
    <xf numFmtId="0" fontId="30" fillId="0" borderId="0" xfId="0" applyFont="1" applyAlignment="1">
      <alignment horizontal="center" vertical="center"/>
    </xf>
    <xf numFmtId="0" fontId="35" fillId="10" borderId="2" xfId="0" applyFont="1" applyFill="1" applyBorder="1" applyAlignment="1">
      <alignment horizontal="center" vertical="center"/>
    </xf>
    <xf numFmtId="0" fontId="30" fillId="10" borderId="2" xfId="0" applyFont="1" applyFill="1" applyBorder="1" applyAlignment="1">
      <alignment horizontal="center" vertical="center" wrapText="1"/>
    </xf>
    <xf numFmtId="0" fontId="35" fillId="11" borderId="2" xfId="0" applyFont="1" applyFill="1" applyBorder="1" applyAlignment="1">
      <alignment horizontal="center" vertical="center" wrapText="1"/>
    </xf>
    <xf numFmtId="0" fontId="30" fillId="0" borderId="2" xfId="0" applyFont="1" applyBorder="1" applyAlignment="1">
      <alignment horizontal="center" vertical="center" wrapText="1"/>
    </xf>
    <xf numFmtId="0" fontId="36" fillId="0" borderId="2" xfId="0" applyFont="1" applyFill="1" applyBorder="1" applyAlignment="1">
      <alignment horizontal="justify" vertical="center" wrapText="1"/>
    </xf>
    <xf numFmtId="0" fontId="38" fillId="0" borderId="75" xfId="0" applyFont="1" applyFill="1" applyBorder="1" applyAlignment="1">
      <alignment vertical="center" wrapText="1"/>
    </xf>
    <xf numFmtId="0" fontId="31" fillId="3" borderId="12" xfId="0" applyFont="1" applyFill="1" applyBorder="1" applyAlignment="1" applyProtection="1">
      <alignment horizontal="center" vertical="center" wrapText="1"/>
      <protection locked="0"/>
    </xf>
    <xf numFmtId="0" fontId="30" fillId="0" borderId="12" xfId="0" applyFont="1" applyFill="1" applyBorder="1" applyAlignment="1">
      <alignment horizontal="justify" vertical="center" wrapText="1"/>
    </xf>
    <xf numFmtId="0" fontId="36" fillId="0" borderId="75" xfId="0" applyFont="1" applyFill="1" applyBorder="1" applyAlignment="1">
      <alignment horizontal="justify" vertical="center" wrapText="1"/>
    </xf>
    <xf numFmtId="0" fontId="38" fillId="0" borderId="75" xfId="0" applyFont="1" applyFill="1" applyBorder="1" applyAlignment="1">
      <alignment horizontal="justify" vertical="center" wrapText="1"/>
    </xf>
    <xf numFmtId="0" fontId="31" fillId="0" borderId="2" xfId="1" applyFont="1" applyBorder="1" applyAlignment="1">
      <alignment horizontal="justify" vertical="center" wrapText="1"/>
    </xf>
    <xf numFmtId="0" fontId="36" fillId="0" borderId="2" xfId="0" applyFont="1" applyBorder="1" applyAlignment="1">
      <alignment horizontal="justify" vertical="center" wrapText="1"/>
    </xf>
    <xf numFmtId="0" fontId="38" fillId="0" borderId="76" xfId="0" applyFont="1" applyFill="1" applyBorder="1" applyAlignment="1">
      <alignment horizontal="justify" vertical="center" wrapText="1"/>
    </xf>
    <xf numFmtId="0" fontId="31" fillId="0" borderId="74" xfId="0" applyFont="1" applyFill="1" applyBorder="1" applyAlignment="1">
      <alignment horizontal="left" vertical="center" wrapText="1"/>
    </xf>
    <xf numFmtId="0" fontId="36" fillId="0" borderId="74" xfId="0" applyFont="1" applyFill="1" applyBorder="1" applyAlignment="1">
      <alignment horizontal="justify" vertical="center" wrapText="1"/>
    </xf>
    <xf numFmtId="0" fontId="31" fillId="0" borderId="74" xfId="0" applyFont="1" applyFill="1" applyBorder="1" applyAlignment="1">
      <alignment horizontal="justify" vertical="center" wrapText="1"/>
    </xf>
    <xf numFmtId="0" fontId="38" fillId="0" borderId="74" xfId="0" applyFont="1" applyFill="1" applyBorder="1" applyAlignment="1">
      <alignment horizontal="justify" vertical="center" wrapText="1"/>
    </xf>
    <xf numFmtId="0" fontId="31" fillId="0" borderId="2" xfId="1" applyFont="1" applyFill="1" applyBorder="1" applyAlignment="1">
      <alignment horizontal="justify" vertical="center" wrapText="1"/>
    </xf>
    <xf numFmtId="0" fontId="31" fillId="0" borderId="2" xfId="0" applyFont="1" applyFill="1" applyBorder="1" applyAlignment="1">
      <alignment horizontal="justify" vertical="center" wrapText="1"/>
    </xf>
    <xf numFmtId="0" fontId="37" fillId="0" borderId="74" xfId="0" applyFont="1" applyFill="1" applyBorder="1" applyAlignment="1">
      <alignment horizontal="justify" vertical="center" wrapText="1"/>
    </xf>
    <xf numFmtId="0" fontId="31" fillId="0" borderId="75" xfId="0" applyFont="1" applyFill="1" applyBorder="1" applyAlignment="1">
      <alignment horizontal="justify" vertical="center" wrapText="1"/>
    </xf>
    <xf numFmtId="0" fontId="31" fillId="0" borderId="0" xfId="0" applyFont="1" applyAlignment="1">
      <alignment horizontal="center" vertical="center"/>
    </xf>
    <xf numFmtId="0" fontId="37" fillId="0" borderId="75" xfId="0" applyFont="1" applyFill="1" applyBorder="1" applyAlignment="1">
      <alignment horizontal="justify" vertical="center" wrapText="1"/>
    </xf>
    <xf numFmtId="0" fontId="30" fillId="5" borderId="12" xfId="0" applyFont="1" applyFill="1" applyBorder="1" applyAlignment="1">
      <alignment horizontal="justify" vertical="center" wrapText="1"/>
    </xf>
    <xf numFmtId="0" fontId="30" fillId="0" borderId="20" xfId="0" applyFont="1" applyFill="1" applyBorder="1" applyAlignment="1">
      <alignment horizontal="justify" vertical="center" wrapText="1"/>
    </xf>
    <xf numFmtId="0" fontId="31" fillId="0" borderId="79" xfId="0" applyFont="1" applyFill="1" applyBorder="1" applyAlignment="1">
      <alignment horizontal="justify" vertical="center" wrapText="1"/>
    </xf>
    <xf numFmtId="0" fontId="31" fillId="8" borderId="20" xfId="0" applyFont="1" applyFill="1" applyBorder="1" applyAlignment="1" applyProtection="1">
      <alignment horizontal="center" vertical="center" wrapText="1"/>
      <protection locked="0"/>
    </xf>
    <xf numFmtId="0" fontId="30" fillId="5" borderId="20" xfId="0" applyFont="1" applyFill="1" applyBorder="1" applyAlignment="1">
      <alignment horizontal="justify" vertical="center" wrapText="1"/>
    </xf>
    <xf numFmtId="0" fontId="37" fillId="0" borderId="79" xfId="0" applyFont="1" applyFill="1" applyBorder="1" applyAlignment="1">
      <alignment horizontal="justify" vertical="center" wrapText="1"/>
    </xf>
    <xf numFmtId="0" fontId="36" fillId="0" borderId="79" xfId="0" applyFont="1" applyFill="1" applyBorder="1" applyAlignment="1">
      <alignment horizontal="justify" vertical="center" wrapText="1"/>
    </xf>
    <xf numFmtId="0" fontId="31" fillId="8" borderId="12" xfId="0" applyFont="1" applyFill="1" applyBorder="1" applyAlignment="1" applyProtection="1">
      <alignment horizontal="center" vertical="center" wrapText="1"/>
      <protection locked="0"/>
    </xf>
    <xf numFmtId="0" fontId="30" fillId="5" borderId="2" xfId="0" applyFont="1" applyFill="1" applyBorder="1" applyAlignment="1">
      <alignment horizontal="center" vertical="center" wrapText="1"/>
    </xf>
    <xf numFmtId="0" fontId="31" fillId="8" borderId="26" xfId="0" applyFont="1" applyFill="1" applyBorder="1" applyAlignment="1" applyProtection="1">
      <alignment horizontal="center" vertical="center" wrapText="1"/>
      <protection locked="0"/>
    </xf>
    <xf numFmtId="0" fontId="30" fillId="5" borderId="26" xfId="0" applyFont="1" applyFill="1" applyBorder="1" applyAlignment="1">
      <alignment horizontal="justify" vertical="center" wrapText="1"/>
    </xf>
    <xf numFmtId="0" fontId="31" fillId="8" borderId="13" xfId="0" applyFont="1" applyFill="1" applyBorder="1" applyAlignment="1" applyProtection="1">
      <alignment horizontal="center" vertical="center" wrapText="1"/>
      <protection locked="0"/>
    </xf>
    <xf numFmtId="0" fontId="31" fillId="5" borderId="2" xfId="1" applyFont="1" applyFill="1" applyBorder="1" applyAlignment="1">
      <alignment horizontal="justify" vertical="center" wrapText="1"/>
    </xf>
    <xf numFmtId="0" fontId="36" fillId="5" borderId="2" xfId="0" applyFont="1" applyFill="1" applyBorder="1" applyAlignment="1">
      <alignment horizontal="justify" vertical="center" wrapText="1"/>
    </xf>
    <xf numFmtId="0" fontId="31" fillId="5" borderId="0" xfId="0" applyFont="1" applyFill="1"/>
    <xf numFmtId="0" fontId="31" fillId="8" borderId="32" xfId="0" applyFont="1" applyFill="1" applyBorder="1" applyAlignment="1" applyProtection="1">
      <alignment horizontal="center" vertical="center" wrapText="1"/>
      <protection locked="0"/>
    </xf>
    <xf numFmtId="0" fontId="31" fillId="5" borderId="6" xfId="1" applyFont="1" applyFill="1" applyBorder="1" applyAlignment="1">
      <alignment horizontal="justify" vertical="center" wrapText="1"/>
    </xf>
    <xf numFmtId="0" fontId="36" fillId="5" borderId="6" xfId="0" applyFont="1" applyFill="1" applyBorder="1" applyAlignment="1">
      <alignment horizontal="justify" vertical="center" wrapText="1"/>
    </xf>
    <xf numFmtId="0" fontId="31" fillId="8" borderId="2" xfId="0" applyFont="1" applyFill="1" applyBorder="1" applyAlignment="1" applyProtection="1">
      <alignment horizontal="center" vertical="center" wrapText="1"/>
      <protection locked="0"/>
    </xf>
    <xf numFmtId="0" fontId="30" fillId="5" borderId="2" xfId="0" applyFont="1" applyFill="1" applyBorder="1" applyAlignment="1">
      <alignment horizontal="justify" vertical="center" wrapText="1"/>
    </xf>
    <xf numFmtId="0" fontId="31" fillId="8" borderId="9" xfId="0" applyFont="1" applyFill="1" applyBorder="1" applyAlignment="1" applyProtection="1">
      <alignment horizontal="center" vertical="center" wrapText="1"/>
      <protection locked="0"/>
    </xf>
    <xf numFmtId="0" fontId="36" fillId="0" borderId="86" xfId="0" applyFont="1" applyFill="1" applyBorder="1" applyAlignment="1">
      <alignment vertical="center" wrapText="1"/>
    </xf>
    <xf numFmtId="0" fontId="30" fillId="0" borderId="0" xfId="0" applyFont="1" applyFill="1" applyBorder="1" applyAlignment="1">
      <alignment horizontal="center" vertical="top" wrapText="1"/>
    </xf>
    <xf numFmtId="0" fontId="30" fillId="0" borderId="0" xfId="0" applyFont="1" applyFill="1" applyBorder="1" applyAlignment="1">
      <alignment horizontal="center" vertical="center" wrapText="1"/>
    </xf>
    <xf numFmtId="1" fontId="30" fillId="5" borderId="8" xfId="0" applyNumberFormat="1" applyFont="1" applyFill="1" applyBorder="1" applyAlignment="1">
      <alignment horizontal="center" vertical="top" shrinkToFit="1"/>
    </xf>
    <xf numFmtId="0" fontId="36" fillId="0" borderId="0" xfId="0" applyFont="1" applyFill="1" applyBorder="1" applyAlignment="1">
      <alignment vertical="center" wrapText="1"/>
    </xf>
    <xf numFmtId="10" fontId="30" fillId="0" borderId="2" xfId="0" applyNumberFormat="1" applyFont="1" applyFill="1" applyBorder="1" applyAlignment="1">
      <alignment horizontal="center" vertical="center"/>
    </xf>
    <xf numFmtId="0" fontId="31" fillId="0" borderId="0" xfId="0" applyFont="1" applyBorder="1"/>
    <xf numFmtId="0" fontId="30" fillId="0" borderId="0" xfId="0" applyFont="1" applyAlignment="1">
      <alignment vertical="center"/>
    </xf>
    <xf numFmtId="0" fontId="31" fillId="0" borderId="0" xfId="0" applyFont="1" applyAlignment="1">
      <alignment horizontal="center"/>
    </xf>
    <xf numFmtId="0" fontId="31" fillId="0" borderId="0" xfId="0" applyFont="1" applyFill="1"/>
    <xf numFmtId="0" fontId="31" fillId="14" borderId="0" xfId="0" applyFont="1" applyFill="1"/>
    <xf numFmtId="0" fontId="32" fillId="22" borderId="3" xfId="1" applyFont="1" applyFill="1" applyBorder="1" applyAlignment="1">
      <alignment vertical="center" wrapText="1"/>
    </xf>
    <xf numFmtId="0" fontId="32" fillId="22" borderId="9" xfId="1" applyFont="1" applyFill="1" applyBorder="1" applyAlignment="1">
      <alignment horizontal="right" vertical="center" wrapText="1"/>
    </xf>
    <xf numFmtId="0" fontId="34" fillId="22" borderId="2" xfId="0" applyFont="1" applyFill="1" applyBorder="1" applyAlignment="1">
      <alignment horizontal="center" vertical="center" wrapText="1"/>
    </xf>
    <xf numFmtId="0" fontId="32" fillId="22" borderId="2" xfId="1" applyFont="1" applyFill="1" applyBorder="1" applyAlignment="1">
      <alignment horizontal="center" vertical="center" wrapText="1"/>
    </xf>
    <xf numFmtId="0" fontId="32" fillId="22" borderId="6" xfId="1" applyFont="1" applyFill="1" applyBorder="1" applyAlignment="1">
      <alignment horizontal="center" vertical="center" wrapText="1"/>
    </xf>
    <xf numFmtId="0" fontId="32" fillId="22" borderId="7" xfId="1" applyFont="1" applyFill="1" applyBorder="1" applyAlignment="1">
      <alignment horizontal="center" vertical="center" wrapText="1"/>
    </xf>
    <xf numFmtId="0" fontId="32" fillId="22" borderId="8" xfId="1" applyFont="1" applyFill="1" applyBorder="1" applyAlignment="1">
      <alignment horizontal="center" vertical="center" wrapText="1"/>
    </xf>
    <xf numFmtId="0" fontId="30" fillId="24" borderId="1" xfId="0" applyFont="1" applyFill="1" applyBorder="1" applyAlignment="1">
      <alignment horizontal="center" vertical="center" wrapText="1"/>
    </xf>
    <xf numFmtId="0" fontId="6" fillId="12" borderId="2" xfId="0" applyFont="1" applyFill="1" applyBorder="1" applyAlignment="1">
      <alignment horizontal="justify" vertical="center" wrapText="1"/>
    </xf>
    <xf numFmtId="0" fontId="6" fillId="13" borderId="2" xfId="0" applyFont="1" applyFill="1" applyBorder="1" applyAlignment="1">
      <alignment horizontal="justify" vertical="center" wrapText="1"/>
    </xf>
    <xf numFmtId="0" fontId="7" fillId="13" borderId="2" xfId="0" applyFont="1" applyFill="1" applyBorder="1" applyAlignment="1">
      <alignment horizontal="justify" vertical="center" wrapText="1"/>
    </xf>
    <xf numFmtId="0" fontId="6" fillId="5" borderId="2" xfId="0" applyFont="1" applyFill="1" applyBorder="1" applyAlignment="1">
      <alignment vertical="center" wrapText="1"/>
    </xf>
    <xf numFmtId="0" fontId="7" fillId="0" borderId="2" xfId="0" applyFont="1" applyFill="1" applyBorder="1" applyAlignment="1">
      <alignment horizontal="left" wrapText="1"/>
    </xf>
    <xf numFmtId="0" fontId="7" fillId="5" borderId="8" xfId="3" applyFont="1" applyFill="1" applyBorder="1" applyAlignment="1">
      <alignment horizontal="justify" vertical="center"/>
    </xf>
    <xf numFmtId="0" fontId="7" fillId="0" borderId="8" xfId="0" applyFont="1" applyBorder="1"/>
    <xf numFmtId="0" fontId="7" fillId="5" borderId="2" xfId="3" applyFont="1" applyFill="1" applyBorder="1" applyAlignment="1">
      <alignment horizontal="justify" vertical="center"/>
    </xf>
    <xf numFmtId="0" fontId="7" fillId="0" borderId="2" xfId="0" applyFont="1" applyBorder="1"/>
    <xf numFmtId="0" fontId="7" fillId="0" borderId="2" xfId="0" applyFont="1" applyFill="1" applyBorder="1"/>
    <xf numFmtId="0" fontId="7" fillId="0" borderId="0" xfId="0" applyFont="1" applyFill="1" applyBorder="1" applyAlignment="1">
      <alignment horizontal="justify" vertical="center"/>
    </xf>
    <xf numFmtId="0" fontId="14" fillId="0" borderId="0" xfId="0" applyFont="1" applyFill="1" applyBorder="1"/>
    <xf numFmtId="0" fontId="7" fillId="15" borderId="0" xfId="0" applyFont="1" applyFill="1"/>
    <xf numFmtId="0" fontId="10" fillId="5" borderId="0" xfId="1" applyFont="1" applyFill="1" applyBorder="1" applyAlignment="1">
      <alignment vertical="center" wrapText="1"/>
    </xf>
    <xf numFmtId="0" fontId="7" fillId="0" borderId="0" xfId="0" applyFont="1" applyAlignment="1">
      <alignment vertical="top"/>
    </xf>
    <xf numFmtId="0" fontId="14" fillId="0" borderId="2" xfId="2" applyFont="1" applyFill="1" applyBorder="1" applyAlignment="1">
      <alignment horizontal="justify" vertical="center" wrapText="1" shrinkToFit="1"/>
    </xf>
    <xf numFmtId="0" fontId="7" fillId="0" borderId="2" xfId="0" applyFont="1" applyBorder="1" applyAlignment="1">
      <alignment horizontal="justify" vertical="center"/>
    </xf>
    <xf numFmtId="0" fontId="14" fillId="5" borderId="2" xfId="0" applyFont="1" applyFill="1" applyBorder="1" applyAlignment="1">
      <alignment horizontal="center" vertical="center"/>
    </xf>
    <xf numFmtId="0" fontId="14" fillId="8" borderId="12" xfId="0" applyFont="1" applyFill="1" applyBorder="1" applyAlignment="1" applyProtection="1">
      <alignment horizontal="center" vertical="center" wrapText="1"/>
      <protection locked="0"/>
    </xf>
    <xf numFmtId="0" fontId="14" fillId="5" borderId="12" xfId="0" applyFont="1" applyFill="1" applyBorder="1" applyAlignment="1">
      <alignment horizontal="justify" vertical="center" wrapText="1"/>
    </xf>
    <xf numFmtId="0" fontId="18" fillId="0" borderId="0" xfId="0" applyFont="1"/>
    <xf numFmtId="0" fontId="7" fillId="0" borderId="2" xfId="2" applyFont="1" applyFill="1" applyBorder="1" applyAlignment="1">
      <alignment horizontal="justify" vertical="center" wrapText="1" shrinkToFit="1"/>
    </xf>
    <xf numFmtId="0" fontId="7" fillId="0" borderId="8" xfId="3" applyFont="1" applyFill="1" applyBorder="1" applyAlignment="1">
      <alignment horizontal="justify" vertical="center"/>
    </xf>
    <xf numFmtId="0" fontId="7" fillId="5" borderId="2" xfId="2" applyFont="1" applyFill="1" applyBorder="1" applyAlignment="1">
      <alignment horizontal="justify" vertical="center" wrapText="1" shrinkToFit="1"/>
    </xf>
    <xf numFmtId="0" fontId="6" fillId="5" borderId="0" xfId="0" applyFont="1" applyFill="1" applyBorder="1" applyAlignment="1">
      <alignment horizontal="left" vertical="center"/>
    </xf>
    <xf numFmtId="0" fontId="7" fillId="5" borderId="0" xfId="0" applyFont="1" applyFill="1" applyBorder="1" applyAlignment="1">
      <alignment vertical="center" wrapText="1"/>
    </xf>
    <xf numFmtId="0" fontId="7" fillId="5" borderId="0" xfId="0" applyFont="1" applyFill="1" applyBorder="1" applyAlignment="1">
      <alignment vertical="center"/>
    </xf>
    <xf numFmtId="0" fontId="7" fillId="5" borderId="2" xfId="0" applyFont="1" applyFill="1" applyBorder="1" applyAlignment="1">
      <alignment horizontal="justify" vertical="center"/>
    </xf>
    <xf numFmtId="0" fontId="7" fillId="5" borderId="2" xfId="0" applyFont="1" applyFill="1" applyBorder="1" applyAlignment="1">
      <alignment wrapText="1"/>
    </xf>
    <xf numFmtId="0" fontId="6" fillId="0" borderId="33" xfId="0" applyFont="1" applyFill="1" applyBorder="1" applyAlignment="1">
      <alignment horizontal="justify" vertical="center" wrapText="1"/>
    </xf>
    <xf numFmtId="10" fontId="6" fillId="5" borderId="2" xfId="0" applyNumberFormat="1" applyFont="1" applyFill="1" applyBorder="1" applyAlignment="1">
      <alignment vertical="center"/>
    </xf>
    <xf numFmtId="0" fontId="18" fillId="9" borderId="0" xfId="0" applyFont="1" applyFill="1"/>
    <xf numFmtId="0" fontId="7" fillId="22" borderId="2" xfId="0" applyFont="1" applyFill="1" applyBorder="1" applyAlignment="1">
      <alignment horizontal="center" vertical="center"/>
    </xf>
    <xf numFmtId="0" fontId="7" fillId="22" borderId="2" xfId="0" applyFont="1" applyFill="1" applyBorder="1" applyAlignment="1">
      <alignment horizontal="justify" vertical="center" wrapText="1"/>
    </xf>
    <xf numFmtId="0" fontId="7" fillId="5" borderId="0" xfId="0" applyFont="1" applyFill="1" applyAlignment="1">
      <alignment horizontal="center" vertical="center"/>
    </xf>
    <xf numFmtId="0" fontId="7" fillId="5" borderId="0" xfId="1" applyFont="1" applyFill="1" applyAlignment="1">
      <alignment horizontal="center" vertical="center"/>
    </xf>
    <xf numFmtId="0" fontId="14" fillId="5" borderId="2" xfId="1" applyFont="1" applyFill="1" applyBorder="1" applyAlignment="1">
      <alignment vertical="center" wrapText="1"/>
    </xf>
    <xf numFmtId="0" fontId="7" fillId="5" borderId="2" xfId="1" applyFont="1" applyFill="1" applyBorder="1" applyAlignment="1">
      <alignment vertical="center" wrapText="1"/>
    </xf>
    <xf numFmtId="0" fontId="14" fillId="9" borderId="2" xfId="0" applyFont="1" applyFill="1" applyBorder="1" applyAlignment="1">
      <alignment horizontal="center"/>
    </xf>
    <xf numFmtId="0" fontId="9" fillId="0" borderId="6" xfId="0" applyFont="1" applyFill="1" applyBorder="1" applyAlignment="1">
      <alignment horizontal="center" vertical="center"/>
    </xf>
    <xf numFmtId="0" fontId="7" fillId="5" borderId="6" xfId="1" applyFont="1" applyFill="1" applyBorder="1" applyAlignment="1">
      <alignment horizontal="justify" vertical="center" wrapText="1"/>
    </xf>
    <xf numFmtId="0" fontId="6" fillId="0" borderId="8" xfId="0" applyFont="1" applyBorder="1"/>
    <xf numFmtId="0" fontId="9" fillId="22" borderId="2" xfId="0" applyFont="1" applyFill="1" applyBorder="1" applyAlignment="1">
      <alignment horizontal="center" vertical="center"/>
    </xf>
    <xf numFmtId="0" fontId="10" fillId="22" borderId="6" xfId="1" applyFont="1" applyFill="1" applyBorder="1" applyAlignment="1">
      <alignment horizontal="center" vertical="center" wrapText="1"/>
    </xf>
    <xf numFmtId="0" fontId="6" fillId="0" borderId="2" xfId="1" applyFont="1" applyBorder="1" applyAlignment="1">
      <alignment horizontal="center" vertical="center"/>
    </xf>
    <xf numFmtId="0" fontId="13" fillId="0" borderId="2" xfId="1" applyFont="1" applyFill="1" applyBorder="1" applyAlignment="1">
      <alignment horizontal="justify" vertical="center" wrapText="1"/>
    </xf>
    <xf numFmtId="0" fontId="7" fillId="0" borderId="0" xfId="1" applyFont="1" applyAlignment="1">
      <alignment horizontal="center" vertical="center"/>
    </xf>
    <xf numFmtId="0" fontId="7" fillId="0" borderId="6" xfId="1" applyFont="1" applyFill="1" applyBorder="1" applyAlignment="1">
      <alignment vertical="center" wrapText="1"/>
    </xf>
    <xf numFmtId="0" fontId="7" fillId="0" borderId="2" xfId="2" applyFont="1" applyFill="1" applyBorder="1" applyAlignment="1">
      <alignment vertical="center" wrapText="1"/>
    </xf>
    <xf numFmtId="0" fontId="7" fillId="0" borderId="2" xfId="2" applyFont="1" applyFill="1" applyBorder="1" applyAlignment="1">
      <alignment horizontal="left" vertical="center" wrapText="1"/>
    </xf>
    <xf numFmtId="0" fontId="6" fillId="5" borderId="0" xfId="1" applyFont="1" applyFill="1"/>
    <xf numFmtId="0" fontId="6" fillId="5" borderId="2" xfId="1" applyFont="1" applyFill="1" applyBorder="1"/>
    <xf numFmtId="0" fontId="18" fillId="5" borderId="0" xfId="1" applyFont="1" applyFill="1" applyAlignment="1">
      <alignment horizontal="center"/>
    </xf>
    <xf numFmtId="0" fontId="18" fillId="9" borderId="0" xfId="1" applyFont="1" applyFill="1" applyAlignment="1">
      <alignment horizontal="center"/>
    </xf>
    <xf numFmtId="0" fontId="8" fillId="22" borderId="2" xfId="1" applyFont="1" applyFill="1" applyBorder="1" applyAlignment="1">
      <alignment vertical="center" wrapText="1"/>
    </xf>
    <xf numFmtId="0" fontId="8" fillId="22" borderId="6" xfId="1" applyFont="1" applyFill="1" applyBorder="1" applyAlignment="1">
      <alignment vertical="center" wrapText="1"/>
    </xf>
    <xf numFmtId="0" fontId="7" fillId="0" borderId="0" xfId="1" applyFont="1" applyAlignment="1">
      <alignment horizontal="left" vertical="center"/>
    </xf>
    <xf numFmtId="0" fontId="6" fillId="5" borderId="2" xfId="1" applyFont="1" applyFill="1" applyBorder="1" applyAlignment="1">
      <alignment horizontal="center" vertical="center"/>
    </xf>
    <xf numFmtId="0" fontId="7" fillId="5" borderId="5" xfId="1" applyFont="1" applyFill="1" applyBorder="1" applyAlignment="1">
      <alignment vertical="center" wrapText="1"/>
    </xf>
    <xf numFmtId="0" fontId="7" fillId="0" borderId="0" xfId="1" applyFont="1" applyAlignment="1">
      <alignment horizontal="left" vertical="center" wrapText="1"/>
    </xf>
    <xf numFmtId="0" fontId="7" fillId="5" borderId="5" xfId="0" applyFont="1" applyFill="1" applyBorder="1" applyAlignment="1">
      <alignment vertical="center" wrapText="1"/>
    </xf>
    <xf numFmtId="0" fontId="7" fillId="0" borderId="5" xfId="0" applyFont="1" applyFill="1" applyBorder="1" applyAlignment="1">
      <alignment vertical="center" wrapText="1"/>
    </xf>
    <xf numFmtId="0" fontId="6" fillId="0" borderId="0" xfId="1" applyFont="1" applyAlignment="1">
      <alignment horizontal="center" vertical="center"/>
    </xf>
    <xf numFmtId="0" fontId="6" fillId="0" borderId="0" xfId="1" applyFont="1" applyAlignment="1">
      <alignment horizontal="left" vertical="center"/>
    </xf>
    <xf numFmtId="0" fontId="18" fillId="0" borderId="0" xfId="1" applyFont="1" applyFill="1" applyAlignment="1">
      <alignment horizontal="center" vertical="center"/>
    </xf>
    <xf numFmtId="0" fontId="6" fillId="0" borderId="2" xfId="1" applyFont="1" applyBorder="1" applyAlignment="1">
      <alignment horizontal="left" vertical="center"/>
    </xf>
    <xf numFmtId="0" fontId="18" fillId="0" borderId="0" xfId="1" applyFont="1" applyAlignment="1">
      <alignment horizontal="left" vertical="center"/>
    </xf>
    <xf numFmtId="0" fontId="8" fillId="6" borderId="2" xfId="1" applyFont="1" applyFill="1" applyBorder="1" applyAlignment="1">
      <alignment horizontal="center" vertical="center" wrapText="1"/>
    </xf>
    <xf numFmtId="0" fontId="10" fillId="9" borderId="2" xfId="1" applyFont="1" applyFill="1" applyBorder="1" applyAlignment="1">
      <alignment vertical="center" wrapText="1"/>
    </xf>
    <xf numFmtId="0" fontId="6" fillId="10" borderId="2" xfId="1" applyFont="1" applyFill="1" applyBorder="1" applyAlignment="1">
      <alignment vertical="center" wrapText="1"/>
    </xf>
    <xf numFmtId="0" fontId="10" fillId="9" borderId="6" xfId="1" applyFont="1" applyFill="1" applyBorder="1" applyAlignment="1">
      <alignment vertical="center" wrapText="1"/>
    </xf>
    <xf numFmtId="0" fontId="11" fillId="11" borderId="6" xfId="1" applyFont="1" applyFill="1" applyBorder="1" applyAlignment="1">
      <alignment vertical="center" wrapText="1"/>
    </xf>
    <xf numFmtId="0" fontId="14" fillId="0" borderId="0" xfId="0" applyFont="1" applyFill="1" applyBorder="1" applyAlignment="1">
      <alignment horizontal="left" vertical="top" wrapText="1"/>
    </xf>
    <xf numFmtId="0" fontId="14" fillId="0" borderId="0" xfId="0" applyFont="1" applyFill="1" applyBorder="1" applyAlignment="1">
      <alignment horizontal="left" vertical="center" wrapText="1"/>
    </xf>
    <xf numFmtId="0" fontId="7" fillId="0" borderId="0" xfId="0" applyFont="1" applyFill="1" applyBorder="1" applyAlignment="1">
      <alignment horizontal="center" vertical="top"/>
    </xf>
    <xf numFmtId="0" fontId="6" fillId="0" borderId="2" xfId="0" applyFont="1" applyFill="1" applyBorder="1" applyAlignment="1">
      <alignment horizontal="left" vertical="top"/>
    </xf>
    <xf numFmtId="0" fontId="14" fillId="0" borderId="0" xfId="0" applyFont="1" applyFill="1" applyBorder="1" applyAlignment="1">
      <alignment horizontal="center" vertical="top"/>
    </xf>
    <xf numFmtId="0" fontId="14" fillId="0" borderId="0" xfId="3" applyFont="1"/>
    <xf numFmtId="0" fontId="10" fillId="9" borderId="2" xfId="1" applyFont="1" applyFill="1" applyBorder="1" applyAlignment="1">
      <alignment horizontal="justify" vertical="center" wrapText="1"/>
    </xf>
    <xf numFmtId="0" fontId="9" fillId="0" borderId="2" xfId="3" applyFont="1" applyBorder="1" applyAlignment="1">
      <alignment horizontal="center" vertical="center"/>
    </xf>
    <xf numFmtId="0" fontId="14" fillId="0" borderId="0" xfId="3" applyFont="1" applyAlignment="1">
      <alignment horizontal="center" vertical="center"/>
    </xf>
    <xf numFmtId="0" fontId="7" fillId="8" borderId="20" xfId="0" applyFont="1" applyFill="1" applyBorder="1" applyAlignment="1">
      <alignment horizontal="justify" vertical="center" wrapText="1"/>
    </xf>
    <xf numFmtId="0" fontId="7" fillId="8" borderId="12" xfId="0" applyFont="1" applyFill="1" applyBorder="1" applyAlignment="1">
      <alignment horizontal="justify" vertical="center" wrapText="1"/>
    </xf>
    <xf numFmtId="0" fontId="9" fillId="0" borderId="2" xfId="3" applyFont="1" applyFill="1" applyBorder="1" applyAlignment="1">
      <alignment horizontal="center" vertical="center"/>
    </xf>
    <xf numFmtId="0" fontId="14" fillId="0" borderId="0" xfId="3" applyFont="1" applyFill="1" applyAlignment="1">
      <alignment horizontal="center" vertical="center"/>
    </xf>
    <xf numFmtId="0" fontId="14" fillId="14" borderId="0" xfId="3" applyFont="1" applyFill="1" applyAlignment="1">
      <alignment horizontal="center" vertical="center"/>
    </xf>
    <xf numFmtId="0" fontId="9" fillId="0" borderId="0" xfId="3" applyFont="1" applyAlignment="1">
      <alignment horizontal="center" vertical="center"/>
    </xf>
    <xf numFmtId="0" fontId="9" fillId="0" borderId="2" xfId="3" applyFont="1" applyBorder="1"/>
    <xf numFmtId="0" fontId="14" fillId="0" borderId="0" xfId="3" applyFont="1" applyFill="1"/>
    <xf numFmtId="0" fontId="8" fillId="22" borderId="2" xfId="3" applyFont="1" applyFill="1" applyBorder="1" applyAlignment="1">
      <alignment horizontal="center" vertical="center" wrapText="1"/>
    </xf>
    <xf numFmtId="0" fontId="17" fillId="23" borderId="12" xfId="0" applyFont="1" applyFill="1" applyBorder="1" applyAlignment="1">
      <alignment horizontal="center" vertical="center" wrapText="1"/>
    </xf>
    <xf numFmtId="0" fontId="6" fillId="0" borderId="2" xfId="1" applyFont="1" applyBorder="1"/>
    <xf numFmtId="0" fontId="6" fillId="0" borderId="2" xfId="4" applyFont="1" applyBorder="1" applyAlignment="1">
      <alignment horizontal="center" vertical="center"/>
    </xf>
    <xf numFmtId="0" fontId="6" fillId="0" borderId="2" xfId="4" applyFont="1" applyFill="1" applyBorder="1" applyAlignment="1">
      <alignment horizontal="center" vertical="center"/>
    </xf>
    <xf numFmtId="0" fontId="14" fillId="0" borderId="2" xfId="4" applyFont="1" applyFill="1" applyBorder="1" applyAlignment="1">
      <alignment horizontal="justify" vertical="center" wrapText="1" shrinkToFit="1"/>
    </xf>
    <xf numFmtId="0" fontId="7" fillId="14" borderId="0" xfId="4" applyFont="1" applyFill="1"/>
    <xf numFmtId="0" fontId="7" fillId="0" borderId="2" xfId="4" applyFont="1" applyBorder="1" applyAlignment="1">
      <alignment horizontal="justify" vertical="center"/>
    </xf>
    <xf numFmtId="0" fontId="14" fillId="0" borderId="2" xfId="4" applyFont="1" applyBorder="1" applyAlignment="1">
      <alignment vertical="center" wrapText="1"/>
    </xf>
    <xf numFmtId="0" fontId="14" fillId="5" borderId="2" xfId="4" applyFont="1" applyFill="1" applyBorder="1" applyAlignment="1">
      <alignment vertical="center"/>
    </xf>
    <xf numFmtId="0" fontId="7" fillId="0" borderId="0" xfId="4" applyFont="1" applyAlignment="1">
      <alignment horizontal="center"/>
    </xf>
    <xf numFmtId="0" fontId="6" fillId="3" borderId="2" xfId="0" applyFont="1" applyFill="1" applyBorder="1" applyAlignment="1">
      <alignment horizontal="center" vertical="center" wrapText="1"/>
    </xf>
    <xf numFmtId="0" fontId="7" fillId="0" borderId="2" xfId="2" applyFont="1" applyBorder="1" applyAlignment="1">
      <alignment horizontal="justify" vertical="center" wrapText="1"/>
    </xf>
    <xf numFmtId="0" fontId="6" fillId="0" borderId="0" xfId="3" applyFont="1" applyAlignment="1">
      <alignment horizontal="center" vertical="center"/>
    </xf>
    <xf numFmtId="0" fontId="39" fillId="0" borderId="0" xfId="0" applyFont="1"/>
    <xf numFmtId="0" fontId="6" fillId="0" borderId="2" xfId="3" applyFont="1" applyBorder="1" applyAlignment="1">
      <alignment horizontal="center" vertical="center"/>
    </xf>
    <xf numFmtId="0" fontId="7" fillId="5" borderId="2" xfId="6" applyFont="1" applyFill="1" applyBorder="1" applyAlignment="1">
      <alignment horizontal="justify" vertical="center" wrapText="1"/>
    </xf>
    <xf numFmtId="0" fontId="7" fillId="0" borderId="2" xfId="0" applyFont="1" applyFill="1" applyBorder="1" applyAlignment="1">
      <alignment vertical="top" wrapText="1"/>
    </xf>
    <xf numFmtId="0" fontId="7" fillId="0" borderId="2" xfId="6" applyFont="1" applyBorder="1" applyAlignment="1">
      <alignment horizontal="justify" vertical="center" wrapText="1"/>
    </xf>
    <xf numFmtId="0" fontId="7" fillId="0" borderId="2" xfId="6" applyFont="1" applyFill="1" applyBorder="1" applyAlignment="1">
      <alignment horizontal="justify" vertical="center" wrapText="1"/>
    </xf>
    <xf numFmtId="0" fontId="7" fillId="0" borderId="2" xfId="0" applyFont="1" applyFill="1" applyBorder="1" applyAlignment="1">
      <alignment horizontal="left" vertical="top" wrapText="1"/>
    </xf>
    <xf numFmtId="0" fontId="6" fillId="0" borderId="2" xfId="4" applyFont="1" applyBorder="1" applyAlignment="1">
      <alignment horizontal="center" vertical="top"/>
    </xf>
    <xf numFmtId="0" fontId="7" fillId="0" borderId="2" xfId="0" applyFont="1" applyBorder="1" applyAlignment="1">
      <alignment horizontal="justify" vertical="top" wrapText="1"/>
    </xf>
    <xf numFmtId="0" fontId="7" fillId="0" borderId="0" xfId="4" applyFont="1" applyAlignment="1">
      <alignment vertical="top"/>
    </xf>
    <xf numFmtId="0" fontId="6" fillId="0" borderId="0" xfId="4" applyFont="1" applyAlignment="1">
      <alignment horizontal="center" vertical="center"/>
    </xf>
    <xf numFmtId="0" fontId="7" fillId="0" borderId="76" xfId="0" applyFont="1" applyFill="1" applyBorder="1" applyAlignment="1">
      <alignment wrapText="1"/>
    </xf>
    <xf numFmtId="0" fontId="6" fillId="0" borderId="2" xfId="4" applyFont="1" applyBorder="1"/>
    <xf numFmtId="0" fontId="14" fillId="5" borderId="2" xfId="0" applyFont="1" applyFill="1" applyBorder="1" applyAlignment="1">
      <alignment vertical="center" wrapText="1"/>
    </xf>
    <xf numFmtId="0" fontId="14" fillId="0" borderId="2" xfId="0" applyFont="1" applyFill="1" applyBorder="1" applyAlignment="1" applyProtection="1">
      <alignment horizontal="center" vertical="center" wrapText="1"/>
      <protection locked="0"/>
    </xf>
    <xf numFmtId="0" fontId="7" fillId="5" borderId="2" xfId="0" applyFont="1" applyFill="1" applyBorder="1" applyAlignment="1">
      <alignment horizontal="center" vertical="center" wrapText="1"/>
    </xf>
    <xf numFmtId="0" fontId="40" fillId="0" borderId="2" xfId="0" applyFont="1" applyFill="1" applyBorder="1" applyAlignment="1">
      <alignment horizontal="left" vertical="center" wrapText="1"/>
    </xf>
    <xf numFmtId="0" fontId="7" fillId="0" borderId="0" xfId="5" applyFont="1"/>
    <xf numFmtId="0" fontId="6" fillId="3" borderId="34" xfId="5" applyFont="1" applyFill="1" applyBorder="1" applyAlignment="1">
      <alignment horizontal="right" vertical="center" wrapText="1"/>
    </xf>
    <xf numFmtId="0" fontId="6" fillId="0" borderId="12" xfId="5" applyFont="1" applyBorder="1" applyAlignment="1">
      <alignment horizontal="left" vertical="center" wrapText="1"/>
    </xf>
    <xf numFmtId="0" fontId="7" fillId="0" borderId="35" xfId="5" applyFont="1" applyFill="1" applyBorder="1" applyAlignment="1">
      <alignment vertical="center" wrapText="1"/>
    </xf>
    <xf numFmtId="0" fontId="7" fillId="0" borderId="36" xfId="5" applyFont="1" applyFill="1" applyBorder="1" applyAlignment="1">
      <alignment vertical="center" wrapText="1"/>
    </xf>
    <xf numFmtId="0" fontId="7" fillId="0" borderId="37" xfId="5" applyFont="1" applyFill="1" applyBorder="1" applyAlignment="1">
      <alignment vertical="center" wrapText="1"/>
    </xf>
    <xf numFmtId="0" fontId="6" fillId="4" borderId="1" xfId="5" applyFont="1" applyFill="1" applyBorder="1" applyAlignment="1">
      <alignment horizontal="right" vertical="center" wrapText="1"/>
    </xf>
    <xf numFmtId="0" fontId="6" fillId="0" borderId="0" xfId="5" applyFont="1"/>
    <xf numFmtId="10" fontId="6" fillId="0" borderId="0" xfId="5" applyNumberFormat="1" applyFont="1" applyFill="1" applyBorder="1" applyAlignment="1">
      <alignment horizontal="center" vertical="center"/>
    </xf>
    <xf numFmtId="0" fontId="7" fillId="0" borderId="38" xfId="5" applyFont="1" applyBorder="1" applyAlignment="1">
      <alignment horizontal="center"/>
    </xf>
    <xf numFmtId="0" fontId="6" fillId="0" borderId="2" xfId="0" applyFont="1" applyFill="1" applyBorder="1" applyAlignment="1">
      <alignment horizontal="left" vertical="center" wrapText="1"/>
    </xf>
    <xf numFmtId="0" fontId="8" fillId="22" borderId="2" xfId="0" applyFont="1" applyFill="1" applyBorder="1" applyAlignment="1">
      <alignment horizontal="center" vertical="center" wrapText="1"/>
    </xf>
    <xf numFmtId="0" fontId="7" fillId="0" borderId="2" xfId="0" applyFont="1" applyFill="1" applyBorder="1" applyAlignment="1">
      <alignment horizontal="justify" vertical="center" wrapText="1"/>
    </xf>
    <xf numFmtId="0" fontId="7" fillId="0" borderId="2" xfId="1" applyFont="1" applyFill="1" applyBorder="1" applyAlignment="1">
      <alignment horizontal="justify" vertical="center" wrapText="1"/>
    </xf>
    <xf numFmtId="0" fontId="8" fillId="22" borderId="2" xfId="1" applyFont="1" applyFill="1" applyBorder="1" applyAlignment="1">
      <alignment horizontal="center" vertical="center" wrapText="1"/>
    </xf>
    <xf numFmtId="0" fontId="7" fillId="0" borderId="2" xfId="0" applyFont="1" applyFill="1" applyBorder="1" applyAlignment="1">
      <alignment horizontal="justify" vertical="center" wrapText="1"/>
    </xf>
    <xf numFmtId="0" fontId="9" fillId="0" borderId="2" xfId="0" applyFont="1" applyFill="1" applyBorder="1" applyAlignment="1">
      <alignment horizontal="justify" vertical="center" wrapText="1"/>
    </xf>
    <xf numFmtId="0" fontId="9" fillId="5" borderId="2" xfId="0" applyFont="1" applyFill="1" applyBorder="1" applyAlignment="1">
      <alignment horizontal="justify" vertical="center" wrapText="1"/>
    </xf>
    <xf numFmtId="0" fontId="6" fillId="5" borderId="2" xfId="2" applyFont="1" applyFill="1" applyBorder="1" applyAlignment="1">
      <alignment horizontal="justify" vertical="center" wrapText="1"/>
    </xf>
    <xf numFmtId="0" fontId="9" fillId="5" borderId="2" xfId="0" applyFont="1" applyFill="1" applyBorder="1" applyAlignment="1" applyProtection="1">
      <alignment horizontal="justify" vertical="center" wrapText="1"/>
    </xf>
    <xf numFmtId="0" fontId="9" fillId="5" borderId="2" xfId="0" applyFont="1" applyFill="1" applyBorder="1" applyAlignment="1" applyProtection="1">
      <alignment vertical="center" wrapText="1"/>
    </xf>
    <xf numFmtId="0" fontId="9" fillId="5" borderId="2" xfId="2" applyFont="1" applyFill="1" applyBorder="1" applyAlignment="1" applyProtection="1">
      <alignment horizontal="justify" vertical="center" wrapText="1"/>
    </xf>
    <xf numFmtId="0" fontId="8" fillId="22" borderId="2" xfId="0" applyFont="1" applyFill="1" applyBorder="1" applyAlignment="1">
      <alignment horizontal="center" vertical="center" wrapText="1"/>
    </xf>
    <xf numFmtId="0" fontId="6" fillId="5" borderId="2" xfId="1" applyFont="1" applyFill="1" applyBorder="1" applyAlignment="1">
      <alignment horizontal="justify" vertical="center" wrapText="1"/>
    </xf>
    <xf numFmtId="0" fontId="6" fillId="0" borderId="2" xfId="1" applyFont="1" applyFill="1" applyBorder="1" applyAlignment="1">
      <alignment horizontal="justify" vertical="center" wrapText="1"/>
    </xf>
    <xf numFmtId="0" fontId="6" fillId="5" borderId="74" xfId="0" applyFont="1" applyFill="1" applyBorder="1" applyAlignment="1">
      <alignment horizontal="left" vertical="center" wrapText="1"/>
    </xf>
    <xf numFmtId="0" fontId="42" fillId="0" borderId="0" xfId="1" applyFont="1"/>
    <xf numFmtId="0" fontId="41" fillId="5" borderId="0" xfId="0" applyFont="1" applyFill="1" applyBorder="1" applyAlignment="1">
      <alignment vertical="center"/>
    </xf>
    <xf numFmtId="0" fontId="41" fillId="8" borderId="0" xfId="0" applyFont="1" applyFill="1" applyBorder="1" applyAlignment="1">
      <alignment horizontal="right" vertical="center"/>
    </xf>
    <xf numFmtId="0" fontId="41" fillId="8" borderId="0" xfId="0" applyFont="1" applyFill="1" applyBorder="1" applyAlignment="1">
      <alignment vertical="center"/>
    </xf>
    <xf numFmtId="0" fontId="41" fillId="5" borderId="0" xfId="0" applyFont="1" applyFill="1" applyAlignment="1"/>
    <xf numFmtId="0" fontId="43" fillId="22" borderId="3" xfId="1" applyFont="1" applyFill="1" applyBorder="1" applyAlignment="1">
      <alignment vertical="center" wrapText="1"/>
    </xf>
    <xf numFmtId="0" fontId="43" fillId="22" borderId="9" xfId="1" applyFont="1" applyFill="1" applyBorder="1" applyAlignment="1">
      <alignment horizontal="right" vertical="center" wrapText="1"/>
    </xf>
    <xf numFmtId="0" fontId="44" fillId="5" borderId="5" xfId="1" applyFont="1" applyFill="1" applyBorder="1" applyAlignment="1">
      <alignment vertical="center" wrapText="1"/>
    </xf>
    <xf numFmtId="0" fontId="44" fillId="5" borderId="3" xfId="1" applyFont="1" applyFill="1" applyBorder="1" applyAlignment="1">
      <alignment vertical="center" wrapText="1"/>
    </xf>
    <xf numFmtId="0" fontId="44" fillId="5" borderId="9" xfId="1" applyFont="1" applyFill="1" applyBorder="1" applyAlignment="1">
      <alignment vertical="center" wrapText="1"/>
    </xf>
    <xf numFmtId="0" fontId="42" fillId="0" borderId="0" xfId="0" applyFont="1"/>
    <xf numFmtId="0" fontId="45" fillId="22" borderId="2" xfId="0" applyFont="1" applyFill="1" applyBorder="1" applyAlignment="1">
      <alignment horizontal="center" vertical="center" wrapText="1"/>
    </xf>
    <xf numFmtId="0" fontId="41" fillId="0" borderId="0" xfId="0" applyFont="1" applyAlignment="1">
      <alignment horizontal="center" vertical="center"/>
    </xf>
    <xf numFmtId="0" fontId="46" fillId="10" borderId="2" xfId="0" applyFont="1" applyFill="1" applyBorder="1" applyAlignment="1">
      <alignment horizontal="center" vertical="center"/>
    </xf>
    <xf numFmtId="0" fontId="41" fillId="10" borderId="2" xfId="0" applyFont="1" applyFill="1" applyBorder="1" applyAlignment="1">
      <alignment horizontal="center" vertical="center" wrapText="1"/>
    </xf>
    <xf numFmtId="0" fontId="46" fillId="11" borderId="2" xfId="0" applyFont="1" applyFill="1" applyBorder="1" applyAlignment="1">
      <alignment horizontal="center" vertical="center" wrapText="1"/>
    </xf>
    <xf numFmtId="0" fontId="41" fillId="0" borderId="2" xfId="0" applyFont="1" applyFill="1" applyBorder="1" applyAlignment="1">
      <alignment horizontal="center" wrapText="1"/>
    </xf>
    <xf numFmtId="0" fontId="42" fillId="5" borderId="2" xfId="2" applyFont="1" applyFill="1" applyBorder="1" applyAlignment="1">
      <alignment horizontal="justify" vertical="center" wrapText="1"/>
    </xf>
    <xf numFmtId="0" fontId="42" fillId="5" borderId="12" xfId="0" applyFont="1" applyFill="1" applyBorder="1" applyAlignment="1" applyProtection="1">
      <alignment horizontal="center" vertical="center" wrapText="1"/>
      <protection locked="0"/>
    </xf>
    <xf numFmtId="0" fontId="41" fillId="5" borderId="12" xfId="0" applyFont="1" applyFill="1" applyBorder="1" applyAlignment="1">
      <alignment horizontal="justify" vertical="center" wrapText="1"/>
    </xf>
    <xf numFmtId="0" fontId="42" fillId="0" borderId="2" xfId="1" applyFont="1" applyFill="1" applyBorder="1" applyAlignment="1">
      <alignment horizontal="justify" vertical="center" wrapText="1"/>
    </xf>
    <xf numFmtId="0" fontId="42" fillId="0" borderId="12" xfId="0" applyFont="1" applyFill="1" applyBorder="1" applyAlignment="1" applyProtection="1">
      <alignment horizontal="center" vertical="center" wrapText="1"/>
      <protection locked="0"/>
    </xf>
    <xf numFmtId="0" fontId="41" fillId="0" borderId="12" xfId="0" applyFont="1" applyFill="1" applyBorder="1" applyAlignment="1">
      <alignment horizontal="justify" vertical="center" wrapText="1"/>
    </xf>
    <xf numFmtId="0" fontId="42" fillId="5" borderId="0" xfId="0" applyFont="1" applyFill="1"/>
    <xf numFmtId="0" fontId="47" fillId="0" borderId="2" xfId="2" applyFont="1" applyFill="1" applyBorder="1" applyAlignment="1">
      <alignment horizontal="justify" vertical="center" wrapText="1"/>
    </xf>
    <xf numFmtId="0" fontId="42" fillId="5" borderId="2" xfId="2" applyFont="1" applyFill="1" applyBorder="1" applyAlignment="1">
      <alignment horizontal="justify" vertical="center" wrapText="1" shrinkToFit="1"/>
    </xf>
    <xf numFmtId="0" fontId="42" fillId="5" borderId="2" xfId="0" applyFont="1" applyFill="1" applyBorder="1" applyAlignment="1">
      <alignment horizontal="justify" vertical="center" wrapText="1"/>
    </xf>
    <xf numFmtId="0" fontId="42" fillId="0" borderId="12" xfId="0" applyFont="1" applyFill="1" applyBorder="1" applyAlignment="1" applyProtection="1">
      <alignment horizontal="center" vertical="center" wrapText="1"/>
    </xf>
    <xf numFmtId="0" fontId="42" fillId="0" borderId="12" xfId="0" applyFont="1" applyFill="1" applyBorder="1" applyAlignment="1">
      <alignment horizontal="center" vertical="center" wrapText="1"/>
    </xf>
    <xf numFmtId="0" fontId="47" fillId="0" borderId="2" xfId="2" applyFont="1" applyBorder="1" applyAlignment="1">
      <alignment horizontal="justify" vertical="center" wrapText="1"/>
    </xf>
    <xf numFmtId="0" fontId="42" fillId="5" borderId="2" xfId="1" applyFont="1" applyFill="1" applyBorder="1" applyAlignment="1">
      <alignment horizontal="justify" vertical="center" wrapText="1"/>
    </xf>
    <xf numFmtId="0" fontId="42" fillId="0" borderId="0" xfId="0" applyFont="1" applyAlignment="1">
      <alignment horizontal="center" vertical="center"/>
    </xf>
    <xf numFmtId="0" fontId="42" fillId="3" borderId="12" xfId="0" applyFont="1" applyFill="1" applyBorder="1" applyAlignment="1" applyProtection="1">
      <alignment horizontal="center" vertical="center" wrapText="1"/>
      <protection locked="0"/>
    </xf>
    <xf numFmtId="0" fontId="42" fillId="0" borderId="2" xfId="1" applyFont="1" applyBorder="1" applyAlignment="1">
      <alignment horizontal="justify" vertical="center" wrapText="1"/>
    </xf>
    <xf numFmtId="0" fontId="47" fillId="5" borderId="2" xfId="2" applyFont="1" applyFill="1" applyBorder="1" applyAlignment="1">
      <alignment horizontal="justify" vertical="center" wrapText="1"/>
    </xf>
    <xf numFmtId="0" fontId="42" fillId="8" borderId="12" xfId="0" applyFont="1" applyFill="1" applyBorder="1" applyAlignment="1" applyProtection="1">
      <alignment horizontal="center" vertical="center" wrapText="1"/>
      <protection locked="0"/>
    </xf>
    <xf numFmtId="0" fontId="43" fillId="22" borderId="2" xfId="2" applyFont="1" applyFill="1" applyBorder="1" applyAlignment="1">
      <alignment horizontal="center" vertical="center" wrapText="1"/>
    </xf>
    <xf numFmtId="0" fontId="43" fillId="22" borderId="5" xfId="2" applyFont="1" applyFill="1" applyBorder="1" applyAlignment="1">
      <alignment horizontal="center" vertical="center" wrapText="1"/>
    </xf>
    <xf numFmtId="0" fontId="42" fillId="22" borderId="2" xfId="0" applyFont="1" applyFill="1" applyBorder="1" applyAlignment="1">
      <alignment wrapText="1"/>
    </xf>
    <xf numFmtId="0" fontId="42" fillId="0" borderId="2" xfId="2" applyFont="1" applyFill="1" applyBorder="1" applyAlignment="1">
      <alignment horizontal="justify" vertical="center" wrapText="1"/>
    </xf>
    <xf numFmtId="0" fontId="43" fillId="22" borderId="2" xfId="2" applyFont="1" applyFill="1" applyBorder="1" applyAlignment="1">
      <alignment horizontal="center" vertical="center" wrapText="1" shrinkToFit="1"/>
    </xf>
    <xf numFmtId="0" fontId="47" fillId="0" borderId="2" xfId="2" applyFont="1" applyFill="1" applyBorder="1" applyAlignment="1">
      <alignment horizontal="justify" vertical="center" wrapText="1" shrinkToFit="1"/>
    </xf>
    <xf numFmtId="0" fontId="42" fillId="0" borderId="2" xfId="2" applyFont="1" applyFill="1" applyBorder="1" applyAlignment="1">
      <alignment horizontal="justify" vertical="center" wrapText="1" shrinkToFit="1"/>
    </xf>
    <xf numFmtId="0" fontId="41" fillId="5" borderId="2" xfId="0" applyFont="1" applyFill="1" applyBorder="1" applyAlignment="1">
      <alignment horizontal="center" wrapText="1"/>
    </xf>
    <xf numFmtId="0" fontId="42" fillId="0" borderId="0" xfId="0" applyFont="1" applyBorder="1"/>
    <xf numFmtId="0" fontId="41" fillId="9" borderId="2" xfId="0" applyFont="1" applyFill="1" applyBorder="1" applyAlignment="1">
      <alignment horizontal="center" wrapText="1"/>
    </xf>
    <xf numFmtId="0" fontId="47" fillId="0" borderId="0" xfId="0" applyFont="1"/>
    <xf numFmtId="0" fontId="42" fillId="0" borderId="2" xfId="3" applyFont="1" applyFill="1" applyBorder="1" applyAlignment="1">
      <alignment horizontal="justify" vertical="center" wrapText="1"/>
    </xf>
    <xf numFmtId="0" fontId="42" fillId="0" borderId="2" xfId="0" applyFont="1" applyFill="1" applyBorder="1" applyAlignment="1">
      <alignment wrapText="1"/>
    </xf>
    <xf numFmtId="0" fontId="42" fillId="5" borderId="0" xfId="0" applyFont="1" applyFill="1" applyBorder="1" applyAlignment="1">
      <alignment horizontal="justify" vertical="center"/>
    </xf>
    <xf numFmtId="0" fontId="42" fillId="5" borderId="2" xfId="3" applyFont="1" applyFill="1" applyBorder="1" applyAlignment="1">
      <alignment horizontal="justify" vertical="center" wrapText="1"/>
    </xf>
    <xf numFmtId="0" fontId="42" fillId="0" borderId="2" xfId="0" applyFont="1" applyBorder="1" applyAlignment="1">
      <alignment wrapText="1"/>
    </xf>
    <xf numFmtId="0" fontId="41" fillId="0" borderId="0" xfId="0" applyFont="1" applyFill="1" applyBorder="1" applyAlignment="1">
      <alignment horizontal="justify" vertical="center" wrapText="1"/>
    </xf>
    <xf numFmtId="0" fontId="42" fillId="5" borderId="0" xfId="0" applyFont="1" applyFill="1" applyBorder="1" applyAlignment="1">
      <alignment horizontal="justify" vertical="center" wrapText="1"/>
    </xf>
    <xf numFmtId="0" fontId="42" fillId="3" borderId="20" xfId="0" applyFont="1" applyFill="1" applyBorder="1" applyAlignment="1" applyProtection="1">
      <alignment horizontal="center" vertical="center" wrapText="1"/>
      <protection locked="0"/>
    </xf>
    <xf numFmtId="0" fontId="41" fillId="0" borderId="20" xfId="0" applyFont="1" applyFill="1" applyBorder="1" applyAlignment="1">
      <alignment horizontal="justify" vertical="center" wrapText="1"/>
    </xf>
    <xf numFmtId="0" fontId="42" fillId="0" borderId="0" xfId="0" applyFont="1" applyFill="1"/>
    <xf numFmtId="0" fontId="41" fillId="0" borderId="2" xfId="0" applyFont="1" applyFill="1" applyBorder="1"/>
    <xf numFmtId="0" fontId="41" fillId="24" borderId="1" xfId="0" applyFont="1" applyFill="1" applyBorder="1" applyAlignment="1">
      <alignment horizontal="center" vertical="center" wrapText="1"/>
    </xf>
    <xf numFmtId="10" fontId="41" fillId="0" borderId="2" xfId="0" applyNumberFormat="1" applyFont="1" applyFill="1" applyBorder="1" applyAlignment="1">
      <alignment vertical="center"/>
    </xf>
    <xf numFmtId="0" fontId="42" fillId="14" borderId="0" xfId="0" applyFont="1" applyFill="1"/>
    <xf numFmtId="0" fontId="44" fillId="5" borderId="2" xfId="0" applyFont="1" applyFill="1" applyBorder="1" applyAlignment="1">
      <alignment horizontal="justify" vertical="center" wrapText="1"/>
    </xf>
    <xf numFmtId="0" fontId="44" fillId="5" borderId="2" xfId="1" applyFont="1" applyFill="1" applyBorder="1" applyAlignment="1">
      <alignment horizontal="justify" vertical="center" wrapText="1"/>
    </xf>
    <xf numFmtId="0" fontId="41" fillId="5" borderId="2" xfId="0" applyFont="1" applyFill="1" applyBorder="1" applyAlignment="1">
      <alignment horizontal="justify" vertical="center" wrapText="1"/>
    </xf>
    <xf numFmtId="0" fontId="41" fillId="5" borderId="74" xfId="0" applyFont="1" applyFill="1" applyBorder="1" applyAlignment="1">
      <alignment horizontal="left" vertical="center" wrapText="1"/>
    </xf>
    <xf numFmtId="0" fontId="6" fillId="5" borderId="77" xfId="0" applyFont="1" applyFill="1" applyBorder="1" applyAlignment="1">
      <alignment horizontal="left" vertical="center" wrapText="1"/>
    </xf>
    <xf numFmtId="0" fontId="6" fillId="5" borderId="75" xfId="0" applyFont="1" applyFill="1" applyBorder="1" applyAlignment="1">
      <alignment horizontal="left" vertical="center" wrapText="1"/>
    </xf>
    <xf numFmtId="0" fontId="9" fillId="5" borderId="2" xfId="1" applyFont="1" applyFill="1" applyBorder="1" applyAlignment="1">
      <alignment horizontal="justify" vertical="center" wrapText="1"/>
    </xf>
    <xf numFmtId="0" fontId="6" fillId="12" borderId="75" xfId="0" applyFont="1" applyFill="1" applyBorder="1" applyAlignment="1">
      <alignment horizontal="left" vertical="center" wrapText="1"/>
    </xf>
    <xf numFmtId="0" fontId="30" fillId="5" borderId="78" xfId="0" applyFont="1" applyFill="1" applyBorder="1" applyAlignment="1">
      <alignment horizontal="justify" vertical="center" wrapText="1"/>
    </xf>
    <xf numFmtId="0" fontId="30" fillId="5" borderId="79" xfId="0" applyFont="1" applyFill="1" applyBorder="1" applyAlignment="1">
      <alignment horizontal="justify" vertical="center" wrapText="1"/>
    </xf>
    <xf numFmtId="0" fontId="33" fillId="5" borderId="78" xfId="0" applyFont="1" applyFill="1" applyBorder="1" applyAlignment="1">
      <alignment horizontal="justify" vertical="center" wrapText="1"/>
    </xf>
    <xf numFmtId="0" fontId="33" fillId="5" borderId="84" xfId="0" applyFont="1" applyFill="1" applyBorder="1" applyAlignment="1">
      <alignment horizontal="justify" vertical="center" wrapText="1"/>
    </xf>
    <xf numFmtId="0" fontId="30" fillId="5" borderId="85" xfId="0" applyFont="1" applyFill="1" applyBorder="1" applyAlignment="1">
      <alignment horizontal="justify" vertical="center" wrapText="1"/>
    </xf>
    <xf numFmtId="0" fontId="33" fillId="5" borderId="2" xfId="0" applyFont="1" applyFill="1" applyBorder="1" applyAlignment="1">
      <alignment horizontal="justify" vertical="center" wrapText="1"/>
    </xf>
    <xf numFmtId="0" fontId="9" fillId="5" borderId="74" xfId="0" applyFont="1" applyFill="1" applyBorder="1" applyAlignment="1">
      <alignment horizontal="left" vertical="center" wrapText="1"/>
    </xf>
    <xf numFmtId="0" fontId="11" fillId="5" borderId="5" xfId="1" applyFont="1" applyFill="1" applyBorder="1" applyAlignment="1">
      <alignment vertical="center" wrapText="1"/>
    </xf>
    <xf numFmtId="0" fontId="9" fillId="0" borderId="2" xfId="4" applyFont="1" applyBorder="1" applyAlignment="1">
      <alignment horizontal="left" vertical="center" wrapText="1"/>
    </xf>
    <xf numFmtId="0" fontId="9" fillId="0" borderId="2" xfId="4" applyFont="1" applyBorder="1" applyAlignment="1">
      <alignment vertical="center" wrapText="1"/>
    </xf>
    <xf numFmtId="0" fontId="9" fillId="0" borderId="2" xfId="1" applyFont="1" applyFill="1" applyBorder="1" applyAlignment="1">
      <alignment horizontal="justify" vertical="center" wrapText="1"/>
    </xf>
    <xf numFmtId="0" fontId="9" fillId="0" borderId="2" xfId="0" applyFont="1" applyFill="1" applyBorder="1" applyAlignment="1">
      <alignment vertical="center" wrapText="1"/>
    </xf>
    <xf numFmtId="0" fontId="29" fillId="0" borderId="2" xfId="0" applyFont="1" applyFill="1" applyBorder="1" applyAlignment="1">
      <alignment horizontal="left" vertical="center" wrapText="1"/>
    </xf>
    <xf numFmtId="0" fontId="21" fillId="9" borderId="2" xfId="0" applyFont="1" applyFill="1" applyBorder="1" applyAlignment="1">
      <alignment horizontal="center" vertical="center"/>
    </xf>
    <xf numFmtId="0" fontId="50" fillId="0" borderId="0" xfId="0" applyFont="1"/>
    <xf numFmtId="0" fontId="21" fillId="22" borderId="2" xfId="0" applyFont="1" applyFill="1" applyBorder="1" applyAlignment="1">
      <alignment horizontal="center" vertical="center" wrapText="1"/>
    </xf>
    <xf numFmtId="0" fontId="8" fillId="22" borderId="3" xfId="1" applyFont="1" applyFill="1" applyBorder="1" applyAlignment="1">
      <alignment horizontal="center" vertical="center" wrapText="1"/>
    </xf>
    <xf numFmtId="0" fontId="7" fillId="0" borderId="2" xfId="0" applyFont="1" applyFill="1" applyBorder="1" applyAlignment="1">
      <alignment horizontal="justify" vertical="center" wrapText="1"/>
    </xf>
    <xf numFmtId="0" fontId="7" fillId="0" borderId="6" xfId="0" applyFont="1" applyFill="1" applyBorder="1" applyAlignment="1" applyProtection="1">
      <alignment horizontal="center" vertical="center" wrapText="1"/>
      <protection locked="0"/>
    </xf>
    <xf numFmtId="0" fontId="7" fillId="0" borderId="8" xfId="0" applyFont="1" applyFill="1" applyBorder="1" applyAlignment="1" applyProtection="1">
      <alignment horizontal="center" vertical="center" wrapText="1"/>
      <protection locked="0"/>
    </xf>
    <xf numFmtId="0" fontId="7" fillId="0" borderId="2" xfId="0" applyFont="1" applyFill="1" applyBorder="1" applyAlignment="1">
      <alignment horizontal="justify" vertical="center" wrapText="1"/>
    </xf>
    <xf numFmtId="0" fontId="7" fillId="0" borderId="8" xfId="0" applyFont="1" applyFill="1" applyBorder="1" applyAlignment="1" applyProtection="1">
      <alignment horizontal="center" vertical="center" wrapText="1"/>
      <protection locked="0"/>
    </xf>
    <xf numFmtId="164" fontId="13" fillId="0" borderId="6" xfId="0" applyNumberFormat="1" applyFont="1" applyFill="1" applyBorder="1" applyAlignment="1">
      <alignment vertical="center" wrapText="1"/>
    </xf>
    <xf numFmtId="164" fontId="13" fillId="0" borderId="7" xfId="0" applyNumberFormat="1" applyFont="1" applyFill="1" applyBorder="1" applyAlignment="1">
      <alignment vertical="center" wrapText="1"/>
    </xf>
    <xf numFmtId="164" fontId="52" fillId="0" borderId="2" xfId="0" applyNumberFormat="1" applyFont="1" applyFill="1" applyBorder="1" applyAlignment="1">
      <alignment horizontal="center" vertical="center" wrapText="1"/>
    </xf>
    <xf numFmtId="164" fontId="53" fillId="0" borderId="6" xfId="0" applyNumberFormat="1" applyFont="1" applyFill="1" applyBorder="1" applyAlignment="1">
      <alignment vertical="center" wrapText="1"/>
    </xf>
    <xf numFmtId="164" fontId="53" fillId="0" borderId="7" xfId="0" applyNumberFormat="1" applyFont="1" applyFill="1" applyBorder="1" applyAlignment="1">
      <alignment vertical="center" wrapText="1"/>
    </xf>
    <xf numFmtId="164" fontId="53" fillId="0" borderId="8" xfId="0" applyNumberFormat="1" applyFont="1" applyFill="1" applyBorder="1" applyAlignment="1">
      <alignment vertical="center" wrapText="1"/>
    </xf>
    <xf numFmtId="0" fontId="55" fillId="5" borderId="2" xfId="0" applyFont="1" applyFill="1" applyBorder="1" applyAlignment="1">
      <alignment horizontal="center" vertical="center"/>
    </xf>
    <xf numFmtId="0" fontId="55" fillId="5" borderId="2" xfId="0" applyFont="1" applyFill="1" applyBorder="1" applyAlignment="1">
      <alignment vertical="center"/>
    </xf>
    <xf numFmtId="164" fontId="53" fillId="0" borderId="2" xfId="0" applyNumberFormat="1" applyFont="1" applyFill="1" applyBorder="1" applyAlignment="1">
      <alignment vertical="center" wrapText="1"/>
    </xf>
    <xf numFmtId="10" fontId="6" fillId="0" borderId="2" xfId="0" applyNumberFormat="1" applyFont="1" applyFill="1" applyBorder="1" applyAlignment="1">
      <alignment horizontal="center" vertical="center" wrapText="1"/>
    </xf>
    <xf numFmtId="0" fontId="6" fillId="0" borderId="13" xfId="0" applyFont="1" applyFill="1" applyBorder="1" applyAlignment="1">
      <alignment horizontal="justify" vertical="center" wrapText="1"/>
    </xf>
    <xf numFmtId="164" fontId="13" fillId="0" borderId="2" xfId="0" applyNumberFormat="1" applyFont="1" applyFill="1" applyBorder="1" applyAlignment="1">
      <alignment vertical="center" wrapText="1"/>
    </xf>
    <xf numFmtId="0" fontId="8" fillId="22" borderId="2" xfId="0" applyFont="1" applyFill="1" applyBorder="1" applyAlignment="1">
      <alignment vertical="center" wrapText="1"/>
    </xf>
    <xf numFmtId="0" fontId="6" fillId="0" borderId="5" xfId="0" applyFont="1" applyFill="1" applyBorder="1" applyAlignment="1">
      <alignment horizontal="justify" vertical="center" wrapText="1"/>
    </xf>
    <xf numFmtId="0" fontId="6" fillId="0" borderId="107" xfId="0" applyFont="1" applyFill="1" applyBorder="1" applyAlignment="1">
      <alignment horizontal="justify" vertical="center" wrapText="1"/>
    </xf>
    <xf numFmtId="0" fontId="6" fillId="0" borderId="8" xfId="0" applyFont="1" applyFill="1" applyBorder="1" applyAlignment="1">
      <alignment horizontal="left" vertical="top"/>
    </xf>
    <xf numFmtId="0" fontId="17" fillId="28" borderId="39" xfId="5" applyFont="1" applyFill="1" applyBorder="1" applyAlignment="1">
      <alignment horizontal="center" vertical="center"/>
    </xf>
    <xf numFmtId="0" fontId="7" fillId="25" borderId="0" xfId="5" applyFont="1" applyFill="1"/>
    <xf numFmtId="0" fontId="7" fillId="5" borderId="5" xfId="1" applyFont="1" applyFill="1" applyBorder="1" applyAlignment="1">
      <alignment horizontal="left" vertical="center" wrapText="1"/>
    </xf>
    <xf numFmtId="0" fontId="7" fillId="5" borderId="3" xfId="1" applyFont="1" applyFill="1" applyBorder="1" applyAlignment="1">
      <alignment horizontal="left" vertical="center" wrapText="1"/>
    </xf>
    <xf numFmtId="0" fontId="7" fillId="5" borderId="9" xfId="1" applyFont="1" applyFill="1" applyBorder="1" applyAlignment="1">
      <alignment horizontal="left" vertical="center" wrapText="1"/>
    </xf>
    <xf numFmtId="0" fontId="6" fillId="5" borderId="5" xfId="1" applyFont="1" applyFill="1" applyBorder="1" applyAlignment="1">
      <alignment horizontal="left" vertical="center" wrapText="1"/>
    </xf>
    <xf numFmtId="0" fontId="6" fillId="5" borderId="3" xfId="1" applyFont="1" applyFill="1" applyBorder="1" applyAlignment="1">
      <alignment horizontal="left" vertical="center" wrapText="1"/>
    </xf>
    <xf numFmtId="0" fontId="6" fillId="5" borderId="9" xfId="1" applyFont="1" applyFill="1" applyBorder="1" applyAlignment="1">
      <alignment horizontal="left" vertical="center" wrapText="1"/>
    </xf>
    <xf numFmtId="0" fontId="7" fillId="0" borderId="5" xfId="1" applyFont="1" applyFill="1" applyBorder="1" applyAlignment="1" applyProtection="1">
      <alignment horizontal="center" vertical="center" wrapText="1"/>
      <protection locked="0"/>
    </xf>
    <xf numFmtId="0" fontId="7" fillId="0" borderId="3" xfId="1" applyFont="1" applyFill="1" applyBorder="1" applyAlignment="1" applyProtection="1">
      <alignment horizontal="center" vertical="center" wrapText="1"/>
      <protection locked="0"/>
    </xf>
    <xf numFmtId="0" fontId="7" fillId="0" borderId="9" xfId="1" applyFont="1" applyFill="1" applyBorder="1" applyAlignment="1" applyProtection="1">
      <alignment horizontal="center" vertical="center" wrapText="1"/>
      <protection locked="0"/>
    </xf>
    <xf numFmtId="0" fontId="7" fillId="0" borderId="2" xfId="1" applyFont="1" applyFill="1" applyBorder="1" applyAlignment="1">
      <alignment horizontal="left" vertical="center" wrapText="1"/>
    </xf>
    <xf numFmtId="0" fontId="7" fillId="0" borderId="2" xfId="1" applyFont="1" applyFill="1" applyBorder="1" applyAlignment="1" applyProtection="1">
      <alignment horizontal="center" vertical="center" wrapText="1"/>
      <protection locked="0"/>
    </xf>
    <xf numFmtId="0" fontId="8" fillId="25" borderId="5" xfId="0" applyFont="1" applyFill="1" applyBorder="1" applyAlignment="1">
      <alignment horizontal="center" vertical="center" wrapText="1"/>
    </xf>
    <xf numFmtId="0" fontId="8" fillId="25" borderId="3" xfId="0" applyFont="1" applyFill="1" applyBorder="1" applyAlignment="1">
      <alignment horizontal="center" vertical="center" wrapText="1"/>
    </xf>
    <xf numFmtId="0" fontId="8" fillId="25" borderId="9" xfId="0" applyFont="1" applyFill="1" applyBorder="1" applyAlignment="1">
      <alignment horizontal="center" vertical="center" wrapText="1"/>
    </xf>
    <xf numFmtId="0" fontId="8" fillId="25" borderId="8" xfId="1" applyFont="1" applyFill="1" applyBorder="1" applyAlignment="1">
      <alignment horizontal="center" vertical="center" wrapText="1"/>
    </xf>
    <xf numFmtId="0" fontId="7" fillId="5" borderId="2" xfId="1" applyFont="1" applyFill="1" applyBorder="1" applyAlignment="1">
      <alignment horizontal="left" vertical="center" wrapText="1"/>
    </xf>
    <xf numFmtId="0" fontId="7" fillId="0" borderId="5" xfId="1" applyFont="1" applyFill="1" applyBorder="1" applyAlignment="1">
      <alignment horizontal="left" vertical="center" wrapText="1"/>
    </xf>
    <xf numFmtId="0" fontId="7" fillId="0" borderId="3" xfId="1" applyFont="1" applyFill="1" applyBorder="1" applyAlignment="1">
      <alignment horizontal="left" vertical="center" wrapText="1"/>
    </xf>
    <xf numFmtId="0" fontId="7" fillId="0" borderId="9" xfId="1" applyFont="1" applyFill="1" applyBorder="1" applyAlignment="1">
      <alignment horizontal="left" vertical="center" wrapText="1"/>
    </xf>
    <xf numFmtId="0" fontId="7" fillId="0" borderId="2" xfId="1" applyFont="1" applyFill="1" applyBorder="1" applyAlignment="1" applyProtection="1">
      <alignment vertical="center" wrapText="1"/>
      <protection locked="0"/>
    </xf>
    <xf numFmtId="0" fontId="7" fillId="0" borderId="5" xfId="1" applyFont="1" applyFill="1" applyBorder="1" applyAlignment="1" applyProtection="1">
      <alignment horizontal="left" vertical="center" wrapText="1"/>
      <protection locked="0"/>
    </xf>
    <xf numFmtId="0" fontId="7" fillId="0" borderId="3" xfId="1" applyFont="1" applyFill="1" applyBorder="1" applyAlignment="1" applyProtection="1">
      <alignment horizontal="left" vertical="center" wrapText="1"/>
      <protection locked="0"/>
    </xf>
    <xf numFmtId="0" fontId="7" fillId="0" borderId="9" xfId="1" applyFont="1" applyFill="1" applyBorder="1" applyAlignment="1" applyProtection="1">
      <alignment horizontal="left" vertical="center" wrapText="1"/>
      <protection locked="0"/>
    </xf>
    <xf numFmtId="0" fontId="6" fillId="5" borderId="25" xfId="1" applyFont="1" applyFill="1" applyBorder="1" applyAlignment="1">
      <alignment horizontal="right" vertical="center"/>
    </xf>
    <xf numFmtId="0" fontId="6" fillId="5" borderId="14" xfId="1" applyFont="1" applyFill="1" applyBorder="1" applyAlignment="1">
      <alignment horizontal="right" vertical="center"/>
    </xf>
    <xf numFmtId="0" fontId="6" fillId="5" borderId="40" xfId="1" applyFont="1" applyFill="1" applyBorder="1" applyAlignment="1">
      <alignment horizontal="right" vertical="center"/>
    </xf>
    <xf numFmtId="0" fontId="6" fillId="5" borderId="11" xfId="1" applyFont="1" applyFill="1" applyBorder="1" applyAlignment="1">
      <alignment horizontal="right" vertical="center"/>
    </xf>
    <xf numFmtId="0" fontId="6" fillId="5" borderId="0" xfId="1" applyFont="1" applyFill="1" applyBorder="1" applyAlignment="1">
      <alignment horizontal="right" vertical="center"/>
    </xf>
    <xf numFmtId="0" fontId="6" fillId="5" borderId="4" xfId="1" applyFont="1" applyFill="1" applyBorder="1" applyAlignment="1">
      <alignment horizontal="right" vertical="center"/>
    </xf>
    <xf numFmtId="0" fontId="6" fillId="5" borderId="11" xfId="1" applyFont="1" applyFill="1" applyBorder="1" applyAlignment="1"/>
    <xf numFmtId="0" fontId="6" fillId="5" borderId="0" xfId="1" applyFont="1" applyFill="1" applyBorder="1" applyAlignment="1"/>
    <xf numFmtId="0" fontId="6" fillId="5" borderId="4" xfId="1" applyFont="1" applyFill="1" applyBorder="1" applyAlignment="1"/>
    <xf numFmtId="0" fontId="8" fillId="25" borderId="5" xfId="1" applyFont="1" applyFill="1" applyBorder="1" applyAlignment="1">
      <alignment horizontal="center" vertical="center" wrapText="1"/>
    </xf>
    <xf numFmtId="0" fontId="8" fillId="25" borderId="3" xfId="1" applyFont="1" applyFill="1" applyBorder="1" applyAlignment="1">
      <alignment horizontal="center" vertical="center" wrapText="1"/>
    </xf>
    <xf numFmtId="0" fontId="8" fillId="25" borderId="9" xfId="1" applyFont="1" applyFill="1" applyBorder="1" applyAlignment="1">
      <alignment horizontal="center" vertical="center" wrapText="1"/>
    </xf>
    <xf numFmtId="0" fontId="8" fillId="26" borderId="2" xfId="1" applyFont="1" applyFill="1" applyBorder="1" applyAlignment="1">
      <alignment horizontal="center" vertical="center" wrapText="1"/>
    </xf>
    <xf numFmtId="0" fontId="7" fillId="0" borderId="2" xfId="1" applyFont="1" applyFill="1" applyBorder="1" applyAlignment="1">
      <alignment horizontal="left" wrapText="1"/>
    </xf>
    <xf numFmtId="0" fontId="16" fillId="0" borderId="2" xfId="1" applyFont="1" applyFill="1" applyBorder="1" applyAlignment="1" applyProtection="1">
      <alignment horizontal="center" vertical="center" wrapText="1"/>
      <protection locked="0"/>
    </xf>
    <xf numFmtId="0" fontId="6" fillId="0" borderId="2" xfId="1" applyFont="1" applyFill="1" applyBorder="1" applyAlignment="1">
      <alignment horizontal="left" wrapText="1"/>
    </xf>
    <xf numFmtId="0" fontId="8" fillId="22" borderId="11" xfId="0" applyFont="1" applyFill="1" applyBorder="1" applyAlignment="1">
      <alignment horizontal="center" vertical="center" wrapText="1"/>
    </xf>
    <xf numFmtId="0" fontId="8" fillId="22" borderId="0" xfId="0" applyFont="1" applyFill="1" applyBorder="1" applyAlignment="1">
      <alignment horizontal="center" vertical="center" wrapText="1"/>
    </xf>
    <xf numFmtId="0" fontId="8" fillId="22" borderId="4" xfId="0" applyFont="1" applyFill="1" applyBorder="1" applyAlignment="1">
      <alignment horizontal="center" vertical="center" wrapText="1"/>
    </xf>
    <xf numFmtId="0" fontId="6" fillId="0" borderId="44"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6" fillId="0" borderId="45" xfId="0" applyFont="1" applyFill="1" applyBorder="1" applyAlignment="1">
      <alignment horizontal="center" vertical="center" wrapText="1"/>
    </xf>
    <xf numFmtId="0" fontId="8" fillId="22" borderId="2" xfId="0" applyFont="1" applyFill="1" applyBorder="1" applyAlignment="1">
      <alignment horizontal="center" vertical="center" wrapText="1"/>
    </xf>
    <xf numFmtId="0" fontId="7" fillId="5" borderId="23" xfId="0" applyFont="1" applyFill="1" applyBorder="1" applyAlignment="1" applyProtection="1">
      <alignment horizontal="center" vertical="center" wrapText="1"/>
      <protection locked="0"/>
    </xf>
    <xf numFmtId="0" fontId="7" fillId="5" borderId="46" xfId="0" applyFont="1" applyFill="1" applyBorder="1" applyAlignment="1" applyProtection="1">
      <alignment horizontal="center" vertical="center" wrapText="1"/>
      <protection locked="0"/>
    </xf>
    <xf numFmtId="0" fontId="7" fillId="0" borderId="2" xfId="1" applyFont="1" applyFill="1" applyBorder="1" applyAlignment="1">
      <alignment horizontal="justify" vertical="center" wrapText="1"/>
    </xf>
    <xf numFmtId="0" fontId="8" fillId="22" borderId="2" xfId="1" applyFont="1" applyFill="1" applyBorder="1" applyAlignment="1">
      <alignment horizontal="center" vertical="center" wrapText="1"/>
    </xf>
    <xf numFmtId="0" fontId="6" fillId="5" borderId="0" xfId="0" applyFont="1" applyFill="1" applyAlignment="1">
      <alignment horizontal="right" vertical="center"/>
    </xf>
    <xf numFmtId="0" fontId="6" fillId="8" borderId="0" xfId="0" applyFont="1" applyFill="1" applyBorder="1" applyAlignment="1">
      <alignment horizontal="right" vertical="center"/>
    </xf>
    <xf numFmtId="0" fontId="7" fillId="0" borderId="2" xfId="0" applyFont="1" applyFill="1" applyBorder="1" applyAlignment="1">
      <alignment horizontal="justify" vertical="center" wrapText="1"/>
    </xf>
    <xf numFmtId="0" fontId="7" fillId="0" borderId="20" xfId="0" applyFont="1" applyFill="1" applyBorder="1" applyAlignment="1">
      <alignment horizontal="center" vertical="center" wrapText="1"/>
    </xf>
    <xf numFmtId="0" fontId="7" fillId="0" borderId="21" xfId="0" applyFont="1" applyFill="1" applyBorder="1" applyAlignment="1">
      <alignment horizontal="center" vertical="center" wrapText="1"/>
    </xf>
    <xf numFmtId="0" fontId="8" fillId="22" borderId="5" xfId="1" applyFont="1" applyFill="1" applyBorder="1" applyAlignment="1">
      <alignment horizontal="left" vertical="center" wrapText="1"/>
    </xf>
    <xf numFmtId="0" fontId="8" fillId="22" borderId="3" xfId="1" applyFont="1" applyFill="1" applyBorder="1" applyAlignment="1">
      <alignment horizontal="left" vertical="center" wrapText="1"/>
    </xf>
    <xf numFmtId="0" fontId="7" fillId="0" borderId="24" xfId="0" applyFont="1" applyFill="1" applyBorder="1" applyAlignment="1">
      <alignment horizontal="center" vertical="center" wrapText="1"/>
    </xf>
    <xf numFmtId="0" fontId="7" fillId="0" borderId="41" xfId="0" applyFont="1" applyFill="1" applyBorder="1" applyAlignment="1">
      <alignment horizontal="center" vertical="center" wrapText="1"/>
    </xf>
    <xf numFmtId="0" fontId="6" fillId="0" borderId="42"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6" fillId="0" borderId="43" xfId="0" applyFont="1" applyFill="1" applyBorder="1" applyAlignment="1">
      <alignment horizontal="center" vertical="center" wrapText="1"/>
    </xf>
    <xf numFmtId="0" fontId="14" fillId="0" borderId="2" xfId="0" applyFont="1" applyFill="1" applyBorder="1" applyAlignment="1">
      <alignment horizontal="justify" vertical="center" wrapText="1"/>
    </xf>
    <xf numFmtId="0" fontId="10" fillId="22" borderId="11" xfId="0" applyFont="1" applyFill="1" applyBorder="1" applyAlignment="1">
      <alignment horizontal="center" vertical="center" wrapText="1"/>
    </xf>
    <xf numFmtId="0" fontId="10" fillId="22" borderId="0" xfId="0" applyFont="1" applyFill="1" applyBorder="1" applyAlignment="1">
      <alignment horizontal="center" vertical="center" wrapText="1"/>
    </xf>
    <xf numFmtId="0" fontId="10" fillId="22" borderId="4" xfId="0" applyFont="1" applyFill="1" applyBorder="1" applyAlignment="1">
      <alignment horizontal="center" vertical="center" wrapText="1"/>
    </xf>
    <xf numFmtId="0" fontId="10" fillId="22" borderId="25" xfId="0" applyFont="1" applyFill="1" applyBorder="1" applyAlignment="1">
      <alignment horizontal="center" vertical="center" wrapText="1"/>
    </xf>
    <xf numFmtId="0" fontId="10" fillId="22" borderId="14" xfId="0" applyFont="1" applyFill="1" applyBorder="1" applyAlignment="1">
      <alignment horizontal="center" vertical="center" wrapText="1"/>
    </xf>
    <xf numFmtId="0" fontId="10" fillId="22" borderId="40" xfId="0" applyFont="1" applyFill="1" applyBorder="1" applyAlignment="1">
      <alignment horizontal="center" vertical="center" wrapText="1"/>
    </xf>
    <xf numFmtId="0" fontId="10" fillId="22" borderId="29" xfId="0" applyFont="1" applyFill="1" applyBorder="1" applyAlignment="1">
      <alignment horizontal="center" vertical="center" wrapText="1"/>
    </xf>
    <xf numFmtId="0" fontId="10" fillId="22" borderId="10" xfId="0" applyFont="1" applyFill="1" applyBorder="1" applyAlignment="1">
      <alignment horizontal="center" vertical="center" wrapText="1"/>
    </xf>
    <xf numFmtId="0" fontId="10" fillId="22" borderId="5" xfId="0" applyFont="1" applyFill="1" applyBorder="1" applyAlignment="1">
      <alignment horizontal="center" vertical="center" wrapText="1"/>
    </xf>
    <xf numFmtId="0" fontId="10" fillId="22" borderId="9" xfId="0" applyFont="1" applyFill="1" applyBorder="1" applyAlignment="1">
      <alignment horizontal="center" vertical="center" wrapText="1"/>
    </xf>
    <xf numFmtId="0" fontId="10" fillId="22" borderId="2" xfId="0" applyFont="1" applyFill="1" applyBorder="1" applyAlignment="1">
      <alignment horizontal="center" vertical="center" textRotation="90" wrapText="1"/>
    </xf>
    <xf numFmtId="0" fontId="10" fillId="22" borderId="2" xfId="0" applyFont="1" applyFill="1" applyBorder="1" applyAlignment="1">
      <alignment horizontal="center" vertical="center" wrapText="1"/>
    </xf>
    <xf numFmtId="0" fontId="7" fillId="8" borderId="20" xfId="0" applyFont="1" applyFill="1" applyBorder="1" applyAlignment="1" applyProtection="1">
      <alignment horizontal="center" vertical="center" wrapText="1"/>
      <protection locked="0"/>
    </xf>
    <xf numFmtId="0" fontId="7" fillId="3" borderId="21" xfId="0" applyFont="1" applyFill="1" applyBorder="1" applyAlignment="1" applyProtection="1">
      <alignment horizontal="center" vertical="center" wrapText="1"/>
      <protection locked="0"/>
    </xf>
    <xf numFmtId="0" fontId="8" fillId="22" borderId="11" xfId="1" applyFont="1" applyFill="1" applyBorder="1" applyAlignment="1">
      <alignment horizontal="center" vertical="center" wrapText="1"/>
    </xf>
    <xf numFmtId="0" fontId="8" fillId="22" borderId="0" xfId="1" applyFont="1" applyFill="1" applyBorder="1" applyAlignment="1">
      <alignment horizontal="center" vertical="center" wrapText="1"/>
    </xf>
    <xf numFmtId="0" fontId="7" fillId="5" borderId="15" xfId="1" applyFont="1" applyFill="1" applyBorder="1" applyAlignment="1">
      <alignment horizontal="center" vertical="center" wrapText="1"/>
    </xf>
    <xf numFmtId="0" fontId="7" fillId="5" borderId="47" xfId="1" applyFont="1" applyFill="1" applyBorder="1" applyAlignment="1">
      <alignment horizontal="center" vertical="center" wrapText="1"/>
    </xf>
    <xf numFmtId="0" fontId="7" fillId="0" borderId="48" xfId="1" applyFont="1" applyBorder="1" applyAlignment="1">
      <alignment horizontal="center" vertical="center" wrapText="1"/>
    </xf>
    <xf numFmtId="0" fontId="7" fillId="0" borderId="49" xfId="1" applyFont="1" applyBorder="1" applyAlignment="1">
      <alignment horizontal="center" vertical="center" wrapText="1"/>
    </xf>
    <xf numFmtId="0" fontId="7" fillId="0" borderId="6" xfId="1" applyFont="1" applyBorder="1" applyAlignment="1">
      <alignment horizontal="center" vertical="center" wrapText="1"/>
    </xf>
    <xf numFmtId="0" fontId="7" fillId="0" borderId="8" xfId="1" applyFont="1" applyBorder="1" applyAlignment="1">
      <alignment horizontal="center" vertical="center" wrapText="1"/>
    </xf>
    <xf numFmtId="0" fontId="14" fillId="5" borderId="15" xfId="1" applyFont="1" applyFill="1" applyBorder="1" applyAlignment="1">
      <alignment horizontal="center" vertical="center" wrapText="1"/>
    </xf>
    <xf numFmtId="0" fontId="14" fillId="5" borderId="47" xfId="1" applyFont="1" applyFill="1" applyBorder="1" applyAlignment="1">
      <alignment horizontal="center" vertical="center" wrapText="1"/>
    </xf>
    <xf numFmtId="0" fontId="6" fillId="5" borderId="6" xfId="1" applyFont="1" applyFill="1" applyBorder="1" applyAlignment="1">
      <alignment horizontal="center" vertical="center" wrapText="1"/>
    </xf>
    <xf numFmtId="0" fontId="6" fillId="5" borderId="8" xfId="1" applyFont="1" applyFill="1" applyBorder="1" applyAlignment="1">
      <alignment horizontal="center" vertical="center" wrapText="1"/>
    </xf>
    <xf numFmtId="0" fontId="7" fillId="0" borderId="6" xfId="1" applyFont="1" applyFill="1" applyBorder="1" applyAlignment="1">
      <alignment horizontal="center" vertical="center" wrapText="1"/>
    </xf>
    <xf numFmtId="0" fontId="7" fillId="0" borderId="8" xfId="1" applyFont="1" applyFill="1" applyBorder="1" applyAlignment="1">
      <alignment horizontal="center" vertical="center" wrapText="1"/>
    </xf>
    <xf numFmtId="0" fontId="7" fillId="3" borderId="23" xfId="0" applyFont="1" applyFill="1" applyBorder="1" applyAlignment="1">
      <alignment horizontal="center" vertical="center" wrapText="1"/>
    </xf>
    <xf numFmtId="0" fontId="7" fillId="3" borderId="46" xfId="0" applyFont="1" applyFill="1" applyBorder="1" applyAlignment="1">
      <alignment horizontal="center" vertical="center" wrapText="1"/>
    </xf>
    <xf numFmtId="0" fontId="8" fillId="22" borderId="6" xfId="1" applyFont="1" applyFill="1" applyBorder="1" applyAlignment="1">
      <alignment horizontal="center" vertical="center" wrapText="1"/>
    </xf>
    <xf numFmtId="0" fontId="8" fillId="22" borderId="8" xfId="1" applyFont="1" applyFill="1" applyBorder="1" applyAlignment="1">
      <alignment horizontal="center" vertical="center" wrapText="1"/>
    </xf>
    <xf numFmtId="0" fontId="6" fillId="8" borderId="19" xfId="0" applyFont="1" applyFill="1" applyBorder="1" applyAlignment="1">
      <alignment horizontal="right" vertical="center"/>
    </xf>
    <xf numFmtId="0" fontId="10" fillId="22" borderId="25" xfId="1" applyFont="1" applyFill="1" applyBorder="1" applyAlignment="1">
      <alignment horizontal="center" vertical="center" wrapText="1"/>
    </xf>
    <xf numFmtId="0" fontId="10" fillId="22" borderId="14" xfId="1" applyFont="1" applyFill="1" applyBorder="1" applyAlignment="1">
      <alignment horizontal="center" vertical="center" wrapText="1"/>
    </xf>
    <xf numFmtId="0" fontId="10" fillId="22" borderId="40" xfId="1" applyFont="1" applyFill="1" applyBorder="1" applyAlignment="1">
      <alignment horizontal="center" vertical="center" wrapText="1"/>
    </xf>
    <xf numFmtId="0" fontId="8" fillId="22" borderId="11" xfId="4" applyFont="1" applyFill="1" applyBorder="1" applyAlignment="1">
      <alignment horizontal="center" vertical="center" wrapText="1"/>
    </xf>
    <xf numFmtId="0" fontId="8" fillId="22" borderId="0" xfId="4" applyFont="1" applyFill="1" applyBorder="1" applyAlignment="1">
      <alignment horizontal="center" vertical="center" wrapText="1"/>
    </xf>
    <xf numFmtId="0" fontId="8" fillId="22" borderId="4" xfId="4" applyFont="1" applyFill="1" applyBorder="1" applyAlignment="1">
      <alignment horizontal="center" vertical="center" wrapText="1"/>
    </xf>
    <xf numFmtId="0" fontId="7" fillId="0" borderId="15" xfId="4" applyFont="1" applyFill="1" applyBorder="1" applyAlignment="1">
      <alignment horizontal="center" vertical="center" wrapText="1"/>
    </xf>
    <xf numFmtId="0" fontId="7" fillId="0" borderId="18" xfId="4" applyFont="1" applyFill="1" applyBorder="1" applyAlignment="1">
      <alignment horizontal="center" vertical="center" wrapText="1"/>
    </xf>
    <xf numFmtId="0" fontId="7" fillId="0" borderId="47" xfId="4" applyFont="1" applyFill="1" applyBorder="1" applyAlignment="1">
      <alignment horizontal="center" vertical="center" wrapText="1"/>
    </xf>
    <xf numFmtId="0" fontId="8" fillId="7" borderId="5" xfId="1" applyFont="1" applyFill="1" applyBorder="1" applyAlignment="1">
      <alignment horizontal="left" vertical="center" wrapText="1"/>
    </xf>
    <xf numFmtId="0" fontId="8" fillId="7" borderId="3" xfId="1" applyFont="1" applyFill="1" applyBorder="1" applyAlignment="1">
      <alignment horizontal="left" vertical="center" wrapText="1"/>
    </xf>
    <xf numFmtId="0" fontId="7" fillId="0" borderId="20" xfId="0" applyFont="1" applyFill="1" applyBorder="1" applyAlignment="1" applyProtection="1">
      <alignment horizontal="center" vertical="center" wrapText="1"/>
      <protection locked="0"/>
    </xf>
    <xf numFmtId="0" fontId="7" fillId="0" borderId="18" xfId="0" applyFont="1" applyFill="1" applyBorder="1" applyAlignment="1" applyProtection="1">
      <alignment horizontal="center" vertical="center" wrapText="1"/>
      <protection locked="0"/>
    </xf>
    <xf numFmtId="0" fontId="7" fillId="0" borderId="21" xfId="0" applyFont="1" applyFill="1" applyBorder="1" applyAlignment="1" applyProtection="1">
      <alignment horizontal="center" vertical="center" wrapText="1"/>
      <protection locked="0"/>
    </xf>
    <xf numFmtId="0" fontId="7" fillId="0" borderId="50" xfId="1" applyFont="1" applyBorder="1" applyAlignment="1">
      <alignment horizontal="center" vertical="center" wrapText="1"/>
    </xf>
    <xf numFmtId="0" fontId="7" fillId="0" borderId="7" xfId="1" applyFont="1" applyBorder="1" applyAlignment="1">
      <alignment horizontal="center" vertical="center" wrapText="1"/>
    </xf>
    <xf numFmtId="0" fontId="6" fillId="5" borderId="6" xfId="4" applyFont="1" applyFill="1" applyBorder="1" applyAlignment="1">
      <alignment horizontal="center" vertical="center" wrapText="1"/>
    </xf>
    <xf numFmtId="0" fontId="6" fillId="5" borderId="7" xfId="4" applyFont="1" applyFill="1" applyBorder="1" applyAlignment="1">
      <alignment horizontal="center" vertical="center" wrapText="1"/>
    </xf>
    <xf numFmtId="0" fontId="6" fillId="5" borderId="8" xfId="4" applyFont="1" applyFill="1" applyBorder="1" applyAlignment="1">
      <alignment horizontal="center" vertical="center" wrapText="1"/>
    </xf>
    <xf numFmtId="0" fontId="7" fillId="0" borderId="6" xfId="4" applyFont="1" applyFill="1" applyBorder="1" applyAlignment="1">
      <alignment horizontal="center" vertical="center" wrapText="1"/>
    </xf>
    <xf numFmtId="0" fontId="7" fillId="0" borderId="7" xfId="4" applyFont="1" applyFill="1" applyBorder="1" applyAlignment="1">
      <alignment horizontal="center" vertical="center" wrapText="1"/>
    </xf>
    <xf numFmtId="0" fontId="7" fillId="0" borderId="8" xfId="4" applyFont="1" applyFill="1" applyBorder="1" applyAlignment="1">
      <alignment horizontal="center" vertical="center" wrapText="1"/>
    </xf>
    <xf numFmtId="0" fontId="8" fillId="22" borderId="16" xfId="4" applyFont="1" applyFill="1" applyBorder="1" applyAlignment="1">
      <alignment horizontal="center" vertical="center" wrapText="1"/>
    </xf>
    <xf numFmtId="0" fontId="8" fillId="22" borderId="51" xfId="4" applyFont="1" applyFill="1" applyBorder="1" applyAlignment="1">
      <alignment horizontal="center" vertical="center" wrapText="1"/>
    </xf>
    <xf numFmtId="0" fontId="8" fillId="22" borderId="52" xfId="4" applyFont="1" applyFill="1" applyBorder="1" applyAlignment="1">
      <alignment horizontal="center" vertical="center" wrapText="1"/>
    </xf>
    <xf numFmtId="0" fontId="7" fillId="0" borderId="18" xfId="0" applyFont="1" applyFill="1" applyBorder="1" applyAlignment="1">
      <alignment horizontal="center" vertical="center" wrapText="1"/>
    </xf>
    <xf numFmtId="0" fontId="14" fillId="5" borderId="6" xfId="0" applyFont="1" applyFill="1" applyBorder="1" applyAlignment="1">
      <alignment horizontal="center" vertical="center" wrapText="1"/>
    </xf>
    <xf numFmtId="0" fontId="14" fillId="5" borderId="7" xfId="0" applyFont="1" applyFill="1" applyBorder="1" applyAlignment="1">
      <alignment horizontal="center" vertical="center" wrapText="1"/>
    </xf>
    <xf numFmtId="0" fontId="14" fillId="5" borderId="8" xfId="0" applyFont="1" applyFill="1" applyBorder="1" applyAlignment="1">
      <alignment horizontal="center" vertical="center" wrapText="1"/>
    </xf>
    <xf numFmtId="0" fontId="8" fillId="22" borderId="6" xfId="0" applyFont="1" applyFill="1" applyBorder="1" applyAlignment="1">
      <alignment horizontal="center" vertical="center" wrapText="1"/>
    </xf>
    <xf numFmtId="0" fontId="8" fillId="22" borderId="7" xfId="0" applyFont="1" applyFill="1" applyBorder="1" applyAlignment="1">
      <alignment horizontal="center" vertical="center" wrapText="1"/>
    </xf>
    <xf numFmtId="0" fontId="8" fillId="22" borderId="8" xfId="0" applyFont="1" applyFill="1" applyBorder="1" applyAlignment="1">
      <alignment horizontal="center" vertical="center" wrapText="1"/>
    </xf>
    <xf numFmtId="0" fontId="8" fillId="22" borderId="53" xfId="1" applyFont="1" applyFill="1" applyBorder="1" applyAlignment="1">
      <alignment horizontal="center" vertical="center"/>
    </xf>
    <xf numFmtId="0" fontId="8" fillId="22" borderId="0" xfId="1" applyFont="1" applyFill="1" applyBorder="1" applyAlignment="1">
      <alignment horizontal="center" vertical="center"/>
    </xf>
    <xf numFmtId="0" fontId="8" fillId="22" borderId="4" xfId="1" applyFont="1" applyFill="1" applyBorder="1" applyAlignment="1">
      <alignment horizontal="center" vertical="center"/>
    </xf>
    <xf numFmtId="0" fontId="10" fillId="9" borderId="5" xfId="0" applyFont="1" applyFill="1" applyBorder="1" applyAlignment="1" applyProtection="1">
      <alignment horizontal="center" vertical="center" wrapText="1"/>
    </xf>
    <xf numFmtId="0" fontId="10" fillId="9" borderId="9" xfId="0" applyFont="1" applyFill="1" applyBorder="1" applyAlignment="1" applyProtection="1">
      <alignment horizontal="center" vertical="center" wrapText="1"/>
    </xf>
    <xf numFmtId="0" fontId="10" fillId="9" borderId="2" xfId="0" applyFont="1" applyFill="1" applyBorder="1" applyAlignment="1" applyProtection="1">
      <alignment horizontal="center" vertical="center" textRotation="90" wrapText="1"/>
    </xf>
    <xf numFmtId="0" fontId="6" fillId="5" borderId="0" xfId="0" applyFont="1" applyFill="1" applyAlignment="1" applyProtection="1">
      <alignment horizontal="right" vertical="center"/>
    </xf>
    <xf numFmtId="0" fontId="10" fillId="9" borderId="25" xfId="1" applyFont="1" applyFill="1" applyBorder="1" applyAlignment="1" applyProtection="1">
      <alignment horizontal="center" vertical="center" wrapText="1"/>
    </xf>
    <xf numFmtId="0" fontId="10" fillId="9" borderId="14" xfId="1" applyFont="1" applyFill="1" applyBorder="1" applyAlignment="1" applyProtection="1">
      <alignment horizontal="center" vertical="center" wrapText="1"/>
    </xf>
    <xf numFmtId="0" fontId="10" fillId="9" borderId="40" xfId="1" applyFont="1" applyFill="1" applyBorder="1" applyAlignment="1" applyProtection="1">
      <alignment horizontal="center" vertical="center" wrapText="1"/>
    </xf>
    <xf numFmtId="0" fontId="10" fillId="9" borderId="25" xfId="0" applyFont="1" applyFill="1" applyBorder="1" applyAlignment="1" applyProtection="1">
      <alignment horizontal="center" vertical="center" wrapText="1"/>
    </xf>
    <xf numFmtId="0" fontId="10" fillId="9" borderId="40" xfId="0" applyFont="1" applyFill="1" applyBorder="1" applyAlignment="1" applyProtection="1">
      <alignment horizontal="center" vertical="center" wrapText="1"/>
    </xf>
    <xf numFmtId="0" fontId="10" fillId="9" borderId="29" xfId="0" applyFont="1" applyFill="1" applyBorder="1" applyAlignment="1" applyProtection="1">
      <alignment horizontal="center" vertical="center" wrapText="1"/>
    </xf>
    <xf numFmtId="0" fontId="10" fillId="9" borderId="10" xfId="0" applyFont="1" applyFill="1" applyBorder="1" applyAlignment="1" applyProtection="1">
      <alignment horizontal="center" vertical="center" wrapText="1"/>
    </xf>
    <xf numFmtId="0" fontId="6" fillId="8" borderId="0" xfId="0" applyFont="1" applyFill="1" applyBorder="1" applyAlignment="1" applyProtection="1">
      <alignment horizontal="right" vertical="center"/>
    </xf>
    <xf numFmtId="0" fontId="6" fillId="8" borderId="19" xfId="0" applyFont="1" applyFill="1" applyBorder="1" applyAlignment="1" applyProtection="1">
      <alignment horizontal="right" vertical="center"/>
    </xf>
    <xf numFmtId="0" fontId="8" fillId="7" borderId="5" xfId="1" applyFont="1" applyFill="1" applyBorder="1" applyAlignment="1" applyProtection="1">
      <alignment horizontal="left" vertical="center" wrapText="1"/>
    </xf>
    <xf numFmtId="0" fontId="8" fillId="7" borderId="3" xfId="1" applyFont="1" applyFill="1" applyBorder="1" applyAlignment="1" applyProtection="1">
      <alignment horizontal="left" vertical="center" wrapText="1"/>
    </xf>
    <xf numFmtId="0" fontId="10" fillId="9" borderId="2" xfId="0" applyFont="1" applyFill="1" applyBorder="1" applyAlignment="1" applyProtection="1">
      <alignment horizontal="center" vertical="center" wrapText="1"/>
    </xf>
    <xf numFmtId="0" fontId="10" fillId="9" borderId="6" xfId="0" applyFont="1" applyFill="1" applyBorder="1" applyAlignment="1" applyProtection="1">
      <alignment horizontal="center" vertical="center" wrapText="1"/>
    </xf>
    <xf numFmtId="0" fontId="10" fillId="9" borderId="7" xfId="0" applyFont="1" applyFill="1" applyBorder="1" applyAlignment="1" applyProtection="1">
      <alignment horizontal="center" vertical="center" wrapText="1"/>
    </xf>
    <xf numFmtId="0" fontId="10" fillId="9" borderId="8" xfId="0" applyFont="1" applyFill="1" applyBorder="1" applyAlignment="1" applyProtection="1">
      <alignment horizontal="center" vertical="center" wrapText="1"/>
    </xf>
    <xf numFmtId="0" fontId="7" fillId="0" borderId="2" xfId="0" applyFont="1" applyFill="1" applyBorder="1" applyAlignment="1" applyProtection="1">
      <alignment horizontal="justify" vertical="center" wrapText="1"/>
    </xf>
    <xf numFmtId="0" fontId="8" fillId="9" borderId="6" xfId="0" applyFont="1" applyFill="1" applyBorder="1" applyAlignment="1" applyProtection="1">
      <alignment horizontal="center" vertical="center" wrapText="1"/>
    </xf>
    <xf numFmtId="0" fontId="8" fillId="9" borderId="7" xfId="0" applyFont="1" applyFill="1" applyBorder="1" applyAlignment="1" applyProtection="1">
      <alignment horizontal="center" vertical="center" wrapText="1"/>
    </xf>
    <xf numFmtId="0" fontId="8" fillId="9" borderId="8" xfId="0" applyFont="1" applyFill="1" applyBorder="1" applyAlignment="1" applyProtection="1">
      <alignment horizontal="center" vertical="center" wrapText="1"/>
    </xf>
    <xf numFmtId="0" fontId="14" fillId="5" borderId="6" xfId="0" applyFont="1" applyFill="1" applyBorder="1" applyAlignment="1" applyProtection="1">
      <alignment horizontal="center" vertical="center" wrapText="1"/>
    </xf>
    <xf numFmtId="0" fontId="14" fillId="5" borderId="7" xfId="0" applyFont="1" applyFill="1" applyBorder="1" applyAlignment="1" applyProtection="1">
      <alignment horizontal="center" vertical="center" wrapText="1"/>
    </xf>
    <xf numFmtId="0" fontId="14" fillId="5" borderId="8" xfId="0" applyFont="1" applyFill="1" applyBorder="1" applyAlignment="1" applyProtection="1">
      <alignment horizontal="center" vertical="center" wrapText="1"/>
    </xf>
    <xf numFmtId="0" fontId="7" fillId="0" borderId="6" xfId="1" applyFont="1" applyFill="1" applyBorder="1" applyAlignment="1">
      <alignment horizontal="justify" vertical="center" wrapText="1"/>
    </xf>
    <xf numFmtId="0" fontId="7" fillId="0" borderId="8" xfId="1" applyFont="1" applyFill="1" applyBorder="1" applyAlignment="1">
      <alignment horizontal="justify" vertical="center" wrapText="1"/>
    </xf>
    <xf numFmtId="0" fontId="7" fillId="0" borderId="15" xfId="1" applyFont="1" applyFill="1" applyBorder="1" applyAlignment="1">
      <alignment horizontal="justify" vertical="center" wrapText="1"/>
    </xf>
    <xf numFmtId="0" fontId="7" fillId="0" borderId="47" xfId="1" applyFont="1" applyFill="1" applyBorder="1" applyAlignment="1">
      <alignment horizontal="justify" vertical="center" wrapText="1"/>
    </xf>
    <xf numFmtId="0" fontId="7" fillId="0" borderId="48" xfId="1" applyFont="1" applyBorder="1" applyAlignment="1">
      <alignment horizontal="justify" vertical="center" wrapText="1"/>
    </xf>
    <xf numFmtId="0" fontId="7" fillId="0" borderId="49" xfId="1" applyFont="1" applyBorder="1" applyAlignment="1">
      <alignment horizontal="justify" vertical="center" wrapText="1"/>
    </xf>
    <xf numFmtId="0" fontId="7" fillId="0" borderId="6" xfId="1" applyFont="1" applyBorder="1" applyAlignment="1">
      <alignment horizontal="justify" vertical="center" wrapText="1"/>
    </xf>
    <xf numFmtId="0" fontId="7" fillId="0" borderId="8" xfId="1" applyFont="1" applyBorder="1" applyAlignment="1">
      <alignment horizontal="justify" vertical="center" wrapText="1"/>
    </xf>
    <xf numFmtId="0" fontId="8" fillId="22" borderId="7" xfId="1" applyFont="1" applyFill="1" applyBorder="1" applyAlignment="1">
      <alignment horizontal="center" vertical="center" wrapText="1"/>
    </xf>
    <xf numFmtId="0" fontId="10" fillId="22" borderId="2" xfId="1" applyFont="1" applyFill="1" applyBorder="1" applyAlignment="1">
      <alignment horizontal="center" vertical="center" wrapText="1"/>
    </xf>
    <xf numFmtId="0" fontId="7" fillId="0" borderId="16" xfId="1" applyFont="1" applyFill="1" applyBorder="1" applyAlignment="1">
      <alignment horizontal="justify" vertical="center" wrapText="1"/>
    </xf>
    <xf numFmtId="0" fontId="7" fillId="0" borderId="52" xfId="1" applyFont="1" applyFill="1" applyBorder="1" applyAlignment="1">
      <alignment horizontal="justify" vertical="center" wrapText="1"/>
    </xf>
    <xf numFmtId="0" fontId="7" fillId="0" borderId="48" xfId="1" applyFont="1" applyBorder="1" applyAlignment="1">
      <alignment horizontal="left" vertical="center" wrapText="1"/>
    </xf>
    <xf numFmtId="0" fontId="7" fillId="0" borderId="50" xfId="1" applyFont="1" applyBorder="1" applyAlignment="1">
      <alignment horizontal="left" vertical="center" wrapText="1"/>
    </xf>
    <xf numFmtId="0" fontId="7" fillId="0" borderId="49" xfId="1" applyFont="1" applyBorder="1" applyAlignment="1">
      <alignment horizontal="left" vertical="center" wrapText="1"/>
    </xf>
    <xf numFmtId="0" fontId="7" fillId="0" borderId="6" xfId="1" applyFont="1" applyBorder="1" applyAlignment="1">
      <alignment horizontal="left" vertical="center" wrapText="1"/>
    </xf>
    <xf numFmtId="0" fontId="7" fillId="0" borderId="7" xfId="1" applyFont="1" applyBorder="1" applyAlignment="1">
      <alignment horizontal="left" vertical="center" wrapText="1"/>
    </xf>
    <xf numFmtId="0" fontId="7" fillId="0" borderId="8" xfId="1" applyFont="1" applyBorder="1" applyAlignment="1">
      <alignment horizontal="left" vertical="center" wrapText="1"/>
    </xf>
    <xf numFmtId="0" fontId="10" fillId="22" borderId="11" xfId="1" applyFont="1" applyFill="1" applyBorder="1" applyAlignment="1">
      <alignment horizontal="center" vertical="center" wrapText="1"/>
    </xf>
    <xf numFmtId="0" fontId="10" fillId="22" borderId="0" xfId="1" applyFont="1" applyFill="1" applyBorder="1" applyAlignment="1">
      <alignment horizontal="center" vertical="center" wrapText="1"/>
    </xf>
    <xf numFmtId="0" fontId="10" fillId="22" borderId="4" xfId="1" applyFont="1" applyFill="1" applyBorder="1" applyAlignment="1">
      <alignment horizontal="center" vertical="center" wrapText="1"/>
    </xf>
    <xf numFmtId="0" fontId="7" fillId="0" borderId="16" xfId="0" applyFont="1" applyFill="1" applyBorder="1" applyAlignment="1">
      <alignment horizontal="justify" vertical="center" wrapText="1"/>
    </xf>
    <xf numFmtId="0" fontId="7" fillId="0" borderId="52" xfId="0" applyFont="1" applyFill="1" applyBorder="1" applyAlignment="1">
      <alignment horizontal="justify" vertical="center" wrapText="1"/>
    </xf>
    <xf numFmtId="0" fontId="7" fillId="5" borderId="6" xfId="1" applyFont="1" applyFill="1" applyBorder="1" applyAlignment="1">
      <alignment horizontal="center" vertical="center" wrapText="1"/>
    </xf>
    <xf numFmtId="0" fontId="7" fillId="5" borderId="7" xfId="1" applyFont="1" applyFill="1" applyBorder="1" applyAlignment="1">
      <alignment horizontal="center" vertical="center" wrapText="1"/>
    </xf>
    <xf numFmtId="0" fontId="6" fillId="0" borderId="6" xfId="1" applyFont="1" applyBorder="1" applyAlignment="1">
      <alignment horizontal="center" vertical="center" wrapText="1"/>
    </xf>
    <xf numFmtId="0" fontId="6" fillId="0" borderId="8" xfId="1" applyFont="1" applyBorder="1" applyAlignment="1">
      <alignment horizontal="center" vertical="center" wrapText="1"/>
    </xf>
    <xf numFmtId="0" fontId="8" fillId="22" borderId="6" xfId="2" applyFont="1" applyFill="1" applyBorder="1" applyAlignment="1">
      <alignment horizontal="center" vertical="center" wrapText="1"/>
    </xf>
    <xf numFmtId="0" fontId="8" fillId="22" borderId="7" xfId="2" applyFont="1" applyFill="1" applyBorder="1" applyAlignment="1">
      <alignment horizontal="center" vertical="center" wrapText="1"/>
    </xf>
    <xf numFmtId="0" fontId="8" fillId="22" borderId="4" xfId="1" applyFont="1" applyFill="1" applyBorder="1" applyAlignment="1">
      <alignment horizontal="center" vertical="center" wrapText="1"/>
    </xf>
    <xf numFmtId="0" fontId="7" fillId="0" borderId="7" xfId="2" applyFont="1" applyFill="1" applyBorder="1" applyAlignment="1">
      <alignment horizontal="center" vertical="center" wrapText="1"/>
    </xf>
    <xf numFmtId="0" fontId="7" fillId="0" borderId="8" xfId="2" applyFont="1" applyFill="1" applyBorder="1" applyAlignment="1">
      <alignment horizontal="center" vertical="center" wrapText="1"/>
    </xf>
    <xf numFmtId="0" fontId="7" fillId="0" borderId="2" xfId="1" applyFont="1" applyBorder="1" applyAlignment="1">
      <alignment horizontal="left" vertical="center" wrapText="1"/>
    </xf>
    <xf numFmtId="0" fontId="6" fillId="12" borderId="2" xfId="1" applyFont="1" applyFill="1" applyBorder="1" applyAlignment="1">
      <alignment horizontal="center" vertical="center"/>
    </xf>
    <xf numFmtId="0" fontId="7" fillId="0" borderId="7" xfId="1" applyFont="1" applyFill="1" applyBorder="1" applyAlignment="1">
      <alignment horizontal="justify" vertical="center" wrapText="1"/>
    </xf>
    <xf numFmtId="0" fontId="7" fillId="5" borderId="2" xfId="1" applyFont="1" applyFill="1" applyBorder="1" applyAlignment="1">
      <alignment horizontal="justify" vertical="center" wrapText="1"/>
    </xf>
    <xf numFmtId="0" fontId="7" fillId="0" borderId="6" xfId="0" applyFont="1" applyFill="1" applyBorder="1" applyAlignment="1">
      <alignment horizontal="justify" vertical="center" wrapText="1"/>
    </xf>
    <xf numFmtId="0" fontId="7" fillId="0" borderId="7" xfId="0" applyFont="1" applyFill="1" applyBorder="1" applyAlignment="1">
      <alignment horizontal="justify" vertical="center" wrapText="1"/>
    </xf>
    <xf numFmtId="0" fontId="7" fillId="0" borderId="8" xfId="0" applyFont="1" applyFill="1" applyBorder="1" applyAlignment="1">
      <alignment horizontal="justify" vertical="center" wrapText="1"/>
    </xf>
    <xf numFmtId="0" fontId="6" fillId="5" borderId="4" xfId="0" applyFont="1" applyFill="1" applyBorder="1" applyAlignment="1">
      <alignment horizontal="right" vertical="center"/>
    </xf>
    <xf numFmtId="0" fontId="10" fillId="22" borderId="2" xfId="1" applyFont="1" applyFill="1" applyBorder="1" applyAlignment="1">
      <alignment horizontal="center" vertical="center" textRotation="90" wrapText="1"/>
    </xf>
    <xf numFmtId="0" fontId="8" fillId="22" borderId="19" xfId="1" applyFont="1" applyFill="1" applyBorder="1" applyAlignment="1">
      <alignment horizontal="center" vertical="center" wrapText="1"/>
    </xf>
    <xf numFmtId="0" fontId="9" fillId="5" borderId="3" xfId="1" applyFont="1" applyFill="1" applyBorder="1" applyAlignment="1">
      <alignment horizontal="center" vertical="center" wrapText="1"/>
    </xf>
    <xf numFmtId="0" fontId="9" fillId="5" borderId="9" xfId="1" applyFont="1" applyFill="1" applyBorder="1" applyAlignment="1">
      <alignment horizontal="center" vertical="center" wrapText="1"/>
    </xf>
    <xf numFmtId="0" fontId="10" fillId="22" borderId="25" xfId="1" applyFont="1" applyFill="1" applyBorder="1" applyAlignment="1" applyProtection="1">
      <alignment horizontal="center" vertical="center" wrapText="1"/>
      <protection locked="0"/>
    </xf>
    <xf numFmtId="0" fontId="10" fillId="22" borderId="14" xfId="1" applyFont="1" applyFill="1" applyBorder="1" applyAlignment="1" applyProtection="1">
      <alignment horizontal="center" vertical="center" wrapText="1"/>
      <protection locked="0"/>
    </xf>
    <xf numFmtId="0" fontId="10" fillId="22" borderId="40" xfId="1" applyFont="1" applyFill="1" applyBorder="1" applyAlignment="1" applyProtection="1">
      <alignment horizontal="center" vertical="center" wrapText="1"/>
      <protection locked="0"/>
    </xf>
    <xf numFmtId="0" fontId="6" fillId="8" borderId="4" xfId="0" applyFont="1" applyFill="1" applyBorder="1" applyAlignment="1">
      <alignment horizontal="right" vertical="center"/>
    </xf>
    <xf numFmtId="0" fontId="7" fillId="0" borderId="15" xfId="0" applyFont="1" applyFill="1" applyBorder="1" applyAlignment="1">
      <alignment horizontal="center" vertical="center" wrapText="1"/>
    </xf>
    <xf numFmtId="0" fontId="7" fillId="0" borderId="47" xfId="0" applyFont="1" applyFill="1" applyBorder="1" applyAlignment="1">
      <alignment horizontal="center" vertical="center" wrapText="1"/>
    </xf>
    <xf numFmtId="0" fontId="7" fillId="0" borderId="15" xfId="1" applyFont="1" applyBorder="1" applyAlignment="1">
      <alignment horizontal="left" vertical="center" wrapText="1"/>
    </xf>
    <xf numFmtId="0" fontId="7" fillId="0" borderId="18" xfId="1" applyFont="1" applyBorder="1" applyAlignment="1">
      <alignment horizontal="left" vertical="center" wrapText="1"/>
    </xf>
    <xf numFmtId="0" fontId="14" fillId="0" borderId="18" xfId="0" applyFont="1" applyBorder="1" applyAlignment="1">
      <alignment horizontal="left" vertical="center" wrapText="1"/>
    </xf>
    <xf numFmtId="0" fontId="10" fillId="22" borderId="5" xfId="1" applyFont="1" applyFill="1" applyBorder="1" applyAlignment="1">
      <alignment horizontal="center" vertical="center" wrapText="1"/>
    </xf>
    <xf numFmtId="0" fontId="10" fillId="22" borderId="3" xfId="1" applyFont="1" applyFill="1" applyBorder="1" applyAlignment="1">
      <alignment horizontal="center" vertical="center" wrapText="1"/>
    </xf>
    <xf numFmtId="0" fontId="8" fillId="22" borderId="25" xfId="0" applyFont="1" applyFill="1" applyBorder="1" applyAlignment="1">
      <alignment horizontal="center" vertical="center" wrapText="1"/>
    </xf>
    <xf numFmtId="0" fontId="8" fillId="22" borderId="40" xfId="0" applyFont="1" applyFill="1" applyBorder="1" applyAlignment="1">
      <alignment horizontal="center" vertical="center" wrapText="1"/>
    </xf>
    <xf numFmtId="0" fontId="8" fillId="22" borderId="29" xfId="0" applyFont="1" applyFill="1" applyBorder="1" applyAlignment="1">
      <alignment horizontal="center" vertical="center" wrapText="1"/>
    </xf>
    <xf numFmtId="0" fontId="8" fillId="22" borderId="10" xfId="0" applyFont="1" applyFill="1" applyBorder="1" applyAlignment="1">
      <alignment horizontal="center" vertical="center" wrapText="1"/>
    </xf>
    <xf numFmtId="0" fontId="6" fillId="12" borderId="6" xfId="1" applyFont="1" applyFill="1" applyBorder="1" applyAlignment="1">
      <alignment horizontal="center" vertical="center"/>
    </xf>
    <xf numFmtId="0" fontId="6" fillId="12" borderId="7" xfId="1" applyFont="1" applyFill="1" applyBorder="1" applyAlignment="1">
      <alignment horizontal="center" vertical="center"/>
    </xf>
    <xf numFmtId="0" fontId="6" fillId="12" borderId="54" xfId="1" applyFont="1" applyFill="1" applyBorder="1" applyAlignment="1">
      <alignment horizontal="center" vertical="center"/>
    </xf>
    <xf numFmtId="0" fontId="6" fillId="12" borderId="25" xfId="1" applyFont="1" applyFill="1" applyBorder="1" applyAlignment="1">
      <alignment horizontal="center" vertical="center"/>
    </xf>
    <xf numFmtId="0" fontId="6" fillId="12" borderId="11" xfId="1" applyFont="1" applyFill="1" applyBorder="1" applyAlignment="1">
      <alignment horizontal="center" vertical="center"/>
    </xf>
    <xf numFmtId="0" fontId="6" fillId="12" borderId="55" xfId="1" applyFont="1" applyFill="1" applyBorder="1" applyAlignment="1">
      <alignment horizontal="center" vertical="center"/>
    </xf>
    <xf numFmtId="0" fontId="10" fillId="22" borderId="6" xfId="1" applyFont="1" applyFill="1" applyBorder="1" applyAlignment="1">
      <alignment horizontal="center" vertical="center" textRotation="90" wrapText="1"/>
    </xf>
    <xf numFmtId="0" fontId="10" fillId="22" borderId="7" xfId="1" applyFont="1" applyFill="1" applyBorder="1" applyAlignment="1">
      <alignment horizontal="center" vertical="center" textRotation="90" wrapText="1"/>
    </xf>
    <xf numFmtId="0" fontId="10" fillId="22" borderId="54" xfId="1" applyFont="1" applyFill="1" applyBorder="1" applyAlignment="1">
      <alignment horizontal="center" vertical="center" textRotation="90" wrapText="1"/>
    </xf>
    <xf numFmtId="0" fontId="7" fillId="0" borderId="48" xfId="1" applyFont="1" applyFill="1" applyBorder="1" applyAlignment="1">
      <alignment horizontal="justify" vertical="center" wrapText="1"/>
    </xf>
    <xf numFmtId="0" fontId="7" fillId="0" borderId="49" xfId="1" applyFont="1" applyFill="1" applyBorder="1" applyAlignment="1">
      <alignment horizontal="justify" vertical="center" wrapText="1"/>
    </xf>
    <xf numFmtId="0" fontId="8" fillId="22" borderId="3" xfId="1" applyFont="1" applyFill="1" applyBorder="1" applyAlignment="1">
      <alignment horizontal="right" vertical="center" wrapText="1"/>
    </xf>
    <xf numFmtId="0" fontId="8" fillId="22" borderId="9" xfId="1" applyFont="1" applyFill="1" applyBorder="1" applyAlignment="1">
      <alignment horizontal="right" vertical="center" wrapText="1"/>
    </xf>
    <xf numFmtId="0" fontId="19" fillId="0" borderId="16" xfId="0" applyFont="1" applyFill="1" applyBorder="1" applyAlignment="1">
      <alignment horizontal="justify" vertical="center" wrapText="1"/>
    </xf>
    <xf numFmtId="0" fontId="19" fillId="0" borderId="52" xfId="0" applyFont="1" applyFill="1" applyBorder="1" applyAlignment="1">
      <alignment horizontal="justify" vertical="center" wrapText="1"/>
    </xf>
    <xf numFmtId="0" fontId="19" fillId="0" borderId="15" xfId="1" applyFont="1" applyFill="1" applyBorder="1" applyAlignment="1">
      <alignment horizontal="justify" vertical="center" wrapText="1"/>
    </xf>
    <xf numFmtId="0" fontId="19" fillId="0" borderId="47" xfId="1" applyFont="1" applyFill="1" applyBorder="1" applyAlignment="1">
      <alignment horizontal="justify" vertical="center" wrapText="1"/>
    </xf>
    <xf numFmtId="0" fontId="14" fillId="0" borderId="50" xfId="0" applyFont="1" applyBorder="1" applyAlignment="1">
      <alignment horizontal="left" vertical="center" wrapText="1"/>
    </xf>
    <xf numFmtId="0" fontId="7" fillId="0" borderId="7" xfId="2" applyFont="1" applyFill="1" applyBorder="1" applyAlignment="1">
      <alignment horizontal="justify" vertical="center" wrapText="1"/>
    </xf>
    <xf numFmtId="0" fontId="7" fillId="0" borderId="8" xfId="2" applyFont="1" applyFill="1" applyBorder="1" applyAlignment="1">
      <alignment horizontal="justify" vertical="center" wrapText="1"/>
    </xf>
    <xf numFmtId="0" fontId="8" fillId="22" borderId="10" xfId="1" applyFont="1" applyFill="1" applyBorder="1" applyAlignment="1">
      <alignment horizontal="center" vertical="center" wrapText="1"/>
    </xf>
    <xf numFmtId="0" fontId="7" fillId="0" borderId="25" xfId="1" applyFont="1" applyFill="1" applyBorder="1" applyAlignment="1">
      <alignment horizontal="center" vertical="center" wrapText="1"/>
    </xf>
    <xf numFmtId="0" fontId="7" fillId="0" borderId="11" xfId="1" applyFont="1" applyFill="1" applyBorder="1" applyAlignment="1">
      <alignment horizontal="center" vertical="center" wrapText="1"/>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7" fillId="0" borderId="6" xfId="0" applyFont="1" applyFill="1" applyBorder="1" applyAlignment="1">
      <alignment horizontal="center" vertical="center" wrapText="1"/>
    </xf>
    <xf numFmtId="0" fontId="7" fillId="0" borderId="7" xfId="0" applyFont="1" applyFill="1" applyBorder="1" applyAlignment="1">
      <alignment horizontal="center" vertical="center" wrapText="1"/>
    </xf>
    <xf numFmtId="0" fontId="7" fillId="0" borderId="8" xfId="0" applyFont="1" applyFill="1" applyBorder="1" applyAlignment="1">
      <alignment horizontal="center" vertical="center" wrapText="1"/>
    </xf>
    <xf numFmtId="0" fontId="6" fillId="0" borderId="7" xfId="1" applyFont="1" applyBorder="1" applyAlignment="1">
      <alignment horizontal="center" vertical="center" wrapText="1"/>
    </xf>
    <xf numFmtId="0" fontId="18" fillId="22" borderId="5" xfId="0" applyFont="1" applyFill="1" applyBorder="1" applyAlignment="1">
      <alignment horizontal="center" vertical="center" wrapText="1"/>
    </xf>
    <xf numFmtId="0" fontId="18" fillId="22" borderId="3" xfId="0" applyFont="1" applyFill="1" applyBorder="1" applyAlignment="1">
      <alignment horizontal="center" vertical="center" wrapText="1"/>
    </xf>
    <xf numFmtId="0" fontId="18" fillId="22" borderId="9" xfId="0" applyFont="1" applyFill="1" applyBorder="1" applyAlignment="1">
      <alignment horizontal="center" vertical="center" wrapText="1"/>
    </xf>
    <xf numFmtId="0" fontId="18" fillId="22" borderId="25" xfId="0" applyFont="1" applyFill="1" applyBorder="1" applyAlignment="1">
      <alignment horizontal="center" vertical="center" wrapText="1"/>
    </xf>
    <xf numFmtId="0" fontId="18" fillId="22" borderId="14" xfId="0" applyFont="1" applyFill="1" applyBorder="1" applyAlignment="1">
      <alignment horizontal="center" vertical="center" wrapText="1"/>
    </xf>
    <xf numFmtId="0" fontId="18" fillId="22" borderId="40" xfId="0" applyFont="1" applyFill="1" applyBorder="1" applyAlignment="1">
      <alignment horizontal="center" vertical="center" wrapText="1"/>
    </xf>
    <xf numFmtId="0" fontId="7" fillId="0" borderId="6" xfId="0" applyFont="1" applyFill="1" applyBorder="1" applyAlignment="1">
      <alignment horizontal="left" vertical="center" wrapText="1"/>
    </xf>
    <xf numFmtId="0" fontId="7" fillId="0" borderId="8" xfId="0" applyFont="1" applyFill="1" applyBorder="1" applyAlignment="1">
      <alignment horizontal="left" vertical="center" wrapText="1"/>
    </xf>
    <xf numFmtId="0" fontId="7" fillId="0" borderId="6" xfId="0" applyFont="1" applyFill="1" applyBorder="1" applyAlignment="1" applyProtection="1">
      <alignment horizontal="center" vertical="center" wrapText="1"/>
      <protection locked="0"/>
    </xf>
    <xf numFmtId="0" fontId="7" fillId="0" borderId="8" xfId="0" applyFont="1" applyFill="1" applyBorder="1" applyAlignment="1" applyProtection="1">
      <alignment horizontal="center" vertical="center" wrapText="1"/>
      <protection locked="0"/>
    </xf>
    <xf numFmtId="0" fontId="10" fillId="22" borderId="29" xfId="1" applyFont="1" applyFill="1" applyBorder="1" applyAlignment="1">
      <alignment horizontal="center" vertical="center" wrapText="1"/>
    </xf>
    <xf numFmtId="0" fontId="10" fillId="22" borderId="19" xfId="1" applyFont="1" applyFill="1" applyBorder="1" applyAlignment="1">
      <alignment horizontal="center" vertical="center" wrapText="1"/>
    </xf>
    <xf numFmtId="0" fontId="8" fillId="22" borderId="5" xfId="0" applyFont="1" applyFill="1" applyBorder="1" applyAlignment="1">
      <alignment horizontal="center" vertical="center" wrapText="1"/>
    </xf>
    <xf numFmtId="0" fontId="8" fillId="22" borderId="3" xfId="0" applyFont="1" applyFill="1" applyBorder="1" applyAlignment="1">
      <alignment horizontal="center" vertical="center" wrapText="1"/>
    </xf>
    <xf numFmtId="0" fontId="8" fillId="22" borderId="9" xfId="0" applyFont="1" applyFill="1" applyBorder="1" applyAlignment="1">
      <alignment horizontal="center" vertical="center" wrapText="1"/>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48" xfId="2" applyFont="1" applyFill="1" applyBorder="1" applyAlignment="1">
      <alignment horizontal="justify" vertical="center" wrapText="1"/>
    </xf>
    <xf numFmtId="0" fontId="7" fillId="0" borderId="49" xfId="2" applyFont="1" applyFill="1" applyBorder="1" applyAlignment="1">
      <alignment horizontal="justify" vertical="center" wrapText="1"/>
    </xf>
    <xf numFmtId="0" fontId="7" fillId="0" borderId="6" xfId="2" applyFont="1" applyFill="1" applyBorder="1" applyAlignment="1">
      <alignment horizontal="justify" vertical="center" wrapText="1"/>
    </xf>
    <xf numFmtId="0" fontId="7" fillId="0" borderId="15" xfId="1" applyFont="1" applyFill="1" applyBorder="1" applyAlignment="1">
      <alignment horizontal="justify" vertical="center" wrapText="1" shrinkToFit="1"/>
    </xf>
    <xf numFmtId="0" fontId="7" fillId="0" borderId="47" xfId="1" applyFont="1" applyFill="1" applyBorder="1" applyAlignment="1">
      <alignment horizontal="justify" vertical="center" wrapText="1" shrinkToFit="1"/>
    </xf>
    <xf numFmtId="0" fontId="8" fillId="22" borderId="6" xfId="1" applyFont="1" applyFill="1" applyBorder="1" applyAlignment="1">
      <alignment horizontal="center" vertical="center" wrapText="1" shrinkToFit="1"/>
    </xf>
    <xf numFmtId="0" fontId="8" fillId="22" borderId="8" xfId="1" applyFont="1" applyFill="1" applyBorder="1" applyAlignment="1">
      <alignment horizontal="center" vertical="center" wrapText="1" shrinkToFit="1"/>
    </xf>
    <xf numFmtId="0" fontId="14" fillId="0" borderId="16" xfId="1" applyFont="1" applyFill="1" applyBorder="1" applyAlignment="1">
      <alignment horizontal="justify" vertical="center" wrapText="1" shrinkToFit="1"/>
    </xf>
    <xf numFmtId="0" fontId="14" fillId="0" borderId="52" xfId="1" applyFont="1" applyFill="1" applyBorder="1" applyAlignment="1">
      <alignment horizontal="justify" vertical="center" wrapText="1" shrinkToFit="1"/>
    </xf>
    <xf numFmtId="0" fontId="6" fillId="0" borderId="7" xfId="0" applyFont="1" applyBorder="1" applyAlignment="1">
      <alignment horizontal="center" vertical="center" wrapText="1"/>
    </xf>
    <xf numFmtId="0" fontId="8" fillId="22" borderId="8" xfId="2" applyFont="1" applyFill="1" applyBorder="1" applyAlignment="1">
      <alignment horizontal="center" vertical="center" wrapText="1"/>
    </xf>
    <xf numFmtId="0" fontId="7" fillId="0" borderId="16" xfId="1" applyFont="1" applyFill="1" applyBorder="1" applyAlignment="1">
      <alignment horizontal="justify" vertical="center" wrapText="1" shrinkToFit="1"/>
    </xf>
    <xf numFmtId="0" fontId="7" fillId="0" borderId="52" xfId="1" applyFont="1" applyFill="1" applyBorder="1" applyAlignment="1">
      <alignment horizontal="justify" vertical="center" wrapText="1" shrinkToFit="1"/>
    </xf>
    <xf numFmtId="0" fontId="7" fillId="0" borderId="15" xfId="0" applyFont="1" applyFill="1" applyBorder="1" applyAlignment="1" applyProtection="1">
      <alignment horizontal="center" vertical="center" wrapText="1"/>
      <protection locked="0"/>
    </xf>
    <xf numFmtId="0" fontId="7" fillId="3" borderId="15" xfId="0" applyFont="1" applyFill="1" applyBorder="1" applyAlignment="1" applyProtection="1">
      <alignment horizontal="center" vertical="center" wrapText="1"/>
      <protection locked="0"/>
    </xf>
    <xf numFmtId="0" fontId="10" fillId="22" borderId="9" xfId="1" applyFont="1" applyFill="1" applyBorder="1" applyAlignment="1">
      <alignment horizontal="center" vertical="center" wrapText="1"/>
    </xf>
    <xf numFmtId="0" fontId="14" fillId="0" borderId="2" xfId="2" applyFont="1" applyBorder="1" applyAlignment="1">
      <alignment horizontal="justify" vertical="center" wrapText="1"/>
    </xf>
    <xf numFmtId="0" fontId="8" fillId="22" borderId="2" xfId="2" applyFont="1" applyFill="1" applyBorder="1" applyAlignment="1">
      <alignment horizontal="center" vertical="center" wrapText="1"/>
    </xf>
    <xf numFmtId="0" fontId="14" fillId="0" borderId="2" xfId="2" applyFont="1" applyFill="1" applyBorder="1" applyAlignment="1">
      <alignment horizontal="justify" vertical="center" wrapText="1"/>
    </xf>
    <xf numFmtId="0" fontId="7" fillId="0" borderId="15" xfId="1" applyFont="1" applyFill="1" applyBorder="1" applyAlignment="1">
      <alignment horizontal="center" vertical="center" wrapText="1"/>
    </xf>
    <xf numFmtId="0" fontId="7" fillId="0" borderId="18" xfId="1" applyFont="1" applyFill="1" applyBorder="1" applyAlignment="1">
      <alignment horizontal="center" vertical="center" wrapText="1"/>
    </xf>
    <xf numFmtId="0" fontId="7" fillId="0" borderId="47" xfId="1" applyFont="1" applyFill="1" applyBorder="1" applyAlignment="1">
      <alignment horizontal="center" vertical="center" wrapText="1"/>
    </xf>
    <xf numFmtId="0" fontId="7" fillId="0" borderId="48" xfId="1" applyFont="1" applyFill="1" applyBorder="1" applyAlignment="1">
      <alignment horizontal="center" vertical="center" wrapText="1"/>
    </xf>
    <xf numFmtId="0" fontId="7" fillId="0" borderId="50" xfId="1" applyFont="1" applyFill="1" applyBorder="1" applyAlignment="1">
      <alignment horizontal="center" vertical="center" wrapText="1"/>
    </xf>
    <xf numFmtId="0" fontId="7" fillId="0" borderId="49" xfId="1" applyFont="1" applyFill="1" applyBorder="1" applyAlignment="1">
      <alignment horizontal="center" vertical="center" wrapText="1"/>
    </xf>
    <xf numFmtId="0" fontId="7" fillId="0" borderId="6" xfId="2" applyFont="1" applyFill="1" applyBorder="1" applyAlignment="1">
      <alignment horizontal="center" vertical="center" wrapText="1"/>
    </xf>
    <xf numFmtId="0" fontId="14" fillId="0" borderId="6" xfId="2" applyFont="1" applyBorder="1" applyAlignment="1">
      <alignment horizontal="center" vertical="center" wrapText="1"/>
    </xf>
    <xf numFmtId="0" fontId="14" fillId="0" borderId="7" xfId="2" applyFont="1" applyBorder="1" applyAlignment="1">
      <alignment horizontal="center" vertical="center" wrapText="1"/>
    </xf>
    <xf numFmtId="0" fontId="14" fillId="0" borderId="8" xfId="2" applyFont="1" applyBorder="1" applyAlignment="1">
      <alignment horizontal="center" vertical="center" wrapText="1"/>
    </xf>
    <xf numFmtId="0" fontId="8" fillId="22" borderId="11" xfId="2" applyFont="1" applyFill="1" applyBorder="1" applyAlignment="1">
      <alignment horizontal="center" vertical="center" wrapText="1"/>
    </xf>
    <xf numFmtId="0" fontId="8" fillId="22" borderId="0" xfId="2" applyFont="1" applyFill="1" applyBorder="1" applyAlignment="1">
      <alignment horizontal="center" vertical="center" wrapText="1"/>
    </xf>
    <xf numFmtId="0" fontId="8" fillId="22" borderId="4" xfId="2" applyFont="1" applyFill="1" applyBorder="1" applyAlignment="1">
      <alignment horizontal="center" vertical="center" wrapText="1"/>
    </xf>
    <xf numFmtId="0" fontId="7" fillId="5" borderId="6" xfId="2" applyFont="1" applyFill="1" applyBorder="1" applyAlignment="1">
      <alignment horizontal="justify" vertical="center" wrapText="1"/>
    </xf>
    <xf numFmtId="0" fontId="7" fillId="5" borderId="7" xfId="2" applyFont="1" applyFill="1" applyBorder="1" applyAlignment="1">
      <alignment horizontal="justify" vertical="center" wrapText="1"/>
    </xf>
    <xf numFmtId="0" fontId="7" fillId="5" borderId="8" xfId="2" applyFont="1" applyFill="1" applyBorder="1" applyAlignment="1">
      <alignment horizontal="justify" vertical="center" wrapText="1"/>
    </xf>
    <xf numFmtId="0" fontId="43" fillId="22" borderId="5" xfId="1" applyFont="1" applyFill="1" applyBorder="1" applyAlignment="1">
      <alignment horizontal="left" vertical="center" wrapText="1"/>
    </xf>
    <xf numFmtId="0" fontId="43" fillId="22" borderId="3" xfId="1" applyFont="1" applyFill="1" applyBorder="1" applyAlignment="1">
      <alignment horizontal="left" vertical="center" wrapText="1"/>
    </xf>
    <xf numFmtId="0" fontId="47" fillId="0" borderId="2" xfId="2" applyFont="1" applyFill="1" applyBorder="1" applyAlignment="1">
      <alignment horizontal="justify" vertical="center" wrapText="1"/>
    </xf>
    <xf numFmtId="0" fontId="47" fillId="0" borderId="2" xfId="2" applyFont="1" applyBorder="1" applyAlignment="1">
      <alignment horizontal="justify" vertical="center" wrapText="1"/>
    </xf>
    <xf numFmtId="0" fontId="42" fillId="0" borderId="48" xfId="1" applyFont="1" applyBorder="1" applyAlignment="1">
      <alignment horizontal="justify" vertical="center" wrapText="1"/>
    </xf>
    <xf numFmtId="0" fontId="42" fillId="0" borderId="49" xfId="1" applyFont="1" applyBorder="1" applyAlignment="1">
      <alignment horizontal="justify" vertical="center" wrapText="1"/>
    </xf>
    <xf numFmtId="0" fontId="42" fillId="0" borderId="6" xfId="1" applyFont="1" applyFill="1" applyBorder="1" applyAlignment="1">
      <alignment horizontal="justify" vertical="center" wrapText="1"/>
    </xf>
    <xf numFmtId="0" fontId="42" fillId="0" borderId="8" xfId="1" applyFont="1" applyFill="1" applyBorder="1" applyAlignment="1">
      <alignment horizontal="justify" vertical="center" wrapText="1"/>
    </xf>
    <xf numFmtId="0" fontId="42" fillId="0" borderId="6" xfId="2" applyFont="1" applyFill="1" applyBorder="1" applyAlignment="1">
      <alignment horizontal="justify" vertical="center" wrapText="1"/>
    </xf>
    <xf numFmtId="0" fontId="42" fillId="0" borderId="8" xfId="2" applyFont="1" applyFill="1" applyBorder="1" applyAlignment="1">
      <alignment horizontal="justify" vertical="center" wrapText="1"/>
    </xf>
    <xf numFmtId="0" fontId="41" fillId="0" borderId="6" xfId="0" applyFont="1" applyFill="1" applyBorder="1" applyAlignment="1">
      <alignment horizontal="center" wrapText="1"/>
    </xf>
    <xf numFmtId="0" fontId="41" fillId="0" borderId="8" xfId="0" applyFont="1" applyFill="1" applyBorder="1" applyAlignment="1">
      <alignment horizontal="center" wrapText="1"/>
    </xf>
    <xf numFmtId="0" fontId="43" fillId="22" borderId="6" xfId="2" applyFont="1" applyFill="1" applyBorder="1" applyAlignment="1">
      <alignment horizontal="center" vertical="center" wrapText="1" shrinkToFit="1"/>
    </xf>
    <xf numFmtId="0" fontId="43" fillId="22" borderId="8" xfId="2" applyFont="1" applyFill="1" applyBorder="1" applyAlignment="1">
      <alignment horizontal="center" vertical="center" wrapText="1" shrinkToFit="1"/>
    </xf>
    <xf numFmtId="0" fontId="47" fillId="0" borderId="16" xfId="2" applyFont="1" applyFill="1" applyBorder="1" applyAlignment="1">
      <alignment horizontal="justify" vertical="center" wrapText="1" shrinkToFit="1"/>
    </xf>
    <xf numFmtId="0" fontId="47" fillId="0" borderId="52" xfId="2" applyFont="1" applyFill="1" applyBorder="1" applyAlignment="1">
      <alignment horizontal="justify" vertical="center" wrapText="1" shrinkToFit="1"/>
    </xf>
    <xf numFmtId="0" fontId="42" fillId="3" borderId="15" xfId="0" applyFont="1" applyFill="1" applyBorder="1" applyAlignment="1" applyProtection="1">
      <alignment horizontal="center" vertical="center" wrapText="1"/>
      <protection locked="0"/>
    </xf>
    <xf numFmtId="0" fontId="42" fillId="3" borderId="21" xfId="0" applyFont="1" applyFill="1" applyBorder="1" applyAlignment="1" applyProtection="1">
      <alignment horizontal="center" vertical="center" wrapText="1"/>
      <protection locked="0"/>
    </xf>
    <xf numFmtId="0" fontId="47" fillId="0" borderId="15" xfId="2" applyFont="1" applyFill="1" applyBorder="1" applyAlignment="1">
      <alignment horizontal="justify" vertical="center" wrapText="1" shrinkToFit="1"/>
    </xf>
    <xf numFmtId="0" fontId="47" fillId="0" borderId="47" xfId="2" applyFont="1" applyFill="1" applyBorder="1" applyAlignment="1">
      <alignment horizontal="justify" vertical="center" wrapText="1" shrinkToFit="1"/>
    </xf>
    <xf numFmtId="0" fontId="42" fillId="0" borderId="15" xfId="2" applyFont="1" applyFill="1" applyBorder="1" applyAlignment="1">
      <alignment horizontal="justify" vertical="center" wrapText="1" shrinkToFit="1"/>
    </xf>
    <xf numFmtId="0" fontId="42" fillId="0" borderId="47" xfId="2" applyFont="1" applyFill="1" applyBorder="1" applyAlignment="1">
      <alignment horizontal="justify" vertical="center" wrapText="1" shrinkToFit="1"/>
    </xf>
    <xf numFmtId="0" fontId="43" fillId="22" borderId="2" xfId="2" applyFont="1" applyFill="1" applyBorder="1" applyAlignment="1">
      <alignment horizontal="center" vertical="center" wrapText="1"/>
    </xf>
    <xf numFmtId="0" fontId="45" fillId="22" borderId="2" xfId="1" applyFont="1" applyFill="1" applyBorder="1" applyAlignment="1">
      <alignment horizontal="center" vertical="center" wrapText="1"/>
    </xf>
    <xf numFmtId="0" fontId="45" fillId="22" borderId="2" xfId="0" applyFont="1" applyFill="1" applyBorder="1" applyAlignment="1">
      <alignment horizontal="center" vertical="center" wrapText="1"/>
    </xf>
    <xf numFmtId="0" fontId="43" fillId="22" borderId="2" xfId="0" applyFont="1" applyFill="1" applyBorder="1" applyAlignment="1">
      <alignment horizontal="center" vertical="center" wrapText="1"/>
    </xf>
    <xf numFmtId="0" fontId="41" fillId="12" borderId="2" xfId="1" applyFont="1" applyFill="1" applyBorder="1" applyAlignment="1">
      <alignment horizontal="center" vertical="center"/>
    </xf>
    <xf numFmtId="0" fontId="45" fillId="22" borderId="2" xfId="0" applyFont="1" applyFill="1" applyBorder="1" applyAlignment="1">
      <alignment horizontal="center" vertical="center" textRotation="90" wrapText="1"/>
    </xf>
    <xf numFmtId="0" fontId="45" fillId="22" borderId="5" xfId="0" applyFont="1" applyFill="1" applyBorder="1" applyAlignment="1">
      <alignment horizontal="center" vertical="center" wrapText="1"/>
    </xf>
    <xf numFmtId="0" fontId="45" fillId="22" borderId="9" xfId="0" applyFont="1" applyFill="1" applyBorder="1" applyAlignment="1">
      <alignment horizontal="center" vertical="center" wrapText="1"/>
    </xf>
    <xf numFmtId="0" fontId="45" fillId="22" borderId="11" xfId="1" applyFont="1" applyFill="1" applyBorder="1" applyAlignment="1">
      <alignment horizontal="center" vertical="center" wrapText="1"/>
    </xf>
    <xf numFmtId="0" fontId="45" fillId="22" borderId="0" xfId="1" applyFont="1" applyFill="1" applyBorder="1" applyAlignment="1">
      <alignment horizontal="center" vertical="center" wrapText="1"/>
    </xf>
    <xf numFmtId="0" fontId="45" fillId="22" borderId="4" xfId="1" applyFont="1" applyFill="1" applyBorder="1" applyAlignment="1">
      <alignment horizontal="center" vertical="center" wrapText="1"/>
    </xf>
    <xf numFmtId="0" fontId="42" fillId="0" borderId="48" xfId="1" applyFont="1" applyBorder="1" applyAlignment="1">
      <alignment horizontal="center" vertical="center" wrapText="1"/>
    </xf>
    <xf numFmtId="0" fontId="42" fillId="0" borderId="50" xfId="1" applyFont="1" applyBorder="1" applyAlignment="1">
      <alignment horizontal="center" vertical="center" wrapText="1"/>
    </xf>
    <xf numFmtId="0" fontId="42" fillId="0" borderId="49" xfId="1" applyFont="1" applyBorder="1" applyAlignment="1">
      <alignment horizontal="center" vertical="center" wrapText="1"/>
    </xf>
    <xf numFmtId="0" fontId="47" fillId="0" borderId="6"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8" xfId="0" applyFont="1" applyBorder="1" applyAlignment="1">
      <alignment horizontal="center" vertical="center" wrapText="1"/>
    </xf>
    <xf numFmtId="0" fontId="42" fillId="0" borderId="6" xfId="1" applyFont="1" applyBorder="1" applyAlignment="1">
      <alignment horizontal="center" vertical="center" wrapText="1"/>
    </xf>
    <xf numFmtId="0" fontId="42" fillId="0" borderId="7" xfId="1" applyFont="1" applyBorder="1" applyAlignment="1">
      <alignment horizontal="center" vertical="center" wrapText="1"/>
    </xf>
    <xf numFmtId="0" fontId="42" fillId="0" borderId="8" xfId="1" applyFont="1" applyBorder="1" applyAlignment="1">
      <alignment horizontal="center" vertical="center" wrapText="1"/>
    </xf>
    <xf numFmtId="0" fontId="43" fillId="22" borderId="11" xfId="2" applyFont="1" applyFill="1" applyBorder="1" applyAlignment="1">
      <alignment horizontal="center" vertical="center" wrapText="1"/>
    </xf>
    <xf numFmtId="0" fontId="43" fillId="22" borderId="0" xfId="2" applyFont="1" applyFill="1" applyBorder="1" applyAlignment="1">
      <alignment horizontal="center" vertical="center" wrapText="1"/>
    </xf>
    <xf numFmtId="0" fontId="43" fillId="22" borderId="4" xfId="2" applyFont="1" applyFill="1" applyBorder="1" applyAlignment="1">
      <alignment horizontal="center" vertical="center" wrapText="1"/>
    </xf>
    <xf numFmtId="0" fontId="42" fillId="5" borderId="6" xfId="2" applyFont="1" applyFill="1" applyBorder="1" applyAlignment="1">
      <alignment horizontal="justify" vertical="center" wrapText="1"/>
    </xf>
    <xf numFmtId="0" fontId="42" fillId="5" borderId="7" xfId="2" applyFont="1" applyFill="1" applyBorder="1" applyAlignment="1">
      <alignment horizontal="justify" vertical="center" wrapText="1"/>
    </xf>
    <xf numFmtId="0" fontId="42" fillId="5" borderId="8" xfId="2" applyFont="1" applyFill="1" applyBorder="1" applyAlignment="1">
      <alignment horizontal="justify" vertical="center" wrapText="1"/>
    </xf>
    <xf numFmtId="0" fontId="43" fillId="22" borderId="6" xfId="2" applyFont="1" applyFill="1" applyBorder="1" applyAlignment="1">
      <alignment horizontal="center" vertical="center" wrapText="1"/>
    </xf>
    <xf numFmtId="0" fontId="43" fillId="22" borderId="7" xfId="2" applyFont="1" applyFill="1" applyBorder="1" applyAlignment="1">
      <alignment horizontal="center" vertical="center" wrapText="1"/>
    </xf>
    <xf numFmtId="0" fontId="43" fillId="22" borderId="8" xfId="2" applyFont="1" applyFill="1" applyBorder="1" applyAlignment="1">
      <alignment horizontal="center" vertical="center" wrapText="1"/>
    </xf>
    <xf numFmtId="0" fontId="42" fillId="0" borderId="6" xfId="2" applyFont="1" applyFill="1" applyBorder="1" applyAlignment="1">
      <alignment horizontal="center" vertical="center" wrapText="1"/>
    </xf>
    <xf numFmtId="0" fontId="42" fillId="0" borderId="7" xfId="2" applyFont="1" applyFill="1" applyBorder="1" applyAlignment="1">
      <alignment horizontal="center" vertical="center" wrapText="1"/>
    </xf>
    <xf numFmtId="0" fontId="41" fillId="8" borderId="19" xfId="0" applyFont="1" applyFill="1" applyBorder="1" applyAlignment="1">
      <alignment horizontal="right" vertical="center"/>
    </xf>
    <xf numFmtId="0" fontId="47" fillId="5" borderId="2" xfId="2" applyFont="1" applyFill="1" applyBorder="1" applyAlignment="1">
      <alignment horizontal="justify" vertical="center" wrapText="1"/>
    </xf>
    <xf numFmtId="0" fontId="41" fillId="8" borderId="0" xfId="0" applyFont="1" applyFill="1" applyBorder="1" applyAlignment="1">
      <alignment horizontal="right" vertical="center"/>
    </xf>
    <xf numFmtId="0" fontId="7" fillId="0" borderId="89" xfId="0" applyFont="1" applyFill="1" applyBorder="1" applyAlignment="1">
      <alignment horizontal="left" vertical="center" wrapText="1"/>
    </xf>
    <xf numFmtId="0" fontId="7" fillId="0" borderId="90" xfId="0" applyFont="1" applyFill="1" applyBorder="1" applyAlignment="1">
      <alignment horizontal="left" vertical="center" wrapText="1"/>
    </xf>
    <xf numFmtId="0" fontId="12" fillId="0" borderId="87" xfId="0" applyFont="1" applyFill="1" applyBorder="1" applyAlignment="1">
      <alignment horizontal="justify" vertical="center" wrapText="1"/>
    </xf>
    <xf numFmtId="0" fontId="12" fillId="0" borderId="88" xfId="0" applyFont="1" applyFill="1" applyBorder="1" applyAlignment="1">
      <alignment horizontal="justify" vertical="center" wrapText="1"/>
    </xf>
    <xf numFmtId="0" fontId="7" fillId="0" borderId="18" xfId="0" applyFont="1" applyBorder="1" applyAlignment="1">
      <alignment horizontal="left" vertical="center" wrapText="1"/>
    </xf>
    <xf numFmtId="0" fontId="7" fillId="0" borderId="47" xfId="0" applyFont="1" applyBorder="1" applyAlignment="1">
      <alignment horizontal="left" vertical="center" wrapText="1"/>
    </xf>
    <xf numFmtId="0" fontId="7" fillId="0" borderId="2" xfId="1" applyFont="1" applyBorder="1" applyAlignment="1">
      <alignment horizontal="center" vertical="center" wrapText="1"/>
    </xf>
    <xf numFmtId="0" fontId="7" fillId="0" borderId="6" xfId="0" applyFont="1" applyBorder="1" applyAlignment="1">
      <alignment horizontal="center" vertical="center" wrapText="1"/>
    </xf>
    <xf numFmtId="0" fontId="7" fillId="0" borderId="7" xfId="0" applyFont="1" applyBorder="1" applyAlignment="1">
      <alignment horizontal="center" vertical="center" wrapText="1"/>
    </xf>
    <xf numFmtId="0" fontId="7" fillId="0" borderId="8" xfId="0" applyFont="1" applyBorder="1" applyAlignment="1">
      <alignment horizontal="center" vertical="center" wrapText="1"/>
    </xf>
    <xf numFmtId="0" fontId="7" fillId="0" borderId="15" xfId="0" applyFont="1" applyBorder="1" applyAlignment="1">
      <alignment horizontal="left" vertical="center" wrapText="1"/>
    </xf>
    <xf numFmtId="0" fontId="7" fillId="0" borderId="6" xfId="0" applyFont="1" applyBorder="1" applyAlignment="1">
      <alignment horizontal="justify" vertical="center" wrapText="1"/>
    </xf>
    <xf numFmtId="0" fontId="7" fillId="0" borderId="8" xfId="0" applyFont="1" applyBorder="1" applyAlignment="1">
      <alignment horizontal="justify" vertical="center" wrapText="1"/>
    </xf>
    <xf numFmtId="0" fontId="7" fillId="0" borderId="16" xfId="0" applyFont="1" applyFill="1" applyBorder="1" applyAlignment="1">
      <alignment horizontal="center" vertical="center" wrapText="1"/>
    </xf>
    <xf numFmtId="0" fontId="7" fillId="0" borderId="92" xfId="0" applyFont="1" applyFill="1" applyBorder="1" applyAlignment="1">
      <alignment horizontal="center" vertical="center" wrapText="1"/>
    </xf>
    <xf numFmtId="0" fontId="7" fillId="0" borderId="90" xfId="0" applyFont="1" applyFill="1" applyBorder="1" applyAlignment="1">
      <alignment horizontal="center" vertical="center" wrapText="1"/>
    </xf>
    <xf numFmtId="0" fontId="12" fillId="0" borderId="93" xfId="0" applyFont="1" applyFill="1" applyBorder="1" applyAlignment="1">
      <alignment horizontal="left" vertical="center" wrapText="1"/>
    </xf>
    <xf numFmtId="0" fontId="12" fillId="0" borderId="94" xfId="0" applyFont="1" applyFill="1" applyBorder="1" applyAlignment="1">
      <alignment horizontal="left" vertical="center" wrapText="1"/>
    </xf>
    <xf numFmtId="0" fontId="12" fillId="0" borderId="86" xfId="0" applyFont="1" applyFill="1" applyBorder="1" applyAlignment="1">
      <alignment horizontal="left" vertical="center" wrapText="1"/>
    </xf>
    <xf numFmtId="0" fontId="6" fillId="0" borderId="6" xfId="0" applyFont="1" applyFill="1" applyBorder="1" applyAlignment="1">
      <alignment horizontal="center" vertical="center"/>
    </xf>
    <xf numFmtId="0" fontId="6" fillId="0" borderId="8" xfId="0" applyFont="1" applyFill="1" applyBorder="1" applyAlignment="1">
      <alignment horizontal="center" vertical="center"/>
    </xf>
    <xf numFmtId="0" fontId="8" fillId="22" borderId="6" xfId="2" applyFont="1" applyFill="1" applyBorder="1" applyAlignment="1">
      <alignment horizontal="center" vertical="center" wrapText="1" shrinkToFit="1"/>
    </xf>
    <xf numFmtId="0" fontId="8" fillId="22" borderId="8" xfId="2" applyFont="1" applyFill="1" applyBorder="1" applyAlignment="1">
      <alignment horizontal="center" vertical="center" wrapText="1" shrinkToFit="1"/>
    </xf>
    <xf numFmtId="0" fontId="7" fillId="0" borderId="91" xfId="0" applyFont="1" applyFill="1" applyBorder="1" applyAlignment="1">
      <alignment horizontal="left" vertical="center" wrapText="1"/>
    </xf>
    <xf numFmtId="0" fontId="7" fillId="0" borderId="92" xfId="0" applyFont="1" applyFill="1" applyBorder="1" applyAlignment="1">
      <alignment horizontal="left" vertical="center" wrapText="1"/>
    </xf>
    <xf numFmtId="0" fontId="7" fillId="0" borderId="6" xfId="2" applyFont="1" applyFill="1" applyBorder="1" applyAlignment="1">
      <alignment horizontal="left" vertical="center" wrapText="1"/>
    </xf>
    <xf numFmtId="0" fontId="7" fillId="0" borderId="7" xfId="2" applyFont="1" applyFill="1" applyBorder="1" applyAlignment="1">
      <alignment horizontal="left" vertical="center" wrapText="1"/>
    </xf>
    <xf numFmtId="0" fontId="7" fillId="0" borderId="6" xfId="2" applyFont="1" applyFill="1" applyBorder="1" applyAlignment="1">
      <alignment horizontal="left" vertical="justify" wrapText="1"/>
    </xf>
    <xf numFmtId="0" fontId="7" fillId="0" borderId="8" xfId="2" applyFont="1" applyFill="1" applyBorder="1" applyAlignment="1">
      <alignment horizontal="left" vertical="justify" wrapText="1"/>
    </xf>
    <xf numFmtId="0" fontId="8" fillId="22" borderId="6" xfId="4" applyFont="1" applyFill="1" applyBorder="1" applyAlignment="1">
      <alignment horizontal="center" vertical="center" wrapText="1" shrinkToFit="1"/>
    </xf>
    <xf numFmtId="0" fontId="8" fillId="22" borderId="8" xfId="4" applyFont="1" applyFill="1" applyBorder="1" applyAlignment="1">
      <alignment horizontal="center" vertical="center" wrapText="1" shrinkToFit="1"/>
    </xf>
    <xf numFmtId="0" fontId="12" fillId="0" borderId="83" xfId="0" applyFont="1" applyFill="1" applyBorder="1" applyAlignment="1">
      <alignment horizontal="left" vertical="center" wrapText="1"/>
    </xf>
    <xf numFmtId="0" fontId="7" fillId="0" borderId="83" xfId="0" applyFont="1" applyFill="1" applyBorder="1" applyAlignment="1">
      <alignment horizontal="left" vertical="center" wrapText="1"/>
    </xf>
    <xf numFmtId="0" fontId="7" fillId="0" borderId="95" xfId="0" applyFont="1" applyFill="1" applyBorder="1" applyAlignment="1">
      <alignment horizontal="left" vertical="center" wrapText="1"/>
    </xf>
    <xf numFmtId="0" fontId="8" fillId="22" borderId="19" xfId="0" applyFont="1" applyFill="1" applyBorder="1" applyAlignment="1">
      <alignment horizontal="center" vertical="center" wrapText="1"/>
    </xf>
    <xf numFmtId="0" fontId="7" fillId="0" borderId="93" xfId="0" applyFont="1" applyFill="1" applyBorder="1" applyAlignment="1">
      <alignment horizontal="left" vertical="top" wrapText="1"/>
    </xf>
    <xf numFmtId="0" fontId="7" fillId="0" borderId="94" xfId="0" applyFont="1" applyFill="1" applyBorder="1" applyAlignment="1">
      <alignment horizontal="left" vertical="top" wrapText="1"/>
    </xf>
    <xf numFmtId="0" fontId="7" fillId="0" borderId="86" xfId="0" applyFont="1" applyFill="1" applyBorder="1" applyAlignment="1">
      <alignment horizontal="left" vertical="top" wrapText="1"/>
    </xf>
    <xf numFmtId="0" fontId="7" fillId="5" borderId="6" xfId="2" applyFont="1" applyFill="1" applyBorder="1" applyAlignment="1">
      <alignment horizontal="center" vertical="center" wrapText="1"/>
    </xf>
    <xf numFmtId="0" fontId="7" fillId="5" borderId="7" xfId="2" applyFont="1" applyFill="1" applyBorder="1" applyAlignment="1">
      <alignment horizontal="center" vertical="center" wrapText="1"/>
    </xf>
    <xf numFmtId="0" fontId="7" fillId="5" borderId="8" xfId="2" applyFont="1" applyFill="1" applyBorder="1" applyAlignment="1">
      <alignment horizontal="center" vertical="center" wrapText="1"/>
    </xf>
    <xf numFmtId="0" fontId="8" fillId="22" borderId="5" xfId="1" applyFont="1" applyFill="1" applyBorder="1" applyAlignment="1">
      <alignment horizontal="center" vertical="center" wrapText="1"/>
    </xf>
    <xf numFmtId="0" fontId="8" fillId="22" borderId="3" xfId="1" applyFont="1" applyFill="1" applyBorder="1" applyAlignment="1">
      <alignment horizontal="center" vertical="center" wrapText="1"/>
    </xf>
    <xf numFmtId="0" fontId="8" fillId="22" borderId="9" xfId="1" applyFont="1" applyFill="1" applyBorder="1" applyAlignment="1">
      <alignment horizontal="center" vertical="center" wrapText="1"/>
    </xf>
    <xf numFmtId="0" fontId="7" fillId="0" borderId="18" xfId="0" applyFont="1" applyFill="1" applyBorder="1" applyAlignment="1">
      <alignment horizontal="left" vertical="center" wrapText="1"/>
    </xf>
    <xf numFmtId="0" fontId="12" fillId="0" borderId="7" xfId="0" applyFont="1" applyFill="1" applyBorder="1" applyAlignment="1">
      <alignment horizontal="left" vertical="center" wrapText="1"/>
    </xf>
    <xf numFmtId="0" fontId="7" fillId="0" borderId="7" xfId="0" applyFont="1" applyFill="1" applyBorder="1" applyAlignment="1">
      <alignment horizontal="left" vertical="center" wrapText="1"/>
    </xf>
    <xf numFmtId="0" fontId="7" fillId="0" borderId="15" xfId="1" applyFont="1" applyBorder="1" applyAlignment="1">
      <alignment horizontal="center" vertical="center" wrapText="1"/>
    </xf>
    <xf numFmtId="0" fontId="7" fillId="0" borderId="18" xfId="1" applyFont="1" applyBorder="1" applyAlignment="1">
      <alignment horizontal="center" vertical="center" wrapText="1"/>
    </xf>
    <xf numFmtId="0" fontId="7" fillId="0" borderId="47" xfId="1" applyFont="1" applyBorder="1" applyAlignment="1">
      <alignment horizontal="center" vertical="center" wrapText="1"/>
    </xf>
    <xf numFmtId="0" fontId="7" fillId="0" borderId="77" xfId="0" applyFont="1" applyFill="1" applyBorder="1" applyAlignment="1">
      <alignment horizontal="justify" vertical="center" wrapText="1"/>
    </xf>
    <xf numFmtId="0" fontId="7" fillId="0" borderId="76" xfId="0" applyFont="1" applyFill="1" applyBorder="1" applyAlignment="1">
      <alignment horizontal="justify" vertical="center" wrapText="1"/>
    </xf>
    <xf numFmtId="0" fontId="14" fillId="0" borderId="6" xfId="2" applyFont="1" applyFill="1" applyBorder="1" applyAlignment="1">
      <alignment horizontal="left" vertical="center" wrapText="1"/>
    </xf>
    <xf numFmtId="0" fontId="14" fillId="0" borderId="8" xfId="2" applyFont="1" applyFill="1" applyBorder="1" applyAlignment="1">
      <alignment horizontal="left" vertical="center" wrapText="1"/>
    </xf>
    <xf numFmtId="0" fontId="8" fillId="22" borderId="5" xfId="2" applyFont="1" applyFill="1" applyBorder="1" applyAlignment="1">
      <alignment horizontal="center" vertical="center" wrapText="1"/>
    </xf>
    <xf numFmtId="0" fontId="8" fillId="22" borderId="3" xfId="2" applyFont="1" applyFill="1" applyBorder="1" applyAlignment="1">
      <alignment horizontal="center" vertical="center" wrapText="1"/>
    </xf>
    <xf numFmtId="0" fontId="8" fillId="22" borderId="9" xfId="2" applyFont="1" applyFill="1" applyBorder="1" applyAlignment="1">
      <alignment horizontal="center" vertical="center" wrapText="1"/>
    </xf>
    <xf numFmtId="0" fontId="14" fillId="0" borderId="6" xfId="2" applyFont="1" applyFill="1" applyBorder="1" applyAlignment="1">
      <alignment horizontal="justify" vertical="center" wrapText="1"/>
    </xf>
    <xf numFmtId="0" fontId="14" fillId="0" borderId="7" xfId="2" applyFont="1" applyFill="1" applyBorder="1" applyAlignment="1">
      <alignment horizontal="justify" vertical="center" wrapText="1"/>
    </xf>
    <xf numFmtId="0" fontId="14" fillId="0" borderId="8" xfId="2" applyFont="1" applyFill="1" applyBorder="1" applyAlignment="1">
      <alignment horizontal="justify" vertical="center" wrapText="1"/>
    </xf>
    <xf numFmtId="0" fontId="7" fillId="0" borderId="15" xfId="0" applyFont="1" applyFill="1" applyBorder="1" applyAlignment="1">
      <alignment horizontal="justify" vertical="center" wrapText="1"/>
    </xf>
    <xf numFmtId="0" fontId="7" fillId="0" borderId="47" xfId="0" applyFont="1" applyFill="1" applyBorder="1" applyAlignment="1">
      <alignment horizontal="justify" vertical="center" wrapText="1"/>
    </xf>
    <xf numFmtId="0" fontId="14" fillId="0" borderId="6"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8" xfId="0" applyFont="1" applyBorder="1" applyAlignment="1">
      <alignment horizontal="center" vertical="center" wrapText="1"/>
    </xf>
    <xf numFmtId="0" fontId="49" fillId="9" borderId="11" xfId="1" applyFont="1" applyFill="1" applyBorder="1" applyAlignment="1">
      <alignment horizontal="center" vertical="center" wrapText="1"/>
    </xf>
    <xf numFmtId="0" fontId="49" fillId="9" borderId="0" xfId="1" applyFont="1" applyFill="1" applyBorder="1" applyAlignment="1">
      <alignment horizontal="center" vertical="center" wrapText="1"/>
    </xf>
    <xf numFmtId="0" fontId="49" fillId="9" borderId="4" xfId="1" applyFont="1" applyFill="1" applyBorder="1" applyAlignment="1">
      <alignment horizontal="center" vertical="center" wrapText="1"/>
    </xf>
    <xf numFmtId="0" fontId="7" fillId="5" borderId="6" xfId="0" applyFont="1" applyFill="1" applyBorder="1" applyAlignment="1">
      <alignment horizontal="justify" vertical="center" wrapText="1"/>
    </xf>
    <xf numFmtId="0" fontId="7" fillId="5" borderId="7" xfId="0" applyFont="1" applyFill="1" applyBorder="1" applyAlignment="1">
      <alignment horizontal="justify" vertical="center" wrapText="1"/>
    </xf>
    <xf numFmtId="0" fontId="7" fillId="5" borderId="8" xfId="0" applyFont="1" applyFill="1" applyBorder="1" applyAlignment="1">
      <alignment horizontal="justify" vertical="center" wrapText="1"/>
    </xf>
    <xf numFmtId="0" fontId="7" fillId="18" borderId="6" xfId="0" applyFont="1" applyFill="1" applyBorder="1" applyAlignment="1">
      <alignment horizontal="justify" vertical="center" wrapText="1"/>
    </xf>
    <xf numFmtId="0" fontId="7" fillId="18" borderId="8" xfId="0" applyFont="1" applyFill="1" applyBorder="1" applyAlignment="1">
      <alignment horizontal="justify" vertical="center" wrapText="1"/>
    </xf>
    <xf numFmtId="0" fontId="6" fillId="0" borderId="6" xfId="0" applyFont="1" applyFill="1" applyBorder="1" applyAlignment="1">
      <alignment horizontal="center" vertical="center" wrapText="1"/>
    </xf>
    <xf numFmtId="0" fontId="6" fillId="0" borderId="8" xfId="0" applyFont="1" applyFill="1" applyBorder="1" applyAlignment="1">
      <alignment horizontal="center" vertical="center" wrapText="1"/>
    </xf>
    <xf numFmtId="0" fontId="7" fillId="0" borderId="6" xfId="0" applyFont="1" applyFill="1" applyBorder="1" applyAlignment="1">
      <alignment vertical="center" wrapText="1"/>
    </xf>
    <xf numFmtId="0" fontId="7" fillId="0" borderId="7" xfId="0" applyFont="1" applyFill="1" applyBorder="1" applyAlignment="1">
      <alignment vertical="center" wrapText="1"/>
    </xf>
    <xf numFmtId="0" fontId="7" fillId="0" borderId="8" xfId="0" applyFont="1" applyFill="1" applyBorder="1" applyAlignment="1">
      <alignment vertical="center" wrapText="1"/>
    </xf>
    <xf numFmtId="0" fontId="14" fillId="0" borderId="87" xfId="0" applyFont="1" applyFill="1" applyBorder="1" applyAlignment="1">
      <alignment horizontal="left" vertical="center" wrapText="1"/>
    </xf>
    <xf numFmtId="0" fontId="14" fillId="0" borderId="88" xfId="0" applyFont="1" applyFill="1" applyBorder="1" applyAlignment="1">
      <alignment horizontal="left" vertical="center" wrapText="1"/>
    </xf>
    <xf numFmtId="0" fontId="8" fillId="22" borderId="14" xfId="0" applyFont="1" applyFill="1" applyBorder="1" applyAlignment="1">
      <alignment horizontal="center" vertical="center" wrapText="1"/>
    </xf>
    <xf numFmtId="0" fontId="10" fillId="22" borderId="19" xfId="0" applyFont="1" applyFill="1" applyBorder="1" applyAlignment="1">
      <alignment horizontal="center" vertical="center" wrapText="1"/>
    </xf>
    <xf numFmtId="0" fontId="14" fillId="0" borderId="6" xfId="0" applyFont="1" applyBorder="1" applyAlignment="1">
      <alignment horizontal="justify" vertical="center" wrapText="1"/>
    </xf>
    <xf numFmtId="0" fontId="14" fillId="0" borderId="8" xfId="0" applyFont="1" applyBorder="1" applyAlignment="1">
      <alignment horizontal="justify" vertical="center" wrapText="1"/>
    </xf>
    <xf numFmtId="0" fontId="6" fillId="0" borderId="6" xfId="0" applyFont="1" applyBorder="1" applyAlignment="1">
      <alignment horizontal="center" vertical="center"/>
    </xf>
    <xf numFmtId="0" fontId="6" fillId="0" borderId="8" xfId="0" applyFont="1" applyBorder="1" applyAlignment="1">
      <alignment horizontal="center" vertical="center"/>
    </xf>
    <xf numFmtId="0" fontId="10" fillId="22" borderId="6" xfId="0" applyFont="1" applyFill="1" applyBorder="1" applyAlignment="1">
      <alignment horizontal="center" vertical="center" wrapText="1"/>
    </xf>
    <xf numFmtId="0" fontId="10" fillId="22" borderId="8" xfId="0" applyFont="1" applyFill="1" applyBorder="1" applyAlignment="1">
      <alignment horizontal="center" vertical="center" wrapText="1"/>
    </xf>
    <xf numFmtId="0" fontId="14" fillId="0" borderId="16" xfId="0" applyFont="1" applyFill="1" applyBorder="1" applyAlignment="1">
      <alignment horizontal="justify" vertical="center" wrapText="1"/>
    </xf>
    <xf numFmtId="0" fontId="14" fillId="0" borderId="52" xfId="0" applyFont="1" applyFill="1" applyBorder="1" applyAlignment="1">
      <alignment horizontal="justify" vertical="center" wrapText="1"/>
    </xf>
    <xf numFmtId="0" fontId="14" fillId="0" borderId="15" xfId="0" applyFont="1" applyFill="1" applyBorder="1" applyAlignment="1">
      <alignment horizontal="justify" vertical="center" wrapText="1"/>
    </xf>
    <xf numFmtId="0" fontId="14" fillId="0" borderId="47" xfId="0" applyFont="1" applyFill="1" applyBorder="1" applyAlignment="1">
      <alignment horizontal="justify" vertical="center" wrapText="1"/>
    </xf>
    <xf numFmtId="0" fontId="10" fillId="9" borderId="11" xfId="1" applyFont="1" applyFill="1" applyBorder="1" applyAlignment="1">
      <alignment horizontal="center" vertical="center" wrapText="1"/>
    </xf>
    <xf numFmtId="0" fontId="10" fillId="9" borderId="0" xfId="1" applyFont="1" applyFill="1" applyBorder="1" applyAlignment="1">
      <alignment horizontal="center" vertical="center" wrapText="1"/>
    </xf>
    <xf numFmtId="0" fontId="10" fillId="9" borderId="4" xfId="1" applyFont="1" applyFill="1" applyBorder="1" applyAlignment="1">
      <alignment horizontal="center" vertical="center" wrapText="1"/>
    </xf>
    <xf numFmtId="0" fontId="7" fillId="0" borderId="87" xfId="0" applyFont="1" applyFill="1" applyBorder="1" applyAlignment="1">
      <alignment horizontal="left" vertical="center" wrapText="1"/>
    </xf>
    <xf numFmtId="0" fontId="7" fillId="0" borderId="88" xfId="0" applyFont="1" applyFill="1" applyBorder="1" applyAlignment="1">
      <alignment horizontal="left" vertical="center" wrapText="1"/>
    </xf>
    <xf numFmtId="0" fontId="10" fillId="9" borderId="2" xfId="1" applyFont="1" applyFill="1" applyBorder="1" applyAlignment="1">
      <alignment horizontal="center" vertical="center" wrapText="1"/>
    </xf>
    <xf numFmtId="0" fontId="14" fillId="0" borderId="77" xfId="0" applyFont="1" applyFill="1" applyBorder="1" applyAlignment="1">
      <alignment horizontal="left" vertical="center" wrapText="1"/>
    </xf>
    <xf numFmtId="0" fontId="14" fillId="0" borderId="76" xfId="0" applyFont="1" applyFill="1" applyBorder="1" applyAlignment="1">
      <alignment horizontal="left" vertical="center" wrapText="1"/>
    </xf>
    <xf numFmtId="0" fontId="7" fillId="18" borderId="89" xfId="0" applyFont="1" applyFill="1" applyBorder="1" applyAlignment="1">
      <alignment horizontal="left" vertical="center" wrapText="1"/>
    </xf>
    <xf numFmtId="0" fontId="7" fillId="18" borderId="90" xfId="0" applyFont="1" applyFill="1" applyBorder="1" applyAlignment="1">
      <alignment horizontal="left" vertical="center" wrapText="1"/>
    </xf>
    <xf numFmtId="0" fontId="7" fillId="0" borderId="97" xfId="0" applyFont="1" applyFill="1" applyBorder="1" applyAlignment="1">
      <alignment horizontal="left" vertical="center" wrapText="1"/>
    </xf>
    <xf numFmtId="0" fontId="7" fillId="0" borderId="47" xfId="0" applyFont="1" applyFill="1" applyBorder="1" applyAlignment="1">
      <alignment horizontal="left" vertical="center" wrapText="1"/>
    </xf>
    <xf numFmtId="0" fontId="7" fillId="0" borderId="96" xfId="0" applyFont="1" applyFill="1" applyBorder="1" applyAlignment="1">
      <alignment horizontal="left" vertical="center" wrapText="1"/>
    </xf>
    <xf numFmtId="0" fontId="14" fillId="0" borderId="83" xfId="0" applyFont="1" applyFill="1" applyBorder="1" applyAlignment="1">
      <alignment horizontal="left" vertical="center" wrapText="1"/>
    </xf>
    <xf numFmtId="0" fontId="14" fillId="0" borderId="89" xfId="0" applyFont="1" applyFill="1" applyBorder="1" applyAlignment="1">
      <alignment horizontal="left" vertical="center" wrapText="1"/>
    </xf>
    <xf numFmtId="0" fontId="14" fillId="0" borderId="90" xfId="0" applyFont="1" applyFill="1" applyBorder="1" applyAlignment="1">
      <alignment horizontal="left" vertical="center" wrapText="1"/>
    </xf>
    <xf numFmtId="0" fontId="14" fillId="0" borderId="87" xfId="0" applyFont="1" applyFill="1" applyBorder="1" applyAlignment="1">
      <alignment horizontal="center" vertical="center" wrapText="1"/>
    </xf>
    <xf numFmtId="0" fontId="14" fillId="0" borderId="98" xfId="0" applyFont="1" applyFill="1" applyBorder="1" applyAlignment="1">
      <alignment horizontal="center" vertical="center" wrapText="1"/>
    </xf>
    <xf numFmtId="0" fontId="7" fillId="5" borderId="15" xfId="0" applyFont="1" applyFill="1" applyBorder="1" applyAlignment="1">
      <alignment horizontal="center" vertical="center" wrapText="1"/>
    </xf>
    <xf numFmtId="0" fontId="7" fillId="5" borderId="99" xfId="0" applyFont="1" applyFill="1" applyBorder="1" applyAlignment="1">
      <alignment horizontal="center" vertical="center" wrapText="1"/>
    </xf>
    <xf numFmtId="0" fontId="7" fillId="18" borderId="15" xfId="0" applyFont="1" applyFill="1" applyBorder="1" applyAlignment="1">
      <alignment horizontal="center" vertical="center" wrapText="1"/>
    </xf>
    <xf numFmtId="0" fontId="7" fillId="18" borderId="18" xfId="0" applyFont="1" applyFill="1" applyBorder="1" applyAlignment="1">
      <alignment horizontal="center" vertical="center" wrapText="1"/>
    </xf>
    <xf numFmtId="0" fontId="7" fillId="18" borderId="90" xfId="0" applyFont="1" applyFill="1" applyBorder="1" applyAlignment="1">
      <alignment horizontal="center" vertical="center" wrapText="1"/>
    </xf>
    <xf numFmtId="0" fontId="10" fillId="22" borderId="56" xfId="0" applyFont="1" applyFill="1" applyBorder="1" applyAlignment="1">
      <alignment horizontal="center" vertical="center" wrapText="1"/>
    </xf>
    <xf numFmtId="0" fontId="10" fillId="22" borderId="31" xfId="0" applyFont="1" applyFill="1" applyBorder="1" applyAlignment="1">
      <alignment horizontal="center" vertical="center" wrapText="1"/>
    </xf>
    <xf numFmtId="0" fontId="7" fillId="5" borderId="100" xfId="0" applyFont="1" applyFill="1" applyBorder="1" applyAlignment="1">
      <alignment horizontal="left" vertical="center" wrapText="1"/>
    </xf>
    <xf numFmtId="0" fontId="7" fillId="5" borderId="101" xfId="0" applyFont="1" applyFill="1" applyBorder="1" applyAlignment="1">
      <alignment horizontal="left" vertical="center" wrapText="1"/>
    </xf>
    <xf numFmtId="0" fontId="7" fillId="3" borderId="20" xfId="0" applyFont="1" applyFill="1" applyBorder="1" applyAlignment="1" applyProtection="1">
      <alignment horizontal="left" vertical="center" wrapText="1"/>
      <protection locked="0"/>
    </xf>
    <xf numFmtId="0" fontId="7" fillId="3" borderId="21" xfId="0" applyFont="1" applyFill="1" applyBorder="1" applyAlignment="1" applyProtection="1">
      <alignment horizontal="left" vertical="center" wrapText="1"/>
      <protection locked="0"/>
    </xf>
    <xf numFmtId="0" fontId="7" fillId="0" borderId="18" xfId="0" applyFont="1" applyFill="1" applyBorder="1" applyAlignment="1">
      <alignment horizontal="justify" vertical="center" wrapText="1"/>
    </xf>
    <xf numFmtId="0" fontId="7" fillId="5" borderId="48" xfId="1" applyFont="1" applyFill="1" applyBorder="1" applyAlignment="1">
      <alignment horizontal="justify" vertical="center" wrapText="1"/>
    </xf>
    <xf numFmtId="0" fontId="7" fillId="5" borderId="49" xfId="1" applyFont="1" applyFill="1" applyBorder="1" applyAlignment="1">
      <alignment horizontal="justify" vertical="center" wrapText="1"/>
    </xf>
    <xf numFmtId="0" fontId="14" fillId="0" borderId="6" xfId="0" applyFont="1" applyFill="1" applyBorder="1" applyAlignment="1">
      <alignment horizontal="justify" vertical="center" wrapText="1"/>
    </xf>
    <xf numFmtId="0" fontId="14" fillId="0" borderId="8" xfId="0" applyFont="1" applyFill="1" applyBorder="1" applyAlignment="1">
      <alignment horizontal="justify" vertical="center" wrapText="1"/>
    </xf>
    <xf numFmtId="0" fontId="7" fillId="0" borderId="15" xfId="0" applyFont="1" applyBorder="1" applyAlignment="1">
      <alignment horizontal="center" vertical="center" wrapText="1"/>
    </xf>
    <xf numFmtId="0" fontId="7" fillId="0" borderId="18" xfId="0" applyFont="1" applyBorder="1" applyAlignment="1">
      <alignment horizontal="center" vertical="center" wrapText="1"/>
    </xf>
    <xf numFmtId="0" fontId="7" fillId="0" borderId="47" xfId="0" applyFont="1" applyBorder="1" applyAlignment="1">
      <alignment horizontal="center" vertical="center" wrapText="1"/>
    </xf>
    <xf numFmtId="0" fontId="7" fillId="5" borderId="47" xfId="0" applyFont="1" applyFill="1" applyBorder="1" applyAlignment="1">
      <alignment horizontal="center" vertical="center" wrapText="1"/>
    </xf>
    <xf numFmtId="0" fontId="7" fillId="18" borderId="15" xfId="0" applyFont="1" applyFill="1" applyBorder="1" applyAlignment="1">
      <alignment horizontal="justify" vertical="center" wrapText="1"/>
    </xf>
    <xf numFmtId="0" fontId="7" fillId="18" borderId="47" xfId="0" applyFont="1" applyFill="1" applyBorder="1" applyAlignment="1">
      <alignment horizontal="justify" vertical="center" wrapText="1"/>
    </xf>
    <xf numFmtId="0" fontId="14" fillId="0" borderId="7" xfId="0" applyFont="1" applyFill="1" applyBorder="1" applyAlignment="1">
      <alignment horizontal="justify" vertical="center" wrapText="1"/>
    </xf>
    <xf numFmtId="0" fontId="7" fillId="0" borderId="6" xfId="0" applyFont="1" applyFill="1" applyBorder="1" applyAlignment="1">
      <alignment horizontal="justify" vertical="top" wrapText="1"/>
    </xf>
    <xf numFmtId="0" fontId="7" fillId="0" borderId="8" xfId="0" applyFont="1" applyFill="1" applyBorder="1" applyAlignment="1">
      <alignment horizontal="justify" vertical="top" wrapText="1"/>
    </xf>
    <xf numFmtId="0" fontId="7" fillId="3" borderId="23" xfId="0" applyFont="1" applyFill="1" applyBorder="1" applyAlignment="1" applyProtection="1">
      <alignment horizontal="center" vertical="center" wrapText="1"/>
      <protection locked="0"/>
    </xf>
    <xf numFmtId="0" fontId="7" fillId="3" borderId="46" xfId="0" applyFont="1" applyFill="1" applyBorder="1" applyAlignment="1" applyProtection="1">
      <alignment horizontal="center" vertical="center" wrapText="1"/>
      <protection locked="0"/>
    </xf>
    <xf numFmtId="0" fontId="8" fillId="9" borderId="6" xfId="0" applyFont="1" applyFill="1" applyBorder="1" applyAlignment="1">
      <alignment horizontal="center" vertical="center" wrapText="1"/>
    </xf>
    <xf numFmtId="0" fontId="8" fillId="9" borderId="7" xfId="0" applyFont="1" applyFill="1" applyBorder="1" applyAlignment="1">
      <alignment horizontal="center" vertical="center" wrapText="1"/>
    </xf>
    <xf numFmtId="0" fontId="8" fillId="9" borderId="8" xfId="0" applyFont="1" applyFill="1" applyBorder="1" applyAlignment="1">
      <alignment horizontal="center" vertical="center" wrapText="1"/>
    </xf>
    <xf numFmtId="0" fontId="7" fillId="0" borderId="15" xfId="0" applyFont="1" applyBorder="1" applyAlignment="1">
      <alignment horizontal="justify" vertical="center" wrapText="1"/>
    </xf>
    <xf numFmtId="0" fontId="7" fillId="0" borderId="47" xfId="0" applyFont="1" applyBorder="1" applyAlignment="1">
      <alignment horizontal="justify" vertical="center" wrapText="1"/>
    </xf>
    <xf numFmtId="0" fontId="7" fillId="5" borderId="6" xfId="0" applyFont="1" applyFill="1" applyBorder="1" applyAlignment="1">
      <alignment horizontal="center" vertical="center" wrapText="1"/>
    </xf>
    <xf numFmtId="0" fontId="7" fillId="5" borderId="7" xfId="0" applyFont="1" applyFill="1" applyBorder="1" applyAlignment="1">
      <alignment horizontal="center" vertical="center" wrapText="1"/>
    </xf>
    <xf numFmtId="0" fontId="7" fillId="5" borderId="8" xfId="0" applyFont="1" applyFill="1" applyBorder="1" applyAlignment="1">
      <alignment horizontal="center" vertical="center" wrapText="1"/>
    </xf>
    <xf numFmtId="0" fontId="32" fillId="22" borderId="5" xfId="1" applyFont="1" applyFill="1" applyBorder="1" applyAlignment="1">
      <alignment horizontal="left" vertical="center" wrapText="1"/>
    </xf>
    <xf numFmtId="0" fontId="32" fillId="22" borderId="3" xfId="1" applyFont="1" applyFill="1" applyBorder="1" applyAlignment="1">
      <alignment horizontal="left" vertical="center" wrapText="1"/>
    </xf>
    <xf numFmtId="0" fontId="30" fillId="12" borderId="2" xfId="1" applyFont="1" applyFill="1" applyBorder="1" applyAlignment="1">
      <alignment horizontal="center" vertical="center"/>
    </xf>
    <xf numFmtId="0" fontId="30" fillId="8" borderId="0" xfId="0" applyFont="1" applyFill="1" applyBorder="1" applyAlignment="1">
      <alignment horizontal="right" vertical="center"/>
    </xf>
    <xf numFmtId="0" fontId="34" fillId="22" borderId="2" xfId="1" applyFont="1" applyFill="1" applyBorder="1" applyAlignment="1">
      <alignment horizontal="center" vertical="center" wrapText="1"/>
    </xf>
    <xf numFmtId="0" fontId="32" fillId="22" borderId="6" xfId="1" applyFont="1" applyFill="1" applyBorder="1" applyAlignment="1">
      <alignment horizontal="center" vertical="center" wrapText="1"/>
    </xf>
    <xf numFmtId="0" fontId="32" fillId="22" borderId="8" xfId="1" applyFont="1" applyFill="1" applyBorder="1" applyAlignment="1">
      <alignment horizontal="center" vertical="center" wrapText="1"/>
    </xf>
    <xf numFmtId="0" fontId="30" fillId="5" borderId="0" xfId="0" applyFont="1" applyFill="1" applyAlignment="1">
      <alignment horizontal="right" vertical="center"/>
    </xf>
    <xf numFmtId="0" fontId="38" fillId="0" borderId="87" xfId="0" applyFont="1" applyFill="1" applyBorder="1" applyAlignment="1">
      <alignment horizontal="justify" vertical="center" wrapText="1"/>
    </xf>
    <xf numFmtId="0" fontId="36" fillId="0" borderId="7" xfId="0" applyFont="1" applyFill="1" applyBorder="1" applyAlignment="1">
      <alignment horizontal="justify" vertical="center" wrapText="1"/>
    </xf>
    <xf numFmtId="0" fontId="36" fillId="0" borderId="88" xfId="0" applyFont="1" applyFill="1" applyBorder="1" applyAlignment="1">
      <alignment horizontal="justify" vertical="center" wrapText="1"/>
    </xf>
    <xf numFmtId="0" fontId="38" fillId="0" borderId="7" xfId="0" applyFont="1" applyFill="1" applyBorder="1" applyAlignment="1">
      <alignment horizontal="justify" vertical="center" wrapText="1"/>
    </xf>
    <xf numFmtId="0" fontId="32" fillId="22" borderId="7" xfId="1" applyFont="1" applyFill="1" applyBorder="1" applyAlignment="1">
      <alignment horizontal="center" vertical="center" wrapText="1"/>
    </xf>
    <xf numFmtId="0" fontId="30" fillId="8" borderId="19" xfId="0" applyFont="1" applyFill="1" applyBorder="1" applyAlignment="1">
      <alignment horizontal="right" vertical="center"/>
    </xf>
    <xf numFmtId="0" fontId="32" fillId="22" borderId="2" xfId="0" applyFont="1" applyFill="1" applyBorder="1" applyAlignment="1">
      <alignment horizontal="center" vertical="center" wrapText="1"/>
    </xf>
    <xf numFmtId="0" fontId="34" fillId="22" borderId="5" xfId="0" applyFont="1" applyFill="1" applyBorder="1" applyAlignment="1">
      <alignment horizontal="center" vertical="center" wrapText="1"/>
    </xf>
    <xf numFmtId="0" fontId="34" fillId="22" borderId="9" xfId="0" applyFont="1" applyFill="1" applyBorder="1" applyAlignment="1">
      <alignment horizontal="center" vertical="center" wrapText="1"/>
    </xf>
    <xf numFmtId="0" fontId="31" fillId="0" borderId="6" xfId="0" applyFont="1" applyFill="1" applyBorder="1" applyAlignment="1">
      <alignment horizontal="justify" vertical="center" wrapText="1"/>
    </xf>
    <xf numFmtId="0" fontId="31" fillId="0" borderId="8" xfId="0" applyFont="1" applyFill="1" applyBorder="1" applyAlignment="1">
      <alignment horizontal="justify" vertical="center" wrapText="1"/>
    </xf>
    <xf numFmtId="0" fontId="30" fillId="0" borderId="6" xfId="0" applyFont="1" applyBorder="1" applyAlignment="1">
      <alignment horizontal="center" vertical="center" wrapText="1"/>
    </xf>
    <xf numFmtId="0" fontId="30" fillId="0" borderId="8" xfId="0" applyFont="1" applyBorder="1" applyAlignment="1">
      <alignment horizontal="center" vertical="center" wrapText="1"/>
    </xf>
    <xf numFmtId="0" fontId="31" fillId="0" borderId="48" xfId="1" applyFont="1" applyFill="1" applyBorder="1" applyAlignment="1">
      <alignment horizontal="justify" vertical="center" wrapText="1"/>
    </xf>
    <xf numFmtId="0" fontId="31" fillId="0" borderId="49" xfId="1" applyFont="1" applyFill="1" applyBorder="1" applyAlignment="1">
      <alignment horizontal="justify" vertical="center" wrapText="1"/>
    </xf>
    <xf numFmtId="0" fontId="34" fillId="22" borderId="2" xfId="0" applyFont="1" applyFill="1" applyBorder="1" applyAlignment="1">
      <alignment horizontal="center" vertical="center" textRotation="90" wrapText="1"/>
    </xf>
    <xf numFmtId="0" fontId="34" fillId="22" borderId="2" xfId="0" applyFont="1" applyFill="1" applyBorder="1" applyAlignment="1">
      <alignment horizontal="center" vertical="center" wrapText="1"/>
    </xf>
    <xf numFmtId="0" fontId="31" fillId="8" borderId="20" xfId="0" applyFont="1" applyFill="1" applyBorder="1" applyAlignment="1" applyProtection="1">
      <alignment horizontal="center" vertical="center" wrapText="1"/>
      <protection locked="0"/>
    </xf>
    <xf numFmtId="0" fontId="31" fillId="3" borderId="21" xfId="0" applyFont="1" applyFill="1" applyBorder="1" applyAlignment="1" applyProtection="1">
      <alignment horizontal="center" vertical="center" wrapText="1"/>
      <protection locked="0"/>
    </xf>
    <xf numFmtId="0" fontId="37" fillId="0" borderId="89" xfId="0" applyFont="1" applyFill="1" applyBorder="1" applyAlignment="1">
      <alignment horizontal="justify" vertical="center" wrapText="1"/>
    </xf>
    <xf numFmtId="0" fontId="37" fillId="0" borderId="90" xfId="0" applyFont="1" applyFill="1" applyBorder="1" applyAlignment="1">
      <alignment horizontal="justify" vertical="center" wrapText="1"/>
    </xf>
    <xf numFmtId="0" fontId="37" fillId="0" borderId="91" xfId="0" applyFont="1" applyFill="1" applyBorder="1" applyAlignment="1">
      <alignment horizontal="justify" vertical="center" wrapText="1"/>
    </xf>
    <xf numFmtId="0" fontId="37" fillId="0" borderId="92" xfId="0" applyFont="1" applyFill="1" applyBorder="1" applyAlignment="1">
      <alignment horizontal="justify" vertical="center" wrapText="1"/>
    </xf>
    <xf numFmtId="0" fontId="36" fillId="0" borderId="89" xfId="0" applyFont="1" applyFill="1" applyBorder="1" applyAlignment="1">
      <alignment horizontal="justify" vertical="center" wrapText="1"/>
    </xf>
    <xf numFmtId="0" fontId="36" fillId="0" borderId="90" xfId="0" applyFont="1" applyFill="1" applyBorder="1" applyAlignment="1">
      <alignment horizontal="justify" vertical="center" wrapText="1"/>
    </xf>
    <xf numFmtId="0" fontId="37" fillId="5" borderId="6" xfId="0" applyFont="1" applyFill="1" applyBorder="1" applyAlignment="1">
      <alignment horizontal="justify" vertical="center" wrapText="1"/>
    </xf>
    <xf numFmtId="0" fontId="31" fillId="5" borderId="7" xfId="0" applyFont="1" applyFill="1" applyBorder="1" applyAlignment="1">
      <alignment horizontal="justify" vertical="center" wrapText="1"/>
    </xf>
    <xf numFmtId="0" fontId="31" fillId="5" borderId="8" xfId="0" applyFont="1" applyFill="1" applyBorder="1" applyAlignment="1">
      <alignment horizontal="justify" vertical="center" wrapText="1"/>
    </xf>
    <xf numFmtId="0" fontId="32" fillId="22" borderId="11" xfId="1" applyFont="1" applyFill="1" applyBorder="1" applyAlignment="1">
      <alignment horizontal="center" vertical="center" wrapText="1"/>
    </xf>
    <xf numFmtId="0" fontId="32" fillId="22" borderId="0" xfId="1" applyFont="1" applyFill="1" applyBorder="1" applyAlignment="1">
      <alignment horizontal="center" vertical="center" wrapText="1"/>
    </xf>
    <xf numFmtId="0" fontId="32" fillId="22" borderId="4" xfId="1" applyFont="1" applyFill="1" applyBorder="1" applyAlignment="1">
      <alignment horizontal="center" vertical="center" wrapText="1"/>
    </xf>
    <xf numFmtId="0" fontId="36" fillId="0" borderId="91" xfId="0" applyFont="1" applyFill="1" applyBorder="1" applyAlignment="1">
      <alignment horizontal="justify" vertical="center" wrapText="1"/>
    </xf>
    <xf numFmtId="0" fontId="36" fillId="0" borderId="92" xfId="0" applyFont="1" applyFill="1" applyBorder="1" applyAlignment="1">
      <alignment horizontal="justify" vertical="center" wrapText="1"/>
    </xf>
    <xf numFmtId="0" fontId="36" fillId="0" borderId="6" xfId="0" applyFont="1" applyBorder="1" applyAlignment="1">
      <alignment horizontal="justify" vertical="center" wrapText="1"/>
    </xf>
    <xf numFmtId="0" fontId="36" fillId="0" borderId="8" xfId="0" applyFont="1" applyBorder="1" applyAlignment="1">
      <alignment horizontal="justify" vertical="center" wrapText="1"/>
    </xf>
    <xf numFmtId="0" fontId="38" fillId="0" borderId="88" xfId="0" applyFont="1" applyFill="1" applyBorder="1" applyAlignment="1">
      <alignment horizontal="justify" vertical="center" wrapText="1"/>
    </xf>
    <xf numFmtId="0" fontId="31" fillId="0" borderId="90" xfId="0" applyFont="1" applyFill="1" applyBorder="1" applyAlignment="1">
      <alignment horizontal="justify" vertical="center" wrapText="1"/>
    </xf>
    <xf numFmtId="0" fontId="31" fillId="0" borderId="89" xfId="0" applyFont="1" applyFill="1" applyBorder="1" applyAlignment="1">
      <alignment horizontal="justify" vertical="center" wrapText="1"/>
    </xf>
    <xf numFmtId="0" fontId="32" fillId="22" borderId="2" xfId="1" applyFont="1" applyFill="1" applyBorder="1" applyAlignment="1">
      <alignment horizontal="center" vertical="center" wrapText="1"/>
    </xf>
    <xf numFmtId="0" fontId="31" fillId="0" borderId="48" xfId="1" applyFont="1" applyBorder="1" applyAlignment="1">
      <alignment horizontal="justify" vertical="center" wrapText="1"/>
    </xf>
    <xf numFmtId="0" fontId="31" fillId="0" borderId="49" xfId="1" applyFont="1" applyBorder="1" applyAlignment="1">
      <alignment horizontal="justify" vertical="center" wrapText="1"/>
    </xf>
    <xf numFmtId="0" fontId="31" fillId="8" borderId="21" xfId="0" applyFont="1" applyFill="1" applyBorder="1" applyAlignment="1" applyProtection="1">
      <alignment horizontal="center" vertical="center" wrapText="1"/>
      <protection locked="0"/>
    </xf>
    <xf numFmtId="0" fontId="38" fillId="0" borderId="89" xfId="0" applyFont="1" applyFill="1" applyBorder="1" applyAlignment="1">
      <alignment horizontal="justify" vertical="center" wrapText="1"/>
    </xf>
    <xf numFmtId="0" fontId="38" fillId="0" borderId="90" xfId="0" applyFont="1" applyFill="1" applyBorder="1" applyAlignment="1">
      <alignment horizontal="justify" vertical="center" wrapText="1"/>
    </xf>
    <xf numFmtId="0" fontId="36" fillId="0" borderId="87" xfId="0" applyFont="1" applyFill="1" applyBorder="1" applyAlignment="1">
      <alignment horizontal="justify" vertical="center" wrapText="1"/>
    </xf>
    <xf numFmtId="0" fontId="38" fillId="0" borderId="91" xfId="0" applyFont="1" applyFill="1" applyBorder="1" applyAlignment="1">
      <alignment horizontal="justify" vertical="center" wrapText="1"/>
    </xf>
    <xf numFmtId="0" fontId="38" fillId="0" borderId="92" xfId="0" applyFont="1" applyFill="1" applyBorder="1" applyAlignment="1">
      <alignment horizontal="justify" vertical="center" wrapText="1"/>
    </xf>
    <xf numFmtId="0" fontId="7" fillId="0" borderId="57" xfId="1" applyFont="1" applyBorder="1" applyAlignment="1">
      <alignment horizontal="center" vertical="center" wrapText="1"/>
    </xf>
    <xf numFmtId="0" fontId="7" fillId="0" borderId="58" xfId="1" applyFont="1" applyBorder="1" applyAlignment="1">
      <alignment horizontal="center" vertical="center" wrapText="1"/>
    </xf>
    <xf numFmtId="0" fontId="14" fillId="0" borderId="40" xfId="0" applyFont="1" applyBorder="1" applyAlignment="1">
      <alignment horizontal="center" vertical="center" wrapText="1"/>
    </xf>
    <xf numFmtId="0" fontId="14" fillId="0" borderId="4" xfId="0" applyFont="1" applyBorder="1" applyAlignment="1">
      <alignment horizontal="center" vertical="center" wrapText="1"/>
    </xf>
    <xf numFmtId="0" fontId="8" fillId="22" borderId="11" xfId="0" applyFont="1" applyFill="1" applyBorder="1" applyAlignment="1">
      <alignment horizontal="center" vertical="justify" wrapText="1"/>
    </xf>
    <xf numFmtId="0" fontId="8" fillId="22" borderId="0" xfId="0" applyFont="1" applyFill="1" applyBorder="1" applyAlignment="1">
      <alignment horizontal="center" vertical="justify" wrapText="1"/>
    </xf>
    <xf numFmtId="0" fontId="8" fillId="22" borderId="4" xfId="0" applyFont="1" applyFill="1" applyBorder="1" applyAlignment="1">
      <alignment horizontal="center" vertical="justify" wrapText="1"/>
    </xf>
    <xf numFmtId="0" fontId="7" fillId="0" borderId="23" xfId="0" applyFont="1" applyFill="1" applyBorder="1" applyAlignment="1" applyProtection="1">
      <alignment horizontal="center" vertical="center" wrapText="1"/>
      <protection locked="0"/>
    </xf>
    <xf numFmtId="0" fontId="7" fillId="0" borderId="46" xfId="0" applyFont="1" applyFill="1" applyBorder="1" applyAlignment="1" applyProtection="1">
      <alignment horizontal="center" vertical="center" wrapText="1"/>
      <protection locked="0"/>
    </xf>
    <xf numFmtId="0" fontId="7" fillId="18" borderId="18" xfId="0" applyFont="1" applyFill="1" applyBorder="1" applyAlignment="1">
      <alignment horizontal="justify" vertical="center" wrapText="1"/>
    </xf>
    <xf numFmtId="0" fontId="7" fillId="0" borderId="15" xfId="0" applyFont="1" applyFill="1" applyBorder="1" applyAlignment="1">
      <alignment horizontal="left" vertical="center" wrapText="1"/>
    </xf>
    <xf numFmtId="0" fontId="7" fillId="5" borderId="6" xfId="0" applyFont="1" applyFill="1" applyBorder="1" applyAlignment="1">
      <alignment vertical="center" wrapText="1"/>
    </xf>
    <xf numFmtId="0" fontId="7" fillId="5" borderId="8" xfId="0" applyFont="1" applyFill="1" applyBorder="1" applyAlignment="1">
      <alignment vertical="center" wrapText="1"/>
    </xf>
    <xf numFmtId="0" fontId="10" fillId="22" borderId="10" xfId="1" applyFont="1" applyFill="1" applyBorder="1" applyAlignment="1">
      <alignment horizontal="center" vertical="center" wrapText="1"/>
    </xf>
    <xf numFmtId="0" fontId="14" fillId="0" borderId="10" xfId="0" applyFont="1" applyBorder="1" applyAlignment="1">
      <alignment horizontal="center" vertical="center" wrapText="1"/>
    </xf>
    <xf numFmtId="0" fontId="7" fillId="0" borderId="59" xfId="1" applyFont="1" applyBorder="1" applyAlignment="1">
      <alignment horizontal="center" vertical="center" wrapText="1"/>
    </xf>
    <xf numFmtId="0" fontId="14" fillId="5" borderId="6" xfId="0" applyFont="1" applyFill="1" applyBorder="1" applyAlignment="1">
      <alignment horizontal="justify" vertical="center" wrapText="1"/>
    </xf>
    <xf numFmtId="0" fontId="14" fillId="5" borderId="7" xfId="0" applyFont="1" applyFill="1" applyBorder="1" applyAlignment="1">
      <alignment horizontal="justify" vertical="center" wrapText="1"/>
    </xf>
    <xf numFmtId="0" fontId="14" fillId="5" borderId="8" xfId="0" applyFont="1" applyFill="1" applyBorder="1" applyAlignment="1">
      <alignment horizontal="justify" vertical="center" wrapText="1"/>
    </xf>
    <xf numFmtId="0" fontId="7" fillId="0" borderId="48" xfId="1" applyFont="1" applyFill="1" applyBorder="1" applyAlignment="1">
      <alignment horizontal="left" vertical="center" wrapText="1"/>
    </xf>
    <xf numFmtId="0" fontId="7" fillId="0" borderId="50" xfId="1" applyFont="1" applyFill="1" applyBorder="1" applyAlignment="1">
      <alignment horizontal="left" vertical="center" wrapText="1"/>
    </xf>
    <xf numFmtId="0" fontId="7" fillId="0" borderId="49" xfId="1" applyFont="1" applyFill="1" applyBorder="1" applyAlignment="1">
      <alignment horizontal="left" vertical="center" wrapText="1"/>
    </xf>
    <xf numFmtId="0" fontId="14" fillId="0" borderId="2" xfId="1" applyFont="1" applyFill="1" applyBorder="1" applyAlignment="1">
      <alignment horizontal="left" vertical="center" wrapText="1"/>
    </xf>
    <xf numFmtId="0" fontId="7" fillId="0" borderId="6" xfId="1" applyFont="1" applyFill="1" applyBorder="1" applyAlignment="1">
      <alignment horizontal="left" vertical="center" wrapText="1"/>
    </xf>
    <xf numFmtId="0" fontId="7" fillId="0" borderId="7" xfId="1" applyFont="1" applyFill="1" applyBorder="1" applyAlignment="1">
      <alignment horizontal="left" vertical="center" wrapText="1"/>
    </xf>
    <xf numFmtId="0" fontId="7" fillId="0" borderId="8" xfId="1" applyFont="1" applyFill="1" applyBorder="1" applyAlignment="1">
      <alignment horizontal="left" vertical="center" wrapText="1"/>
    </xf>
    <xf numFmtId="0" fontId="14" fillId="0" borderId="15" xfId="1" applyFont="1" applyFill="1" applyBorder="1" applyAlignment="1">
      <alignment horizontal="left" vertical="center" wrapText="1"/>
    </xf>
    <xf numFmtId="0" fontId="14" fillId="0" borderId="18" xfId="1" applyFont="1" applyFill="1" applyBorder="1" applyAlignment="1">
      <alignment horizontal="left" vertical="center" wrapText="1"/>
    </xf>
    <xf numFmtId="0" fontId="14" fillId="0" borderId="47" xfId="1" applyFont="1" applyFill="1" applyBorder="1" applyAlignment="1">
      <alignment horizontal="left" vertical="center" wrapText="1"/>
    </xf>
    <xf numFmtId="0" fontId="7" fillId="0" borderId="2" xfId="0" applyFont="1" applyFill="1" applyBorder="1" applyAlignment="1">
      <alignment horizontal="left" vertical="center" wrapText="1"/>
    </xf>
    <xf numFmtId="0" fontId="14" fillId="0" borderId="48" xfId="1" applyFont="1" applyFill="1" applyBorder="1" applyAlignment="1">
      <alignment horizontal="left" vertical="center" wrapText="1"/>
    </xf>
    <xf numFmtId="0" fontId="14" fillId="0" borderId="50" xfId="1" applyFont="1" applyFill="1" applyBorder="1" applyAlignment="1">
      <alignment horizontal="left" vertical="center" wrapText="1"/>
    </xf>
    <xf numFmtId="0" fontId="14" fillId="0" borderId="49" xfId="1" applyFont="1" applyFill="1" applyBorder="1" applyAlignment="1">
      <alignment horizontal="left" vertical="center" wrapText="1"/>
    </xf>
    <xf numFmtId="0" fontId="10" fillId="22" borderId="6" xfId="0" applyFont="1" applyFill="1" applyBorder="1" applyAlignment="1">
      <alignment horizontal="center" vertical="center" textRotation="90" wrapText="1"/>
    </xf>
    <xf numFmtId="0" fontId="10" fillId="22" borderId="7" xfId="0" applyFont="1" applyFill="1" applyBorder="1" applyAlignment="1">
      <alignment horizontal="center" vertical="center" textRotation="90" wrapText="1"/>
    </xf>
    <xf numFmtId="0" fontId="10" fillId="22" borderId="54" xfId="0" applyFont="1" applyFill="1" applyBorder="1" applyAlignment="1">
      <alignment horizontal="center" vertical="center" textRotation="90" wrapText="1"/>
    </xf>
    <xf numFmtId="0" fontId="8" fillId="9" borderId="11" xfId="0" applyFont="1" applyFill="1" applyBorder="1" applyAlignment="1">
      <alignment horizontal="center" vertical="center" wrapText="1"/>
    </xf>
    <xf numFmtId="0" fontId="8" fillId="9" borderId="0" xfId="0" applyFont="1" applyFill="1" applyBorder="1" applyAlignment="1">
      <alignment horizontal="center" vertical="center" wrapText="1"/>
    </xf>
    <xf numFmtId="0" fontId="8" fillId="9" borderId="4" xfId="0" applyFont="1" applyFill="1" applyBorder="1" applyAlignment="1">
      <alignment horizontal="center" vertical="center" wrapText="1"/>
    </xf>
    <xf numFmtId="0" fontId="7" fillId="0" borderId="2" xfId="0" applyFont="1" applyBorder="1" applyAlignment="1">
      <alignment horizontal="center" vertical="center" wrapText="1"/>
    </xf>
    <xf numFmtId="0" fontId="7" fillId="8" borderId="2" xfId="0" applyFont="1" applyFill="1" applyBorder="1" applyAlignment="1" applyProtection="1">
      <alignment horizontal="center" vertical="center" wrapText="1"/>
      <protection locked="0"/>
    </xf>
    <xf numFmtId="0" fontId="7" fillId="0" borderId="2" xfId="0" applyFont="1" applyBorder="1" applyAlignment="1">
      <alignment horizontal="justify" vertical="center" wrapText="1"/>
    </xf>
    <xf numFmtId="0" fontId="7" fillId="0" borderId="48" xfId="0" applyFont="1" applyBorder="1" applyAlignment="1">
      <alignment horizontal="justify" vertical="center" wrapText="1"/>
    </xf>
    <xf numFmtId="0" fontId="7" fillId="0" borderId="49" xfId="0" applyFont="1" applyBorder="1" applyAlignment="1">
      <alignment horizontal="justify" vertical="center" wrapText="1"/>
    </xf>
    <xf numFmtId="0" fontId="9" fillId="0" borderId="2" xfId="0" applyFont="1" applyFill="1" applyBorder="1" applyAlignment="1">
      <alignment horizontal="center" vertical="center"/>
    </xf>
    <xf numFmtId="0" fontId="9" fillId="0" borderId="6" xfId="0" applyFont="1" applyFill="1" applyBorder="1" applyAlignment="1">
      <alignment horizontal="center" vertical="center"/>
    </xf>
    <xf numFmtId="0" fontId="9" fillId="0" borderId="8" xfId="0" applyFont="1" applyFill="1" applyBorder="1" applyAlignment="1">
      <alignment horizontal="center" vertical="center"/>
    </xf>
    <xf numFmtId="0" fontId="7" fillId="5" borderId="8" xfId="1" applyFont="1" applyFill="1" applyBorder="1" applyAlignment="1">
      <alignment horizontal="center" vertical="center" wrapText="1"/>
    </xf>
    <xf numFmtId="0" fontId="10" fillId="22" borderId="6" xfId="1" applyFont="1" applyFill="1" applyBorder="1" applyAlignment="1">
      <alignment horizontal="center" vertical="center" wrapText="1"/>
    </xf>
    <xf numFmtId="0" fontId="10" fillId="22" borderId="8" xfId="1" applyFont="1" applyFill="1" applyBorder="1" applyAlignment="1">
      <alignment horizontal="center" vertical="center" wrapText="1"/>
    </xf>
    <xf numFmtId="0" fontId="7" fillId="5" borderId="16" xfId="1" applyFont="1" applyFill="1" applyBorder="1" applyAlignment="1">
      <alignment horizontal="justify" vertical="center" wrapText="1"/>
    </xf>
    <xf numFmtId="0" fontId="7" fillId="5" borderId="52" xfId="1" applyFont="1" applyFill="1" applyBorder="1" applyAlignment="1">
      <alignment horizontal="justify" vertical="center" wrapText="1"/>
    </xf>
    <xf numFmtId="0" fontId="14" fillId="5" borderId="15" xfId="1" applyFont="1" applyFill="1" applyBorder="1" applyAlignment="1">
      <alignment vertical="center" wrapText="1"/>
    </xf>
    <xf numFmtId="0" fontId="14" fillId="5" borderId="47" xfId="1" applyFont="1" applyFill="1" applyBorder="1" applyAlignment="1">
      <alignment vertical="center" wrapText="1"/>
    </xf>
    <xf numFmtId="0" fontId="7" fillId="5" borderId="6" xfId="1" applyFont="1" applyFill="1" applyBorder="1" applyAlignment="1">
      <alignment horizontal="justify" vertical="center" wrapText="1"/>
    </xf>
    <xf numFmtId="0" fontId="7" fillId="5" borderId="8" xfId="1" applyFont="1" applyFill="1" applyBorder="1" applyAlignment="1">
      <alignment horizontal="justify" vertical="center" wrapText="1"/>
    </xf>
    <xf numFmtId="0" fontId="7" fillId="5" borderId="15" xfId="1" applyFont="1" applyFill="1" applyBorder="1" applyAlignment="1">
      <alignment horizontal="justify" vertical="center" wrapText="1"/>
    </xf>
    <xf numFmtId="0" fontId="7" fillId="5" borderId="47" xfId="1" applyFont="1" applyFill="1" applyBorder="1" applyAlignment="1">
      <alignment horizontal="justify" vertical="center" wrapText="1"/>
    </xf>
    <xf numFmtId="0" fontId="7" fillId="5" borderId="15" xfId="0" applyFont="1" applyFill="1" applyBorder="1" applyAlignment="1">
      <alignment horizontal="justify" vertical="center" wrapText="1"/>
    </xf>
    <xf numFmtId="0" fontId="7" fillId="5" borderId="18" xfId="0" applyFont="1" applyFill="1" applyBorder="1" applyAlignment="1">
      <alignment horizontal="justify" vertical="center" wrapText="1"/>
    </xf>
    <xf numFmtId="0" fontId="7" fillId="5" borderId="47" xfId="0" applyFont="1" applyFill="1" applyBorder="1" applyAlignment="1">
      <alignment horizontal="justify" vertical="center" wrapText="1"/>
    </xf>
    <xf numFmtId="0" fontId="7" fillId="0" borderId="50" xfId="0" applyFont="1" applyBorder="1" applyAlignment="1">
      <alignment horizontal="justify" vertical="center" wrapText="1"/>
    </xf>
    <xf numFmtId="0" fontId="7" fillId="3" borderId="18" xfId="0" applyFont="1" applyFill="1" applyBorder="1" applyAlignment="1" applyProtection="1">
      <alignment horizontal="center" vertical="center" wrapText="1"/>
      <protection locked="0"/>
    </xf>
    <xf numFmtId="0" fontId="10" fillId="22" borderId="7" xfId="0" applyFont="1" applyFill="1" applyBorder="1" applyAlignment="1">
      <alignment horizontal="center" vertical="center" wrapText="1"/>
    </xf>
    <xf numFmtId="0" fontId="7" fillId="5" borderId="15" xfId="1" applyFont="1" applyFill="1" applyBorder="1" applyAlignment="1">
      <alignment vertical="center" wrapText="1"/>
    </xf>
    <xf numFmtId="0" fontId="7" fillId="5" borderId="47" xfId="1" applyFont="1" applyFill="1" applyBorder="1" applyAlignment="1">
      <alignment vertical="center" wrapText="1"/>
    </xf>
    <xf numFmtId="0" fontId="9" fillId="0" borderId="7" xfId="0" applyFont="1" applyFill="1" applyBorder="1" applyAlignment="1">
      <alignment horizontal="center" vertical="center"/>
    </xf>
    <xf numFmtId="0" fontId="7" fillId="5" borderId="16" xfId="0" applyFont="1" applyFill="1" applyBorder="1" applyAlignment="1">
      <alignment horizontal="justify" vertical="center" wrapText="1"/>
    </xf>
    <xf numFmtId="0" fontId="7" fillId="5" borderId="51" xfId="0" applyFont="1" applyFill="1" applyBorder="1" applyAlignment="1">
      <alignment horizontal="justify" vertical="center" wrapText="1"/>
    </xf>
    <xf numFmtId="0" fontId="7" fillId="5" borderId="52" xfId="0" applyFont="1" applyFill="1" applyBorder="1" applyAlignment="1">
      <alignment horizontal="justify" vertical="center" wrapText="1"/>
    </xf>
    <xf numFmtId="0" fontId="14" fillId="5" borderId="15" xfId="1" applyFont="1" applyFill="1" applyBorder="1" applyAlignment="1">
      <alignment horizontal="left" vertical="center" wrapText="1"/>
    </xf>
    <xf numFmtId="0" fontId="14" fillId="5" borderId="47" xfId="1" applyFont="1" applyFill="1" applyBorder="1" applyAlignment="1">
      <alignment horizontal="left" vertical="center" wrapText="1"/>
    </xf>
    <xf numFmtId="0" fontId="7" fillId="5" borderId="48" xfId="0" applyFont="1" applyFill="1" applyBorder="1" applyAlignment="1">
      <alignment horizontal="justify" vertical="center" wrapText="1"/>
    </xf>
    <xf numFmtId="0" fontId="7" fillId="5" borderId="49" xfId="0" applyFont="1" applyFill="1" applyBorder="1" applyAlignment="1">
      <alignment horizontal="justify" vertical="center" wrapText="1"/>
    </xf>
    <xf numFmtId="0" fontId="7" fillId="0" borderId="7" xfId="0" applyFont="1" applyBorder="1" applyAlignment="1">
      <alignment horizontal="justify" vertical="center" wrapText="1"/>
    </xf>
    <xf numFmtId="0" fontId="6" fillId="0" borderId="6" xfId="1" applyFont="1" applyBorder="1" applyAlignment="1">
      <alignment horizontal="center" vertical="center"/>
    </xf>
    <xf numFmtId="0" fontId="6" fillId="0" borderId="8" xfId="1" applyFont="1" applyBorder="1" applyAlignment="1">
      <alignment horizontal="center" vertical="center"/>
    </xf>
    <xf numFmtId="0" fontId="7" fillId="0" borderId="6" xfId="1" applyFont="1" applyFill="1" applyBorder="1" applyAlignment="1">
      <alignment vertical="center" wrapText="1"/>
    </xf>
    <xf numFmtId="0" fontId="7" fillId="0" borderId="8" xfId="1" applyFont="1" applyFill="1" applyBorder="1" applyAlignment="1">
      <alignment vertical="center" wrapText="1"/>
    </xf>
    <xf numFmtId="0" fontId="8" fillId="22" borderId="6" xfId="1" applyFont="1" applyFill="1" applyBorder="1" applyAlignment="1">
      <alignment vertical="center" wrapText="1"/>
    </xf>
    <xf numFmtId="0" fontId="8" fillId="22" borderId="8" xfId="1" applyFont="1" applyFill="1" applyBorder="1" applyAlignment="1">
      <alignment vertical="center" wrapText="1"/>
    </xf>
    <xf numFmtId="0" fontId="7" fillId="5" borderId="6" xfId="1" applyFont="1" applyFill="1" applyBorder="1" applyAlignment="1">
      <alignment horizontal="left" vertical="center" wrapText="1"/>
    </xf>
    <xf numFmtId="0" fontId="7" fillId="5" borderId="8" xfId="1" applyFont="1" applyFill="1" applyBorder="1" applyAlignment="1">
      <alignment horizontal="left" vertical="center" wrapText="1"/>
    </xf>
    <xf numFmtId="0" fontId="7" fillId="0" borderId="7" xfId="1" applyFont="1" applyFill="1" applyBorder="1" applyAlignment="1">
      <alignment horizontal="center" vertical="center" wrapText="1"/>
    </xf>
    <xf numFmtId="0" fontId="14" fillId="0" borderId="2" xfId="0" applyFont="1" applyBorder="1" applyAlignment="1">
      <alignment horizontal="center" vertical="center" wrapText="1"/>
    </xf>
    <xf numFmtId="0" fontId="10" fillId="6" borderId="2" xfId="1" applyFont="1" applyFill="1" applyBorder="1" applyAlignment="1">
      <alignment horizontal="center" vertical="center" wrapText="1"/>
    </xf>
    <xf numFmtId="0" fontId="8" fillId="9" borderId="2" xfId="0" applyFont="1" applyFill="1" applyBorder="1" applyAlignment="1">
      <alignment horizontal="center" vertical="center" wrapText="1"/>
    </xf>
    <xf numFmtId="0" fontId="8" fillId="6" borderId="6" xfId="1" applyFont="1" applyFill="1" applyBorder="1" applyAlignment="1">
      <alignment horizontal="center" vertical="center" wrapText="1"/>
    </xf>
    <xf numFmtId="0" fontId="8" fillId="6" borderId="7" xfId="1" applyFont="1" applyFill="1" applyBorder="1" applyAlignment="1">
      <alignment horizontal="center" vertical="center" wrapText="1"/>
    </xf>
    <xf numFmtId="0" fontId="8" fillId="6" borderId="8" xfId="1" applyFont="1" applyFill="1" applyBorder="1" applyAlignment="1">
      <alignment horizontal="center" vertical="center" wrapText="1"/>
    </xf>
    <xf numFmtId="0" fontId="11" fillId="10" borderId="2" xfId="1" applyFont="1" applyFill="1" applyBorder="1" applyAlignment="1">
      <alignment horizontal="center" vertical="center"/>
    </xf>
    <xf numFmtId="0" fontId="11" fillId="11" borderId="2" xfId="1" applyFont="1" applyFill="1" applyBorder="1" applyAlignment="1">
      <alignment horizontal="center" vertical="center" wrapText="1"/>
    </xf>
    <xf numFmtId="0" fontId="8" fillId="9" borderId="6" xfId="0" applyFont="1" applyFill="1" applyBorder="1" applyAlignment="1">
      <alignment horizontal="center" vertical="center" textRotation="90" wrapText="1"/>
    </xf>
    <xf numFmtId="0" fontId="8" fillId="9" borderId="7" xfId="0" applyFont="1" applyFill="1" applyBorder="1" applyAlignment="1">
      <alignment horizontal="center" vertical="center" textRotation="90" wrapText="1"/>
    </xf>
    <xf numFmtId="0" fontId="10" fillId="9" borderId="2" xfId="1" applyFont="1" applyFill="1" applyBorder="1" applyAlignment="1">
      <alignment vertical="center" wrapText="1"/>
    </xf>
    <xf numFmtId="0" fontId="10" fillId="9" borderId="6" xfId="1" applyFont="1" applyFill="1" applyBorder="1" applyAlignment="1">
      <alignment vertical="center" wrapText="1"/>
    </xf>
    <xf numFmtId="0" fontId="6" fillId="5" borderId="2" xfId="1" applyFont="1" applyFill="1" applyBorder="1" applyAlignment="1">
      <alignment horizontal="center" vertical="center" wrapText="1"/>
    </xf>
    <xf numFmtId="0" fontId="10" fillId="9" borderId="25" xfId="0" applyFont="1" applyFill="1" applyBorder="1" applyAlignment="1">
      <alignment horizontal="center" vertical="center" wrapText="1"/>
    </xf>
    <xf numFmtId="0" fontId="10" fillId="9" borderId="40" xfId="0" applyFont="1" applyFill="1" applyBorder="1" applyAlignment="1">
      <alignment horizontal="center" vertical="center" wrapText="1"/>
    </xf>
    <xf numFmtId="0" fontId="54" fillId="9" borderId="0" xfId="1" applyFont="1" applyFill="1" applyBorder="1" applyAlignment="1">
      <alignment horizontal="center" vertical="center" wrapText="1"/>
    </xf>
    <xf numFmtId="0" fontId="54" fillId="9" borderId="4" xfId="1" applyFont="1" applyFill="1" applyBorder="1" applyAlignment="1">
      <alignment horizontal="center" vertical="center" wrapText="1"/>
    </xf>
    <xf numFmtId="164" fontId="54" fillId="9" borderId="0" xfId="0" applyNumberFormat="1" applyFont="1" applyFill="1" applyBorder="1" applyAlignment="1">
      <alignment horizontal="center" vertical="center" wrapText="1"/>
    </xf>
    <xf numFmtId="164" fontId="54" fillId="9" borderId="4" xfId="0" applyNumberFormat="1" applyFont="1" applyFill="1" applyBorder="1" applyAlignment="1">
      <alignment horizontal="center" vertical="center" wrapText="1"/>
    </xf>
    <xf numFmtId="0" fontId="8" fillId="7" borderId="3" xfId="1" applyFont="1" applyFill="1" applyBorder="1" applyAlignment="1">
      <alignment horizontal="right" vertical="center" wrapText="1"/>
    </xf>
    <xf numFmtId="0" fontId="8" fillId="9" borderId="2" xfId="0" applyFont="1" applyFill="1" applyBorder="1" applyAlignment="1">
      <alignment horizontal="center" vertical="center" textRotation="90" wrapText="1"/>
    </xf>
    <xf numFmtId="0" fontId="8" fillId="9" borderId="25" xfId="1" applyFont="1" applyFill="1" applyBorder="1" applyAlignment="1">
      <alignment horizontal="center" vertical="center" wrapText="1"/>
    </xf>
    <xf numFmtId="0" fontId="8" fillId="9" borderId="14" xfId="1" applyFont="1" applyFill="1" applyBorder="1" applyAlignment="1">
      <alignment horizontal="center" vertical="center" wrapText="1"/>
    </xf>
    <xf numFmtId="0" fontId="8" fillId="9" borderId="40" xfId="1" applyFont="1" applyFill="1" applyBorder="1" applyAlignment="1">
      <alignment horizontal="center" vertical="center" wrapText="1"/>
    </xf>
    <xf numFmtId="0" fontId="9" fillId="9" borderId="2" xfId="0" applyFont="1" applyFill="1" applyBorder="1" applyAlignment="1">
      <alignment horizontal="center" vertical="center"/>
    </xf>
    <xf numFmtId="0" fontId="54" fillId="9" borderId="11" xfId="1" applyFont="1" applyFill="1" applyBorder="1" applyAlignment="1">
      <alignment horizontal="center" vertical="center" wrapText="1"/>
    </xf>
    <xf numFmtId="0" fontId="10" fillId="22" borderId="2" xfId="3" applyFont="1" applyFill="1" applyBorder="1" applyAlignment="1">
      <alignment horizontal="center" vertical="center" wrapText="1"/>
    </xf>
    <xf numFmtId="0" fontId="7" fillId="5" borderId="15" xfId="4" applyFont="1" applyFill="1" applyBorder="1" applyAlignment="1">
      <alignment horizontal="justify" vertical="center" wrapText="1"/>
    </xf>
    <xf numFmtId="0" fontId="7" fillId="5" borderId="47" xfId="4" applyFont="1" applyFill="1" applyBorder="1" applyAlignment="1">
      <alignment horizontal="justify" vertical="center" wrapText="1"/>
    </xf>
    <xf numFmtId="0" fontId="7" fillId="0" borderId="48" xfId="0" applyFont="1" applyBorder="1" applyAlignment="1">
      <alignment horizontal="justify" vertical="center"/>
    </xf>
    <xf numFmtId="0" fontId="7" fillId="0" borderId="49" xfId="0" applyFont="1" applyBorder="1" applyAlignment="1">
      <alignment horizontal="justify" vertical="center"/>
    </xf>
    <xf numFmtId="0" fontId="7" fillId="0" borderId="15" xfId="4" applyFont="1" applyFill="1" applyBorder="1" applyAlignment="1">
      <alignment vertical="center" wrapText="1"/>
    </xf>
    <xf numFmtId="0" fontId="7" fillId="0" borderId="47" xfId="4" applyFont="1" applyFill="1" applyBorder="1" applyAlignment="1">
      <alignment vertical="center" wrapText="1"/>
    </xf>
    <xf numFmtId="0" fontId="6" fillId="0" borderId="6" xfId="4" applyFont="1" applyFill="1" applyBorder="1" applyAlignment="1">
      <alignment horizontal="center" vertical="center"/>
    </xf>
    <xf numFmtId="0" fontId="6" fillId="0" borderId="8" xfId="4" applyFont="1" applyFill="1" applyBorder="1" applyAlignment="1">
      <alignment horizontal="center" vertical="center"/>
    </xf>
    <xf numFmtId="0" fontId="7" fillId="0" borderId="6" xfId="4" applyFont="1" applyFill="1" applyBorder="1" applyAlignment="1">
      <alignment horizontal="justify" vertical="center" wrapText="1"/>
    </xf>
    <xf numFmtId="0" fontId="7" fillId="0" borderId="8" xfId="4" applyFont="1" applyFill="1" applyBorder="1" applyAlignment="1">
      <alignment horizontal="justify" vertical="center" wrapText="1"/>
    </xf>
    <xf numFmtId="0" fontId="7" fillId="5" borderId="16" xfId="4" applyFont="1" applyFill="1" applyBorder="1" applyAlignment="1">
      <alignment horizontal="justify" vertical="center" wrapText="1"/>
    </xf>
    <xf numFmtId="0" fontId="7" fillId="5" borderId="52" xfId="4" applyFont="1" applyFill="1" applyBorder="1" applyAlignment="1">
      <alignment horizontal="justify" vertical="center" wrapText="1"/>
    </xf>
    <xf numFmtId="0" fontId="8" fillId="22" borderId="6" xfId="4" applyFont="1" applyFill="1" applyBorder="1" applyAlignment="1">
      <alignment horizontal="center" vertical="center" wrapText="1"/>
    </xf>
    <xf numFmtId="0" fontId="8" fillId="22" borderId="8" xfId="4" applyFont="1" applyFill="1" applyBorder="1" applyAlignment="1">
      <alignment horizontal="center" vertical="center" wrapText="1"/>
    </xf>
    <xf numFmtId="0" fontId="7" fillId="0" borderId="15" xfId="4" applyFont="1" applyFill="1" applyBorder="1" applyAlignment="1">
      <alignment horizontal="justify" vertical="center" wrapText="1"/>
    </xf>
    <xf numFmtId="0" fontId="7" fillId="0" borderId="47" xfId="4" applyFont="1" applyFill="1" applyBorder="1" applyAlignment="1">
      <alignment horizontal="justify" vertical="center" wrapText="1"/>
    </xf>
    <xf numFmtId="0" fontId="7" fillId="0" borderId="6" xfId="4" applyFont="1" applyFill="1" applyBorder="1" applyAlignment="1">
      <alignment vertical="center" wrapText="1"/>
    </xf>
    <xf numFmtId="0" fontId="7" fillId="0" borderId="8" xfId="4" applyFont="1" applyFill="1" applyBorder="1" applyAlignment="1">
      <alignment vertical="center" wrapText="1"/>
    </xf>
    <xf numFmtId="0" fontId="7" fillId="0" borderId="16" xfId="4" applyFont="1" applyFill="1" applyBorder="1" applyAlignment="1">
      <alignment vertical="center" wrapText="1"/>
    </xf>
    <xf numFmtId="0" fontId="7" fillId="0" borderId="52" xfId="4" applyFont="1" applyFill="1" applyBorder="1" applyAlignment="1">
      <alignment vertical="center" wrapText="1"/>
    </xf>
    <xf numFmtId="0" fontId="14" fillId="0" borderId="15" xfId="4" applyFont="1" applyFill="1" applyBorder="1" applyAlignment="1">
      <alignment vertical="center" wrapText="1"/>
    </xf>
    <xf numFmtId="0" fontId="14" fillId="0" borderId="47" xfId="4" applyFont="1" applyFill="1" applyBorder="1" applyAlignment="1">
      <alignment vertical="center" wrapText="1"/>
    </xf>
    <xf numFmtId="0" fontId="7" fillId="0" borderId="16" xfId="4" applyFont="1" applyFill="1" applyBorder="1" applyAlignment="1">
      <alignment horizontal="justify" vertical="center" wrapText="1"/>
    </xf>
    <xf numFmtId="0" fontId="7" fillId="0" borderId="52" xfId="4" applyFont="1" applyFill="1" applyBorder="1" applyAlignment="1">
      <alignment horizontal="justify" vertical="center" wrapText="1"/>
    </xf>
    <xf numFmtId="0" fontId="14" fillId="5" borderId="2" xfId="4" applyFont="1" applyFill="1" applyBorder="1" applyAlignment="1">
      <alignment horizontal="justify" vertical="center" wrapText="1"/>
    </xf>
    <xf numFmtId="0" fontId="8" fillId="22" borderId="2" xfId="4" applyFont="1" applyFill="1" applyBorder="1" applyAlignment="1">
      <alignment horizontal="center" vertical="center" wrapText="1"/>
    </xf>
    <xf numFmtId="0" fontId="10" fillId="22" borderId="5" xfId="4" applyFont="1" applyFill="1" applyBorder="1" applyAlignment="1">
      <alignment horizontal="center" vertical="center" wrapText="1"/>
    </xf>
    <xf numFmtId="0" fontId="10" fillId="22" borderId="3" xfId="4" applyFont="1" applyFill="1" applyBorder="1" applyAlignment="1">
      <alignment horizontal="center" vertical="center" wrapText="1"/>
    </xf>
    <xf numFmtId="0" fontId="9" fillId="5" borderId="3" xfId="1" applyFont="1" applyFill="1" applyBorder="1" applyAlignment="1">
      <alignment horizontal="right" vertical="center" wrapText="1"/>
    </xf>
    <xf numFmtId="0" fontId="7" fillId="5" borderId="2" xfId="0" applyFont="1" applyFill="1" applyBorder="1" applyAlignment="1">
      <alignment horizontal="justify" vertical="center" wrapText="1"/>
    </xf>
    <xf numFmtId="0" fontId="10" fillId="22" borderId="3" xfId="0" applyFont="1" applyFill="1" applyBorder="1" applyAlignment="1">
      <alignment horizontal="center" vertical="center" wrapText="1"/>
    </xf>
    <xf numFmtId="0" fontId="8" fillId="22" borderId="25" xfId="1" applyFont="1" applyFill="1" applyBorder="1" applyAlignment="1">
      <alignment horizontal="center" vertical="center" wrapText="1"/>
    </xf>
    <xf numFmtId="0" fontId="8" fillId="22" borderId="40" xfId="1" applyFont="1" applyFill="1" applyBorder="1" applyAlignment="1">
      <alignment horizontal="center" vertical="center" wrapText="1"/>
    </xf>
    <xf numFmtId="0" fontId="8" fillId="22" borderId="29" xfId="1" applyFont="1" applyFill="1" applyBorder="1" applyAlignment="1">
      <alignment horizontal="center" vertical="center" wrapText="1"/>
    </xf>
    <xf numFmtId="0" fontId="7" fillId="8" borderId="6" xfId="0" applyFont="1" applyFill="1" applyBorder="1" applyAlignment="1" applyProtection="1">
      <alignment horizontal="center" vertical="center" wrapText="1"/>
      <protection locked="0"/>
    </xf>
    <xf numFmtId="0" fontId="7" fillId="8" borderId="8" xfId="0" applyFont="1" applyFill="1" applyBorder="1" applyAlignment="1" applyProtection="1">
      <alignment horizontal="center" vertical="center" wrapText="1"/>
      <protection locked="0"/>
    </xf>
    <xf numFmtId="0" fontId="10" fillId="22" borderId="8" xfId="0" applyFont="1" applyFill="1" applyBorder="1" applyAlignment="1">
      <alignment horizontal="center" vertical="center" textRotation="90" wrapText="1"/>
    </xf>
    <xf numFmtId="0" fontId="8" fillId="22" borderId="25" xfId="4" applyFont="1" applyFill="1" applyBorder="1" applyAlignment="1">
      <alignment horizontal="center" vertical="center" wrapText="1"/>
    </xf>
    <xf numFmtId="0" fontId="8" fillId="22" borderId="40" xfId="4" applyFont="1" applyFill="1" applyBorder="1" applyAlignment="1">
      <alignment horizontal="center" vertical="center" wrapText="1"/>
    </xf>
    <xf numFmtId="0" fontId="8" fillId="22" borderId="29" xfId="4" applyFont="1" applyFill="1" applyBorder="1" applyAlignment="1">
      <alignment horizontal="center" vertical="center" wrapText="1"/>
    </xf>
    <xf numFmtId="0" fontId="8" fillId="22" borderId="10" xfId="4" applyFont="1" applyFill="1" applyBorder="1" applyAlignment="1">
      <alignment horizontal="center" vertical="center" wrapText="1"/>
    </xf>
    <xf numFmtId="0" fontId="6" fillId="0" borderId="6" xfId="4" applyFont="1" applyBorder="1" applyAlignment="1">
      <alignment horizontal="center" vertical="center"/>
    </xf>
    <xf numFmtId="0" fontId="6" fillId="0" borderId="8" xfId="4" applyFont="1" applyBorder="1" applyAlignment="1">
      <alignment horizontal="center" vertical="center"/>
    </xf>
    <xf numFmtId="0" fontId="7" fillId="0" borderId="6" xfId="0" applyFont="1" applyFill="1" applyBorder="1" applyAlignment="1">
      <alignment horizontal="left" vertical="top" wrapText="1"/>
    </xf>
    <xf numFmtId="0" fontId="7" fillId="0" borderId="8" xfId="0" applyFont="1" applyFill="1" applyBorder="1" applyAlignment="1">
      <alignment horizontal="left" vertical="top" wrapText="1"/>
    </xf>
    <xf numFmtId="0" fontId="8" fillId="22" borderId="3" xfId="4" applyFont="1" applyFill="1" applyBorder="1" applyAlignment="1">
      <alignment horizontal="center" vertical="center" wrapText="1"/>
    </xf>
    <xf numFmtId="0" fontId="8" fillId="22" borderId="7" xfId="4" applyFont="1" applyFill="1" applyBorder="1" applyAlignment="1">
      <alignment horizontal="center" vertical="center" wrapText="1"/>
    </xf>
    <xf numFmtId="0" fontId="14" fillId="0" borderId="2" xfId="0" applyFont="1" applyFill="1" applyBorder="1" applyAlignment="1">
      <alignment horizontal="center" vertical="center" wrapText="1"/>
    </xf>
    <xf numFmtId="0" fontId="7" fillId="5" borderId="2" xfId="0" applyFont="1" applyFill="1" applyBorder="1" applyAlignment="1">
      <alignment horizontal="left" vertical="center" wrapText="1"/>
    </xf>
    <xf numFmtId="0" fontId="6" fillId="0" borderId="14" xfId="0" applyFont="1" applyBorder="1" applyAlignment="1">
      <alignment horizontal="center" vertical="center" wrapText="1"/>
    </xf>
    <xf numFmtId="0" fontId="6" fillId="0" borderId="0" xfId="0" applyFont="1" applyBorder="1" applyAlignment="1">
      <alignment horizontal="center" vertical="center" wrapText="1"/>
    </xf>
    <xf numFmtId="0" fontId="12" fillId="0" borderId="2" xfId="0" applyFont="1" applyFill="1" applyBorder="1" applyAlignment="1">
      <alignment horizontal="left" vertical="center" wrapText="1"/>
    </xf>
    <xf numFmtId="0" fontId="14" fillId="5" borderId="2" xfId="0" applyFont="1" applyFill="1" applyBorder="1" applyAlignment="1">
      <alignment horizontal="left" vertical="center" wrapText="1"/>
    </xf>
    <xf numFmtId="0" fontId="10" fillId="9" borderId="2" xfId="0" applyFont="1" applyFill="1" applyBorder="1" applyAlignment="1">
      <alignment horizontal="center" vertical="center" wrapText="1"/>
    </xf>
    <xf numFmtId="0" fontId="10" fillId="9" borderId="2" xfId="0" applyFont="1" applyFill="1" applyBorder="1" applyAlignment="1">
      <alignment horizontal="center" vertical="center" textRotation="90" wrapText="1"/>
    </xf>
    <xf numFmtId="0" fontId="15" fillId="0" borderId="6" xfId="0" applyFont="1" applyFill="1" applyBorder="1" applyAlignment="1">
      <alignment horizontal="left" vertical="center" wrapText="1"/>
    </xf>
    <xf numFmtId="0" fontId="15" fillId="0" borderId="8" xfId="0" applyFont="1" applyFill="1" applyBorder="1" applyAlignment="1">
      <alignment horizontal="left" vertical="center" wrapText="1"/>
    </xf>
    <xf numFmtId="0" fontId="10" fillId="6" borderId="0" xfId="0" applyFont="1" applyFill="1" applyBorder="1" applyAlignment="1">
      <alignment horizontal="center" vertical="center" wrapText="1"/>
    </xf>
    <xf numFmtId="0" fontId="10" fillId="9" borderId="5" xfId="0" applyFont="1" applyFill="1" applyBorder="1" applyAlignment="1">
      <alignment horizontal="center" vertical="center" wrapText="1"/>
    </xf>
    <xf numFmtId="0" fontId="10" fillId="9" borderId="9" xfId="0" applyFont="1" applyFill="1" applyBorder="1" applyAlignment="1">
      <alignment horizontal="center" vertical="center" wrapText="1"/>
    </xf>
    <xf numFmtId="0" fontId="8" fillId="7" borderId="9" xfId="1" applyFont="1" applyFill="1" applyBorder="1" applyAlignment="1">
      <alignment horizontal="right" vertical="center" wrapText="1"/>
    </xf>
    <xf numFmtId="0" fontId="7" fillId="0" borderId="38" xfId="5" applyFont="1" applyBorder="1" applyAlignment="1">
      <alignment horizontal="center"/>
    </xf>
    <xf numFmtId="0" fontId="17" fillId="27" borderId="0" xfId="5" applyFont="1" applyFill="1" applyBorder="1" applyAlignment="1">
      <alignment horizontal="center"/>
    </xf>
    <xf numFmtId="0" fontId="8" fillId="25" borderId="5" xfId="1" applyFont="1" applyFill="1" applyBorder="1" applyAlignment="1">
      <alignment horizontal="center" vertical="center"/>
    </xf>
    <xf numFmtId="0" fontId="8" fillId="25" borderId="3" xfId="1" applyFont="1" applyFill="1" applyBorder="1" applyAlignment="1">
      <alignment horizontal="center" vertical="center"/>
    </xf>
    <xf numFmtId="0" fontId="6" fillId="0" borderId="17" xfId="5" applyFont="1" applyBorder="1" applyAlignment="1">
      <alignment horizontal="left" vertical="center"/>
    </xf>
    <xf numFmtId="0" fontId="6" fillId="0" borderId="60" xfId="5" applyFont="1" applyBorder="1" applyAlignment="1">
      <alignment horizontal="left" vertical="center"/>
    </xf>
    <xf numFmtId="0" fontId="6" fillId="0" borderId="13" xfId="5" applyFont="1" applyBorder="1" applyAlignment="1">
      <alignment horizontal="left" vertical="center"/>
    </xf>
    <xf numFmtId="0" fontId="6" fillId="0" borderId="12" xfId="5" applyFont="1" applyBorder="1" applyAlignment="1">
      <alignment horizontal="left" vertical="center"/>
    </xf>
    <xf numFmtId="0" fontId="17" fillId="28" borderId="39" xfId="5" applyFont="1" applyFill="1" applyBorder="1" applyAlignment="1">
      <alignment horizontal="center" vertical="center"/>
    </xf>
    <xf numFmtId="0" fontId="7" fillId="0" borderId="62" xfId="5" applyFont="1" applyBorder="1" applyAlignment="1">
      <alignment horizontal="center" vertical="center"/>
    </xf>
    <xf numFmtId="0" fontId="7" fillId="0" borderId="64" xfId="5" applyFont="1" applyBorder="1" applyAlignment="1">
      <alignment horizontal="center" vertical="center"/>
    </xf>
    <xf numFmtId="1" fontId="7" fillId="0" borderId="63" xfId="5" applyNumberFormat="1" applyFont="1" applyBorder="1" applyAlignment="1">
      <alignment horizontal="center" vertical="center"/>
    </xf>
    <xf numFmtId="10" fontId="6" fillId="0" borderId="61" xfId="5" applyNumberFormat="1" applyFont="1" applyFill="1" applyBorder="1" applyAlignment="1">
      <alignment horizontal="center" vertical="center"/>
    </xf>
    <xf numFmtId="1" fontId="7" fillId="0" borderId="62" xfId="5" applyNumberFormat="1" applyFont="1" applyBorder="1" applyAlignment="1">
      <alignment horizontal="center" vertical="center"/>
    </xf>
    <xf numFmtId="1" fontId="7" fillId="0" borderId="63" xfId="0" applyNumberFormat="1" applyFont="1" applyBorder="1" applyAlignment="1">
      <alignment horizontal="center" vertical="center"/>
    </xf>
    <xf numFmtId="0" fontId="7" fillId="3" borderId="25" xfId="5" applyFont="1" applyFill="1" applyBorder="1" applyAlignment="1">
      <alignment horizontal="right"/>
    </xf>
    <xf numFmtId="0" fontId="7" fillId="3" borderId="14" xfId="5" applyFont="1" applyFill="1" applyBorder="1" applyAlignment="1">
      <alignment horizontal="right"/>
    </xf>
    <xf numFmtId="0" fontId="7" fillId="3" borderId="40" xfId="5" applyFont="1" applyFill="1" applyBorder="1" applyAlignment="1">
      <alignment horizontal="right"/>
    </xf>
    <xf numFmtId="0" fontId="7" fillId="3" borderId="11" xfId="5" applyFont="1" applyFill="1" applyBorder="1" applyAlignment="1">
      <alignment horizontal="right"/>
    </xf>
    <xf numFmtId="0" fontId="7" fillId="3" borderId="0" xfId="5" applyFont="1" applyFill="1" applyBorder="1" applyAlignment="1">
      <alignment horizontal="right"/>
    </xf>
    <xf numFmtId="0" fontId="7" fillId="3" borderId="4" xfId="5" applyFont="1" applyFill="1" applyBorder="1" applyAlignment="1">
      <alignment horizontal="right"/>
    </xf>
    <xf numFmtId="0" fontId="7" fillId="3" borderId="11" xfId="5" applyFont="1" applyFill="1" applyBorder="1" applyAlignment="1">
      <alignment horizontal="center"/>
    </xf>
    <xf numFmtId="0" fontId="7" fillId="3" borderId="0" xfId="5" applyFont="1" applyFill="1" applyBorder="1" applyAlignment="1">
      <alignment horizontal="center"/>
    </xf>
    <xf numFmtId="0" fontId="7" fillId="3" borderId="4" xfId="5" applyFont="1" applyFill="1" applyBorder="1" applyAlignment="1">
      <alignment horizontal="center"/>
    </xf>
    <xf numFmtId="0" fontId="6" fillId="3" borderId="29" xfId="5" applyFont="1" applyFill="1" applyBorder="1" applyAlignment="1">
      <alignment horizontal="center"/>
    </xf>
    <xf numFmtId="0" fontId="6" fillId="3" borderId="19" xfId="5" applyFont="1" applyFill="1" applyBorder="1" applyAlignment="1">
      <alignment horizontal="center"/>
    </xf>
    <xf numFmtId="0" fontId="6" fillId="3" borderId="10" xfId="5" applyFont="1" applyFill="1" applyBorder="1" applyAlignment="1">
      <alignment horizontal="center"/>
    </xf>
    <xf numFmtId="0" fontId="8" fillId="25" borderId="5" xfId="1" applyFont="1" applyFill="1" applyBorder="1" applyAlignment="1">
      <alignment horizontal="left" vertical="center"/>
    </xf>
    <xf numFmtId="0" fontId="8" fillId="25" borderId="3" xfId="1" applyFont="1" applyFill="1" applyBorder="1" applyAlignment="1">
      <alignment horizontal="left" vertical="center"/>
    </xf>
    <xf numFmtId="0" fontId="6" fillId="3" borderId="102" xfId="5" applyFont="1" applyFill="1" applyBorder="1" applyAlignment="1">
      <alignment horizontal="center" vertical="center" wrapText="1"/>
    </xf>
    <xf numFmtId="0" fontId="6" fillId="3" borderId="103" xfId="5" applyFont="1" applyFill="1" applyBorder="1" applyAlignment="1">
      <alignment horizontal="center" vertical="center" wrapText="1"/>
    </xf>
    <xf numFmtId="0" fontId="6" fillId="3" borderId="104" xfId="5" applyFont="1" applyFill="1" applyBorder="1" applyAlignment="1">
      <alignment horizontal="center" vertical="center" wrapText="1"/>
    </xf>
    <xf numFmtId="1" fontId="7" fillId="0" borderId="17" xfId="5" applyNumberFormat="1" applyFont="1" applyBorder="1" applyAlignment="1">
      <alignment horizontal="center" vertical="center"/>
    </xf>
    <xf numFmtId="1" fontId="7" fillId="0" borderId="13" xfId="5" applyNumberFormat="1" applyFont="1" applyBorder="1" applyAlignment="1">
      <alignment horizontal="center" vertical="center"/>
    </xf>
    <xf numFmtId="1" fontId="7" fillId="0" borderId="12" xfId="5" applyNumberFormat="1" applyFont="1" applyBorder="1" applyAlignment="1">
      <alignment horizontal="center" vertical="center"/>
    </xf>
    <xf numFmtId="0" fontId="7" fillId="0" borderId="36" xfId="5" applyFont="1" applyBorder="1" applyAlignment="1">
      <alignment horizontal="center" vertical="center"/>
    </xf>
    <xf numFmtId="0" fontId="7" fillId="0" borderId="13" xfId="5" applyFont="1" applyBorder="1" applyAlignment="1">
      <alignment horizontal="center" vertical="center"/>
    </xf>
    <xf numFmtId="10" fontId="6" fillId="0" borderId="38" xfId="5" applyNumberFormat="1" applyFont="1" applyFill="1" applyBorder="1" applyAlignment="1">
      <alignment horizontal="center" vertical="center"/>
    </xf>
    <xf numFmtId="0" fontId="6" fillId="0" borderId="38" xfId="5" applyFont="1" applyBorder="1" applyAlignment="1">
      <alignment horizontal="center"/>
    </xf>
    <xf numFmtId="10" fontId="6" fillId="0" borderId="1" xfId="5" applyNumberFormat="1" applyFont="1" applyFill="1" applyBorder="1" applyAlignment="1">
      <alignment horizontal="center" vertical="center"/>
    </xf>
    <xf numFmtId="10" fontId="6" fillId="0" borderId="105" xfId="5" applyNumberFormat="1" applyFont="1" applyFill="1" applyBorder="1" applyAlignment="1">
      <alignment horizontal="center" vertical="center"/>
    </xf>
    <xf numFmtId="10" fontId="6" fillId="0" borderId="106" xfId="5" applyNumberFormat="1" applyFont="1" applyFill="1" applyBorder="1" applyAlignment="1">
      <alignment horizontal="center" vertical="center"/>
    </xf>
    <xf numFmtId="0" fontId="7" fillId="0" borderId="0" xfId="5" applyFont="1" applyBorder="1" applyAlignment="1">
      <alignment vertical="center" wrapText="1"/>
    </xf>
    <xf numFmtId="0" fontId="7" fillId="0" borderId="65" xfId="5" applyFont="1" applyBorder="1" applyAlignment="1">
      <alignment horizontal="center"/>
    </xf>
    <xf numFmtId="1" fontId="7" fillId="0" borderId="36" xfId="0" applyNumberFormat="1" applyFont="1" applyBorder="1" applyAlignment="1">
      <alignment horizontal="center" vertical="center"/>
    </xf>
    <xf numFmtId="1" fontId="7" fillId="0" borderId="66" xfId="0" applyNumberFormat="1" applyFont="1" applyBorder="1" applyAlignment="1">
      <alignment horizontal="center" vertical="center"/>
    </xf>
    <xf numFmtId="0" fontId="7" fillId="0" borderId="66" xfId="5" applyFont="1" applyBorder="1" applyAlignment="1">
      <alignment horizontal="center" vertical="center"/>
    </xf>
    <xf numFmtId="0" fontId="7" fillId="0" borderId="67" xfId="5" applyFont="1" applyBorder="1" applyAlignment="1">
      <alignment horizontal="center" vertical="center"/>
    </xf>
    <xf numFmtId="0" fontId="7" fillId="0" borderId="68" xfId="5" applyFont="1" applyBorder="1" applyAlignment="1">
      <alignment horizontal="center" vertical="center"/>
    </xf>
    <xf numFmtId="0" fontId="7" fillId="0" borderId="69" xfId="5" applyFont="1" applyBorder="1" applyAlignment="1">
      <alignment horizontal="center" vertical="center"/>
    </xf>
    <xf numFmtId="0" fontId="7" fillId="0" borderId="70" xfId="5" applyFont="1" applyBorder="1" applyAlignment="1">
      <alignment horizontal="center" vertical="center"/>
    </xf>
    <xf numFmtId="0" fontId="17" fillId="21" borderId="65" xfId="5" applyFont="1" applyFill="1" applyBorder="1" applyAlignment="1">
      <alignment horizontal="center" vertical="center"/>
    </xf>
    <xf numFmtId="0" fontId="17" fillId="21" borderId="0" xfId="5" applyFont="1" applyFill="1" applyBorder="1" applyAlignment="1">
      <alignment horizontal="center" vertical="center"/>
    </xf>
    <xf numFmtId="0" fontId="17" fillId="21" borderId="71" xfId="5" applyFont="1" applyFill="1" applyBorder="1" applyAlignment="1">
      <alignment horizontal="center" vertical="center"/>
    </xf>
    <xf numFmtId="0" fontId="17" fillId="28" borderId="72" xfId="5" applyFont="1" applyFill="1" applyBorder="1" applyAlignment="1">
      <alignment horizontal="center" vertical="center"/>
    </xf>
    <xf numFmtId="0" fontId="17" fillId="28" borderId="38" xfId="5" applyFont="1" applyFill="1" applyBorder="1" applyAlignment="1">
      <alignment horizontal="center" vertical="center"/>
    </xf>
    <xf numFmtId="0" fontId="17" fillId="28" borderId="73" xfId="5" applyFont="1" applyFill="1" applyBorder="1" applyAlignment="1">
      <alignment horizontal="center" vertical="center"/>
    </xf>
  </cellXfs>
  <cellStyles count="8">
    <cellStyle name="Normal" xfId="0" builtinId="0"/>
    <cellStyle name="Normal 2" xfId="1"/>
    <cellStyle name="Normal 2 2" xfId="2"/>
    <cellStyle name="Normal 2 3" xfId="3"/>
    <cellStyle name="Normal 2 4" xfId="4"/>
    <cellStyle name="Normal 3" xfId="5"/>
    <cellStyle name="Normal 3 2 2" xfId="6"/>
    <cellStyle name="Porcentaje" xfId="7" builtinId="5"/>
  </cellStyles>
  <dxfs count="1">
    <dxf>
      <font>
        <color rgb="FF9C0006"/>
      </font>
      <fill>
        <patternFill>
          <bgColor rgb="FFFFC7CE"/>
        </patternFill>
      </fill>
    </dxf>
  </dxfs>
  <tableStyles count="0" defaultTableStyle="TableStyleMedium2" defaultPivotStyle="PivotStyleLight16"/>
  <colors>
    <mruColors>
      <color rgb="FFBB955C"/>
      <color rgb="FFDDC9A3"/>
      <color rgb="FF98989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7.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4.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5.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6.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7.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8.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9.png"/></Relationships>
</file>

<file path=xl/drawings/_rels/drawing29.xml.rels><?xml version="1.0" encoding="UTF-8" standalone="yes"?>
<Relationships xmlns="http://schemas.openxmlformats.org/package/2006/relationships"><Relationship Id="rId1" Type="http://schemas.openxmlformats.org/officeDocument/2006/relationships/image" Target="../media/image30.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3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32.png"/></Relationships>
</file>

<file path=xl/drawings/_rels/drawing32.xml.rels><?xml version="1.0" encoding="UTF-8" standalone="yes"?>
<Relationships xmlns="http://schemas.openxmlformats.org/package/2006/relationships"><Relationship Id="rId1" Type="http://schemas.openxmlformats.org/officeDocument/2006/relationships/image" Target="../media/image33.png"/></Relationships>
</file>

<file path=xl/drawings/_rels/drawing33.xml.rels><?xml version="1.0" encoding="UTF-8" standalone="yes"?>
<Relationships xmlns="http://schemas.openxmlformats.org/package/2006/relationships"><Relationship Id="rId1" Type="http://schemas.openxmlformats.org/officeDocument/2006/relationships/image" Target="../media/image33.png"/></Relationships>
</file>

<file path=xl/drawings/_rels/drawing34.xml.rels><?xml version="1.0" encoding="UTF-8" standalone="yes"?>
<Relationships xmlns="http://schemas.openxmlformats.org/package/2006/relationships"><Relationship Id="rId1" Type="http://schemas.openxmlformats.org/officeDocument/2006/relationships/image" Target="../media/image34.png"/></Relationships>
</file>

<file path=xl/drawings/_rels/drawing35.xml.rels><?xml version="1.0" encoding="UTF-8" standalone="yes"?>
<Relationships xmlns="http://schemas.openxmlformats.org/package/2006/relationships"><Relationship Id="rId1" Type="http://schemas.openxmlformats.org/officeDocument/2006/relationships/image" Target="../media/image35.png"/></Relationships>
</file>

<file path=xl/drawings/_rels/drawing36.xml.rels><?xml version="1.0" encoding="UTF-8" standalone="yes"?>
<Relationships xmlns="http://schemas.openxmlformats.org/package/2006/relationships"><Relationship Id="rId1" Type="http://schemas.openxmlformats.org/officeDocument/2006/relationships/image" Target="../media/image3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117515</xdr:colOff>
      <xdr:row>2</xdr:row>
      <xdr:rowOff>137582</xdr:rowOff>
    </xdr:to>
    <xdr:pic>
      <xdr:nvPicPr>
        <xdr:cNvPr id="3" name="Imagen 2">
          <a:extLst>
            <a:ext uri="{FF2B5EF4-FFF2-40B4-BE49-F238E27FC236}">
              <a16:creationId xmlns:a16="http://schemas.microsoft.com/office/drawing/2014/main" id="{9B1317E1-1837-AE40-A08E-20945EF3D1C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213015" cy="70908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166687</xdr:colOff>
      <xdr:row>0</xdr:row>
      <xdr:rowOff>71437</xdr:rowOff>
    </xdr:from>
    <xdr:to>
      <xdr:col>1</xdr:col>
      <xdr:colOff>1925725</xdr:colOff>
      <xdr:row>3</xdr:row>
      <xdr:rowOff>37418</xdr:rowOff>
    </xdr:to>
    <xdr:pic>
      <xdr:nvPicPr>
        <xdr:cNvPr id="3" name="Imagen 2">
          <a:extLst>
            <a:ext uri="{FF2B5EF4-FFF2-40B4-BE49-F238E27FC236}">
              <a16:creationId xmlns:a16="http://schemas.microsoft.com/office/drawing/2014/main" id="{9B1317E1-1837-AE40-A08E-20945EF3D1C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6687" y="71437"/>
          <a:ext cx="2378163" cy="76199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89646</xdr:rowOff>
    </xdr:from>
    <xdr:to>
      <xdr:col>1</xdr:col>
      <xdr:colOff>1391685</xdr:colOff>
      <xdr:row>3</xdr:row>
      <xdr:rowOff>97796</xdr:rowOff>
    </xdr:to>
    <xdr:pic>
      <xdr:nvPicPr>
        <xdr:cNvPr id="3" name="Imagen 2">
          <a:extLst>
            <a:ext uri="{FF2B5EF4-FFF2-40B4-BE49-F238E27FC236}">
              <a16:creationId xmlns:a16="http://schemas.microsoft.com/office/drawing/2014/main" id="{9B1317E1-1837-AE40-A08E-20945EF3D1C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89646"/>
          <a:ext cx="2657950" cy="85164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1771183</xdr:colOff>
      <xdr:row>3</xdr:row>
      <xdr:rowOff>109076</xdr:rowOff>
    </xdr:to>
    <xdr:pic>
      <xdr:nvPicPr>
        <xdr:cNvPr id="3" name="Imagen 2">
          <a:extLst>
            <a:ext uri="{FF2B5EF4-FFF2-40B4-BE49-F238E27FC236}">
              <a16:creationId xmlns:a16="http://schemas.microsoft.com/office/drawing/2014/main" id="{9B1317E1-1837-AE40-A08E-20945EF3D1C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493239" cy="79887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190500</xdr:colOff>
      <xdr:row>0</xdr:row>
      <xdr:rowOff>47624</xdr:rowOff>
    </xdr:from>
    <xdr:to>
      <xdr:col>1</xdr:col>
      <xdr:colOff>2601822</xdr:colOff>
      <xdr:row>3</xdr:row>
      <xdr:rowOff>86590</xdr:rowOff>
    </xdr:to>
    <xdr:pic>
      <xdr:nvPicPr>
        <xdr:cNvPr id="3" name="Imagen 2">
          <a:extLst>
            <a:ext uri="{FF2B5EF4-FFF2-40B4-BE49-F238E27FC236}">
              <a16:creationId xmlns:a16="http://schemas.microsoft.com/office/drawing/2014/main" id="{9B1317E1-1837-AE40-A08E-20945EF3D1C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 y="47624"/>
          <a:ext cx="2824072" cy="9048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214313</xdr:colOff>
      <xdr:row>0</xdr:row>
      <xdr:rowOff>95250</xdr:rowOff>
    </xdr:from>
    <xdr:to>
      <xdr:col>1</xdr:col>
      <xdr:colOff>2142920</xdr:colOff>
      <xdr:row>3</xdr:row>
      <xdr:rowOff>23812</xdr:rowOff>
    </xdr:to>
    <xdr:pic>
      <xdr:nvPicPr>
        <xdr:cNvPr id="3" name="Imagen 2">
          <a:extLst>
            <a:ext uri="{FF2B5EF4-FFF2-40B4-BE49-F238E27FC236}">
              <a16:creationId xmlns:a16="http://schemas.microsoft.com/office/drawing/2014/main" id="{9B1317E1-1837-AE40-A08E-20945EF3D1C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4313" y="95250"/>
          <a:ext cx="2452482" cy="78581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2132797</xdr:colOff>
      <xdr:row>3</xdr:row>
      <xdr:rowOff>1854</xdr:rowOff>
    </xdr:to>
    <xdr:pic>
      <xdr:nvPicPr>
        <xdr:cNvPr id="3" name="Imagen 2">
          <a:extLst>
            <a:ext uri="{FF2B5EF4-FFF2-40B4-BE49-F238E27FC236}">
              <a16:creationId xmlns:a16="http://schemas.microsoft.com/office/drawing/2014/main" id="{9B1317E1-1837-AE40-A08E-20945EF3D1C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717904" cy="87085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2156112</xdr:colOff>
      <xdr:row>3</xdr:row>
      <xdr:rowOff>29307</xdr:rowOff>
    </xdr:to>
    <xdr:pic>
      <xdr:nvPicPr>
        <xdr:cNvPr id="3" name="Imagen 2">
          <a:extLst>
            <a:ext uri="{FF2B5EF4-FFF2-40B4-BE49-F238E27FC236}">
              <a16:creationId xmlns:a16="http://schemas.microsoft.com/office/drawing/2014/main" id="{9B1317E1-1837-AE40-A08E-20945EF3D1C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698304" cy="86457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4</xdr:col>
      <xdr:colOff>904875</xdr:colOff>
      <xdr:row>41</xdr:row>
      <xdr:rowOff>85725</xdr:rowOff>
    </xdr:from>
    <xdr:to>
      <xdr:col>8</xdr:col>
      <xdr:colOff>76200</xdr:colOff>
      <xdr:row>41</xdr:row>
      <xdr:rowOff>171450</xdr:rowOff>
    </xdr:to>
    <xdr:pic>
      <xdr:nvPicPr>
        <xdr:cNvPr id="218843" name="image4.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10900" y="8443912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41</xdr:row>
      <xdr:rowOff>0</xdr:rowOff>
    </xdr:from>
    <xdr:to>
      <xdr:col>3</xdr:col>
      <xdr:colOff>76200</xdr:colOff>
      <xdr:row>41</xdr:row>
      <xdr:rowOff>85725</xdr:rowOff>
    </xdr:to>
    <xdr:pic>
      <xdr:nvPicPr>
        <xdr:cNvPr id="218844" name="image4.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62675" y="84353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904875</xdr:colOff>
      <xdr:row>41</xdr:row>
      <xdr:rowOff>85725</xdr:rowOff>
    </xdr:from>
    <xdr:to>
      <xdr:col>13</xdr:col>
      <xdr:colOff>66675</xdr:colOff>
      <xdr:row>41</xdr:row>
      <xdr:rowOff>171450</xdr:rowOff>
    </xdr:to>
    <xdr:pic>
      <xdr:nvPicPr>
        <xdr:cNvPr id="218845" name="image4.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944850" y="84439125"/>
          <a:ext cx="666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904875</xdr:colOff>
      <xdr:row>41</xdr:row>
      <xdr:rowOff>85725</xdr:rowOff>
    </xdr:from>
    <xdr:to>
      <xdr:col>18</xdr:col>
      <xdr:colOff>66675</xdr:colOff>
      <xdr:row>41</xdr:row>
      <xdr:rowOff>171450</xdr:rowOff>
    </xdr:to>
    <xdr:pic>
      <xdr:nvPicPr>
        <xdr:cNvPr id="218846" name="image4.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21675" y="84439125"/>
          <a:ext cx="666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904875</xdr:colOff>
      <xdr:row>41</xdr:row>
      <xdr:rowOff>85725</xdr:rowOff>
    </xdr:from>
    <xdr:to>
      <xdr:col>13</xdr:col>
      <xdr:colOff>66675</xdr:colOff>
      <xdr:row>41</xdr:row>
      <xdr:rowOff>171450</xdr:rowOff>
    </xdr:to>
    <xdr:pic>
      <xdr:nvPicPr>
        <xdr:cNvPr id="218847" name="image4.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944850" y="84439125"/>
          <a:ext cx="666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904875</xdr:colOff>
      <xdr:row>41</xdr:row>
      <xdr:rowOff>85725</xdr:rowOff>
    </xdr:from>
    <xdr:to>
      <xdr:col>18</xdr:col>
      <xdr:colOff>66675</xdr:colOff>
      <xdr:row>41</xdr:row>
      <xdr:rowOff>171450</xdr:rowOff>
    </xdr:to>
    <xdr:pic>
      <xdr:nvPicPr>
        <xdr:cNvPr id="218848" name="image4.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21675" y="84439125"/>
          <a:ext cx="666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86591</xdr:colOff>
      <xdr:row>0</xdr:row>
      <xdr:rowOff>86591</xdr:rowOff>
    </xdr:from>
    <xdr:to>
      <xdr:col>1</xdr:col>
      <xdr:colOff>1927893</xdr:colOff>
      <xdr:row>3</xdr:row>
      <xdr:rowOff>173182</xdr:rowOff>
    </xdr:to>
    <xdr:pic>
      <xdr:nvPicPr>
        <xdr:cNvPr id="9" name="Imagen 8">
          <a:extLst>
            <a:ext uri="{FF2B5EF4-FFF2-40B4-BE49-F238E27FC236}">
              <a16:creationId xmlns:a16="http://schemas.microsoft.com/office/drawing/2014/main" id="{9B1317E1-1837-AE40-A08E-20945EF3D1C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591" y="86591"/>
          <a:ext cx="2378166" cy="7620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2536361</xdr:colOff>
      <xdr:row>3</xdr:row>
      <xdr:rowOff>69271</xdr:rowOff>
    </xdr:to>
    <xdr:pic>
      <xdr:nvPicPr>
        <xdr:cNvPr id="3" name="Imagen 2">
          <a:extLst>
            <a:ext uri="{FF2B5EF4-FFF2-40B4-BE49-F238E27FC236}">
              <a16:creationId xmlns:a16="http://schemas.microsoft.com/office/drawing/2014/main" id="{9B1317E1-1837-AE40-A08E-20945EF3D1C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21270" cy="90054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2273215</xdr:colOff>
      <xdr:row>3</xdr:row>
      <xdr:rowOff>104180</xdr:rowOff>
    </xdr:to>
    <xdr:pic>
      <xdr:nvPicPr>
        <xdr:cNvPr id="3" name="Imagen 2">
          <a:extLst>
            <a:ext uri="{FF2B5EF4-FFF2-40B4-BE49-F238E27FC236}">
              <a16:creationId xmlns:a16="http://schemas.microsoft.com/office/drawing/2014/main" id="{9B1317E1-1837-AE40-A08E-20945EF3D1C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972707" cy="952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3202313</xdr:colOff>
      <xdr:row>3</xdr:row>
      <xdr:rowOff>173182</xdr:rowOff>
    </xdr:to>
    <xdr:pic>
      <xdr:nvPicPr>
        <xdr:cNvPr id="3" name="Imagen 2">
          <a:extLst>
            <a:ext uri="{FF2B5EF4-FFF2-40B4-BE49-F238E27FC236}">
              <a16:creationId xmlns:a16="http://schemas.microsoft.com/office/drawing/2014/main" id="{9B1317E1-1837-AE40-A08E-20945EF3D1C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531358" cy="11430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2403670</xdr:colOff>
      <xdr:row>3</xdr:row>
      <xdr:rowOff>181427</xdr:rowOff>
    </xdr:to>
    <xdr:pic>
      <xdr:nvPicPr>
        <xdr:cNvPr id="3" name="Imagen 2">
          <a:extLst>
            <a:ext uri="{FF2B5EF4-FFF2-40B4-BE49-F238E27FC236}">
              <a16:creationId xmlns:a16="http://schemas.microsoft.com/office/drawing/2014/main" id="{9B1317E1-1837-AE40-A08E-20945EF3D1C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114265" cy="99785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1884627</xdr:colOff>
      <xdr:row>3</xdr:row>
      <xdr:rowOff>15119</xdr:rowOff>
    </xdr:to>
    <xdr:pic>
      <xdr:nvPicPr>
        <xdr:cNvPr id="3" name="Imagen 2">
          <a:extLst>
            <a:ext uri="{FF2B5EF4-FFF2-40B4-BE49-F238E27FC236}">
              <a16:creationId xmlns:a16="http://schemas.microsoft.com/office/drawing/2014/main" id="{9B1317E1-1837-AE40-A08E-20945EF3D1C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595222" cy="831548"/>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2291164</xdr:colOff>
      <xdr:row>3</xdr:row>
      <xdr:rowOff>76813</xdr:rowOff>
    </xdr:to>
    <xdr:pic>
      <xdr:nvPicPr>
        <xdr:cNvPr id="3" name="Imagen 2">
          <a:extLst>
            <a:ext uri="{FF2B5EF4-FFF2-40B4-BE49-F238E27FC236}">
              <a16:creationId xmlns:a16="http://schemas.microsoft.com/office/drawing/2014/main" id="{9B1317E1-1837-AE40-A08E-20945EF3D1C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828866" cy="90641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2365385</xdr:colOff>
      <xdr:row>3</xdr:row>
      <xdr:rowOff>183835</xdr:rowOff>
    </xdr:to>
    <xdr:pic>
      <xdr:nvPicPr>
        <xdr:cNvPr id="3" name="Imagen 2">
          <a:extLst>
            <a:ext uri="{FF2B5EF4-FFF2-40B4-BE49-F238E27FC236}">
              <a16:creationId xmlns:a16="http://schemas.microsoft.com/office/drawing/2014/main" id="{9B1317E1-1837-AE40-A08E-20945EF3D1C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828028" cy="1000264"/>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2506559</xdr:colOff>
      <xdr:row>3</xdr:row>
      <xdr:rowOff>178733</xdr:rowOff>
    </xdr:to>
    <xdr:pic>
      <xdr:nvPicPr>
        <xdr:cNvPr id="5" name="Imagen 4">
          <a:extLst>
            <a:ext uri="{FF2B5EF4-FFF2-40B4-BE49-F238E27FC236}">
              <a16:creationId xmlns:a16="http://schemas.microsoft.com/office/drawing/2014/main" id="{9B1317E1-1837-AE40-A08E-20945EF3D1C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828028" cy="1000264"/>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208653</xdr:colOff>
      <xdr:row>3</xdr:row>
      <xdr:rowOff>163424</xdr:rowOff>
    </xdr:to>
    <xdr:pic>
      <xdr:nvPicPr>
        <xdr:cNvPr id="3" name="Imagen 2">
          <a:extLst>
            <a:ext uri="{FF2B5EF4-FFF2-40B4-BE49-F238E27FC236}">
              <a16:creationId xmlns:a16="http://schemas.microsoft.com/office/drawing/2014/main" id="{9B1317E1-1837-AE40-A08E-20945EF3D1C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828028" cy="1000264"/>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2276805</xdr:colOff>
      <xdr:row>3</xdr:row>
      <xdr:rowOff>129553</xdr:rowOff>
    </xdr:to>
    <xdr:pic>
      <xdr:nvPicPr>
        <xdr:cNvPr id="3" name="Imagen 2">
          <a:extLst>
            <a:ext uri="{FF2B5EF4-FFF2-40B4-BE49-F238E27FC236}">
              <a16:creationId xmlns:a16="http://schemas.microsoft.com/office/drawing/2014/main" id="{9B1317E1-1837-AE40-A08E-20945EF3D1C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837099" cy="950784"/>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68035</xdr:colOff>
      <xdr:row>0</xdr:row>
      <xdr:rowOff>0</xdr:rowOff>
    </xdr:from>
    <xdr:to>
      <xdr:col>1</xdr:col>
      <xdr:colOff>2333634</xdr:colOff>
      <xdr:row>3</xdr:row>
      <xdr:rowOff>134355</xdr:rowOff>
    </xdr:to>
    <xdr:pic>
      <xdr:nvPicPr>
        <xdr:cNvPr id="3" name="Imagen 2">
          <a:extLst>
            <a:ext uri="{FF2B5EF4-FFF2-40B4-BE49-F238E27FC236}">
              <a16:creationId xmlns:a16="http://schemas.microsoft.com/office/drawing/2014/main" id="{9B1317E1-1837-AE40-A08E-20945EF3D1C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035" y="0"/>
          <a:ext cx="2837099" cy="950784"/>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2314760</xdr:colOff>
      <xdr:row>3</xdr:row>
      <xdr:rowOff>202590</xdr:rowOff>
    </xdr:to>
    <xdr:pic>
      <xdr:nvPicPr>
        <xdr:cNvPr id="4" name="Imagen 3">
          <a:extLst>
            <a:ext uri="{FF2B5EF4-FFF2-40B4-BE49-F238E27FC236}">
              <a16:creationId xmlns:a16="http://schemas.microsoft.com/office/drawing/2014/main" id="{9B1317E1-1837-AE40-A08E-20945EF3D1C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837099" cy="104727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2347242</xdr:colOff>
      <xdr:row>3</xdr:row>
      <xdr:rowOff>230842</xdr:rowOff>
    </xdr:to>
    <xdr:pic>
      <xdr:nvPicPr>
        <xdr:cNvPr id="3" name="Imagen 2">
          <a:extLst>
            <a:ext uri="{FF2B5EF4-FFF2-40B4-BE49-F238E27FC236}">
              <a16:creationId xmlns:a16="http://schemas.microsoft.com/office/drawing/2014/main" id="{9B1317E1-1837-AE40-A08E-20945EF3D1C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837099" cy="104727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150395</xdr:colOff>
      <xdr:row>0</xdr:row>
      <xdr:rowOff>50131</xdr:rowOff>
    </xdr:from>
    <xdr:to>
      <xdr:col>1</xdr:col>
      <xdr:colOff>2563571</xdr:colOff>
      <xdr:row>3</xdr:row>
      <xdr:rowOff>133684</xdr:rowOff>
    </xdr:to>
    <xdr:pic>
      <xdr:nvPicPr>
        <xdr:cNvPr id="3" name="Imagen 2">
          <a:extLst>
            <a:ext uri="{FF2B5EF4-FFF2-40B4-BE49-F238E27FC236}">
              <a16:creationId xmlns:a16="http://schemas.microsoft.com/office/drawing/2014/main" id="{9B1317E1-1837-AE40-A08E-20945EF3D1C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0395" y="50131"/>
          <a:ext cx="2764097" cy="885658"/>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2468005</xdr:colOff>
      <xdr:row>3</xdr:row>
      <xdr:rowOff>225740</xdr:rowOff>
    </xdr:to>
    <xdr:pic>
      <xdr:nvPicPr>
        <xdr:cNvPr id="3" name="Imagen 2">
          <a:extLst>
            <a:ext uri="{FF2B5EF4-FFF2-40B4-BE49-F238E27FC236}">
              <a16:creationId xmlns:a16="http://schemas.microsoft.com/office/drawing/2014/main" id="{9B1317E1-1837-AE40-A08E-20945EF3D1C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837099" cy="1047271"/>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2450950</xdr:colOff>
      <xdr:row>3</xdr:row>
      <xdr:rowOff>236359</xdr:rowOff>
    </xdr:to>
    <xdr:pic>
      <xdr:nvPicPr>
        <xdr:cNvPr id="3" name="Imagen 2">
          <a:extLst>
            <a:ext uri="{FF2B5EF4-FFF2-40B4-BE49-F238E27FC236}">
              <a16:creationId xmlns:a16="http://schemas.microsoft.com/office/drawing/2014/main" id="{9B1317E1-1837-AE40-A08E-20945EF3D1C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837099" cy="1047271"/>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197313</xdr:colOff>
      <xdr:row>3</xdr:row>
      <xdr:rowOff>230842</xdr:rowOff>
    </xdr:to>
    <xdr:pic>
      <xdr:nvPicPr>
        <xdr:cNvPr id="3" name="Imagen 2">
          <a:extLst>
            <a:ext uri="{FF2B5EF4-FFF2-40B4-BE49-F238E27FC236}">
              <a16:creationId xmlns:a16="http://schemas.microsoft.com/office/drawing/2014/main" id="{9B1317E1-1837-AE40-A08E-20945EF3D1C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837099" cy="1047271"/>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2115920</xdr:colOff>
      <xdr:row>3</xdr:row>
      <xdr:rowOff>230842</xdr:rowOff>
    </xdr:to>
    <xdr:pic>
      <xdr:nvPicPr>
        <xdr:cNvPr id="4" name="Imagen 3">
          <a:extLst>
            <a:ext uri="{FF2B5EF4-FFF2-40B4-BE49-F238E27FC236}">
              <a16:creationId xmlns:a16="http://schemas.microsoft.com/office/drawing/2014/main" id="{9B1317E1-1837-AE40-A08E-20945EF3D1C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837099" cy="1047271"/>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1999779</xdr:colOff>
      <xdr:row>2</xdr:row>
      <xdr:rowOff>190499</xdr:rowOff>
    </xdr:to>
    <xdr:pic>
      <xdr:nvPicPr>
        <xdr:cNvPr id="3" name="Imagen 2">
          <a:extLst>
            <a:ext uri="{FF2B5EF4-FFF2-40B4-BE49-F238E27FC236}">
              <a16:creationId xmlns:a16="http://schemas.microsoft.com/office/drawing/2014/main" id="{9B1317E1-1837-AE40-A08E-20945EF3D1C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1999778" cy="738187"/>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2222501</xdr:colOff>
      <xdr:row>2</xdr:row>
      <xdr:rowOff>261601</xdr:rowOff>
    </xdr:to>
    <xdr:pic>
      <xdr:nvPicPr>
        <xdr:cNvPr id="3" name="Imagen 2">
          <a:extLst>
            <a:ext uri="{FF2B5EF4-FFF2-40B4-BE49-F238E27FC236}">
              <a16:creationId xmlns:a16="http://schemas.microsoft.com/office/drawing/2014/main" id="{9B1317E1-1837-AE40-A08E-20945EF3D1C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222500" cy="820401"/>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2837099</xdr:colOff>
      <xdr:row>3</xdr:row>
      <xdr:rowOff>209071</xdr:rowOff>
    </xdr:to>
    <xdr:pic>
      <xdr:nvPicPr>
        <xdr:cNvPr id="3" name="Imagen 2">
          <a:extLst>
            <a:ext uri="{FF2B5EF4-FFF2-40B4-BE49-F238E27FC236}">
              <a16:creationId xmlns:a16="http://schemas.microsoft.com/office/drawing/2014/main" id="{9B1317E1-1837-AE40-A08E-20945EF3D1C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837099" cy="104727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111125</xdr:colOff>
      <xdr:row>0</xdr:row>
      <xdr:rowOff>63499</xdr:rowOff>
    </xdr:from>
    <xdr:to>
      <xdr:col>1</xdr:col>
      <xdr:colOff>2254250</xdr:colOff>
      <xdr:row>3</xdr:row>
      <xdr:rowOff>57555</xdr:rowOff>
    </xdr:to>
    <xdr:pic>
      <xdr:nvPicPr>
        <xdr:cNvPr id="3" name="Imagen 2">
          <a:extLst>
            <a:ext uri="{FF2B5EF4-FFF2-40B4-BE49-F238E27FC236}">
              <a16:creationId xmlns:a16="http://schemas.microsoft.com/office/drawing/2014/main" id="{9B1317E1-1837-AE40-A08E-20945EF3D1C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1125" y="63499"/>
          <a:ext cx="2508250" cy="80368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58615</xdr:rowOff>
    </xdr:from>
    <xdr:to>
      <xdr:col>1</xdr:col>
      <xdr:colOff>2833260</xdr:colOff>
      <xdr:row>3</xdr:row>
      <xdr:rowOff>234462</xdr:rowOff>
    </xdr:to>
    <xdr:pic>
      <xdr:nvPicPr>
        <xdr:cNvPr id="3" name="Imagen 2">
          <a:extLst>
            <a:ext uri="{FF2B5EF4-FFF2-40B4-BE49-F238E27FC236}">
              <a16:creationId xmlns:a16="http://schemas.microsoft.com/office/drawing/2014/main" id="{9B1317E1-1837-AE40-A08E-20945EF3D1C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58615"/>
          <a:ext cx="3155645" cy="101111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2935510</xdr:colOff>
      <xdr:row>3</xdr:row>
      <xdr:rowOff>103909</xdr:rowOff>
    </xdr:to>
    <xdr:pic>
      <xdr:nvPicPr>
        <xdr:cNvPr id="3" name="Imagen 2">
          <a:extLst>
            <a:ext uri="{FF2B5EF4-FFF2-40B4-BE49-F238E27FC236}">
              <a16:creationId xmlns:a16="http://schemas.microsoft.com/office/drawing/2014/main" id="{9B1317E1-1837-AE40-A08E-20945EF3D1C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299192" cy="103909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69273</xdr:colOff>
      <xdr:row>0</xdr:row>
      <xdr:rowOff>51955</xdr:rowOff>
    </xdr:from>
    <xdr:to>
      <xdr:col>1</xdr:col>
      <xdr:colOff>2263221</xdr:colOff>
      <xdr:row>3</xdr:row>
      <xdr:rowOff>56902</xdr:rowOff>
    </xdr:to>
    <xdr:pic>
      <xdr:nvPicPr>
        <xdr:cNvPr id="3" name="Imagen 2">
          <a:extLst>
            <a:ext uri="{FF2B5EF4-FFF2-40B4-BE49-F238E27FC236}">
              <a16:creationId xmlns:a16="http://schemas.microsoft.com/office/drawing/2014/main" id="{9B1317E1-1837-AE40-A08E-20945EF3D1C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273" y="51955"/>
          <a:ext cx="2540312" cy="81395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61450</xdr:colOff>
      <xdr:row>0</xdr:row>
      <xdr:rowOff>61450</xdr:rowOff>
    </xdr:from>
    <xdr:to>
      <xdr:col>1</xdr:col>
      <xdr:colOff>2922438</xdr:colOff>
      <xdr:row>3</xdr:row>
      <xdr:rowOff>242454</xdr:rowOff>
    </xdr:to>
    <xdr:pic>
      <xdr:nvPicPr>
        <xdr:cNvPr id="3" name="Imagen 2">
          <a:extLst>
            <a:ext uri="{FF2B5EF4-FFF2-40B4-BE49-F238E27FC236}">
              <a16:creationId xmlns:a16="http://schemas.microsoft.com/office/drawing/2014/main" id="{9B1317E1-1837-AE40-A08E-20945EF3D1C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450" y="61450"/>
          <a:ext cx="3345897" cy="108154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75594</xdr:colOff>
      <xdr:row>0</xdr:row>
      <xdr:rowOff>105831</xdr:rowOff>
    </xdr:from>
    <xdr:to>
      <xdr:col>1</xdr:col>
      <xdr:colOff>2137996</xdr:colOff>
      <xdr:row>4</xdr:row>
      <xdr:rowOff>139095</xdr:rowOff>
    </xdr:to>
    <xdr:pic>
      <xdr:nvPicPr>
        <xdr:cNvPr id="3" name="Imagen 2">
          <a:extLst>
            <a:ext uri="{FF2B5EF4-FFF2-40B4-BE49-F238E27FC236}">
              <a16:creationId xmlns:a16="http://schemas.microsoft.com/office/drawing/2014/main" id="{9B1317E1-1837-AE40-A08E-20945EF3D1C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594" y="105831"/>
          <a:ext cx="2500854" cy="80131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calidad.salud.gob.mx/Users/arturo.pe&#241;aloza/AppData/Local/Microsoft/Windows/Temporary%20Internet%20Files/Content.Outlook/B1W9RCGW/C&#201;DULA%20DE%20ACREDITACION%20SEGUNDO%20NIVEL%202018-%20CORREGIDA%20%20223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ATULA"/>
      <sheetName val=" GOBIERNO HG, HMI, HP (2)"/>
      <sheetName val="CONSULTA EXTERNA HG"/>
      <sheetName val="CONSULTA EXTERNA HMI"/>
      <sheetName val="CONSULTA EXTERNA HP"/>
      <sheetName val="MED PREVENTIVA HG, HP"/>
      <sheetName val="MED PREVENTIVA HMI"/>
      <sheetName val="HOSPITALIZACION HG (2)"/>
      <sheetName val="HOSPITALIZACION HMI (2)"/>
      <sheetName val="HOSPITALIZACION HP"/>
      <sheetName val="URGENCIAS HG"/>
      <sheetName val="URGENCIAS HMI (2)"/>
      <sheetName val="URGENCIAS HP"/>
      <sheetName val="UNIDAD QUIRÚRGICA HG"/>
      <sheetName val="UNIDAD QUIRÚRGICA HMI"/>
      <sheetName val="UNIDAD QUIRÚRGICA HP"/>
      <sheetName val="TOCOLOGÍA HG y HMI"/>
      <sheetName val="TOCOQUIRÚRGICA HG, HMI (2)"/>
      <sheetName val="UCIA HG, HMI"/>
      <sheetName val="UTIP HG, HP"/>
      <sheetName val="UCIN HG, HMI, HP (2)"/>
      <sheetName val="LABORATORIO Y BS HG, HMI, HP"/>
      <sheetName val="IMAGENOLOGIA HG, HMI Y HP"/>
      <sheetName val="FARMACIA HG,HMI Y HP"/>
      <sheetName val="FARMACIA HG (2)"/>
      <sheetName val="FARMACIA  HMI (2)"/>
      <sheetName val="FARMACIA  HP (2)"/>
      <sheetName val="PSICOLOGÍA HG, HMI, HP"/>
      <sheetName val="TRABAJO SOCIAL HG, HMI, HP"/>
      <sheetName val="ESTOMATOLOGIA HG, HMI, HP"/>
      <sheetName val="ANATOMOPATOLÓGICA HG,HMI Y HP"/>
      <sheetName val="ENSEÑANZA HG, HMI, HP"/>
      <sheetName val="INHALOTERAPIA HG, HMI Y HP"/>
      <sheetName val="NUTRICIÓN HG, HMI Y HP (2)"/>
      <sheetName val="SERVICIOS GENERALES"/>
      <sheetName val="RESULTADO HG"/>
      <sheetName val="RESULTADO HMI"/>
      <sheetName val="RESULTADO HP"/>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BB955C"/>
  </sheetPr>
  <dimension ref="A1:G109"/>
  <sheetViews>
    <sheetView view="pageBreakPreview" zoomScale="85" zoomScaleNormal="100" zoomScaleSheetLayoutView="85" workbookViewId="0">
      <selection activeCell="A10" sqref="A10:C10"/>
    </sheetView>
  </sheetViews>
  <sheetFormatPr baseColWidth="10" defaultColWidth="11.44140625" defaultRowHeight="21.6"/>
  <cols>
    <col min="1" max="1" width="31.44140625" style="41" customWidth="1"/>
    <col min="2" max="2" width="20.6640625" style="41" customWidth="1"/>
    <col min="3" max="3" width="40.88671875" style="41" customWidth="1"/>
    <col min="4" max="4" width="20.6640625" style="41" customWidth="1"/>
    <col min="5" max="5" width="19.6640625" style="41" customWidth="1"/>
    <col min="6" max="6" width="46.44140625" style="41" customWidth="1"/>
    <col min="7" max="7" width="23.33203125" style="41" customWidth="1"/>
    <col min="8" max="16384" width="11.44140625" style="1"/>
  </cols>
  <sheetData>
    <row r="1" spans="1:7" ht="23.25" customHeight="1">
      <c r="A1" s="833" t="s">
        <v>4775</v>
      </c>
      <c r="B1" s="834"/>
      <c r="C1" s="834"/>
      <c r="D1" s="834"/>
      <c r="E1" s="834"/>
      <c r="F1" s="834"/>
      <c r="G1" s="835"/>
    </row>
    <row r="2" spans="1:7">
      <c r="A2" s="836" t="s">
        <v>8</v>
      </c>
      <c r="B2" s="837"/>
      <c r="C2" s="837"/>
      <c r="D2" s="837"/>
      <c r="E2" s="837"/>
      <c r="F2" s="837"/>
      <c r="G2" s="838"/>
    </row>
    <row r="3" spans="1:7" ht="30.75" customHeight="1">
      <c r="A3" s="839">
        <v>2023</v>
      </c>
      <c r="B3" s="840"/>
      <c r="C3" s="840"/>
      <c r="D3" s="840"/>
      <c r="E3" s="840"/>
      <c r="F3" s="840"/>
      <c r="G3" s="841"/>
    </row>
    <row r="4" spans="1:7" ht="41.25" customHeight="1">
      <c r="A4" s="842" t="s">
        <v>5153</v>
      </c>
      <c r="B4" s="843"/>
      <c r="C4" s="843"/>
      <c r="D4" s="843"/>
      <c r="E4" s="843"/>
      <c r="F4" s="843"/>
      <c r="G4" s="844"/>
    </row>
    <row r="5" spans="1:7" ht="36" customHeight="1">
      <c r="A5" s="845" t="s">
        <v>845</v>
      </c>
      <c r="B5" s="845"/>
      <c r="C5" s="845"/>
      <c r="D5" s="845"/>
      <c r="E5" s="845"/>
      <c r="F5" s="845"/>
      <c r="G5" s="845"/>
    </row>
    <row r="6" spans="1:7" ht="20.100000000000001" customHeight="1">
      <c r="A6" s="819" t="s">
        <v>1238</v>
      </c>
      <c r="B6" s="819"/>
      <c r="C6" s="819"/>
      <c r="D6" s="820"/>
      <c r="E6" s="820"/>
      <c r="F6" s="820"/>
      <c r="G6" s="820"/>
    </row>
    <row r="7" spans="1:7" ht="23.25" customHeight="1">
      <c r="A7" s="846" t="s">
        <v>843</v>
      </c>
      <c r="B7" s="846"/>
      <c r="C7" s="846"/>
      <c r="D7" s="820"/>
      <c r="E7" s="820"/>
      <c r="F7" s="820"/>
      <c r="G7" s="820"/>
    </row>
    <row r="8" spans="1:7" ht="20.100000000000001" customHeight="1">
      <c r="A8" s="819" t="s">
        <v>4063</v>
      </c>
      <c r="B8" s="819"/>
      <c r="C8" s="819"/>
      <c r="D8" s="820"/>
      <c r="E8" s="820"/>
      <c r="F8" s="820"/>
      <c r="G8" s="820"/>
    </row>
    <row r="9" spans="1:7" ht="20.100000000000001" customHeight="1">
      <c r="A9" s="825" t="s">
        <v>1094</v>
      </c>
      <c r="B9" s="825"/>
      <c r="C9" s="825"/>
      <c r="D9" s="820"/>
      <c r="E9" s="820"/>
      <c r="F9" s="820"/>
      <c r="G9" s="820"/>
    </row>
    <row r="10" spans="1:7" ht="20.100000000000001" customHeight="1">
      <c r="A10" s="826" t="s">
        <v>5284</v>
      </c>
      <c r="B10" s="827"/>
      <c r="C10" s="828"/>
      <c r="D10" s="816"/>
      <c r="E10" s="817"/>
      <c r="F10" s="817"/>
      <c r="G10" s="818"/>
    </row>
    <row r="11" spans="1:7" ht="37.5" customHeight="1">
      <c r="A11" s="819" t="s">
        <v>1239</v>
      </c>
      <c r="B11" s="819"/>
      <c r="C11" s="819"/>
      <c r="D11" s="820"/>
      <c r="E11" s="820"/>
      <c r="F11" s="820"/>
      <c r="G11" s="820"/>
    </row>
    <row r="12" spans="1:7" ht="66" customHeight="1">
      <c r="A12" s="826" t="s">
        <v>1240</v>
      </c>
      <c r="B12" s="827"/>
      <c r="C12" s="828"/>
      <c r="D12" s="830"/>
      <c r="E12" s="831"/>
      <c r="F12" s="831"/>
      <c r="G12" s="832"/>
    </row>
    <row r="13" spans="1:7" ht="20.100000000000001" customHeight="1">
      <c r="A13" s="819" t="s">
        <v>4407</v>
      </c>
      <c r="B13" s="819"/>
      <c r="C13" s="819"/>
      <c r="D13" s="820"/>
      <c r="E13" s="820"/>
      <c r="F13" s="820"/>
      <c r="G13" s="820"/>
    </row>
    <row r="14" spans="1:7" ht="20.100000000000001" customHeight="1">
      <c r="A14" s="819" t="s">
        <v>841</v>
      </c>
      <c r="B14" s="819"/>
      <c r="C14" s="819"/>
      <c r="D14" s="820"/>
      <c r="E14" s="820"/>
      <c r="F14" s="820"/>
      <c r="G14" s="820"/>
    </row>
    <row r="15" spans="1:7" ht="20.100000000000001" customHeight="1">
      <c r="A15" s="819" t="s">
        <v>869</v>
      </c>
      <c r="B15" s="819"/>
      <c r="C15" s="819"/>
      <c r="D15" s="829"/>
      <c r="E15" s="829"/>
      <c r="F15" s="829"/>
      <c r="G15" s="829"/>
    </row>
    <row r="16" spans="1:7" ht="20.100000000000001" customHeight="1">
      <c r="A16" s="819" t="s">
        <v>840</v>
      </c>
      <c r="B16" s="819"/>
      <c r="C16" s="819"/>
      <c r="D16" s="820"/>
      <c r="E16" s="820"/>
      <c r="F16" s="820"/>
      <c r="G16" s="820"/>
    </row>
    <row r="17" spans="1:7" ht="20.100000000000001" customHeight="1">
      <c r="A17" s="826" t="s">
        <v>870</v>
      </c>
      <c r="B17" s="827"/>
      <c r="C17" s="828"/>
      <c r="D17" s="816"/>
      <c r="E17" s="817"/>
      <c r="F17" s="817"/>
      <c r="G17" s="818"/>
    </row>
    <row r="18" spans="1:7" ht="20.100000000000001" customHeight="1">
      <c r="A18" s="819" t="s">
        <v>839</v>
      </c>
      <c r="B18" s="819"/>
      <c r="C18" s="819"/>
      <c r="D18" s="820"/>
      <c r="E18" s="820"/>
      <c r="F18" s="820"/>
      <c r="G18" s="820"/>
    </row>
    <row r="19" spans="1:7" ht="20.100000000000001" customHeight="1">
      <c r="A19" s="819" t="s">
        <v>862</v>
      </c>
      <c r="B19" s="819"/>
      <c r="C19" s="819"/>
      <c r="D19" s="820"/>
      <c r="E19" s="820"/>
      <c r="F19" s="820"/>
      <c r="G19" s="820"/>
    </row>
    <row r="20" spans="1:7" ht="20.100000000000001" customHeight="1">
      <c r="A20" s="819" t="s">
        <v>838</v>
      </c>
      <c r="B20" s="819"/>
      <c r="C20" s="819"/>
      <c r="D20" s="820"/>
      <c r="E20" s="820"/>
      <c r="F20" s="820"/>
      <c r="G20" s="820"/>
    </row>
    <row r="21" spans="1:7" ht="20.100000000000001" customHeight="1">
      <c r="A21" s="819" t="s">
        <v>837</v>
      </c>
      <c r="B21" s="819"/>
      <c r="C21" s="819"/>
      <c r="D21" s="820"/>
      <c r="E21" s="820"/>
      <c r="F21" s="820"/>
      <c r="G21" s="820"/>
    </row>
    <row r="22" spans="1:7" ht="36" customHeight="1">
      <c r="A22" s="824" t="s">
        <v>836</v>
      </c>
      <c r="B22" s="824"/>
      <c r="C22" s="824"/>
      <c r="D22" s="824"/>
      <c r="E22" s="824"/>
      <c r="F22" s="824"/>
      <c r="G22" s="824"/>
    </row>
    <row r="23" spans="1:7" ht="20.100000000000001" customHeight="1">
      <c r="A23" s="819" t="s">
        <v>835</v>
      </c>
      <c r="B23" s="819"/>
      <c r="C23" s="819"/>
      <c r="D23" s="820"/>
      <c r="E23" s="820"/>
      <c r="F23" s="820"/>
      <c r="G23" s="820"/>
    </row>
    <row r="24" spans="1:7" ht="20.100000000000001" customHeight="1">
      <c r="A24" s="819" t="s">
        <v>834</v>
      </c>
      <c r="B24" s="819"/>
      <c r="C24" s="819"/>
      <c r="D24" s="820"/>
      <c r="E24" s="820"/>
      <c r="F24" s="820"/>
      <c r="G24" s="820"/>
    </row>
    <row r="25" spans="1:7" ht="20.100000000000001" customHeight="1">
      <c r="A25" s="825" t="s">
        <v>833</v>
      </c>
      <c r="B25" s="825"/>
      <c r="C25" s="825"/>
      <c r="D25" s="820"/>
      <c r="E25" s="820"/>
      <c r="F25" s="820"/>
      <c r="G25" s="820"/>
    </row>
    <row r="26" spans="1:7" ht="20.100000000000001" customHeight="1">
      <c r="A26" s="825" t="s">
        <v>832</v>
      </c>
      <c r="B26" s="825"/>
      <c r="C26" s="825"/>
      <c r="D26" s="820"/>
      <c r="E26" s="820"/>
      <c r="F26" s="820"/>
      <c r="G26" s="820"/>
    </row>
    <row r="27" spans="1:7" ht="20.100000000000001" customHeight="1">
      <c r="A27" s="825" t="s">
        <v>831</v>
      </c>
      <c r="B27" s="825"/>
      <c r="C27" s="825"/>
      <c r="D27" s="820"/>
      <c r="E27" s="820"/>
      <c r="F27" s="820"/>
      <c r="G27" s="820"/>
    </row>
    <row r="28" spans="1:7" ht="20.100000000000001" customHeight="1">
      <c r="A28" s="825" t="s">
        <v>830</v>
      </c>
      <c r="B28" s="825"/>
      <c r="C28" s="825"/>
      <c r="D28" s="820"/>
      <c r="E28" s="820"/>
      <c r="F28" s="820"/>
      <c r="G28" s="820"/>
    </row>
    <row r="29" spans="1:7" ht="20.100000000000001" customHeight="1">
      <c r="A29" s="825" t="s">
        <v>829</v>
      </c>
      <c r="B29" s="825"/>
      <c r="C29" s="825"/>
      <c r="D29" s="847"/>
      <c r="E29" s="847"/>
      <c r="F29" s="847"/>
      <c r="G29" s="847"/>
    </row>
    <row r="30" spans="1:7" ht="20.100000000000001" customHeight="1">
      <c r="A30" s="825" t="s">
        <v>2232</v>
      </c>
      <c r="B30" s="825"/>
      <c r="C30" s="825"/>
      <c r="D30" s="847"/>
      <c r="E30" s="847"/>
      <c r="F30" s="847"/>
      <c r="G30" s="847"/>
    </row>
    <row r="31" spans="1:7" ht="20.100000000000001" customHeight="1">
      <c r="A31" s="825" t="s">
        <v>2233</v>
      </c>
      <c r="B31" s="825"/>
      <c r="C31" s="825"/>
      <c r="D31" s="847"/>
      <c r="E31" s="847"/>
      <c r="F31" s="847"/>
      <c r="G31" s="847"/>
    </row>
    <row r="32" spans="1:7" ht="20.100000000000001" customHeight="1">
      <c r="A32" s="825" t="s">
        <v>2234</v>
      </c>
      <c r="B32" s="825"/>
      <c r="C32" s="825"/>
      <c r="D32" s="847"/>
      <c r="E32" s="847"/>
      <c r="F32" s="847"/>
      <c r="G32" s="847"/>
    </row>
    <row r="33" spans="1:7" ht="20.100000000000001" customHeight="1">
      <c r="A33" s="825" t="s">
        <v>2235</v>
      </c>
      <c r="B33" s="825"/>
      <c r="C33" s="825"/>
      <c r="D33" s="847"/>
      <c r="E33" s="847"/>
      <c r="F33" s="847"/>
      <c r="G33" s="847"/>
    </row>
    <row r="34" spans="1:7" ht="20.100000000000001" customHeight="1">
      <c r="A34" s="825" t="s">
        <v>2236</v>
      </c>
      <c r="B34" s="825"/>
      <c r="C34" s="825"/>
      <c r="D34" s="847"/>
      <c r="E34" s="847"/>
      <c r="F34" s="847"/>
      <c r="G34" s="847"/>
    </row>
    <row r="35" spans="1:7" ht="20.100000000000001" customHeight="1">
      <c r="A35" s="825" t="s">
        <v>2237</v>
      </c>
      <c r="B35" s="825"/>
      <c r="C35" s="825"/>
      <c r="D35" s="847"/>
      <c r="E35" s="847"/>
      <c r="F35" s="847"/>
      <c r="G35" s="847"/>
    </row>
    <row r="36" spans="1:7" ht="20.100000000000001" customHeight="1">
      <c r="A36" s="825" t="s">
        <v>828</v>
      </c>
      <c r="B36" s="825"/>
      <c r="C36" s="825"/>
      <c r="D36" s="847"/>
      <c r="E36" s="847"/>
      <c r="F36" s="847"/>
      <c r="G36" s="847"/>
    </row>
    <row r="37" spans="1:7" ht="20.100000000000001" customHeight="1">
      <c r="A37" s="825" t="s">
        <v>827</v>
      </c>
      <c r="B37" s="825"/>
      <c r="C37" s="825"/>
      <c r="D37" s="847"/>
      <c r="E37" s="847"/>
      <c r="F37" s="847"/>
      <c r="G37" s="847"/>
    </row>
    <row r="38" spans="1:7" ht="20.100000000000001" customHeight="1">
      <c r="A38" s="825" t="s">
        <v>2238</v>
      </c>
      <c r="B38" s="825"/>
      <c r="C38" s="825"/>
      <c r="D38" s="847"/>
      <c r="E38" s="847"/>
      <c r="F38" s="847"/>
      <c r="G38" s="847"/>
    </row>
    <row r="39" spans="1:7" ht="20.100000000000001" customHeight="1">
      <c r="A39" s="825" t="s">
        <v>826</v>
      </c>
      <c r="B39" s="825"/>
      <c r="C39" s="825"/>
      <c r="D39" s="820"/>
      <c r="E39" s="820"/>
      <c r="F39" s="820"/>
      <c r="G39" s="820"/>
    </row>
    <row r="40" spans="1:7" ht="20.100000000000001" customHeight="1">
      <c r="A40" s="819" t="s">
        <v>825</v>
      </c>
      <c r="B40" s="819"/>
      <c r="C40" s="819"/>
      <c r="D40" s="820"/>
      <c r="E40" s="820"/>
      <c r="F40" s="820"/>
      <c r="G40" s="820"/>
    </row>
    <row r="41" spans="1:7" ht="36" customHeight="1">
      <c r="A41" s="824" t="s">
        <v>824</v>
      </c>
      <c r="B41" s="824"/>
      <c r="C41" s="824"/>
      <c r="D41" s="824"/>
      <c r="E41" s="824"/>
      <c r="F41" s="824"/>
      <c r="G41" s="824"/>
    </row>
    <row r="42" spans="1:7" ht="20.100000000000001" customHeight="1">
      <c r="A42" s="825" t="s">
        <v>2239</v>
      </c>
      <c r="B42" s="825"/>
      <c r="C42" s="825"/>
      <c r="D42" s="847"/>
      <c r="E42" s="847"/>
      <c r="F42" s="847"/>
      <c r="G42" s="847"/>
    </row>
    <row r="43" spans="1:7" ht="20.100000000000001" customHeight="1">
      <c r="A43" s="825" t="s">
        <v>2240</v>
      </c>
      <c r="B43" s="825"/>
      <c r="C43" s="825"/>
      <c r="D43" s="820"/>
      <c r="E43" s="820"/>
      <c r="F43" s="820"/>
      <c r="G43" s="820"/>
    </row>
    <row r="44" spans="1:7" ht="20.100000000000001" customHeight="1">
      <c r="A44" s="825" t="s">
        <v>823</v>
      </c>
      <c r="B44" s="825"/>
      <c r="C44" s="825"/>
      <c r="D44" s="820"/>
      <c r="E44" s="820"/>
      <c r="F44" s="820"/>
      <c r="G44" s="820"/>
    </row>
    <row r="45" spans="1:7" ht="20.100000000000001" customHeight="1">
      <c r="A45" s="825" t="s">
        <v>2241</v>
      </c>
      <c r="B45" s="825"/>
      <c r="C45" s="825"/>
      <c r="D45" s="820"/>
      <c r="E45" s="820"/>
      <c r="F45" s="820"/>
      <c r="G45" s="820"/>
    </row>
    <row r="46" spans="1:7" ht="20.100000000000001" customHeight="1">
      <c r="A46" s="825" t="s">
        <v>2242</v>
      </c>
      <c r="B46" s="825"/>
      <c r="C46" s="825"/>
      <c r="D46" s="820"/>
      <c r="E46" s="820"/>
      <c r="F46" s="820"/>
      <c r="G46" s="820"/>
    </row>
    <row r="47" spans="1:7" ht="20.100000000000001" customHeight="1">
      <c r="A47" s="825" t="s">
        <v>2243</v>
      </c>
      <c r="B47" s="825"/>
      <c r="C47" s="825"/>
      <c r="D47" s="820"/>
      <c r="E47" s="820"/>
      <c r="F47" s="820"/>
      <c r="G47" s="820"/>
    </row>
    <row r="48" spans="1:7" ht="20.100000000000001" customHeight="1">
      <c r="A48" s="825" t="s">
        <v>822</v>
      </c>
      <c r="B48" s="825"/>
      <c r="C48" s="825"/>
      <c r="D48" s="820"/>
      <c r="E48" s="820"/>
      <c r="F48" s="820"/>
      <c r="G48" s="820"/>
    </row>
    <row r="49" spans="1:7" ht="20.100000000000001" customHeight="1">
      <c r="A49" s="825" t="s">
        <v>821</v>
      </c>
      <c r="B49" s="825"/>
      <c r="C49" s="825"/>
      <c r="D49" s="820"/>
      <c r="E49" s="820"/>
      <c r="F49" s="820"/>
      <c r="G49" s="820"/>
    </row>
    <row r="50" spans="1:7" ht="20.100000000000001" customHeight="1">
      <c r="A50" s="825" t="s">
        <v>2244</v>
      </c>
      <c r="B50" s="825"/>
      <c r="C50" s="825"/>
      <c r="D50" s="820"/>
      <c r="E50" s="820"/>
      <c r="F50" s="820"/>
      <c r="G50" s="820"/>
    </row>
    <row r="51" spans="1:7" ht="20.100000000000001" customHeight="1">
      <c r="A51" s="825" t="s">
        <v>2245</v>
      </c>
      <c r="B51" s="825"/>
      <c r="C51" s="825"/>
      <c r="D51" s="820"/>
      <c r="E51" s="820"/>
      <c r="F51" s="820"/>
      <c r="G51" s="820"/>
    </row>
    <row r="52" spans="1:7" ht="20.100000000000001" customHeight="1">
      <c r="A52" s="825" t="s">
        <v>820</v>
      </c>
      <c r="B52" s="825"/>
      <c r="C52" s="825"/>
      <c r="D52" s="820"/>
      <c r="E52" s="820"/>
      <c r="F52" s="820"/>
      <c r="G52" s="820"/>
    </row>
    <row r="53" spans="1:7" ht="20.100000000000001" customHeight="1">
      <c r="A53" s="825" t="s">
        <v>819</v>
      </c>
      <c r="B53" s="825"/>
      <c r="C53" s="825"/>
      <c r="D53" s="820"/>
      <c r="E53" s="820"/>
      <c r="F53" s="820"/>
      <c r="G53" s="820"/>
    </row>
    <row r="54" spans="1:7" ht="20.100000000000001" customHeight="1">
      <c r="A54" s="825" t="s">
        <v>2246</v>
      </c>
      <c r="B54" s="825"/>
      <c r="C54" s="825"/>
      <c r="D54" s="820"/>
      <c r="E54" s="820"/>
      <c r="F54" s="820"/>
      <c r="G54" s="820"/>
    </row>
    <row r="55" spans="1:7" ht="20.100000000000001" customHeight="1">
      <c r="A55" s="819" t="s">
        <v>818</v>
      </c>
      <c r="B55" s="819"/>
      <c r="C55" s="819"/>
      <c r="D55" s="820"/>
      <c r="E55" s="820"/>
      <c r="F55" s="820"/>
      <c r="G55" s="820"/>
    </row>
    <row r="56" spans="1:7" ht="36" customHeight="1">
      <c r="A56" s="824" t="s">
        <v>817</v>
      </c>
      <c r="B56" s="824"/>
      <c r="C56" s="824"/>
      <c r="D56" s="824"/>
      <c r="E56" s="824"/>
      <c r="F56" s="824"/>
      <c r="G56" s="824"/>
    </row>
    <row r="57" spans="1:7" ht="20.100000000000001" customHeight="1">
      <c r="A57" s="819" t="s">
        <v>816</v>
      </c>
      <c r="B57" s="819"/>
      <c r="C57" s="819"/>
      <c r="D57" s="847"/>
      <c r="E57" s="847"/>
      <c r="F57" s="847"/>
      <c r="G57" s="847"/>
    </row>
    <row r="58" spans="1:7" ht="20.100000000000001" customHeight="1">
      <c r="A58" s="819" t="s">
        <v>815</v>
      </c>
      <c r="B58" s="819"/>
      <c r="C58" s="819"/>
      <c r="D58" s="820"/>
      <c r="E58" s="820"/>
      <c r="F58" s="820"/>
      <c r="G58" s="820"/>
    </row>
    <row r="59" spans="1:7" ht="20.100000000000001" customHeight="1">
      <c r="A59" s="819" t="s">
        <v>814</v>
      </c>
      <c r="B59" s="819"/>
      <c r="C59" s="819"/>
      <c r="D59" s="820"/>
      <c r="E59" s="820"/>
      <c r="F59" s="820"/>
      <c r="G59" s="820"/>
    </row>
    <row r="60" spans="1:7" ht="20.100000000000001" customHeight="1">
      <c r="A60" s="819" t="s">
        <v>813</v>
      </c>
      <c r="B60" s="819"/>
      <c r="C60" s="819"/>
      <c r="D60" s="820"/>
      <c r="E60" s="820"/>
      <c r="F60" s="820"/>
      <c r="G60" s="820"/>
    </row>
    <row r="61" spans="1:7" ht="20.100000000000001" customHeight="1">
      <c r="A61" s="819" t="s">
        <v>812</v>
      </c>
      <c r="B61" s="819"/>
      <c r="C61" s="819"/>
      <c r="D61" s="820"/>
      <c r="E61" s="820"/>
      <c r="F61" s="820"/>
      <c r="G61" s="820"/>
    </row>
    <row r="62" spans="1:7" ht="20.100000000000001" customHeight="1">
      <c r="A62" s="819" t="s">
        <v>811</v>
      </c>
      <c r="B62" s="819"/>
      <c r="C62" s="819"/>
      <c r="D62" s="820"/>
      <c r="E62" s="820"/>
      <c r="F62" s="820"/>
      <c r="G62" s="820"/>
    </row>
    <row r="63" spans="1:7" ht="20.100000000000001" customHeight="1">
      <c r="A63" s="825" t="s">
        <v>982</v>
      </c>
      <c r="B63" s="825"/>
      <c r="C63" s="825"/>
      <c r="D63" s="820"/>
      <c r="E63" s="820"/>
      <c r="F63" s="820"/>
      <c r="G63" s="820"/>
    </row>
    <row r="64" spans="1:7" ht="20.100000000000001" customHeight="1">
      <c r="A64" s="819" t="s">
        <v>810</v>
      </c>
      <c r="B64" s="819"/>
      <c r="C64" s="819"/>
      <c r="D64" s="820"/>
      <c r="E64" s="820"/>
      <c r="F64" s="820"/>
      <c r="G64" s="820"/>
    </row>
    <row r="65" spans="1:7" ht="20.100000000000001" customHeight="1">
      <c r="A65" s="819" t="s">
        <v>809</v>
      </c>
      <c r="B65" s="819"/>
      <c r="C65" s="819"/>
      <c r="D65" s="820"/>
      <c r="E65" s="820"/>
      <c r="F65" s="820"/>
      <c r="G65" s="820"/>
    </row>
    <row r="66" spans="1:7" ht="20.100000000000001" customHeight="1">
      <c r="A66" s="819" t="s">
        <v>808</v>
      </c>
      <c r="B66" s="819"/>
      <c r="C66" s="819"/>
      <c r="D66" s="820"/>
      <c r="E66" s="820"/>
      <c r="F66" s="820"/>
      <c r="G66" s="820"/>
    </row>
    <row r="67" spans="1:7" ht="20.100000000000001" customHeight="1">
      <c r="A67" s="825" t="s">
        <v>868</v>
      </c>
      <c r="B67" s="825"/>
      <c r="C67" s="825"/>
      <c r="D67" s="820"/>
      <c r="E67" s="820"/>
      <c r="F67" s="820"/>
      <c r="G67" s="820"/>
    </row>
    <row r="68" spans="1:7" ht="20.100000000000001" customHeight="1">
      <c r="A68" s="819" t="s">
        <v>807</v>
      </c>
      <c r="B68" s="819"/>
      <c r="C68" s="819"/>
      <c r="D68" s="820"/>
      <c r="E68" s="820"/>
      <c r="F68" s="820"/>
      <c r="G68" s="820"/>
    </row>
    <row r="69" spans="1:7" ht="20.100000000000001" customHeight="1">
      <c r="A69" s="819" t="s">
        <v>806</v>
      </c>
      <c r="B69" s="819"/>
      <c r="C69" s="819"/>
      <c r="D69" s="820"/>
      <c r="E69" s="820"/>
      <c r="F69" s="820"/>
      <c r="G69" s="820"/>
    </row>
    <row r="70" spans="1:7" ht="20.100000000000001" customHeight="1">
      <c r="A70" s="819" t="s">
        <v>805</v>
      </c>
      <c r="B70" s="819"/>
      <c r="C70" s="819"/>
      <c r="D70" s="820"/>
      <c r="E70" s="820"/>
      <c r="F70" s="820"/>
      <c r="G70" s="820"/>
    </row>
    <row r="71" spans="1:7" ht="20.100000000000001" customHeight="1">
      <c r="A71" s="819" t="s">
        <v>804</v>
      </c>
      <c r="B71" s="819"/>
      <c r="C71" s="819"/>
      <c r="D71" s="820"/>
      <c r="E71" s="820"/>
      <c r="F71" s="820"/>
      <c r="G71" s="820"/>
    </row>
    <row r="72" spans="1:7" ht="36.75" customHeight="1">
      <c r="A72" s="821" t="s">
        <v>914</v>
      </c>
      <c r="B72" s="822"/>
      <c r="C72" s="822"/>
      <c r="D72" s="822"/>
      <c r="E72" s="822"/>
      <c r="F72" s="822"/>
      <c r="G72" s="823"/>
    </row>
    <row r="73" spans="1:7" ht="20.100000000000001" customHeight="1">
      <c r="A73" s="813" t="s">
        <v>1087</v>
      </c>
      <c r="B73" s="814"/>
      <c r="C73" s="814"/>
      <c r="D73" s="814"/>
      <c r="E73" s="814"/>
      <c r="F73" s="814"/>
      <c r="G73" s="815"/>
    </row>
    <row r="74" spans="1:7" ht="20.100000000000001" customHeight="1">
      <c r="A74" s="813" t="s">
        <v>2247</v>
      </c>
      <c r="B74" s="814"/>
      <c r="C74" s="814"/>
      <c r="D74" s="814"/>
      <c r="E74" s="814"/>
      <c r="F74" s="814"/>
      <c r="G74" s="815"/>
    </row>
    <row r="75" spans="1:7" ht="20.100000000000001" customHeight="1">
      <c r="A75" s="813" t="s">
        <v>1084</v>
      </c>
      <c r="B75" s="814"/>
      <c r="C75" s="814"/>
      <c r="D75" s="814"/>
      <c r="E75" s="814"/>
      <c r="F75" s="814"/>
      <c r="G75" s="815"/>
    </row>
    <row r="76" spans="1:7" ht="20.100000000000001" customHeight="1">
      <c r="A76" s="813" t="s">
        <v>2248</v>
      </c>
      <c r="B76" s="814"/>
      <c r="C76" s="814"/>
      <c r="D76" s="814"/>
      <c r="E76" s="814"/>
      <c r="F76" s="814"/>
      <c r="G76" s="815"/>
    </row>
    <row r="77" spans="1:7" ht="20.100000000000001" customHeight="1">
      <c r="A77" s="813" t="s">
        <v>2249</v>
      </c>
      <c r="B77" s="814"/>
      <c r="C77" s="814"/>
      <c r="D77" s="814"/>
      <c r="E77" s="814"/>
      <c r="F77" s="814"/>
      <c r="G77" s="815"/>
    </row>
    <row r="78" spans="1:7" ht="20.100000000000001" customHeight="1">
      <c r="A78" s="813" t="s">
        <v>916</v>
      </c>
      <c r="B78" s="814"/>
      <c r="C78" s="814"/>
      <c r="D78" s="814"/>
      <c r="E78" s="814"/>
      <c r="F78" s="814"/>
      <c r="G78" s="815"/>
    </row>
    <row r="79" spans="1:7" ht="20.100000000000001" customHeight="1">
      <c r="A79" s="813" t="s">
        <v>2254</v>
      </c>
      <c r="B79" s="814"/>
      <c r="C79" s="814"/>
      <c r="D79" s="814"/>
      <c r="E79" s="814"/>
      <c r="F79" s="814"/>
      <c r="G79" s="815"/>
    </row>
    <row r="80" spans="1:7" ht="20.100000000000001" customHeight="1">
      <c r="A80" s="813" t="s">
        <v>2251</v>
      </c>
      <c r="B80" s="814"/>
      <c r="C80" s="814"/>
      <c r="D80" s="814"/>
      <c r="E80" s="814"/>
      <c r="F80" s="814"/>
      <c r="G80" s="815"/>
    </row>
    <row r="81" spans="1:7" ht="20.100000000000001" customHeight="1">
      <c r="A81" s="813" t="s">
        <v>2252</v>
      </c>
      <c r="B81" s="814"/>
      <c r="C81" s="814"/>
      <c r="D81" s="814"/>
      <c r="E81" s="814"/>
      <c r="F81" s="814"/>
      <c r="G81" s="815"/>
    </row>
    <row r="82" spans="1:7" ht="20.100000000000001" customHeight="1">
      <c r="A82" s="813" t="s">
        <v>2253</v>
      </c>
      <c r="B82" s="814"/>
      <c r="C82" s="814"/>
      <c r="D82" s="814"/>
      <c r="E82" s="814"/>
      <c r="F82" s="814"/>
      <c r="G82" s="815"/>
    </row>
    <row r="83" spans="1:7" ht="36" customHeight="1">
      <c r="A83" s="821" t="s">
        <v>917</v>
      </c>
      <c r="B83" s="822"/>
      <c r="C83" s="822"/>
      <c r="D83" s="822"/>
      <c r="E83" s="822"/>
      <c r="F83" s="822"/>
      <c r="G83" s="823"/>
    </row>
    <row r="84" spans="1:7" ht="20.100000000000001" customHeight="1">
      <c r="A84" s="813" t="s">
        <v>1087</v>
      </c>
      <c r="B84" s="814"/>
      <c r="C84" s="814"/>
      <c r="D84" s="814"/>
      <c r="E84" s="814"/>
      <c r="F84" s="814"/>
      <c r="G84" s="815"/>
    </row>
    <row r="85" spans="1:7" ht="20.100000000000001" customHeight="1">
      <c r="A85" s="813" t="s">
        <v>915</v>
      </c>
      <c r="B85" s="814"/>
      <c r="C85" s="814"/>
      <c r="D85" s="814"/>
      <c r="E85" s="814"/>
      <c r="F85" s="814"/>
      <c r="G85" s="815"/>
    </row>
    <row r="86" spans="1:7" ht="20.100000000000001" customHeight="1">
      <c r="A86" s="813" t="s">
        <v>2254</v>
      </c>
      <c r="B86" s="814"/>
      <c r="C86" s="814"/>
      <c r="D86" s="814"/>
      <c r="E86" s="814"/>
      <c r="F86" s="814"/>
      <c r="G86" s="815"/>
    </row>
    <row r="87" spans="1:7" ht="20.100000000000001" customHeight="1">
      <c r="A87" s="813" t="s">
        <v>2253</v>
      </c>
      <c r="B87" s="814"/>
      <c r="C87" s="814"/>
      <c r="D87" s="814"/>
      <c r="E87" s="814"/>
      <c r="F87" s="814"/>
      <c r="G87" s="815"/>
    </row>
    <row r="88" spans="1:7" ht="20.100000000000001" customHeight="1">
      <c r="A88" s="813" t="s">
        <v>2251</v>
      </c>
      <c r="B88" s="814"/>
      <c r="C88" s="814"/>
      <c r="D88" s="814"/>
      <c r="E88" s="814"/>
      <c r="F88" s="814"/>
      <c r="G88" s="815"/>
    </row>
    <row r="89" spans="1:7" ht="36" customHeight="1">
      <c r="A89" s="821" t="s">
        <v>2255</v>
      </c>
      <c r="B89" s="822"/>
      <c r="C89" s="822"/>
      <c r="D89" s="822"/>
      <c r="E89" s="822"/>
      <c r="F89" s="822"/>
      <c r="G89" s="823"/>
    </row>
    <row r="90" spans="1:7" ht="20.100000000000001" customHeight="1">
      <c r="A90" s="813" t="s">
        <v>1084</v>
      </c>
      <c r="B90" s="814"/>
      <c r="C90" s="814"/>
      <c r="D90" s="814"/>
      <c r="E90" s="814"/>
      <c r="F90" s="814"/>
      <c r="G90" s="815"/>
    </row>
    <row r="91" spans="1:7" ht="20.100000000000001" customHeight="1">
      <c r="A91" s="813" t="s">
        <v>2249</v>
      </c>
      <c r="B91" s="814"/>
      <c r="C91" s="814"/>
      <c r="D91" s="814"/>
      <c r="E91" s="814"/>
      <c r="F91" s="814"/>
      <c r="G91" s="815"/>
    </row>
    <row r="92" spans="1:7" ht="20.100000000000001" customHeight="1">
      <c r="A92" s="813" t="s">
        <v>2256</v>
      </c>
      <c r="B92" s="814"/>
      <c r="C92" s="814"/>
      <c r="D92" s="814"/>
      <c r="E92" s="814"/>
      <c r="F92" s="814"/>
      <c r="G92" s="815"/>
    </row>
    <row r="93" spans="1:7" ht="20.100000000000001" customHeight="1">
      <c r="A93" s="813" t="s">
        <v>2254</v>
      </c>
      <c r="B93" s="814"/>
      <c r="C93" s="814"/>
      <c r="D93" s="814"/>
      <c r="E93" s="814"/>
      <c r="F93" s="814"/>
      <c r="G93" s="815"/>
    </row>
    <row r="94" spans="1:7" ht="20.100000000000001" customHeight="1">
      <c r="A94" s="813" t="s">
        <v>2252</v>
      </c>
      <c r="B94" s="814"/>
      <c r="C94" s="814"/>
      <c r="D94" s="814"/>
      <c r="E94" s="814"/>
      <c r="F94" s="814"/>
      <c r="G94" s="815"/>
    </row>
    <row r="95" spans="1:7" ht="20.100000000000001" customHeight="1">
      <c r="A95" s="813" t="s">
        <v>2253</v>
      </c>
      <c r="B95" s="814"/>
      <c r="C95" s="814"/>
      <c r="D95" s="814"/>
      <c r="E95" s="814"/>
      <c r="F95" s="814"/>
      <c r="G95" s="815"/>
    </row>
    <row r="96" spans="1:7" ht="19.5" customHeight="1">
      <c r="A96" s="821" t="s">
        <v>5285</v>
      </c>
      <c r="B96" s="822"/>
      <c r="C96" s="822"/>
      <c r="D96" s="822"/>
      <c r="E96" s="822"/>
      <c r="F96" s="822"/>
      <c r="G96" s="823"/>
    </row>
    <row r="97" spans="1:7" ht="19.5" customHeight="1">
      <c r="A97" s="813" t="s">
        <v>2250</v>
      </c>
      <c r="B97" s="814"/>
      <c r="C97" s="814"/>
      <c r="D97" s="814"/>
      <c r="E97" s="814"/>
      <c r="F97" s="814"/>
      <c r="G97" s="815"/>
    </row>
    <row r="98" spans="1:7" ht="19.5" customHeight="1">
      <c r="A98" s="813" t="s">
        <v>1083</v>
      </c>
      <c r="B98" s="814"/>
      <c r="C98" s="814"/>
      <c r="D98" s="814"/>
      <c r="E98" s="814"/>
      <c r="F98" s="814"/>
      <c r="G98" s="815"/>
    </row>
    <row r="99" spans="1:7" ht="19.5" customHeight="1">
      <c r="A99" s="813" t="s">
        <v>7364</v>
      </c>
      <c r="B99" s="814"/>
      <c r="C99" s="814"/>
      <c r="D99" s="814"/>
      <c r="E99" s="814"/>
      <c r="F99" s="814"/>
      <c r="G99" s="815"/>
    </row>
    <row r="100" spans="1:7" ht="19.5" customHeight="1">
      <c r="A100" s="813" t="s">
        <v>7365</v>
      </c>
      <c r="B100" s="814"/>
      <c r="C100" s="814"/>
      <c r="D100" s="814"/>
      <c r="E100" s="814"/>
      <c r="F100" s="814"/>
      <c r="G100" s="815"/>
    </row>
    <row r="101" spans="1:7" ht="19.5" customHeight="1">
      <c r="A101" s="813" t="s">
        <v>7366</v>
      </c>
      <c r="B101" s="814"/>
      <c r="C101" s="814"/>
      <c r="D101" s="814"/>
      <c r="E101" s="814"/>
      <c r="F101" s="814"/>
      <c r="G101" s="815"/>
    </row>
    <row r="102" spans="1:7" ht="19.5" customHeight="1">
      <c r="A102" s="813" t="s">
        <v>7367</v>
      </c>
      <c r="B102" s="814"/>
      <c r="C102" s="814"/>
      <c r="D102" s="814"/>
      <c r="E102" s="814"/>
      <c r="F102" s="814"/>
      <c r="G102" s="815"/>
    </row>
    <row r="103" spans="1:7" ht="19.5" customHeight="1">
      <c r="A103" s="813" t="s">
        <v>7368</v>
      </c>
      <c r="B103" s="814"/>
      <c r="C103" s="814"/>
      <c r="D103" s="814"/>
      <c r="E103" s="814"/>
      <c r="F103" s="814"/>
      <c r="G103" s="815"/>
    </row>
    <row r="104" spans="1:7" ht="19.5" customHeight="1">
      <c r="A104" s="813" t="s">
        <v>900</v>
      </c>
      <c r="B104" s="814"/>
      <c r="C104" s="814"/>
      <c r="D104" s="814"/>
      <c r="E104" s="814"/>
      <c r="F104" s="814"/>
      <c r="G104" s="815"/>
    </row>
    <row r="105" spans="1:7" ht="19.5" customHeight="1">
      <c r="A105" s="813" t="s">
        <v>5286</v>
      </c>
      <c r="B105" s="814"/>
      <c r="C105" s="814"/>
      <c r="D105" s="814"/>
      <c r="E105" s="814"/>
      <c r="F105" s="814"/>
      <c r="G105" s="815"/>
    </row>
    <row r="106" spans="1:7" ht="19.5" customHeight="1">
      <c r="A106" s="813" t="s">
        <v>5287</v>
      </c>
      <c r="B106" s="814"/>
      <c r="C106" s="814"/>
      <c r="D106" s="814"/>
      <c r="E106" s="814"/>
      <c r="F106" s="814"/>
      <c r="G106" s="815"/>
    </row>
    <row r="107" spans="1:7" ht="19.5" customHeight="1">
      <c r="A107" s="813" t="s">
        <v>7363</v>
      </c>
      <c r="B107" s="814"/>
      <c r="C107" s="814"/>
      <c r="D107" s="814"/>
      <c r="E107" s="814"/>
      <c r="F107" s="814"/>
      <c r="G107" s="815"/>
    </row>
    <row r="108" spans="1:7" ht="20.100000000000001" customHeight="1">
      <c r="A108" s="810"/>
      <c r="B108" s="811"/>
      <c r="C108" s="811"/>
      <c r="D108" s="811"/>
      <c r="E108" s="811"/>
      <c r="F108" s="811"/>
      <c r="G108" s="812"/>
    </row>
    <row r="109" spans="1:7">
      <c r="A109" s="848" t="s">
        <v>2257</v>
      </c>
      <c r="B109" s="848"/>
      <c r="C109" s="848"/>
      <c r="D109" s="848"/>
      <c r="E109" s="848"/>
      <c r="F109" s="848"/>
      <c r="G109" s="848"/>
    </row>
  </sheetData>
  <mergeCells count="172">
    <mergeCell ref="A99:G99"/>
    <mergeCell ref="A100:G100"/>
    <mergeCell ref="A101:G101"/>
    <mergeCell ref="A102:G102"/>
    <mergeCell ref="A109:G109"/>
    <mergeCell ref="A68:C68"/>
    <mergeCell ref="D68:G68"/>
    <mergeCell ref="A69:C69"/>
    <mergeCell ref="D69:G69"/>
    <mergeCell ref="A74:G74"/>
    <mergeCell ref="A91:G91"/>
    <mergeCell ref="A92:G92"/>
    <mergeCell ref="A73:G73"/>
    <mergeCell ref="A71:C71"/>
    <mergeCell ref="D71:G71"/>
    <mergeCell ref="A84:G84"/>
    <mergeCell ref="A82:G82"/>
    <mergeCell ref="D70:G70"/>
    <mergeCell ref="A75:G75"/>
    <mergeCell ref="A76:G76"/>
    <mergeCell ref="A79:G79"/>
    <mergeCell ref="A86:G86"/>
    <mergeCell ref="A81:G81"/>
    <mergeCell ref="A83:G83"/>
    <mergeCell ref="A95:G95"/>
    <mergeCell ref="A94:G94"/>
    <mergeCell ref="A88:G88"/>
    <mergeCell ref="A67:C67"/>
    <mergeCell ref="D64:G64"/>
    <mergeCell ref="A64:C64"/>
    <mergeCell ref="A70:C70"/>
    <mergeCell ref="A65:C65"/>
    <mergeCell ref="D65:G65"/>
    <mergeCell ref="D67:G67"/>
    <mergeCell ref="A72:G72"/>
    <mergeCell ref="A77:G77"/>
    <mergeCell ref="A78:G78"/>
    <mergeCell ref="A80:G80"/>
    <mergeCell ref="A87:G87"/>
    <mergeCell ref="A93:G93"/>
    <mergeCell ref="A90:G90"/>
    <mergeCell ref="A89:G89"/>
    <mergeCell ref="A85:G85"/>
    <mergeCell ref="A57:C57"/>
    <mergeCell ref="D57:G57"/>
    <mergeCell ref="A58:C58"/>
    <mergeCell ref="D58:G58"/>
    <mergeCell ref="A63:C63"/>
    <mergeCell ref="D63:G63"/>
    <mergeCell ref="A66:C66"/>
    <mergeCell ref="A59:C59"/>
    <mergeCell ref="D59:G59"/>
    <mergeCell ref="A60:C60"/>
    <mergeCell ref="D60:G60"/>
    <mergeCell ref="A61:C61"/>
    <mergeCell ref="D61:G61"/>
    <mergeCell ref="A62:C62"/>
    <mergeCell ref="D62:G62"/>
    <mergeCell ref="D66:G66"/>
    <mergeCell ref="A52:C52"/>
    <mergeCell ref="D52:G52"/>
    <mergeCell ref="A53:C53"/>
    <mergeCell ref="D53:G53"/>
    <mergeCell ref="A54:C54"/>
    <mergeCell ref="D54:G54"/>
    <mergeCell ref="A55:C55"/>
    <mergeCell ref="D55:G55"/>
    <mergeCell ref="A56:G56"/>
    <mergeCell ref="A47:C47"/>
    <mergeCell ref="D47:G47"/>
    <mergeCell ref="A48:C48"/>
    <mergeCell ref="D48:G48"/>
    <mergeCell ref="A49:C49"/>
    <mergeCell ref="D49:G49"/>
    <mergeCell ref="A50:C50"/>
    <mergeCell ref="D50:G50"/>
    <mergeCell ref="A51:C51"/>
    <mergeCell ref="D51:G51"/>
    <mergeCell ref="A42:C42"/>
    <mergeCell ref="D42:G42"/>
    <mergeCell ref="A43:C43"/>
    <mergeCell ref="D43:G43"/>
    <mergeCell ref="A44:C44"/>
    <mergeCell ref="D44:G44"/>
    <mergeCell ref="A45:C45"/>
    <mergeCell ref="D45:G45"/>
    <mergeCell ref="A46:C46"/>
    <mergeCell ref="D46:G46"/>
    <mergeCell ref="A37:C37"/>
    <mergeCell ref="D37:G37"/>
    <mergeCell ref="A38:C38"/>
    <mergeCell ref="D38:G38"/>
    <mergeCell ref="A39:C39"/>
    <mergeCell ref="D39:G39"/>
    <mergeCell ref="A40:C40"/>
    <mergeCell ref="D40:G40"/>
    <mergeCell ref="A41:G41"/>
    <mergeCell ref="A32:C32"/>
    <mergeCell ref="D32:G32"/>
    <mergeCell ref="A33:C33"/>
    <mergeCell ref="D33:G33"/>
    <mergeCell ref="A34:C34"/>
    <mergeCell ref="D34:G34"/>
    <mergeCell ref="A35:C35"/>
    <mergeCell ref="D35:G35"/>
    <mergeCell ref="A36:C36"/>
    <mergeCell ref="D36:G36"/>
    <mergeCell ref="A17:C17"/>
    <mergeCell ref="D17:G17"/>
    <mergeCell ref="A28:C28"/>
    <mergeCell ref="D28:G28"/>
    <mergeCell ref="A29:C29"/>
    <mergeCell ref="D29:G29"/>
    <mergeCell ref="A30:C30"/>
    <mergeCell ref="D30:G30"/>
    <mergeCell ref="A31:C31"/>
    <mergeCell ref="D31:G31"/>
    <mergeCell ref="A24:C24"/>
    <mergeCell ref="D24:G24"/>
    <mergeCell ref="A25:C25"/>
    <mergeCell ref="D25:G25"/>
    <mergeCell ref="A26:C26"/>
    <mergeCell ref="D26:G26"/>
    <mergeCell ref="A27:C27"/>
    <mergeCell ref="D27:G27"/>
    <mergeCell ref="D18:G18"/>
    <mergeCell ref="A1:G1"/>
    <mergeCell ref="A2:G2"/>
    <mergeCell ref="A3:G3"/>
    <mergeCell ref="A4:G4"/>
    <mergeCell ref="A5:G5"/>
    <mergeCell ref="A6:C6"/>
    <mergeCell ref="D6:G6"/>
    <mergeCell ref="A8:C8"/>
    <mergeCell ref="D8:G8"/>
    <mergeCell ref="A7:C7"/>
    <mergeCell ref="D7:G7"/>
    <mergeCell ref="A9:C9"/>
    <mergeCell ref="D9:G9"/>
    <mergeCell ref="A12:C12"/>
    <mergeCell ref="A14:C14"/>
    <mergeCell ref="D14:G14"/>
    <mergeCell ref="A15:C15"/>
    <mergeCell ref="D15:G15"/>
    <mergeCell ref="A16:C16"/>
    <mergeCell ref="D16:G16"/>
    <mergeCell ref="D12:G12"/>
    <mergeCell ref="A10:C10"/>
    <mergeCell ref="A108:G108"/>
    <mergeCell ref="A103:G103"/>
    <mergeCell ref="A104:G104"/>
    <mergeCell ref="A105:G105"/>
    <mergeCell ref="A106:G106"/>
    <mergeCell ref="D10:G10"/>
    <mergeCell ref="A11:C11"/>
    <mergeCell ref="D11:G11"/>
    <mergeCell ref="A13:C13"/>
    <mergeCell ref="D13:G13"/>
    <mergeCell ref="A96:G96"/>
    <mergeCell ref="A97:G97"/>
    <mergeCell ref="A98:G98"/>
    <mergeCell ref="A107:G107"/>
    <mergeCell ref="A19:C19"/>
    <mergeCell ref="D19:G19"/>
    <mergeCell ref="A20:C20"/>
    <mergeCell ref="D20:G20"/>
    <mergeCell ref="A18:C18"/>
    <mergeCell ref="A21:C21"/>
    <mergeCell ref="D21:G21"/>
    <mergeCell ref="A22:G22"/>
    <mergeCell ref="A23:C23"/>
    <mergeCell ref="D23:G23"/>
  </mergeCells>
  <pageMargins left="0.25" right="0.25" top="0.32" bottom="0.16" header="0.16" footer="0.16"/>
  <pageSetup scale="50" fitToWidth="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808080"/>
    <pageSetUpPr fitToPage="1"/>
  </sheetPr>
  <dimension ref="A1:T118"/>
  <sheetViews>
    <sheetView view="pageBreakPreview" zoomScale="44" zoomScaleNormal="60" zoomScaleSheetLayoutView="44" workbookViewId="0">
      <selection activeCell="T6" sqref="T6"/>
    </sheetView>
  </sheetViews>
  <sheetFormatPr baseColWidth="10" defaultColWidth="11.44140625" defaultRowHeight="21.6"/>
  <cols>
    <col min="1" max="1" width="9.109375" style="11" customWidth="1"/>
    <col min="2" max="2" width="64" style="11" customWidth="1"/>
    <col min="3" max="3" width="28.88671875" style="33" customWidth="1"/>
    <col min="4" max="4" width="83" style="11" customWidth="1"/>
    <col min="5" max="5" width="10.5546875" style="33" bestFit="1" customWidth="1"/>
    <col min="6" max="8" width="10.88671875" style="11" hidden="1" customWidth="1"/>
    <col min="9" max="9" width="76.44140625" style="11" customWidth="1"/>
    <col min="10" max="10" width="10.5546875" style="33" bestFit="1" customWidth="1"/>
    <col min="11" max="13" width="10.88671875" style="11" hidden="1" customWidth="1"/>
    <col min="14" max="14" width="69.44140625" style="11" customWidth="1"/>
    <col min="15" max="15" width="10.5546875" style="33" bestFit="1" customWidth="1"/>
    <col min="16" max="18" width="10.88671875" style="11" hidden="1" customWidth="1"/>
    <col min="19" max="19" width="25.88671875" style="11" customWidth="1"/>
    <col min="20" max="20" width="39.44140625" style="11" customWidth="1"/>
    <col min="21" max="16384" width="11.44140625" style="188"/>
  </cols>
  <sheetData>
    <row r="1" spans="1:20" s="1" customFormat="1">
      <c r="A1" s="860" t="s">
        <v>4775</v>
      </c>
      <c r="B1" s="860"/>
      <c r="C1" s="860"/>
      <c r="D1" s="860"/>
      <c r="E1" s="860"/>
      <c r="F1" s="860"/>
      <c r="G1" s="860"/>
      <c r="H1" s="860"/>
      <c r="I1" s="860"/>
      <c r="J1" s="860"/>
      <c r="K1" s="860"/>
      <c r="L1" s="860"/>
      <c r="M1" s="860"/>
      <c r="N1" s="860"/>
      <c r="O1" s="860"/>
      <c r="P1" s="860"/>
      <c r="Q1" s="860"/>
      <c r="R1" s="860"/>
      <c r="S1" s="860"/>
      <c r="T1" s="860"/>
    </row>
    <row r="2" spans="1:20" s="1" customFormat="1">
      <c r="A2" s="2"/>
      <c r="B2" s="861" t="s">
        <v>4406</v>
      </c>
      <c r="C2" s="861"/>
      <c r="D2" s="861"/>
      <c r="E2" s="861"/>
      <c r="F2" s="861"/>
      <c r="G2" s="861"/>
      <c r="H2" s="861"/>
      <c r="I2" s="861"/>
      <c r="J2" s="861"/>
      <c r="K2" s="861"/>
      <c r="L2" s="861"/>
      <c r="M2" s="861"/>
      <c r="N2" s="861"/>
      <c r="O2" s="861"/>
      <c r="P2" s="861"/>
      <c r="Q2" s="861"/>
      <c r="R2" s="861"/>
      <c r="S2" s="861"/>
      <c r="T2" s="861"/>
    </row>
    <row r="3" spans="1:20" s="1" customFormat="1">
      <c r="A3" s="2"/>
      <c r="B3" s="3"/>
      <c r="C3" s="45"/>
      <c r="D3" s="3"/>
      <c r="E3" s="45"/>
      <c r="F3" s="3"/>
      <c r="G3" s="3"/>
      <c r="H3" s="3"/>
      <c r="I3" s="3"/>
      <c r="J3" s="3"/>
      <c r="K3" s="3"/>
      <c r="L3" s="3"/>
      <c r="M3" s="3"/>
      <c r="N3" s="3"/>
      <c r="O3" s="4"/>
      <c r="P3" s="3"/>
      <c r="Q3" s="3"/>
      <c r="R3" s="3"/>
      <c r="S3" s="5"/>
      <c r="T3" s="5"/>
    </row>
    <row r="4" spans="1:20" s="1" customFormat="1">
      <c r="A4" s="2"/>
      <c r="B4" s="3"/>
      <c r="C4" s="45"/>
      <c r="D4" s="3"/>
      <c r="E4" s="45"/>
      <c r="F4" s="3"/>
      <c r="G4" s="3"/>
      <c r="H4" s="3"/>
      <c r="I4" s="3"/>
      <c r="J4" s="3"/>
      <c r="K4" s="3"/>
      <c r="L4" s="3"/>
      <c r="M4" s="3"/>
      <c r="N4" s="3"/>
      <c r="O4" s="4"/>
      <c r="P4" s="3"/>
      <c r="Q4" s="3"/>
      <c r="R4" s="3"/>
      <c r="S4" s="5"/>
      <c r="T4" s="5"/>
    </row>
    <row r="5" spans="1:20" s="1" customFormat="1">
      <c r="A5" s="905"/>
      <c r="B5" s="905"/>
      <c r="C5" s="905"/>
      <c r="D5" s="905"/>
      <c r="E5" s="905"/>
      <c r="F5" s="905"/>
      <c r="G5" s="905"/>
      <c r="H5" s="905"/>
      <c r="I5" s="905"/>
      <c r="J5" s="905"/>
      <c r="K5" s="905"/>
      <c r="L5" s="905"/>
      <c r="M5" s="905"/>
      <c r="N5" s="905"/>
      <c r="O5" s="905"/>
      <c r="P5" s="905"/>
      <c r="Q5" s="905"/>
      <c r="R5" s="905"/>
      <c r="S5" s="905"/>
      <c r="T5" s="905"/>
    </row>
    <row r="6" spans="1:20" s="1" customFormat="1">
      <c r="A6" s="865" t="s">
        <v>4777</v>
      </c>
      <c r="B6" s="866"/>
      <c r="C6" s="866"/>
      <c r="D6" s="866"/>
      <c r="E6" s="866"/>
      <c r="F6" s="866"/>
      <c r="G6" s="866"/>
      <c r="H6" s="866"/>
      <c r="I6" s="866"/>
      <c r="J6" s="866"/>
      <c r="K6" s="866"/>
      <c r="L6" s="866"/>
      <c r="M6" s="866"/>
      <c r="N6" s="866"/>
      <c r="O6" s="98"/>
      <c r="P6" s="6"/>
      <c r="Q6" s="6"/>
      <c r="R6" s="6"/>
      <c r="S6" s="98"/>
      <c r="T6" s="99" t="s">
        <v>7249</v>
      </c>
    </row>
    <row r="7" spans="1:20" s="1" customFormat="1">
      <c r="A7" s="8"/>
      <c r="B7" s="9">
        <f>CARÁTULA!D9</f>
        <v>0</v>
      </c>
      <c r="C7" s="47"/>
      <c r="D7" s="9">
        <f>CARÁTULA!D8</f>
        <v>0</v>
      </c>
      <c r="E7" s="344"/>
      <c r="F7" s="9"/>
      <c r="G7" s="9"/>
      <c r="H7" s="9"/>
      <c r="I7" s="9"/>
      <c r="J7" s="9"/>
      <c r="K7" s="9"/>
      <c r="L7" s="9"/>
      <c r="M7" s="9"/>
      <c r="N7" s="9"/>
      <c r="O7" s="9"/>
      <c r="P7" s="9"/>
      <c r="Q7" s="9"/>
      <c r="R7" s="9"/>
      <c r="S7" s="9"/>
      <c r="T7" s="10"/>
    </row>
    <row r="8" spans="1:20" ht="32.25" customHeight="1">
      <c r="A8" s="1065" t="s">
        <v>2219</v>
      </c>
      <c r="B8" s="1066"/>
      <c r="C8" s="1066"/>
      <c r="D8" s="1066"/>
      <c r="E8" s="1066"/>
      <c r="F8" s="1066"/>
      <c r="G8" s="1066"/>
      <c r="H8" s="1066"/>
      <c r="I8" s="1066"/>
      <c r="J8" s="1066"/>
      <c r="K8" s="1066"/>
      <c r="L8" s="1066"/>
      <c r="M8" s="1066"/>
      <c r="N8" s="1066"/>
      <c r="O8" s="1066"/>
      <c r="P8" s="1066"/>
      <c r="Q8" s="1066"/>
      <c r="R8" s="1066"/>
      <c r="S8" s="1066"/>
      <c r="T8" s="1066"/>
    </row>
    <row r="9" spans="1:20" ht="48.75" customHeight="1">
      <c r="A9" s="903"/>
      <c r="B9" s="903" t="s">
        <v>7</v>
      </c>
      <c r="C9" s="903" t="s">
        <v>6</v>
      </c>
      <c r="D9" s="286" t="s">
        <v>5</v>
      </c>
      <c r="E9" s="1032" t="s">
        <v>2</v>
      </c>
      <c r="F9" s="312" t="s">
        <v>327</v>
      </c>
      <c r="G9" s="312" t="s">
        <v>9</v>
      </c>
      <c r="H9" s="312" t="s">
        <v>326</v>
      </c>
      <c r="I9" s="286" t="s">
        <v>1611</v>
      </c>
      <c r="J9" s="1032" t="s">
        <v>2</v>
      </c>
      <c r="K9" s="312" t="s">
        <v>327</v>
      </c>
      <c r="L9" s="312" t="s">
        <v>9</v>
      </c>
      <c r="M9" s="312" t="s">
        <v>326</v>
      </c>
      <c r="N9" s="286" t="s">
        <v>3936</v>
      </c>
      <c r="O9" s="1032" t="s">
        <v>2</v>
      </c>
      <c r="P9" s="312" t="s">
        <v>327</v>
      </c>
      <c r="Q9" s="312" t="s">
        <v>9</v>
      </c>
      <c r="R9" s="312" t="s">
        <v>326</v>
      </c>
      <c r="S9" s="1022" t="s">
        <v>3681</v>
      </c>
      <c r="T9" s="1023"/>
    </row>
    <row r="10" spans="1:20" ht="27.75" customHeight="1">
      <c r="A10" s="975"/>
      <c r="B10" s="975"/>
      <c r="C10" s="975"/>
      <c r="D10" s="248" t="s">
        <v>1</v>
      </c>
      <c r="E10" s="1033"/>
      <c r="F10" s="312"/>
      <c r="G10" s="312"/>
      <c r="H10" s="312"/>
      <c r="I10" s="249" t="s">
        <v>1</v>
      </c>
      <c r="J10" s="1033"/>
      <c r="K10" s="312"/>
      <c r="L10" s="312"/>
      <c r="M10" s="312"/>
      <c r="N10" s="249" t="s">
        <v>3937</v>
      </c>
      <c r="O10" s="1033"/>
      <c r="P10" s="312"/>
      <c r="Q10" s="312"/>
      <c r="R10" s="312"/>
      <c r="S10" s="1024"/>
      <c r="T10" s="1025"/>
    </row>
    <row r="11" spans="1:20" ht="28.5" customHeight="1">
      <c r="A11" s="904"/>
      <c r="B11" s="904"/>
      <c r="C11" s="904"/>
      <c r="D11" s="248" t="s">
        <v>1090</v>
      </c>
      <c r="E11" s="1034"/>
      <c r="F11" s="312"/>
      <c r="G11" s="312"/>
      <c r="H11" s="312"/>
      <c r="I11" s="248" t="s">
        <v>1090</v>
      </c>
      <c r="J11" s="1034"/>
      <c r="K11" s="312"/>
      <c r="L11" s="312"/>
      <c r="M11" s="312"/>
      <c r="N11" s="248" t="s">
        <v>1090</v>
      </c>
      <c r="O11" s="1034"/>
      <c r="P11" s="312"/>
      <c r="Q11" s="312"/>
      <c r="R11" s="312"/>
      <c r="S11" s="881" t="s">
        <v>2985</v>
      </c>
      <c r="T11" s="882"/>
    </row>
    <row r="12" spans="1:20" ht="151.19999999999999">
      <c r="A12" s="17">
        <v>1</v>
      </c>
      <c r="B12" s="1003" t="s">
        <v>948</v>
      </c>
      <c r="C12" s="859" t="s">
        <v>5188</v>
      </c>
      <c r="D12" s="56" t="s">
        <v>3682</v>
      </c>
      <c r="E12" s="57">
        <v>1</v>
      </c>
      <c r="F12" s="58">
        <f>IF(E12=G12,H12)</f>
        <v>1</v>
      </c>
      <c r="G12" s="58">
        <f>IF(E12="NA","NA",H12)</f>
        <v>1</v>
      </c>
      <c r="H12" s="58">
        <v>1</v>
      </c>
      <c r="I12" s="690" t="s">
        <v>5187</v>
      </c>
      <c r="J12" s="114">
        <v>1</v>
      </c>
      <c r="K12" s="58">
        <f t="shared" ref="K12:K27" si="0">IF(J12=L12,M12)</f>
        <v>1</v>
      </c>
      <c r="L12" s="58">
        <f t="shared" ref="L12:L27" si="1">IF(J12="NA","NA",M12)</f>
        <v>1</v>
      </c>
      <c r="M12" s="58">
        <v>1</v>
      </c>
      <c r="N12" s="109" t="s">
        <v>4520</v>
      </c>
      <c r="O12" s="114">
        <v>1</v>
      </c>
      <c r="P12" s="58">
        <f t="shared" ref="P12:P29" si="2">IF(O12=Q12,R12)</f>
        <v>1</v>
      </c>
      <c r="Q12" s="58">
        <f t="shared" ref="Q12:Q27" si="3">IF(O12="NA","NA",R12)</f>
        <v>1</v>
      </c>
      <c r="R12" s="58">
        <v>1</v>
      </c>
      <c r="S12" s="56" t="s">
        <v>3907</v>
      </c>
      <c r="T12" s="56" t="s">
        <v>3905</v>
      </c>
    </row>
    <row r="13" spans="1:20" ht="302.39999999999998">
      <c r="A13" s="17">
        <v>2</v>
      </c>
      <c r="B13" s="1004"/>
      <c r="C13" s="859"/>
      <c r="D13" s="56" t="s">
        <v>3661</v>
      </c>
      <c r="E13" s="313">
        <v>1</v>
      </c>
      <c r="F13" s="56">
        <f>IF(E13=G13,H13)</f>
        <v>1</v>
      </c>
      <c r="G13" s="56">
        <f>IF(E13="NA","NA",H13)</f>
        <v>1</v>
      </c>
      <c r="H13" s="56">
        <v>1</v>
      </c>
      <c r="I13" s="56" t="s">
        <v>2574</v>
      </c>
      <c r="J13" s="313">
        <v>1</v>
      </c>
      <c r="K13" s="56">
        <f t="shared" si="0"/>
        <v>1</v>
      </c>
      <c r="L13" s="56">
        <f t="shared" si="1"/>
        <v>1</v>
      </c>
      <c r="M13" s="56">
        <v>1</v>
      </c>
      <c r="N13" s="56" t="s">
        <v>2575</v>
      </c>
      <c r="O13" s="313">
        <v>1</v>
      </c>
      <c r="P13" s="56">
        <f t="shared" si="2"/>
        <v>1</v>
      </c>
      <c r="Q13" s="56">
        <f t="shared" si="3"/>
        <v>1</v>
      </c>
      <c r="R13" s="56">
        <v>1</v>
      </c>
      <c r="S13" s="56" t="s">
        <v>3907</v>
      </c>
      <c r="T13" s="56" t="s">
        <v>3905</v>
      </c>
    </row>
    <row r="14" spans="1:20" ht="194.4">
      <c r="A14" s="17">
        <v>3</v>
      </c>
      <c r="B14" s="1004"/>
      <c r="C14" s="859"/>
      <c r="D14" s="56" t="s">
        <v>2576</v>
      </c>
      <c r="E14" s="313">
        <v>1</v>
      </c>
      <c r="F14" s="56">
        <f t="shared" ref="F14:F26" si="4">IF(E14=G14,H14)</f>
        <v>1</v>
      </c>
      <c r="G14" s="56">
        <f t="shared" ref="G14:G26" si="5">IF(E14="NA","NA",H14)</f>
        <v>1</v>
      </c>
      <c r="H14" s="56">
        <v>1</v>
      </c>
      <c r="I14" s="56" t="s">
        <v>3602</v>
      </c>
      <c r="J14" s="313">
        <v>1</v>
      </c>
      <c r="K14" s="56">
        <f t="shared" si="0"/>
        <v>1</v>
      </c>
      <c r="L14" s="56">
        <f t="shared" si="1"/>
        <v>1</v>
      </c>
      <c r="M14" s="56">
        <v>1</v>
      </c>
      <c r="N14" s="56" t="s">
        <v>2577</v>
      </c>
      <c r="O14" s="313">
        <v>1</v>
      </c>
      <c r="P14" s="56">
        <f t="shared" si="2"/>
        <v>1</v>
      </c>
      <c r="Q14" s="56">
        <f t="shared" si="3"/>
        <v>1</v>
      </c>
      <c r="R14" s="56">
        <v>1</v>
      </c>
      <c r="S14" s="56" t="s">
        <v>3907</v>
      </c>
      <c r="T14" s="56" t="s">
        <v>3905</v>
      </c>
    </row>
    <row r="15" spans="1:20" ht="151.19999999999999">
      <c r="A15" s="17">
        <v>4</v>
      </c>
      <c r="B15" s="1005"/>
      <c r="C15" s="859"/>
      <c r="D15" s="56" t="s">
        <v>2578</v>
      </c>
      <c r="E15" s="313">
        <v>1</v>
      </c>
      <c r="F15" s="56">
        <f t="shared" si="4"/>
        <v>1</v>
      </c>
      <c r="G15" s="56">
        <f t="shared" si="5"/>
        <v>1</v>
      </c>
      <c r="H15" s="56">
        <v>1</v>
      </c>
      <c r="I15" s="56" t="s">
        <v>1618</v>
      </c>
      <c r="J15" s="313">
        <v>1</v>
      </c>
      <c r="K15" s="56">
        <f t="shared" si="0"/>
        <v>1</v>
      </c>
      <c r="L15" s="56">
        <f t="shared" si="1"/>
        <v>1</v>
      </c>
      <c r="M15" s="56">
        <v>1</v>
      </c>
      <c r="N15" s="56" t="s">
        <v>935</v>
      </c>
      <c r="O15" s="314" t="s">
        <v>9</v>
      </c>
      <c r="P15" s="56">
        <f t="shared" si="2"/>
        <v>1</v>
      </c>
      <c r="Q15" s="56" t="str">
        <f t="shared" si="3"/>
        <v>NA</v>
      </c>
      <c r="R15" s="56">
        <v>1</v>
      </c>
      <c r="S15" s="56" t="s">
        <v>3907</v>
      </c>
      <c r="T15" s="56" t="s">
        <v>3905</v>
      </c>
    </row>
    <row r="16" spans="1:20" ht="151.19999999999999">
      <c r="A16" s="17">
        <v>5</v>
      </c>
      <c r="B16" s="1003" t="s">
        <v>947</v>
      </c>
      <c r="C16" s="859" t="s">
        <v>5186</v>
      </c>
      <c r="D16" s="56" t="s">
        <v>1598</v>
      </c>
      <c r="E16" s="313">
        <v>1</v>
      </c>
      <c r="F16" s="56">
        <f t="shared" si="4"/>
        <v>1</v>
      </c>
      <c r="G16" s="56">
        <f t="shared" si="5"/>
        <v>1</v>
      </c>
      <c r="H16" s="56">
        <v>1</v>
      </c>
      <c r="I16" s="690" t="s">
        <v>5185</v>
      </c>
      <c r="J16" s="313">
        <v>1</v>
      </c>
      <c r="K16" s="56">
        <f t="shared" si="0"/>
        <v>1</v>
      </c>
      <c r="L16" s="56">
        <f t="shared" si="1"/>
        <v>1</v>
      </c>
      <c r="M16" s="56">
        <v>1</v>
      </c>
      <c r="N16" s="56" t="s">
        <v>1612</v>
      </c>
      <c r="O16" s="313">
        <v>1</v>
      </c>
      <c r="P16" s="56">
        <f t="shared" si="2"/>
        <v>1</v>
      </c>
      <c r="Q16" s="56">
        <f t="shared" si="3"/>
        <v>1</v>
      </c>
      <c r="R16" s="56">
        <v>1</v>
      </c>
      <c r="S16" s="56" t="s">
        <v>3907</v>
      </c>
      <c r="T16" s="56" t="s">
        <v>3905</v>
      </c>
    </row>
    <row r="17" spans="1:20" ht="131.25" customHeight="1">
      <c r="A17" s="17">
        <v>6</v>
      </c>
      <c r="B17" s="1004"/>
      <c r="C17" s="859"/>
      <c r="D17" s="56" t="s">
        <v>2579</v>
      </c>
      <c r="E17" s="313">
        <v>1</v>
      </c>
      <c r="F17" s="56">
        <f t="shared" si="4"/>
        <v>1</v>
      </c>
      <c r="G17" s="56">
        <f t="shared" si="5"/>
        <v>1</v>
      </c>
      <c r="H17" s="56">
        <v>1</v>
      </c>
      <c r="I17" s="56" t="s">
        <v>3755</v>
      </c>
      <c r="J17" s="313">
        <v>1</v>
      </c>
      <c r="K17" s="56">
        <f t="shared" si="0"/>
        <v>1</v>
      </c>
      <c r="L17" s="56">
        <f t="shared" si="1"/>
        <v>1</v>
      </c>
      <c r="M17" s="56">
        <v>1</v>
      </c>
      <c r="N17" s="56" t="s">
        <v>1346</v>
      </c>
      <c r="O17" s="313">
        <v>1</v>
      </c>
      <c r="P17" s="56">
        <f t="shared" si="2"/>
        <v>1</v>
      </c>
      <c r="Q17" s="56">
        <f t="shared" si="3"/>
        <v>1</v>
      </c>
      <c r="R17" s="56">
        <v>1</v>
      </c>
      <c r="S17" s="56" t="s">
        <v>3907</v>
      </c>
      <c r="T17" s="56" t="s">
        <v>3905</v>
      </c>
    </row>
    <row r="18" spans="1:20" ht="168.75" customHeight="1">
      <c r="A18" s="17">
        <v>7</v>
      </c>
      <c r="B18" s="1004"/>
      <c r="C18" s="859"/>
      <c r="D18" s="56" t="s">
        <v>4518</v>
      </c>
      <c r="E18" s="313">
        <v>1</v>
      </c>
      <c r="F18" s="56">
        <f t="shared" si="4"/>
        <v>1</v>
      </c>
      <c r="G18" s="56">
        <f t="shared" si="5"/>
        <v>1</v>
      </c>
      <c r="H18" s="56">
        <v>1</v>
      </c>
      <c r="I18" s="56" t="s">
        <v>3847</v>
      </c>
      <c r="J18" s="313">
        <v>1</v>
      </c>
      <c r="K18" s="56">
        <f t="shared" si="0"/>
        <v>1</v>
      </c>
      <c r="L18" s="56">
        <f t="shared" si="1"/>
        <v>1</v>
      </c>
      <c r="M18" s="56">
        <v>1</v>
      </c>
      <c r="N18" s="56" t="s">
        <v>3934</v>
      </c>
      <c r="O18" s="313">
        <v>1</v>
      </c>
      <c r="P18" s="56">
        <f t="shared" si="2"/>
        <v>1</v>
      </c>
      <c r="Q18" s="56">
        <f t="shared" si="3"/>
        <v>1</v>
      </c>
      <c r="R18" s="56">
        <v>1</v>
      </c>
      <c r="S18" s="56" t="s">
        <v>3907</v>
      </c>
      <c r="T18" s="56" t="s">
        <v>3905</v>
      </c>
    </row>
    <row r="19" spans="1:20" ht="182.25" customHeight="1">
      <c r="A19" s="17">
        <v>8</v>
      </c>
      <c r="B19" s="1005"/>
      <c r="C19" s="859"/>
      <c r="D19" s="56" t="s">
        <v>1605</v>
      </c>
      <c r="E19" s="313">
        <v>1</v>
      </c>
      <c r="F19" s="56">
        <f t="shared" si="4"/>
        <v>1</v>
      </c>
      <c r="G19" s="56">
        <f t="shared" si="5"/>
        <v>1</v>
      </c>
      <c r="H19" s="56">
        <v>1</v>
      </c>
      <c r="I19" s="56" t="s">
        <v>3848</v>
      </c>
      <c r="J19" s="313">
        <v>1</v>
      </c>
      <c r="K19" s="56">
        <f t="shared" si="0"/>
        <v>1</v>
      </c>
      <c r="L19" s="56">
        <f t="shared" si="1"/>
        <v>1</v>
      </c>
      <c r="M19" s="56">
        <v>1</v>
      </c>
      <c r="N19" s="56" t="s">
        <v>3933</v>
      </c>
      <c r="O19" s="313">
        <v>1</v>
      </c>
      <c r="P19" s="56">
        <f t="shared" si="2"/>
        <v>1</v>
      </c>
      <c r="Q19" s="56">
        <f t="shared" si="3"/>
        <v>1</v>
      </c>
      <c r="R19" s="56">
        <v>1</v>
      </c>
      <c r="S19" s="56" t="s">
        <v>3907</v>
      </c>
      <c r="T19" s="56" t="s">
        <v>3905</v>
      </c>
    </row>
    <row r="20" spans="1:20" ht="155.25" customHeight="1">
      <c r="A20" s="17">
        <v>9</v>
      </c>
      <c r="B20" s="61" t="s">
        <v>111</v>
      </c>
      <c r="C20" s="101" t="s">
        <v>1319</v>
      </c>
      <c r="D20" s="56" t="s">
        <v>1696</v>
      </c>
      <c r="E20" s="313">
        <v>1</v>
      </c>
      <c r="F20" s="56">
        <f t="shared" si="4"/>
        <v>1</v>
      </c>
      <c r="G20" s="56">
        <f t="shared" si="5"/>
        <v>1</v>
      </c>
      <c r="H20" s="56">
        <v>1</v>
      </c>
      <c r="I20" s="56" t="s">
        <v>3601</v>
      </c>
      <c r="J20" s="313">
        <v>1</v>
      </c>
      <c r="K20" s="56">
        <f t="shared" si="0"/>
        <v>1</v>
      </c>
      <c r="L20" s="56">
        <f t="shared" si="1"/>
        <v>1</v>
      </c>
      <c r="M20" s="56">
        <v>1</v>
      </c>
      <c r="N20" s="56" t="s">
        <v>2580</v>
      </c>
      <c r="O20" s="313">
        <v>1</v>
      </c>
      <c r="P20" s="56">
        <f t="shared" si="2"/>
        <v>1</v>
      </c>
      <c r="Q20" s="56">
        <f t="shared" si="3"/>
        <v>1</v>
      </c>
      <c r="R20" s="56">
        <v>1</v>
      </c>
      <c r="S20" s="56" t="s">
        <v>3907</v>
      </c>
      <c r="T20" s="56" t="s">
        <v>3905</v>
      </c>
    </row>
    <row r="21" spans="1:20" ht="304.5" customHeight="1">
      <c r="A21" s="17">
        <v>10</v>
      </c>
      <c r="B21" s="1003" t="s">
        <v>904</v>
      </c>
      <c r="C21" s="935" t="s">
        <v>5181</v>
      </c>
      <c r="D21" s="56" t="s">
        <v>2156</v>
      </c>
      <c r="E21" s="313">
        <v>1</v>
      </c>
      <c r="F21" s="56">
        <f t="shared" si="4"/>
        <v>1</v>
      </c>
      <c r="G21" s="56">
        <f t="shared" si="5"/>
        <v>1</v>
      </c>
      <c r="H21" s="56">
        <v>1</v>
      </c>
      <c r="I21" s="56" t="s">
        <v>5191</v>
      </c>
      <c r="J21" s="313">
        <v>1</v>
      </c>
      <c r="K21" s="56">
        <f t="shared" si="0"/>
        <v>1</v>
      </c>
      <c r="L21" s="56">
        <f t="shared" si="1"/>
        <v>1</v>
      </c>
      <c r="M21" s="56">
        <v>1</v>
      </c>
      <c r="N21" s="56" t="s">
        <v>2581</v>
      </c>
      <c r="O21" s="313">
        <v>1</v>
      </c>
      <c r="P21" s="56">
        <f t="shared" si="2"/>
        <v>1</v>
      </c>
      <c r="Q21" s="56">
        <f t="shared" si="3"/>
        <v>1</v>
      </c>
      <c r="R21" s="56">
        <v>1</v>
      </c>
      <c r="S21" s="56" t="s">
        <v>3907</v>
      </c>
      <c r="T21" s="56" t="s">
        <v>3900</v>
      </c>
    </row>
    <row r="22" spans="1:20" ht="177" customHeight="1">
      <c r="A22" s="17">
        <v>11</v>
      </c>
      <c r="B22" s="1004"/>
      <c r="C22" s="936"/>
      <c r="D22" s="56" t="s">
        <v>2582</v>
      </c>
      <c r="E22" s="313">
        <v>1</v>
      </c>
      <c r="F22" s="56">
        <f t="shared" si="4"/>
        <v>1</v>
      </c>
      <c r="G22" s="56">
        <f t="shared" si="5"/>
        <v>1</v>
      </c>
      <c r="H22" s="56">
        <v>1</v>
      </c>
      <c r="I22" s="56" t="s">
        <v>3600</v>
      </c>
      <c r="J22" s="313">
        <v>1</v>
      </c>
      <c r="K22" s="56">
        <f t="shared" si="0"/>
        <v>1</v>
      </c>
      <c r="L22" s="56">
        <f t="shared" si="1"/>
        <v>1</v>
      </c>
      <c r="M22" s="56">
        <v>1</v>
      </c>
      <c r="N22" s="56" t="s">
        <v>2583</v>
      </c>
      <c r="O22" s="313">
        <v>1</v>
      </c>
      <c r="P22" s="56">
        <f t="shared" si="2"/>
        <v>1</v>
      </c>
      <c r="Q22" s="56">
        <f t="shared" si="3"/>
        <v>1</v>
      </c>
      <c r="R22" s="56">
        <v>1</v>
      </c>
      <c r="S22" s="56" t="s">
        <v>3907</v>
      </c>
      <c r="T22" s="56" t="s">
        <v>3900</v>
      </c>
    </row>
    <row r="23" spans="1:20" ht="187.5" customHeight="1">
      <c r="A23" s="17">
        <v>12</v>
      </c>
      <c r="B23" s="1004"/>
      <c r="C23" s="937"/>
      <c r="D23" s="56" t="s">
        <v>3662</v>
      </c>
      <c r="E23" s="313">
        <v>1</v>
      </c>
      <c r="F23" s="56">
        <f t="shared" si="4"/>
        <v>1</v>
      </c>
      <c r="G23" s="56">
        <f t="shared" si="5"/>
        <v>1</v>
      </c>
      <c r="H23" s="56">
        <v>1</v>
      </c>
      <c r="I23" s="56" t="s">
        <v>3603</v>
      </c>
      <c r="J23" s="313">
        <v>1</v>
      </c>
      <c r="K23" s="56">
        <f t="shared" si="0"/>
        <v>1</v>
      </c>
      <c r="L23" s="56">
        <f t="shared" si="1"/>
        <v>1</v>
      </c>
      <c r="M23" s="56">
        <v>1</v>
      </c>
      <c r="N23" s="56" t="s">
        <v>2584</v>
      </c>
      <c r="O23" s="313">
        <v>1</v>
      </c>
      <c r="P23" s="56">
        <f t="shared" si="2"/>
        <v>1</v>
      </c>
      <c r="Q23" s="56">
        <f t="shared" si="3"/>
        <v>1</v>
      </c>
      <c r="R23" s="56">
        <v>1</v>
      </c>
      <c r="S23" s="56" t="s">
        <v>3908</v>
      </c>
      <c r="T23" s="56" t="s">
        <v>3900</v>
      </c>
    </row>
    <row r="24" spans="1:20" ht="259.2">
      <c r="A24" s="17">
        <v>13</v>
      </c>
      <c r="B24" s="1005"/>
      <c r="C24" s="101" t="s">
        <v>5193</v>
      </c>
      <c r="D24" s="56" t="s">
        <v>2585</v>
      </c>
      <c r="E24" s="313">
        <v>1</v>
      </c>
      <c r="F24" s="56">
        <f>IF(E24=G24,H24)</f>
        <v>1</v>
      </c>
      <c r="G24" s="56">
        <f>IF(E24="NA","NA",H24)</f>
        <v>1</v>
      </c>
      <c r="H24" s="56">
        <v>1</v>
      </c>
      <c r="I24" s="56" t="s">
        <v>5192</v>
      </c>
      <c r="J24" s="313">
        <v>1</v>
      </c>
      <c r="K24" s="56">
        <f t="shared" si="0"/>
        <v>1</v>
      </c>
      <c r="L24" s="56">
        <f t="shared" si="1"/>
        <v>1</v>
      </c>
      <c r="M24" s="56">
        <v>1</v>
      </c>
      <c r="N24" s="56" t="s">
        <v>1613</v>
      </c>
      <c r="O24" s="313">
        <v>1</v>
      </c>
      <c r="P24" s="56">
        <f t="shared" si="2"/>
        <v>1</v>
      </c>
      <c r="Q24" s="56">
        <f t="shared" si="3"/>
        <v>1</v>
      </c>
      <c r="R24" s="56">
        <v>1</v>
      </c>
      <c r="S24" s="56" t="s">
        <v>3906</v>
      </c>
      <c r="T24" s="56" t="s">
        <v>3900</v>
      </c>
    </row>
    <row r="25" spans="1:20" ht="129.6">
      <c r="A25" s="17">
        <v>14</v>
      </c>
      <c r="B25" s="30" t="s">
        <v>946</v>
      </c>
      <c r="C25" s="101" t="s">
        <v>1194</v>
      </c>
      <c r="D25" s="56" t="s">
        <v>2586</v>
      </c>
      <c r="E25" s="313">
        <v>1</v>
      </c>
      <c r="F25" s="56">
        <f t="shared" si="4"/>
        <v>1</v>
      </c>
      <c r="G25" s="56">
        <f t="shared" si="5"/>
        <v>1</v>
      </c>
      <c r="H25" s="56">
        <v>1</v>
      </c>
      <c r="I25" s="56" t="s">
        <v>2587</v>
      </c>
      <c r="J25" s="313">
        <v>1</v>
      </c>
      <c r="K25" s="56">
        <f t="shared" si="0"/>
        <v>1</v>
      </c>
      <c r="L25" s="56">
        <f t="shared" si="1"/>
        <v>1</v>
      </c>
      <c r="M25" s="56">
        <v>1</v>
      </c>
      <c r="N25" s="56" t="s">
        <v>2588</v>
      </c>
      <c r="O25" s="313">
        <v>1</v>
      </c>
      <c r="P25" s="56">
        <f t="shared" si="2"/>
        <v>1</v>
      </c>
      <c r="Q25" s="56">
        <f t="shared" si="3"/>
        <v>1</v>
      </c>
      <c r="R25" s="56">
        <v>1</v>
      </c>
      <c r="S25" s="56" t="s">
        <v>3909</v>
      </c>
      <c r="T25" s="56" t="s">
        <v>3900</v>
      </c>
    </row>
    <row r="26" spans="1:20" ht="108.75" customHeight="1">
      <c r="A26" s="17">
        <v>15</v>
      </c>
      <c r="B26" s="24" t="s">
        <v>323</v>
      </c>
      <c r="C26" s="101" t="s">
        <v>3640</v>
      </c>
      <c r="D26" s="56" t="s">
        <v>2589</v>
      </c>
      <c r="E26" s="313">
        <v>1</v>
      </c>
      <c r="F26" s="56">
        <f t="shared" si="4"/>
        <v>1</v>
      </c>
      <c r="G26" s="56">
        <f t="shared" si="5"/>
        <v>1</v>
      </c>
      <c r="H26" s="56">
        <v>1</v>
      </c>
      <c r="I26" s="56" t="s">
        <v>2130</v>
      </c>
      <c r="J26" s="313">
        <v>1</v>
      </c>
      <c r="K26" s="56">
        <f t="shared" si="0"/>
        <v>1</v>
      </c>
      <c r="L26" s="56">
        <f t="shared" si="1"/>
        <v>1</v>
      </c>
      <c r="M26" s="56">
        <v>1</v>
      </c>
      <c r="N26" s="56" t="s">
        <v>1616</v>
      </c>
      <c r="O26" s="313">
        <v>1</v>
      </c>
      <c r="P26" s="56">
        <f t="shared" si="2"/>
        <v>1</v>
      </c>
      <c r="Q26" s="56">
        <f t="shared" si="3"/>
        <v>1</v>
      </c>
      <c r="R26" s="56">
        <v>1</v>
      </c>
      <c r="S26" s="56" t="s">
        <v>3910</v>
      </c>
      <c r="T26" s="56" t="s">
        <v>3900</v>
      </c>
    </row>
    <row r="27" spans="1:20" ht="103.5" customHeight="1">
      <c r="A27" s="17">
        <v>16</v>
      </c>
      <c r="B27" s="24" t="s">
        <v>323</v>
      </c>
      <c r="C27" s="101" t="s">
        <v>1215</v>
      </c>
      <c r="D27" s="56" t="s">
        <v>2590</v>
      </c>
      <c r="E27" s="313">
        <v>1</v>
      </c>
      <c r="F27" s="56">
        <f>IF(E27=G27,H27)</f>
        <v>1</v>
      </c>
      <c r="G27" s="56">
        <f>IF(E27="NA","NA",H27)</f>
        <v>1</v>
      </c>
      <c r="H27" s="56">
        <v>1</v>
      </c>
      <c r="I27" s="56" t="s">
        <v>2591</v>
      </c>
      <c r="J27" s="313">
        <v>1</v>
      </c>
      <c r="K27" s="56">
        <f t="shared" si="0"/>
        <v>1</v>
      </c>
      <c r="L27" s="56">
        <f t="shared" si="1"/>
        <v>1</v>
      </c>
      <c r="M27" s="56">
        <v>1</v>
      </c>
      <c r="N27" s="56" t="s">
        <v>1599</v>
      </c>
      <c r="O27" s="313">
        <v>1</v>
      </c>
      <c r="P27" s="56">
        <f t="shared" si="2"/>
        <v>1</v>
      </c>
      <c r="Q27" s="56">
        <f t="shared" si="3"/>
        <v>1</v>
      </c>
      <c r="R27" s="56">
        <v>1</v>
      </c>
      <c r="S27" s="56" t="s">
        <v>3910</v>
      </c>
      <c r="T27" s="56" t="s">
        <v>3900</v>
      </c>
    </row>
    <row r="28" spans="1:20" ht="132" customHeight="1">
      <c r="A28" s="17">
        <v>17</v>
      </c>
      <c r="B28" s="30" t="s">
        <v>321</v>
      </c>
      <c r="C28" s="101" t="s">
        <v>3641</v>
      </c>
      <c r="D28" s="56" t="s">
        <v>888</v>
      </c>
      <c r="E28" s="313">
        <v>1</v>
      </c>
      <c r="F28" s="56">
        <f>IF(E28=G28,H28)</f>
        <v>1</v>
      </c>
      <c r="G28" s="56">
        <f>IF(E28="NA","NA",H28)</f>
        <v>1</v>
      </c>
      <c r="H28" s="56">
        <v>1</v>
      </c>
      <c r="I28" s="56" t="s">
        <v>2592</v>
      </c>
      <c r="J28" s="313">
        <v>1</v>
      </c>
      <c r="K28" s="56">
        <f>IF(J28=L28,M28)</f>
        <v>1</v>
      </c>
      <c r="L28" s="56">
        <f>IF(J28="NA","NA",M28)</f>
        <v>1</v>
      </c>
      <c r="M28" s="56">
        <v>1</v>
      </c>
      <c r="N28" s="56" t="s">
        <v>1617</v>
      </c>
      <c r="O28" s="313">
        <v>1</v>
      </c>
      <c r="P28" s="56">
        <f t="shared" si="2"/>
        <v>1</v>
      </c>
      <c r="Q28" s="56">
        <f>IF(O28="NA","NA",R28)</f>
        <v>1</v>
      </c>
      <c r="R28" s="56">
        <v>1</v>
      </c>
      <c r="S28" s="56" t="s">
        <v>3910</v>
      </c>
      <c r="T28" s="56" t="s">
        <v>3900</v>
      </c>
    </row>
    <row r="29" spans="1:20" ht="116.25" customHeight="1">
      <c r="A29" s="17">
        <v>18</v>
      </c>
      <c r="B29" s="30" t="s">
        <v>319</v>
      </c>
      <c r="C29" s="101" t="s">
        <v>1195</v>
      </c>
      <c r="D29" s="56" t="s">
        <v>2593</v>
      </c>
      <c r="E29" s="313">
        <v>1</v>
      </c>
      <c r="F29" s="56">
        <f>IF(E29=G29,H29)</f>
        <v>1</v>
      </c>
      <c r="G29" s="56">
        <f>IF(E29="NA","NA",H29)</f>
        <v>1</v>
      </c>
      <c r="H29" s="56">
        <v>1</v>
      </c>
      <c r="I29" s="56" t="s">
        <v>2594</v>
      </c>
      <c r="J29" s="313">
        <v>1</v>
      </c>
      <c r="K29" s="56">
        <f>IF(J29=L29,M29)</f>
        <v>1</v>
      </c>
      <c r="L29" s="56">
        <f>IF(J29="NA","NA",M29)</f>
        <v>1</v>
      </c>
      <c r="M29" s="56">
        <v>1</v>
      </c>
      <c r="N29" s="56" t="s">
        <v>1617</v>
      </c>
      <c r="O29" s="313">
        <v>1</v>
      </c>
      <c r="P29" s="56">
        <f t="shared" si="2"/>
        <v>1</v>
      </c>
      <c r="Q29" s="56">
        <f>IF(O29="NA","NA",R29)</f>
        <v>1</v>
      </c>
      <c r="R29" s="56">
        <v>1</v>
      </c>
      <c r="S29" s="56" t="s">
        <v>3910</v>
      </c>
      <c r="T29" s="56" t="s">
        <v>3900</v>
      </c>
    </row>
    <row r="30" spans="1:20" ht="18" customHeight="1">
      <c r="A30" s="1055" t="s">
        <v>3668</v>
      </c>
      <c r="B30" s="1056"/>
      <c r="C30" s="1056"/>
      <c r="D30" s="1056"/>
      <c r="E30" s="1056"/>
      <c r="F30" s="1056"/>
      <c r="G30" s="1056"/>
      <c r="H30" s="1056"/>
      <c r="I30" s="1056"/>
      <c r="J30" s="1056"/>
      <c r="K30" s="1056"/>
      <c r="L30" s="1056"/>
      <c r="M30" s="1056"/>
      <c r="N30" s="1056"/>
      <c r="O30" s="1056"/>
      <c r="P30" s="1056"/>
      <c r="Q30" s="1056"/>
      <c r="R30" s="1056"/>
      <c r="S30" s="1056"/>
      <c r="T30" s="1057"/>
    </row>
    <row r="31" spans="1:20" ht="409.5" customHeight="1">
      <c r="A31" s="992">
        <v>19</v>
      </c>
      <c r="B31" s="1003" t="s">
        <v>2173</v>
      </c>
      <c r="C31" s="903" t="s">
        <v>936</v>
      </c>
      <c r="D31" s="1061" t="s">
        <v>3642</v>
      </c>
      <c r="E31" s="1063">
        <v>1</v>
      </c>
      <c r="F31" s="19">
        <f>IF(E31=G31,H31)</f>
        <v>1</v>
      </c>
      <c r="G31" s="19">
        <f>IF(E31="NA","NA",H31)</f>
        <v>1</v>
      </c>
      <c r="H31" s="19">
        <v>1</v>
      </c>
      <c r="I31" s="1061" t="s">
        <v>3643</v>
      </c>
      <c r="J31" s="1070">
        <v>1</v>
      </c>
      <c r="K31" s="19">
        <f>IF(J31=L31,M31)</f>
        <v>1</v>
      </c>
      <c r="L31" s="19">
        <f>IF(J31="NA","NA",M31)</f>
        <v>1</v>
      </c>
      <c r="M31" s="19">
        <v>1</v>
      </c>
      <c r="N31" s="1061" t="s">
        <v>2595</v>
      </c>
      <c r="O31" s="1070">
        <v>1</v>
      </c>
      <c r="P31" s="19">
        <f>IF(O31=Q31,R31)</f>
        <v>1</v>
      </c>
      <c r="Q31" s="19">
        <f>IF(O31="NA","NA",R31)</f>
        <v>1</v>
      </c>
      <c r="R31" s="19">
        <v>1</v>
      </c>
      <c r="S31" s="1061" t="s">
        <v>3911</v>
      </c>
      <c r="T31" s="1061" t="s">
        <v>1505</v>
      </c>
    </row>
    <row r="32" spans="1:20" ht="161.25" customHeight="1">
      <c r="A32" s="993"/>
      <c r="B32" s="1004"/>
      <c r="C32" s="975"/>
      <c r="D32" s="1062"/>
      <c r="E32" s="1064"/>
      <c r="F32" s="19"/>
      <c r="G32" s="19"/>
      <c r="H32" s="19"/>
      <c r="I32" s="1062"/>
      <c r="J32" s="1071"/>
      <c r="K32" s="19"/>
      <c r="L32" s="19"/>
      <c r="M32" s="19"/>
      <c r="N32" s="1062"/>
      <c r="O32" s="1071"/>
      <c r="P32" s="19"/>
      <c r="Q32" s="19"/>
      <c r="R32" s="19"/>
      <c r="S32" s="1062"/>
      <c r="T32" s="1062"/>
    </row>
    <row r="33" spans="1:20" ht="382.5" customHeight="1">
      <c r="A33" s="315">
        <f>+A31+1</f>
        <v>20</v>
      </c>
      <c r="B33" s="1004"/>
      <c r="C33" s="975"/>
      <c r="D33" s="56" t="s">
        <v>3644</v>
      </c>
      <c r="E33" s="313">
        <v>1</v>
      </c>
      <c r="F33" s="56">
        <f>IF(E33=G33,H33)</f>
        <v>1</v>
      </c>
      <c r="G33" s="56">
        <f>IF(E33="NA","NA",H33)</f>
        <v>1</v>
      </c>
      <c r="H33" s="56">
        <v>1</v>
      </c>
      <c r="I33" s="56" t="s">
        <v>2596</v>
      </c>
      <c r="J33" s="313">
        <v>1</v>
      </c>
      <c r="K33" s="56">
        <f>IF(J33=L33,M33)</f>
        <v>1</v>
      </c>
      <c r="L33" s="56">
        <f>IF(J33="NA","NA",M33)</f>
        <v>1</v>
      </c>
      <c r="M33" s="56">
        <v>1</v>
      </c>
      <c r="N33" s="56" t="s">
        <v>3931</v>
      </c>
      <c r="O33" s="313">
        <v>1</v>
      </c>
      <c r="P33" s="56">
        <f>IF(O33=Q33,R33)</f>
        <v>1</v>
      </c>
      <c r="Q33" s="56">
        <f>IF(O33="NA","NA",R33)</f>
        <v>1</v>
      </c>
      <c r="R33" s="56">
        <v>1</v>
      </c>
      <c r="S33" s="56" t="s">
        <v>3911</v>
      </c>
      <c r="T33" s="56" t="s">
        <v>1505</v>
      </c>
    </row>
    <row r="34" spans="1:20" ht="284.25" customHeight="1">
      <c r="A34" s="315">
        <f>+A33+1</f>
        <v>21</v>
      </c>
      <c r="B34" s="1005"/>
      <c r="C34" s="904"/>
      <c r="D34" s="56" t="s">
        <v>3645</v>
      </c>
      <c r="E34" s="313">
        <v>1</v>
      </c>
      <c r="F34" s="56">
        <f>IF(E34=G34,H34)</f>
        <v>1</v>
      </c>
      <c r="G34" s="56">
        <f>IF(E34="NA","NA",H34)</f>
        <v>1</v>
      </c>
      <c r="H34" s="56">
        <v>1</v>
      </c>
      <c r="I34" s="56" t="s">
        <v>2597</v>
      </c>
      <c r="J34" s="313">
        <v>1</v>
      </c>
      <c r="K34" s="56">
        <f>IF(J34=L34,M34)</f>
        <v>1</v>
      </c>
      <c r="L34" s="56">
        <f>IF(J34="NA","NA",M34)</f>
        <v>1</v>
      </c>
      <c r="M34" s="56">
        <v>1</v>
      </c>
      <c r="N34" s="56" t="s">
        <v>3646</v>
      </c>
      <c r="O34" s="313">
        <v>1</v>
      </c>
      <c r="P34" s="56">
        <f>IF(O34=Q34,R34)</f>
        <v>1</v>
      </c>
      <c r="Q34" s="56">
        <f>IF(O34="NA","NA",R34)</f>
        <v>1</v>
      </c>
      <c r="R34" s="56">
        <v>1</v>
      </c>
      <c r="S34" s="56" t="s">
        <v>3911</v>
      </c>
      <c r="T34" s="56" t="s">
        <v>1505</v>
      </c>
    </row>
    <row r="35" spans="1:20" ht="27.75" customHeight="1">
      <c r="A35" s="1058" t="s">
        <v>3667</v>
      </c>
      <c r="B35" s="1059"/>
      <c r="C35" s="1059"/>
      <c r="D35" s="1059"/>
      <c r="E35" s="1059"/>
      <c r="F35" s="1059"/>
      <c r="G35" s="1059"/>
      <c r="H35" s="1059"/>
      <c r="I35" s="1059"/>
      <c r="J35" s="1059"/>
      <c r="K35" s="1059"/>
      <c r="L35" s="1059"/>
      <c r="M35" s="1059"/>
      <c r="N35" s="1059"/>
      <c r="O35" s="1059"/>
      <c r="P35" s="1059"/>
      <c r="Q35" s="1059"/>
      <c r="R35" s="1059"/>
      <c r="S35" s="1059"/>
      <c r="T35" s="1060"/>
    </row>
    <row r="36" spans="1:20" ht="258.75" customHeight="1">
      <c r="A36" s="17">
        <v>22</v>
      </c>
      <c r="B36" s="316" t="s">
        <v>4974</v>
      </c>
      <c r="C36" s="101" t="s">
        <v>1198</v>
      </c>
      <c r="D36" s="56" t="s">
        <v>2598</v>
      </c>
      <c r="E36" s="313">
        <v>1</v>
      </c>
      <c r="F36" s="56">
        <f>IF(E36=G36,H36)</f>
        <v>1</v>
      </c>
      <c r="G36" s="56">
        <f>IF(E36="NA","NA",H36)</f>
        <v>1</v>
      </c>
      <c r="H36" s="56">
        <v>1</v>
      </c>
      <c r="I36" s="56" t="s">
        <v>3913</v>
      </c>
      <c r="J36" s="313">
        <v>1</v>
      </c>
      <c r="K36" s="56">
        <f t="shared" ref="K36:K63" si="6">IF(J36=L36,M36)</f>
        <v>1</v>
      </c>
      <c r="L36" s="56">
        <f t="shared" ref="L36:L63" si="7">IF(J36="NA","NA",M36)</f>
        <v>1</v>
      </c>
      <c r="M36" s="56">
        <v>1</v>
      </c>
      <c r="N36" s="56" t="s">
        <v>3935</v>
      </c>
      <c r="O36" s="313">
        <v>1</v>
      </c>
      <c r="P36" s="56">
        <f t="shared" ref="P36:P63" si="8">IF(O36=Q36,R36)</f>
        <v>1</v>
      </c>
      <c r="Q36" s="56">
        <f t="shared" ref="Q36:Q63" si="9">IF(O36="NA","NA",R36)</f>
        <v>1</v>
      </c>
      <c r="R36" s="56">
        <v>1</v>
      </c>
      <c r="S36" s="56" t="s">
        <v>3911</v>
      </c>
      <c r="T36" s="56" t="s">
        <v>1505</v>
      </c>
    </row>
    <row r="37" spans="1:20" ht="254.25" customHeight="1">
      <c r="A37" s="315">
        <v>23</v>
      </c>
      <c r="B37" s="56" t="s">
        <v>4975</v>
      </c>
      <c r="C37" s="101" t="s">
        <v>1199</v>
      </c>
      <c r="D37" s="56" t="s">
        <v>2599</v>
      </c>
      <c r="E37" s="313">
        <v>1</v>
      </c>
      <c r="F37" s="56">
        <f>IF(E37=G37,H37)</f>
        <v>1</v>
      </c>
      <c r="G37" s="56">
        <f>IF(E37="NA","NA",H37)</f>
        <v>1</v>
      </c>
      <c r="H37" s="56">
        <v>1</v>
      </c>
      <c r="I37" s="56" t="s">
        <v>3914</v>
      </c>
      <c r="J37" s="313">
        <v>1</v>
      </c>
      <c r="K37" s="56">
        <f t="shared" si="6"/>
        <v>1</v>
      </c>
      <c r="L37" s="56">
        <f t="shared" si="7"/>
        <v>1</v>
      </c>
      <c r="M37" s="56">
        <v>1</v>
      </c>
      <c r="N37" s="56" t="s">
        <v>3938</v>
      </c>
      <c r="O37" s="313">
        <v>1</v>
      </c>
      <c r="P37" s="56">
        <f t="shared" si="8"/>
        <v>1</v>
      </c>
      <c r="Q37" s="56">
        <f t="shared" si="9"/>
        <v>1</v>
      </c>
      <c r="R37" s="56">
        <v>1</v>
      </c>
      <c r="S37" s="56" t="s">
        <v>3911</v>
      </c>
      <c r="T37" s="56" t="s">
        <v>1505</v>
      </c>
    </row>
    <row r="38" spans="1:20" ht="247.5" customHeight="1">
      <c r="A38" s="315">
        <v>24</v>
      </c>
      <c r="B38" s="56" t="s">
        <v>4976</v>
      </c>
      <c r="C38" s="101" t="s">
        <v>1200</v>
      </c>
      <c r="D38" s="56" t="s">
        <v>2600</v>
      </c>
      <c r="E38" s="313">
        <v>1</v>
      </c>
      <c r="F38" s="56">
        <f>IF(E38=G38,H38)</f>
        <v>1</v>
      </c>
      <c r="G38" s="56">
        <f>IF(E38="NA","NA",H38)</f>
        <v>1</v>
      </c>
      <c r="H38" s="56">
        <v>1</v>
      </c>
      <c r="I38" s="56" t="s">
        <v>3914</v>
      </c>
      <c r="J38" s="313">
        <v>1</v>
      </c>
      <c r="K38" s="56">
        <f t="shared" si="6"/>
        <v>1</v>
      </c>
      <c r="L38" s="56">
        <f t="shared" si="7"/>
        <v>1</v>
      </c>
      <c r="M38" s="56">
        <v>1</v>
      </c>
      <c r="N38" s="56" t="s">
        <v>3940</v>
      </c>
      <c r="O38" s="313">
        <v>1</v>
      </c>
      <c r="P38" s="56">
        <f t="shared" si="8"/>
        <v>1</v>
      </c>
      <c r="Q38" s="56">
        <f t="shared" si="9"/>
        <v>1</v>
      </c>
      <c r="R38" s="56">
        <v>1</v>
      </c>
      <c r="S38" s="56" t="s">
        <v>3911</v>
      </c>
      <c r="T38" s="56" t="s">
        <v>1505</v>
      </c>
    </row>
    <row r="39" spans="1:20" ht="356.4">
      <c r="A39" s="315">
        <v>25</v>
      </c>
      <c r="B39" s="104" t="s">
        <v>4977</v>
      </c>
      <c r="C39" s="101" t="s">
        <v>1201</v>
      </c>
      <c r="D39" s="56" t="s">
        <v>2601</v>
      </c>
      <c r="E39" s="313">
        <v>1</v>
      </c>
      <c r="F39" s="56">
        <f t="shared" ref="F39:F97" si="10">IF(E39=G39,H39)</f>
        <v>1</v>
      </c>
      <c r="G39" s="56">
        <f t="shared" ref="G39:G97" si="11">IF(E39="NA","NA",H39)</f>
        <v>1</v>
      </c>
      <c r="H39" s="56">
        <v>1</v>
      </c>
      <c r="I39" s="56" t="s">
        <v>3915</v>
      </c>
      <c r="J39" s="313">
        <v>1</v>
      </c>
      <c r="K39" s="56">
        <f t="shared" si="6"/>
        <v>1</v>
      </c>
      <c r="L39" s="56">
        <f t="shared" si="7"/>
        <v>1</v>
      </c>
      <c r="M39" s="56">
        <v>1</v>
      </c>
      <c r="N39" s="56" t="s">
        <v>3941</v>
      </c>
      <c r="O39" s="313">
        <v>1</v>
      </c>
      <c r="P39" s="56">
        <f t="shared" si="8"/>
        <v>1</v>
      </c>
      <c r="Q39" s="56">
        <f t="shared" si="9"/>
        <v>1</v>
      </c>
      <c r="R39" s="56">
        <v>1</v>
      </c>
      <c r="S39" s="56" t="s">
        <v>3911</v>
      </c>
      <c r="T39" s="56" t="s">
        <v>1505</v>
      </c>
    </row>
    <row r="40" spans="1:20" ht="280.8">
      <c r="A40" s="315">
        <v>26</v>
      </c>
      <c r="B40" s="56" t="s">
        <v>4978</v>
      </c>
      <c r="C40" s="101" t="s">
        <v>1202</v>
      </c>
      <c r="D40" s="56" t="s">
        <v>2602</v>
      </c>
      <c r="E40" s="313">
        <v>1</v>
      </c>
      <c r="F40" s="56">
        <f t="shared" si="10"/>
        <v>1</v>
      </c>
      <c r="G40" s="56">
        <f t="shared" si="11"/>
        <v>1</v>
      </c>
      <c r="H40" s="56">
        <v>1</v>
      </c>
      <c r="I40" s="56" t="s">
        <v>3916</v>
      </c>
      <c r="J40" s="313">
        <v>1</v>
      </c>
      <c r="K40" s="56">
        <f t="shared" si="6"/>
        <v>1</v>
      </c>
      <c r="L40" s="56">
        <f t="shared" si="7"/>
        <v>1</v>
      </c>
      <c r="M40" s="56">
        <v>1</v>
      </c>
      <c r="N40" s="56" t="s">
        <v>3942</v>
      </c>
      <c r="O40" s="313">
        <v>1</v>
      </c>
      <c r="P40" s="56">
        <f t="shared" si="8"/>
        <v>1</v>
      </c>
      <c r="Q40" s="56">
        <f t="shared" si="9"/>
        <v>1</v>
      </c>
      <c r="R40" s="56">
        <v>1</v>
      </c>
      <c r="S40" s="56" t="s">
        <v>3911</v>
      </c>
      <c r="T40" s="56" t="s">
        <v>1505</v>
      </c>
    </row>
    <row r="41" spans="1:20" ht="345.6">
      <c r="A41" s="315">
        <v>27</v>
      </c>
      <c r="B41" s="56" t="s">
        <v>4979</v>
      </c>
      <c r="C41" s="101" t="s">
        <v>1203</v>
      </c>
      <c r="D41" s="56" t="s">
        <v>2603</v>
      </c>
      <c r="E41" s="313">
        <v>1</v>
      </c>
      <c r="F41" s="56">
        <f t="shared" si="10"/>
        <v>1</v>
      </c>
      <c r="G41" s="56">
        <f t="shared" si="11"/>
        <v>1</v>
      </c>
      <c r="H41" s="56">
        <v>1</v>
      </c>
      <c r="I41" s="56" t="s">
        <v>3917</v>
      </c>
      <c r="J41" s="313">
        <v>1</v>
      </c>
      <c r="K41" s="56">
        <f t="shared" si="6"/>
        <v>1</v>
      </c>
      <c r="L41" s="56">
        <f t="shared" si="7"/>
        <v>1</v>
      </c>
      <c r="M41" s="56">
        <v>1</v>
      </c>
      <c r="N41" s="56" t="s">
        <v>3943</v>
      </c>
      <c r="O41" s="313">
        <v>1</v>
      </c>
      <c r="P41" s="56">
        <f t="shared" si="8"/>
        <v>1</v>
      </c>
      <c r="Q41" s="56">
        <f t="shared" si="9"/>
        <v>1</v>
      </c>
      <c r="R41" s="56">
        <v>1</v>
      </c>
      <c r="S41" s="56" t="s">
        <v>3911</v>
      </c>
      <c r="T41" s="56" t="s">
        <v>1505</v>
      </c>
    </row>
    <row r="42" spans="1:20" ht="409.6">
      <c r="A42" s="315">
        <v>28</v>
      </c>
      <c r="B42" s="56" t="s">
        <v>4980</v>
      </c>
      <c r="C42" s="101" t="s">
        <v>3663</v>
      </c>
      <c r="D42" s="56" t="s">
        <v>2604</v>
      </c>
      <c r="E42" s="313">
        <v>1</v>
      </c>
      <c r="F42" s="56">
        <f t="shared" si="10"/>
        <v>1</v>
      </c>
      <c r="G42" s="56">
        <f t="shared" si="11"/>
        <v>1</v>
      </c>
      <c r="H42" s="56">
        <v>1</v>
      </c>
      <c r="I42" s="56" t="s">
        <v>3918</v>
      </c>
      <c r="J42" s="313">
        <v>1</v>
      </c>
      <c r="K42" s="56">
        <f t="shared" si="6"/>
        <v>1</v>
      </c>
      <c r="L42" s="56">
        <f t="shared" si="7"/>
        <v>1</v>
      </c>
      <c r="M42" s="56">
        <v>1</v>
      </c>
      <c r="N42" s="56" t="s">
        <v>3944</v>
      </c>
      <c r="O42" s="313">
        <v>1</v>
      </c>
      <c r="P42" s="56">
        <f t="shared" si="8"/>
        <v>1</v>
      </c>
      <c r="Q42" s="56">
        <f t="shared" si="9"/>
        <v>1</v>
      </c>
      <c r="R42" s="56">
        <v>1</v>
      </c>
      <c r="S42" s="56" t="s">
        <v>3911</v>
      </c>
      <c r="T42" s="56" t="s">
        <v>1505</v>
      </c>
    </row>
    <row r="43" spans="1:20" ht="258.75" customHeight="1">
      <c r="A43" s="315">
        <v>29</v>
      </c>
      <c r="B43" s="56" t="s">
        <v>4981</v>
      </c>
      <c r="C43" s="101" t="s">
        <v>1204</v>
      </c>
      <c r="D43" s="56" t="s">
        <v>2605</v>
      </c>
      <c r="E43" s="313">
        <v>1</v>
      </c>
      <c r="F43" s="56">
        <f t="shared" si="10"/>
        <v>1</v>
      </c>
      <c r="G43" s="56">
        <f t="shared" si="11"/>
        <v>1</v>
      </c>
      <c r="H43" s="56">
        <v>1</v>
      </c>
      <c r="I43" s="56" t="s">
        <v>3919</v>
      </c>
      <c r="J43" s="313">
        <v>1</v>
      </c>
      <c r="K43" s="56">
        <f t="shared" si="6"/>
        <v>1</v>
      </c>
      <c r="L43" s="56">
        <f t="shared" si="7"/>
        <v>1</v>
      </c>
      <c r="M43" s="56">
        <v>1</v>
      </c>
      <c r="N43" s="56" t="s">
        <v>3939</v>
      </c>
      <c r="O43" s="313">
        <v>1</v>
      </c>
      <c r="P43" s="56">
        <f t="shared" si="8"/>
        <v>1</v>
      </c>
      <c r="Q43" s="56">
        <f t="shared" si="9"/>
        <v>1</v>
      </c>
      <c r="R43" s="56">
        <v>1</v>
      </c>
      <c r="S43" s="56" t="s">
        <v>3911</v>
      </c>
      <c r="T43" s="56" t="s">
        <v>1505</v>
      </c>
    </row>
    <row r="44" spans="1:20" ht="302.39999999999998">
      <c r="A44" s="315">
        <v>30</v>
      </c>
      <c r="B44" s="56" t="s">
        <v>4982</v>
      </c>
      <c r="C44" s="101" t="s">
        <v>1205</v>
      </c>
      <c r="D44" s="56" t="s">
        <v>2606</v>
      </c>
      <c r="E44" s="313">
        <v>1</v>
      </c>
      <c r="F44" s="56">
        <f t="shared" si="10"/>
        <v>1</v>
      </c>
      <c r="G44" s="56">
        <f t="shared" si="11"/>
        <v>1</v>
      </c>
      <c r="H44" s="56">
        <v>1</v>
      </c>
      <c r="I44" s="56" t="s">
        <v>3920</v>
      </c>
      <c r="J44" s="313">
        <v>1</v>
      </c>
      <c r="K44" s="56">
        <f t="shared" si="6"/>
        <v>1</v>
      </c>
      <c r="L44" s="56">
        <f t="shared" si="7"/>
        <v>1</v>
      </c>
      <c r="M44" s="56">
        <v>1</v>
      </c>
      <c r="N44" s="56" t="s">
        <v>3945</v>
      </c>
      <c r="O44" s="313">
        <v>1</v>
      </c>
      <c r="P44" s="56">
        <f t="shared" si="8"/>
        <v>1</v>
      </c>
      <c r="Q44" s="56">
        <f t="shared" si="9"/>
        <v>1</v>
      </c>
      <c r="R44" s="56">
        <v>1</v>
      </c>
      <c r="S44" s="56" t="s">
        <v>3911</v>
      </c>
      <c r="T44" s="56" t="s">
        <v>1505</v>
      </c>
    </row>
    <row r="45" spans="1:20" ht="280.8">
      <c r="A45" s="315">
        <v>31</v>
      </c>
      <c r="B45" s="56" t="s">
        <v>4983</v>
      </c>
      <c r="C45" s="101" t="s">
        <v>1206</v>
      </c>
      <c r="D45" s="56" t="s">
        <v>2607</v>
      </c>
      <c r="E45" s="313">
        <v>1</v>
      </c>
      <c r="F45" s="56">
        <f t="shared" si="10"/>
        <v>1</v>
      </c>
      <c r="G45" s="56">
        <f t="shared" si="11"/>
        <v>1</v>
      </c>
      <c r="H45" s="56">
        <v>1</v>
      </c>
      <c r="I45" s="56" t="s">
        <v>3921</v>
      </c>
      <c r="J45" s="313">
        <v>1</v>
      </c>
      <c r="K45" s="56">
        <f t="shared" si="6"/>
        <v>1</v>
      </c>
      <c r="L45" s="56">
        <f t="shared" si="7"/>
        <v>1</v>
      </c>
      <c r="M45" s="56">
        <v>1</v>
      </c>
      <c r="N45" s="56" t="s">
        <v>3946</v>
      </c>
      <c r="O45" s="313">
        <v>1</v>
      </c>
      <c r="P45" s="56">
        <f t="shared" si="8"/>
        <v>1</v>
      </c>
      <c r="Q45" s="56">
        <f t="shared" si="9"/>
        <v>1</v>
      </c>
      <c r="R45" s="56">
        <v>1</v>
      </c>
      <c r="S45" s="56" t="s">
        <v>3911</v>
      </c>
      <c r="T45" s="56" t="s">
        <v>1505</v>
      </c>
    </row>
    <row r="46" spans="1:20" ht="251.25" customHeight="1">
      <c r="A46" s="315">
        <v>32</v>
      </c>
      <c r="B46" s="56" t="s">
        <v>4984</v>
      </c>
      <c r="C46" s="101" t="s">
        <v>1207</v>
      </c>
      <c r="D46" s="56" t="s">
        <v>2608</v>
      </c>
      <c r="E46" s="313">
        <v>1</v>
      </c>
      <c r="F46" s="56">
        <f t="shared" si="10"/>
        <v>1</v>
      </c>
      <c r="G46" s="56">
        <f t="shared" si="11"/>
        <v>1</v>
      </c>
      <c r="H46" s="56">
        <v>1</v>
      </c>
      <c r="I46" s="56" t="s">
        <v>1367</v>
      </c>
      <c r="J46" s="313">
        <v>1</v>
      </c>
      <c r="K46" s="56">
        <f t="shared" si="6"/>
        <v>1</v>
      </c>
      <c r="L46" s="56">
        <f t="shared" si="7"/>
        <v>1</v>
      </c>
      <c r="M46" s="56">
        <v>1</v>
      </c>
      <c r="N46" s="56" t="s">
        <v>3947</v>
      </c>
      <c r="O46" s="313">
        <v>1</v>
      </c>
      <c r="P46" s="56">
        <f t="shared" si="8"/>
        <v>1</v>
      </c>
      <c r="Q46" s="56">
        <f t="shared" si="9"/>
        <v>1</v>
      </c>
      <c r="R46" s="56">
        <v>1</v>
      </c>
      <c r="S46" s="56" t="s">
        <v>3911</v>
      </c>
      <c r="T46" s="56" t="s">
        <v>1505</v>
      </c>
    </row>
    <row r="47" spans="1:20" ht="324">
      <c r="A47" s="315">
        <v>33</v>
      </c>
      <c r="B47" s="56" t="s">
        <v>4985</v>
      </c>
      <c r="C47" s="101" t="s">
        <v>1208</v>
      </c>
      <c r="D47" s="56" t="s">
        <v>2609</v>
      </c>
      <c r="E47" s="313">
        <v>1</v>
      </c>
      <c r="F47" s="56">
        <f t="shared" si="10"/>
        <v>1</v>
      </c>
      <c r="G47" s="56">
        <f t="shared" si="11"/>
        <v>1</v>
      </c>
      <c r="H47" s="56">
        <v>1</v>
      </c>
      <c r="I47" s="56" t="s">
        <v>3922</v>
      </c>
      <c r="J47" s="313">
        <v>1</v>
      </c>
      <c r="K47" s="56">
        <f t="shared" si="6"/>
        <v>1</v>
      </c>
      <c r="L47" s="56">
        <f t="shared" si="7"/>
        <v>1</v>
      </c>
      <c r="M47" s="56">
        <v>1</v>
      </c>
      <c r="N47" s="56" t="s">
        <v>3948</v>
      </c>
      <c r="O47" s="313">
        <v>1</v>
      </c>
      <c r="P47" s="56">
        <f t="shared" si="8"/>
        <v>1</v>
      </c>
      <c r="Q47" s="56">
        <f t="shared" si="9"/>
        <v>1</v>
      </c>
      <c r="R47" s="56">
        <v>1</v>
      </c>
      <c r="S47" s="56" t="s">
        <v>3911</v>
      </c>
      <c r="T47" s="56" t="s">
        <v>1505</v>
      </c>
    </row>
    <row r="48" spans="1:20" ht="280.8">
      <c r="A48" s="315">
        <v>34</v>
      </c>
      <c r="B48" s="56" t="s">
        <v>4986</v>
      </c>
      <c r="C48" s="101" t="s">
        <v>1209</v>
      </c>
      <c r="D48" s="56" t="s">
        <v>2610</v>
      </c>
      <c r="E48" s="313">
        <v>1</v>
      </c>
      <c r="F48" s="56">
        <f t="shared" si="10"/>
        <v>1</v>
      </c>
      <c r="G48" s="56">
        <f t="shared" si="11"/>
        <v>1</v>
      </c>
      <c r="H48" s="56">
        <v>1</v>
      </c>
      <c r="I48" s="56" t="s">
        <v>3923</v>
      </c>
      <c r="J48" s="313">
        <v>1</v>
      </c>
      <c r="K48" s="56">
        <f t="shared" si="6"/>
        <v>1</v>
      </c>
      <c r="L48" s="56">
        <f t="shared" si="7"/>
        <v>1</v>
      </c>
      <c r="M48" s="56">
        <v>1</v>
      </c>
      <c r="N48" s="56" t="s">
        <v>3949</v>
      </c>
      <c r="O48" s="313">
        <v>1</v>
      </c>
      <c r="P48" s="56">
        <f t="shared" si="8"/>
        <v>1</v>
      </c>
      <c r="Q48" s="56">
        <f t="shared" si="9"/>
        <v>1</v>
      </c>
      <c r="R48" s="56">
        <v>1</v>
      </c>
      <c r="S48" s="56" t="s">
        <v>3911</v>
      </c>
      <c r="T48" s="56" t="s">
        <v>1505</v>
      </c>
    </row>
    <row r="49" spans="1:20" ht="345.6">
      <c r="A49" s="315">
        <v>35</v>
      </c>
      <c r="B49" s="56" t="s">
        <v>4987</v>
      </c>
      <c r="C49" s="101" t="s">
        <v>1250</v>
      </c>
      <c r="D49" s="56" t="s">
        <v>2611</v>
      </c>
      <c r="E49" s="313">
        <v>1</v>
      </c>
      <c r="F49" s="56">
        <f t="shared" si="10"/>
        <v>1</v>
      </c>
      <c r="G49" s="56">
        <f t="shared" si="11"/>
        <v>1</v>
      </c>
      <c r="H49" s="56">
        <v>1</v>
      </c>
      <c r="I49" s="56" t="s">
        <v>3924</v>
      </c>
      <c r="J49" s="313">
        <v>1</v>
      </c>
      <c r="K49" s="56">
        <f t="shared" si="6"/>
        <v>1</v>
      </c>
      <c r="L49" s="56">
        <f t="shared" si="7"/>
        <v>1</v>
      </c>
      <c r="M49" s="56">
        <v>1</v>
      </c>
      <c r="N49" s="56" t="s">
        <v>3950</v>
      </c>
      <c r="O49" s="313">
        <v>1</v>
      </c>
      <c r="P49" s="56">
        <f t="shared" si="8"/>
        <v>1</v>
      </c>
      <c r="Q49" s="56">
        <f t="shared" si="9"/>
        <v>1</v>
      </c>
      <c r="R49" s="56">
        <v>1</v>
      </c>
      <c r="S49" s="56" t="s">
        <v>3911</v>
      </c>
      <c r="T49" s="56" t="s">
        <v>1505</v>
      </c>
    </row>
    <row r="50" spans="1:20" ht="280.8">
      <c r="A50" s="315">
        <v>36</v>
      </c>
      <c r="B50" s="56" t="s">
        <v>4988</v>
      </c>
      <c r="C50" s="101" t="s">
        <v>1210</v>
      </c>
      <c r="D50" s="56" t="s">
        <v>2612</v>
      </c>
      <c r="E50" s="313">
        <v>1</v>
      </c>
      <c r="F50" s="56">
        <f t="shared" si="10"/>
        <v>1</v>
      </c>
      <c r="G50" s="56">
        <f t="shared" si="11"/>
        <v>1</v>
      </c>
      <c r="H50" s="56">
        <v>1</v>
      </c>
      <c r="I50" s="56" t="s">
        <v>3925</v>
      </c>
      <c r="J50" s="313">
        <v>1</v>
      </c>
      <c r="K50" s="56">
        <f t="shared" si="6"/>
        <v>1</v>
      </c>
      <c r="L50" s="56">
        <f t="shared" si="7"/>
        <v>1</v>
      </c>
      <c r="M50" s="56">
        <v>1</v>
      </c>
      <c r="N50" s="56" t="s">
        <v>3951</v>
      </c>
      <c r="O50" s="313">
        <v>1</v>
      </c>
      <c r="P50" s="56">
        <f t="shared" si="8"/>
        <v>1</v>
      </c>
      <c r="Q50" s="56">
        <f t="shared" si="9"/>
        <v>1</v>
      </c>
      <c r="R50" s="56">
        <v>1</v>
      </c>
      <c r="S50" s="56" t="s">
        <v>3911</v>
      </c>
      <c r="T50" s="56" t="s">
        <v>1505</v>
      </c>
    </row>
    <row r="51" spans="1:20" ht="204" customHeight="1">
      <c r="A51" s="992">
        <v>37</v>
      </c>
      <c r="B51" s="67" t="s">
        <v>4639</v>
      </c>
      <c r="C51" s="935" t="s">
        <v>2174</v>
      </c>
      <c r="D51" s="1003" t="s">
        <v>2613</v>
      </c>
      <c r="E51" s="1051">
        <v>1</v>
      </c>
      <c r="F51" s="1003">
        <f t="shared" si="10"/>
        <v>1</v>
      </c>
      <c r="G51" s="1003">
        <f t="shared" si="11"/>
        <v>1</v>
      </c>
      <c r="H51" s="1003">
        <v>1</v>
      </c>
      <c r="I51" s="1003" t="s">
        <v>3926</v>
      </c>
      <c r="J51" s="1003">
        <v>1</v>
      </c>
      <c r="K51" s="1003">
        <f t="shared" si="6"/>
        <v>1</v>
      </c>
      <c r="L51" s="1003">
        <f t="shared" si="7"/>
        <v>1</v>
      </c>
      <c r="M51" s="1003">
        <v>1</v>
      </c>
      <c r="N51" s="1003" t="s">
        <v>3952</v>
      </c>
      <c r="O51" s="1003">
        <v>1</v>
      </c>
      <c r="P51" s="1003">
        <f t="shared" si="8"/>
        <v>1</v>
      </c>
      <c r="Q51" s="1003">
        <f t="shared" si="9"/>
        <v>1</v>
      </c>
      <c r="R51" s="1003">
        <v>1</v>
      </c>
      <c r="S51" s="1003" t="s">
        <v>3911</v>
      </c>
      <c r="T51" s="1003" t="s">
        <v>1505</v>
      </c>
    </row>
    <row r="52" spans="1:20" ht="330.75" customHeight="1">
      <c r="A52" s="993"/>
      <c r="B52" s="307" t="s">
        <v>4640</v>
      </c>
      <c r="C52" s="937"/>
      <c r="D52" s="1005"/>
      <c r="E52" s="1053"/>
      <c r="F52" s="1005"/>
      <c r="G52" s="1005"/>
      <c r="H52" s="1005"/>
      <c r="I52" s="1005"/>
      <c r="J52" s="1005"/>
      <c r="K52" s="1005"/>
      <c r="L52" s="1005"/>
      <c r="M52" s="1005"/>
      <c r="N52" s="1005"/>
      <c r="O52" s="1005"/>
      <c r="P52" s="1005"/>
      <c r="Q52" s="1005"/>
      <c r="R52" s="1005"/>
      <c r="S52" s="1005"/>
      <c r="T52" s="1005"/>
    </row>
    <row r="53" spans="1:20" ht="21.75" customHeight="1">
      <c r="A53" s="992">
        <v>38</v>
      </c>
      <c r="B53" s="1003" t="s">
        <v>4641</v>
      </c>
      <c r="C53" s="935" t="s">
        <v>1211</v>
      </c>
      <c r="D53" s="1051" t="s">
        <v>314</v>
      </c>
      <c r="E53" s="1063">
        <v>1</v>
      </c>
      <c r="F53" s="56">
        <f t="shared" si="10"/>
        <v>1</v>
      </c>
      <c r="G53" s="56">
        <f t="shared" si="11"/>
        <v>1</v>
      </c>
      <c r="H53" s="56">
        <v>1</v>
      </c>
      <c r="I53" s="1051" t="s">
        <v>3927</v>
      </c>
      <c r="J53" s="1003">
        <v>1</v>
      </c>
      <c r="K53" s="1003">
        <f t="shared" si="6"/>
        <v>1</v>
      </c>
      <c r="L53" s="1003">
        <f t="shared" si="7"/>
        <v>1</v>
      </c>
      <c r="M53" s="1003">
        <v>1</v>
      </c>
      <c r="N53" s="1051" t="s">
        <v>3953</v>
      </c>
      <c r="O53" s="1051">
        <v>1</v>
      </c>
      <c r="P53" s="1003">
        <f t="shared" si="8"/>
        <v>1</v>
      </c>
      <c r="Q53" s="1003">
        <f t="shared" si="9"/>
        <v>1</v>
      </c>
      <c r="R53" s="1003">
        <v>1</v>
      </c>
      <c r="S53" s="1051" t="s">
        <v>3911</v>
      </c>
      <c r="T53" s="1051" t="s">
        <v>1505</v>
      </c>
    </row>
    <row r="54" spans="1:20" ht="267.75" customHeight="1">
      <c r="A54" s="1054"/>
      <c r="B54" s="1005"/>
      <c r="C54" s="937"/>
      <c r="D54" s="1052"/>
      <c r="E54" s="1064"/>
      <c r="F54" s="56"/>
      <c r="G54" s="56"/>
      <c r="H54" s="56"/>
      <c r="I54" s="1052"/>
      <c r="J54" s="1005"/>
      <c r="K54" s="1005"/>
      <c r="L54" s="1005"/>
      <c r="M54" s="1005"/>
      <c r="N54" s="1052"/>
      <c r="O54" s="1052"/>
      <c r="P54" s="1005"/>
      <c r="Q54" s="1005"/>
      <c r="R54" s="1005"/>
      <c r="S54" s="1052"/>
      <c r="T54" s="1052"/>
    </row>
    <row r="55" spans="1:20" ht="409.6">
      <c r="A55" s="993"/>
      <c r="B55" s="322" t="s">
        <v>4989</v>
      </c>
      <c r="C55" s="323"/>
      <c r="D55" s="1053"/>
      <c r="E55" s="347"/>
      <c r="F55" s="56"/>
      <c r="G55" s="56"/>
      <c r="H55" s="56"/>
      <c r="I55" s="1053"/>
      <c r="J55" s="322"/>
      <c r="K55" s="322"/>
      <c r="L55" s="322"/>
      <c r="M55" s="322"/>
      <c r="N55" s="1053"/>
      <c r="O55" s="1053"/>
      <c r="P55" s="322"/>
      <c r="Q55" s="322"/>
      <c r="R55" s="322"/>
      <c r="S55" s="1053"/>
      <c r="T55" s="1053"/>
    </row>
    <row r="56" spans="1:20" ht="402.75" customHeight="1">
      <c r="A56" s="315">
        <v>39</v>
      </c>
      <c r="B56" s="119" t="s">
        <v>4990</v>
      </c>
      <c r="C56" s="101" t="s">
        <v>1212</v>
      </c>
      <c r="D56" s="56" t="s">
        <v>317</v>
      </c>
      <c r="E56" s="313">
        <v>1</v>
      </c>
      <c r="F56" s="56">
        <f t="shared" si="10"/>
        <v>1</v>
      </c>
      <c r="G56" s="56">
        <f t="shared" si="11"/>
        <v>1</v>
      </c>
      <c r="H56" s="56">
        <v>1</v>
      </c>
      <c r="I56" s="56" t="s">
        <v>3928</v>
      </c>
      <c r="J56" s="313">
        <v>1</v>
      </c>
      <c r="K56" s="56">
        <f t="shared" si="6"/>
        <v>1</v>
      </c>
      <c r="L56" s="56">
        <f t="shared" si="7"/>
        <v>1</v>
      </c>
      <c r="M56" s="56">
        <v>1</v>
      </c>
      <c r="N56" s="56" t="s">
        <v>3954</v>
      </c>
      <c r="O56" s="313">
        <v>1</v>
      </c>
      <c r="P56" s="56">
        <f t="shared" si="8"/>
        <v>1</v>
      </c>
      <c r="Q56" s="56">
        <f t="shared" si="9"/>
        <v>1</v>
      </c>
      <c r="R56" s="56">
        <v>1</v>
      </c>
      <c r="S56" s="56" t="s">
        <v>3911</v>
      </c>
      <c r="T56" s="56" t="s">
        <v>1505</v>
      </c>
    </row>
    <row r="57" spans="1:20" ht="327.75" customHeight="1">
      <c r="A57" s="315">
        <v>40</v>
      </c>
      <c r="B57" s="119" t="s">
        <v>4991</v>
      </c>
      <c r="C57" s="101" t="s">
        <v>1213</v>
      </c>
      <c r="D57" s="56" t="s">
        <v>316</v>
      </c>
      <c r="E57" s="313">
        <v>1</v>
      </c>
      <c r="F57" s="56">
        <f t="shared" si="10"/>
        <v>1</v>
      </c>
      <c r="G57" s="56">
        <f t="shared" si="11"/>
        <v>1</v>
      </c>
      <c r="H57" s="56">
        <v>1</v>
      </c>
      <c r="I57" s="56" t="s">
        <v>3929</v>
      </c>
      <c r="J57" s="313">
        <v>1</v>
      </c>
      <c r="K57" s="56">
        <f t="shared" si="6"/>
        <v>1</v>
      </c>
      <c r="L57" s="56">
        <f t="shared" si="7"/>
        <v>1</v>
      </c>
      <c r="M57" s="56">
        <v>1</v>
      </c>
      <c r="N57" s="56" t="s">
        <v>3955</v>
      </c>
      <c r="O57" s="313">
        <v>1</v>
      </c>
      <c r="P57" s="56">
        <f t="shared" si="8"/>
        <v>1</v>
      </c>
      <c r="Q57" s="56">
        <f t="shared" si="9"/>
        <v>1</v>
      </c>
      <c r="R57" s="56">
        <v>1</v>
      </c>
      <c r="S57" s="56" t="s">
        <v>3911</v>
      </c>
      <c r="T57" s="56" t="s">
        <v>1505</v>
      </c>
    </row>
    <row r="58" spans="1:20" ht="297.75" customHeight="1">
      <c r="A58" s="315">
        <v>41</v>
      </c>
      <c r="B58" s="119" t="s">
        <v>4992</v>
      </c>
      <c r="C58" s="101" t="s">
        <v>1214</v>
      </c>
      <c r="D58" s="56" t="s">
        <v>315</v>
      </c>
      <c r="E58" s="313">
        <v>1</v>
      </c>
      <c r="F58" s="56">
        <f t="shared" si="10"/>
        <v>1</v>
      </c>
      <c r="G58" s="56">
        <f t="shared" si="11"/>
        <v>1</v>
      </c>
      <c r="H58" s="56">
        <v>1</v>
      </c>
      <c r="I58" s="56" t="s">
        <v>3930</v>
      </c>
      <c r="J58" s="313">
        <v>1</v>
      </c>
      <c r="K58" s="56">
        <f t="shared" si="6"/>
        <v>1</v>
      </c>
      <c r="L58" s="56">
        <f t="shared" si="7"/>
        <v>1</v>
      </c>
      <c r="M58" s="56">
        <v>1</v>
      </c>
      <c r="N58" s="56" t="s">
        <v>3956</v>
      </c>
      <c r="O58" s="313">
        <v>1</v>
      </c>
      <c r="P58" s="56">
        <f t="shared" si="8"/>
        <v>1</v>
      </c>
      <c r="Q58" s="56">
        <f t="shared" si="9"/>
        <v>1</v>
      </c>
      <c r="R58" s="56">
        <v>1</v>
      </c>
      <c r="S58" s="56" t="s">
        <v>3911</v>
      </c>
      <c r="T58" s="56" t="s">
        <v>1505</v>
      </c>
    </row>
    <row r="59" spans="1:20" ht="258.75" customHeight="1">
      <c r="A59" s="315">
        <v>42</v>
      </c>
      <c r="B59" s="1003" t="s">
        <v>940</v>
      </c>
      <c r="C59" s="935" t="s">
        <v>5195</v>
      </c>
      <c r="D59" s="21" t="s">
        <v>852</v>
      </c>
      <c r="E59" s="313">
        <v>1</v>
      </c>
      <c r="F59" s="56">
        <f t="shared" si="10"/>
        <v>1</v>
      </c>
      <c r="G59" s="56">
        <f t="shared" si="11"/>
        <v>1</v>
      </c>
      <c r="H59" s="56">
        <v>1</v>
      </c>
      <c r="I59" s="21" t="s">
        <v>852</v>
      </c>
      <c r="J59" s="313">
        <v>1</v>
      </c>
      <c r="K59" s="56">
        <f t="shared" si="6"/>
        <v>1</v>
      </c>
      <c r="L59" s="56">
        <f t="shared" si="7"/>
        <v>1</v>
      </c>
      <c r="M59" s="56">
        <v>1</v>
      </c>
      <c r="N59" s="21" t="s">
        <v>3932</v>
      </c>
      <c r="O59" s="313">
        <v>1</v>
      </c>
      <c r="P59" s="56">
        <f t="shared" si="8"/>
        <v>1</v>
      </c>
      <c r="Q59" s="56">
        <f t="shared" si="9"/>
        <v>1</v>
      </c>
      <c r="R59" s="56">
        <v>1</v>
      </c>
      <c r="S59" s="56" t="s">
        <v>3911</v>
      </c>
      <c r="T59" s="56" t="s">
        <v>1505</v>
      </c>
    </row>
    <row r="60" spans="1:20" s="43" customFormat="1" ht="260.25" customHeight="1">
      <c r="A60" s="317">
        <v>43</v>
      </c>
      <c r="B60" s="1004"/>
      <c r="C60" s="936"/>
      <c r="D60" s="32" t="s">
        <v>3664</v>
      </c>
      <c r="E60" s="318">
        <v>1</v>
      </c>
      <c r="F60" s="30">
        <f t="shared" si="10"/>
        <v>1</v>
      </c>
      <c r="G60" s="30">
        <f t="shared" si="11"/>
        <v>1</v>
      </c>
      <c r="H60" s="30">
        <v>1</v>
      </c>
      <c r="I60" s="32" t="s">
        <v>3664</v>
      </c>
      <c r="J60" s="318">
        <v>1</v>
      </c>
      <c r="K60" s="30">
        <f t="shared" si="6"/>
        <v>1</v>
      </c>
      <c r="L60" s="30">
        <f t="shared" si="7"/>
        <v>1</v>
      </c>
      <c r="M60" s="30">
        <v>1</v>
      </c>
      <c r="N60" s="32" t="s">
        <v>1614</v>
      </c>
      <c r="O60" s="318">
        <v>1</v>
      </c>
      <c r="P60" s="30">
        <f t="shared" si="8"/>
        <v>1</v>
      </c>
      <c r="Q60" s="30">
        <f t="shared" si="9"/>
        <v>1</v>
      </c>
      <c r="R60" s="30">
        <v>1</v>
      </c>
      <c r="S60" s="30" t="s">
        <v>3911</v>
      </c>
      <c r="T60" s="30" t="s">
        <v>1505</v>
      </c>
    </row>
    <row r="61" spans="1:20" s="43" customFormat="1" ht="280.8">
      <c r="A61" s="317">
        <v>44</v>
      </c>
      <c r="B61" s="1004"/>
      <c r="C61" s="936"/>
      <c r="D61" s="32" t="s">
        <v>3665</v>
      </c>
      <c r="E61" s="318">
        <v>1</v>
      </c>
      <c r="F61" s="30">
        <f t="shared" si="10"/>
        <v>1</v>
      </c>
      <c r="G61" s="30">
        <f t="shared" si="11"/>
        <v>1</v>
      </c>
      <c r="H61" s="30">
        <v>1</v>
      </c>
      <c r="I61" s="32" t="s">
        <v>3665</v>
      </c>
      <c r="J61" s="318">
        <v>1</v>
      </c>
      <c r="K61" s="30">
        <f t="shared" si="6"/>
        <v>1</v>
      </c>
      <c r="L61" s="30">
        <f t="shared" si="7"/>
        <v>1</v>
      </c>
      <c r="M61" s="30">
        <v>1</v>
      </c>
      <c r="N61" s="32" t="s">
        <v>3957</v>
      </c>
      <c r="O61" s="318">
        <v>1</v>
      </c>
      <c r="P61" s="30">
        <f t="shared" si="8"/>
        <v>1</v>
      </c>
      <c r="Q61" s="30">
        <f t="shared" si="9"/>
        <v>1</v>
      </c>
      <c r="R61" s="30">
        <v>1</v>
      </c>
      <c r="S61" s="30" t="s">
        <v>3911</v>
      </c>
      <c r="T61" s="30" t="s">
        <v>1505</v>
      </c>
    </row>
    <row r="62" spans="1:20" s="43" customFormat="1" ht="111" customHeight="1">
      <c r="A62" s="317">
        <v>45</v>
      </c>
      <c r="B62" s="1005"/>
      <c r="C62" s="937"/>
      <c r="D62" s="32" t="s">
        <v>3666</v>
      </c>
      <c r="E62" s="318">
        <v>1</v>
      </c>
      <c r="F62" s="30">
        <f t="shared" si="10"/>
        <v>1</v>
      </c>
      <c r="G62" s="30">
        <f t="shared" si="11"/>
        <v>1</v>
      </c>
      <c r="H62" s="30">
        <v>1</v>
      </c>
      <c r="I62" s="32" t="s">
        <v>3669</v>
      </c>
      <c r="J62" s="318">
        <v>1</v>
      </c>
      <c r="K62" s="30">
        <f t="shared" si="6"/>
        <v>1</v>
      </c>
      <c r="L62" s="30">
        <f t="shared" si="7"/>
        <v>1</v>
      </c>
      <c r="M62" s="30">
        <v>1</v>
      </c>
      <c r="N62" s="32" t="s">
        <v>3598</v>
      </c>
      <c r="O62" s="318">
        <v>1</v>
      </c>
      <c r="P62" s="30">
        <f t="shared" si="8"/>
        <v>1</v>
      </c>
      <c r="Q62" s="30">
        <f t="shared" si="9"/>
        <v>1</v>
      </c>
      <c r="R62" s="30">
        <v>1</v>
      </c>
      <c r="S62" s="30" t="s">
        <v>3902</v>
      </c>
      <c r="T62" s="30" t="s">
        <v>3901</v>
      </c>
    </row>
    <row r="63" spans="1:20" ht="261.75" customHeight="1">
      <c r="A63" s="315">
        <v>46</v>
      </c>
      <c r="B63" s="997" t="s">
        <v>3647</v>
      </c>
      <c r="C63" s="995" t="s">
        <v>792</v>
      </c>
      <c r="D63" s="56" t="s">
        <v>4638</v>
      </c>
      <c r="E63" s="313">
        <v>1</v>
      </c>
      <c r="F63" s="56">
        <f t="shared" si="10"/>
        <v>1</v>
      </c>
      <c r="G63" s="56">
        <f t="shared" si="11"/>
        <v>1</v>
      </c>
      <c r="H63" s="56">
        <v>1</v>
      </c>
      <c r="I63" s="56" t="s">
        <v>3648</v>
      </c>
      <c r="J63" s="313">
        <v>1</v>
      </c>
      <c r="K63" s="56">
        <f t="shared" si="6"/>
        <v>1</v>
      </c>
      <c r="L63" s="56">
        <f t="shared" si="7"/>
        <v>1</v>
      </c>
      <c r="M63" s="56">
        <v>1</v>
      </c>
      <c r="N63" s="56" t="s">
        <v>3912</v>
      </c>
      <c r="O63" s="313">
        <v>1</v>
      </c>
      <c r="P63" s="56">
        <f t="shared" si="8"/>
        <v>1</v>
      </c>
      <c r="Q63" s="56">
        <f t="shared" si="9"/>
        <v>1</v>
      </c>
      <c r="R63" s="56">
        <v>1</v>
      </c>
      <c r="S63" s="56" t="s">
        <v>3911</v>
      </c>
      <c r="T63" s="56" t="s">
        <v>1505</v>
      </c>
    </row>
    <row r="64" spans="1:20">
      <c r="A64" s="319"/>
      <c r="B64" s="997"/>
      <c r="C64" s="995"/>
      <c r="D64" s="1067" t="s">
        <v>3524</v>
      </c>
      <c r="E64" s="1068"/>
      <c r="F64" s="1068"/>
      <c r="G64" s="1068"/>
      <c r="H64" s="1068"/>
      <c r="I64" s="1068"/>
      <c r="J64" s="1068"/>
      <c r="K64" s="1068"/>
      <c r="L64" s="1068"/>
      <c r="M64" s="1068"/>
      <c r="N64" s="1068"/>
      <c r="O64" s="1068"/>
      <c r="P64" s="1068"/>
      <c r="Q64" s="1068"/>
      <c r="R64" s="1068"/>
      <c r="S64" s="1068"/>
      <c r="T64" s="1069"/>
    </row>
    <row r="65" spans="1:20" ht="64.8">
      <c r="A65" s="319">
        <v>47</v>
      </c>
      <c r="B65" s="997"/>
      <c r="C65" s="995"/>
      <c r="D65" s="56" t="s">
        <v>985</v>
      </c>
      <c r="E65" s="313">
        <v>1</v>
      </c>
      <c r="F65" s="56">
        <f>IF(E65=G65,H65)</f>
        <v>1</v>
      </c>
      <c r="G65" s="56">
        <f>IF(E65="NA","NA",H65)</f>
        <v>1</v>
      </c>
      <c r="H65" s="56">
        <v>1</v>
      </c>
      <c r="I65" s="56" t="s">
        <v>1374</v>
      </c>
      <c r="J65" s="313">
        <v>1</v>
      </c>
      <c r="K65" s="56">
        <f>IF(J65=L65,M65)</f>
        <v>1</v>
      </c>
      <c r="L65" s="56">
        <f>IF(J65="NA","NA",M65)</f>
        <v>1</v>
      </c>
      <c r="M65" s="56">
        <v>1</v>
      </c>
      <c r="N65" s="56" t="s">
        <v>3670</v>
      </c>
      <c r="O65" s="313">
        <v>1</v>
      </c>
      <c r="P65" s="56">
        <f>IF(O65=Q65,R65)</f>
        <v>1</v>
      </c>
      <c r="Q65" s="56">
        <f>IF(O65="NA","NA",R65)</f>
        <v>1</v>
      </c>
      <c r="R65" s="56">
        <v>1</v>
      </c>
      <c r="S65" s="1051" t="s">
        <v>3902</v>
      </c>
      <c r="T65" s="1051" t="s">
        <v>3901</v>
      </c>
    </row>
    <row r="66" spans="1:20" ht="64.8">
      <c r="A66" s="319">
        <v>48</v>
      </c>
      <c r="B66" s="997"/>
      <c r="C66" s="995"/>
      <c r="D66" s="56" t="s">
        <v>2968</v>
      </c>
      <c r="E66" s="313">
        <v>1</v>
      </c>
      <c r="F66" s="56">
        <f>IF(E66=G66,H66)</f>
        <v>1</v>
      </c>
      <c r="G66" s="56">
        <f>IF(E66="NA","NA",H66)</f>
        <v>1</v>
      </c>
      <c r="H66" s="56">
        <v>1</v>
      </c>
      <c r="I66" s="56" t="s">
        <v>2634</v>
      </c>
      <c r="J66" s="313">
        <v>1</v>
      </c>
      <c r="K66" s="56">
        <f>IF(J66=L66,M66)</f>
        <v>1</v>
      </c>
      <c r="L66" s="56">
        <f>IF(J66="NA","NA",M66)</f>
        <v>1</v>
      </c>
      <c r="M66" s="56">
        <v>1</v>
      </c>
      <c r="N66" s="56" t="s">
        <v>2634</v>
      </c>
      <c r="O66" s="313">
        <v>1</v>
      </c>
      <c r="P66" s="56">
        <f>IF(O66=Q66,R66)</f>
        <v>1</v>
      </c>
      <c r="Q66" s="56">
        <f>IF(O66="NA","NA",R66)</f>
        <v>1</v>
      </c>
      <c r="R66" s="56">
        <v>1</v>
      </c>
      <c r="S66" s="1052"/>
      <c r="T66" s="1052"/>
    </row>
    <row r="67" spans="1:20" ht="43.2">
      <c r="A67" s="319">
        <v>49</v>
      </c>
      <c r="B67" s="997"/>
      <c r="C67" s="995"/>
      <c r="D67" s="56" t="s">
        <v>274</v>
      </c>
      <c r="E67" s="313">
        <v>1</v>
      </c>
      <c r="F67" s="56">
        <f>IF(E67=G67,H67)</f>
        <v>1</v>
      </c>
      <c r="G67" s="56">
        <f>IF(E67="NA","NA",H67)</f>
        <v>1</v>
      </c>
      <c r="H67" s="56">
        <v>1</v>
      </c>
      <c r="I67" s="56" t="s">
        <v>2969</v>
      </c>
      <c r="J67" s="313">
        <v>1</v>
      </c>
      <c r="K67" s="56">
        <f>IF(J67=L67,M67)</f>
        <v>1</v>
      </c>
      <c r="L67" s="56">
        <f>IF(J67="NA","NA",M67)</f>
        <v>1</v>
      </c>
      <c r="M67" s="56">
        <v>1</v>
      </c>
      <c r="N67" s="56" t="s">
        <v>2969</v>
      </c>
      <c r="O67" s="313">
        <v>1</v>
      </c>
      <c r="P67" s="56">
        <f>IF(O67=Q67,R67)</f>
        <v>1</v>
      </c>
      <c r="Q67" s="56">
        <f>IF(O67="NA","NA",R67)</f>
        <v>1</v>
      </c>
      <c r="R67" s="56">
        <v>1</v>
      </c>
      <c r="S67" s="1053"/>
      <c r="T67" s="1053"/>
    </row>
    <row r="68" spans="1:20">
      <c r="A68" s="319"/>
      <c r="B68" s="997"/>
      <c r="C68" s="995"/>
      <c r="D68" s="1067" t="s">
        <v>4253</v>
      </c>
      <c r="E68" s="1068"/>
      <c r="F68" s="1068"/>
      <c r="G68" s="1068"/>
      <c r="H68" s="1068"/>
      <c r="I68" s="1068"/>
      <c r="J68" s="1068"/>
      <c r="K68" s="1068"/>
      <c r="L68" s="1068"/>
      <c r="M68" s="1068"/>
      <c r="N68" s="1068"/>
      <c r="O68" s="1068"/>
      <c r="P68" s="1068"/>
      <c r="Q68" s="1068"/>
      <c r="R68" s="1068"/>
      <c r="S68" s="1068"/>
      <c r="T68" s="1069"/>
    </row>
    <row r="69" spans="1:20">
      <c r="A69" s="319"/>
      <c r="B69" s="997"/>
      <c r="C69" s="995"/>
      <c r="D69" s="1067" t="s">
        <v>794</v>
      </c>
      <c r="E69" s="1068"/>
      <c r="F69" s="1068"/>
      <c r="G69" s="1068"/>
      <c r="H69" s="1068"/>
      <c r="I69" s="1068"/>
      <c r="J69" s="1068"/>
      <c r="K69" s="1068"/>
      <c r="L69" s="1068"/>
      <c r="M69" s="1068"/>
      <c r="N69" s="1068"/>
      <c r="O69" s="1068"/>
      <c r="P69" s="1068"/>
      <c r="Q69" s="1068"/>
      <c r="R69" s="1068"/>
      <c r="S69" s="1068"/>
      <c r="T69" s="1069"/>
    </row>
    <row r="70" spans="1:20" ht="34.5" customHeight="1">
      <c r="A70" s="319">
        <v>50</v>
      </c>
      <c r="B70" s="997"/>
      <c r="C70" s="995"/>
      <c r="D70" s="56" t="s">
        <v>313</v>
      </c>
      <c r="E70" s="313">
        <v>1</v>
      </c>
      <c r="F70" s="56">
        <f t="shared" si="10"/>
        <v>1</v>
      </c>
      <c r="G70" s="56">
        <f t="shared" si="11"/>
        <v>1</v>
      </c>
      <c r="H70" s="56">
        <v>1</v>
      </c>
      <c r="I70" s="56" t="s">
        <v>338</v>
      </c>
      <c r="J70" s="313">
        <v>1</v>
      </c>
      <c r="K70" s="56">
        <f t="shared" ref="K70:K88" si="12">IF(J70=L70,M70)</f>
        <v>1</v>
      </c>
      <c r="L70" s="56">
        <f t="shared" ref="L70:L88" si="13">IF(J70="NA","NA",M70)</f>
        <v>1</v>
      </c>
      <c r="M70" s="56">
        <v>1</v>
      </c>
      <c r="N70" s="56" t="s">
        <v>337</v>
      </c>
      <c r="O70" s="313">
        <v>1</v>
      </c>
      <c r="P70" s="56">
        <f t="shared" ref="P70:P88" si="14">IF(O70=Q70,R70)</f>
        <v>1</v>
      </c>
      <c r="Q70" s="56">
        <f t="shared" ref="Q70:Q88" si="15">IF(O70="NA","NA",R70)</f>
        <v>1</v>
      </c>
      <c r="R70" s="56">
        <v>1</v>
      </c>
      <c r="S70" s="1051" t="s">
        <v>3902</v>
      </c>
      <c r="T70" s="1051" t="s">
        <v>3901</v>
      </c>
    </row>
    <row r="71" spans="1:20" ht="43.2">
      <c r="A71" s="319">
        <v>51</v>
      </c>
      <c r="B71" s="997"/>
      <c r="C71" s="995"/>
      <c r="D71" s="56" t="s">
        <v>312</v>
      </c>
      <c r="E71" s="313">
        <v>1</v>
      </c>
      <c r="F71" s="56">
        <f t="shared" si="10"/>
        <v>1</v>
      </c>
      <c r="G71" s="56">
        <f t="shared" si="11"/>
        <v>1</v>
      </c>
      <c r="H71" s="56">
        <v>1</v>
      </c>
      <c r="I71" s="56" t="s">
        <v>338</v>
      </c>
      <c r="J71" s="313">
        <v>1</v>
      </c>
      <c r="K71" s="56">
        <f t="shared" si="12"/>
        <v>1</v>
      </c>
      <c r="L71" s="56">
        <f t="shared" si="13"/>
        <v>1</v>
      </c>
      <c r="M71" s="56">
        <v>1</v>
      </c>
      <c r="N71" s="56" t="s">
        <v>337</v>
      </c>
      <c r="O71" s="313">
        <v>1</v>
      </c>
      <c r="P71" s="56">
        <f t="shared" si="14"/>
        <v>1</v>
      </c>
      <c r="Q71" s="56">
        <f t="shared" si="15"/>
        <v>1</v>
      </c>
      <c r="R71" s="56">
        <v>1</v>
      </c>
      <c r="S71" s="1052"/>
      <c r="T71" s="1052"/>
    </row>
    <row r="72" spans="1:20" ht="43.2">
      <c r="A72" s="319">
        <v>52</v>
      </c>
      <c r="B72" s="997"/>
      <c r="C72" s="995"/>
      <c r="D72" s="56" t="s">
        <v>311</v>
      </c>
      <c r="E72" s="313">
        <v>1</v>
      </c>
      <c r="F72" s="56">
        <f t="shared" si="10"/>
        <v>1</v>
      </c>
      <c r="G72" s="56">
        <f t="shared" si="11"/>
        <v>1</v>
      </c>
      <c r="H72" s="56">
        <v>1</v>
      </c>
      <c r="I72" s="56" t="s">
        <v>338</v>
      </c>
      <c r="J72" s="313">
        <v>1</v>
      </c>
      <c r="K72" s="56">
        <f t="shared" si="12"/>
        <v>1</v>
      </c>
      <c r="L72" s="56">
        <f t="shared" si="13"/>
        <v>1</v>
      </c>
      <c r="M72" s="56">
        <v>1</v>
      </c>
      <c r="N72" s="56" t="s">
        <v>337</v>
      </c>
      <c r="O72" s="313">
        <v>1</v>
      </c>
      <c r="P72" s="56">
        <f t="shared" si="14"/>
        <v>1</v>
      </c>
      <c r="Q72" s="56">
        <f t="shared" si="15"/>
        <v>1</v>
      </c>
      <c r="R72" s="56">
        <v>1</v>
      </c>
      <c r="S72" s="1052"/>
      <c r="T72" s="1052"/>
    </row>
    <row r="73" spans="1:20" ht="43.2">
      <c r="A73" s="319">
        <v>53</v>
      </c>
      <c r="B73" s="997"/>
      <c r="C73" s="995"/>
      <c r="D73" s="56" t="s">
        <v>310</v>
      </c>
      <c r="E73" s="313">
        <v>1</v>
      </c>
      <c r="F73" s="56">
        <f t="shared" si="10"/>
        <v>1</v>
      </c>
      <c r="G73" s="56">
        <f t="shared" si="11"/>
        <v>1</v>
      </c>
      <c r="H73" s="56">
        <v>1</v>
      </c>
      <c r="I73" s="56" t="s">
        <v>338</v>
      </c>
      <c r="J73" s="313">
        <v>1</v>
      </c>
      <c r="K73" s="56">
        <f t="shared" si="12"/>
        <v>1</v>
      </c>
      <c r="L73" s="56">
        <f t="shared" si="13"/>
        <v>1</v>
      </c>
      <c r="M73" s="56">
        <v>1</v>
      </c>
      <c r="N73" s="56" t="s">
        <v>337</v>
      </c>
      <c r="O73" s="313">
        <v>1</v>
      </c>
      <c r="P73" s="56">
        <f t="shared" si="14"/>
        <v>1</v>
      </c>
      <c r="Q73" s="56">
        <f t="shared" si="15"/>
        <v>1</v>
      </c>
      <c r="R73" s="56">
        <v>1</v>
      </c>
      <c r="S73" s="1052"/>
      <c r="T73" s="1052"/>
    </row>
    <row r="74" spans="1:20" ht="43.2">
      <c r="A74" s="319">
        <v>54</v>
      </c>
      <c r="B74" s="997"/>
      <c r="C74" s="995"/>
      <c r="D74" s="56" t="s">
        <v>309</v>
      </c>
      <c r="E74" s="313">
        <v>1</v>
      </c>
      <c r="F74" s="56">
        <f t="shared" si="10"/>
        <v>1</v>
      </c>
      <c r="G74" s="56">
        <f t="shared" si="11"/>
        <v>1</v>
      </c>
      <c r="H74" s="56">
        <v>1</v>
      </c>
      <c r="I74" s="56" t="s">
        <v>338</v>
      </c>
      <c r="J74" s="313">
        <v>1</v>
      </c>
      <c r="K74" s="56">
        <f t="shared" si="12"/>
        <v>1</v>
      </c>
      <c r="L74" s="56">
        <f t="shared" si="13"/>
        <v>1</v>
      </c>
      <c r="M74" s="56">
        <v>1</v>
      </c>
      <c r="N74" s="56" t="s">
        <v>337</v>
      </c>
      <c r="O74" s="313">
        <v>1</v>
      </c>
      <c r="P74" s="56">
        <f t="shared" si="14"/>
        <v>1</v>
      </c>
      <c r="Q74" s="56">
        <f t="shared" si="15"/>
        <v>1</v>
      </c>
      <c r="R74" s="56">
        <v>1</v>
      </c>
      <c r="S74" s="1052"/>
      <c r="T74" s="1052"/>
    </row>
    <row r="75" spans="1:20" ht="43.2">
      <c r="A75" s="319">
        <v>55</v>
      </c>
      <c r="B75" s="997"/>
      <c r="C75" s="995"/>
      <c r="D75" s="56" t="s">
        <v>308</v>
      </c>
      <c r="E75" s="313">
        <v>1</v>
      </c>
      <c r="F75" s="56">
        <f t="shared" si="10"/>
        <v>1</v>
      </c>
      <c r="G75" s="56">
        <f t="shared" si="11"/>
        <v>1</v>
      </c>
      <c r="H75" s="56">
        <v>1</v>
      </c>
      <c r="I75" s="56" t="s">
        <v>338</v>
      </c>
      <c r="J75" s="313">
        <v>1</v>
      </c>
      <c r="K75" s="56">
        <f t="shared" si="12"/>
        <v>1</v>
      </c>
      <c r="L75" s="56">
        <f t="shared" si="13"/>
        <v>1</v>
      </c>
      <c r="M75" s="56">
        <v>1</v>
      </c>
      <c r="N75" s="56" t="s">
        <v>337</v>
      </c>
      <c r="O75" s="313">
        <v>1</v>
      </c>
      <c r="P75" s="56">
        <f t="shared" si="14"/>
        <v>1</v>
      </c>
      <c r="Q75" s="56">
        <f t="shared" si="15"/>
        <v>1</v>
      </c>
      <c r="R75" s="56">
        <v>1</v>
      </c>
      <c r="S75" s="1052"/>
      <c r="T75" s="1052"/>
    </row>
    <row r="76" spans="1:20" ht="43.2">
      <c r="A76" s="319">
        <v>56</v>
      </c>
      <c r="B76" s="997"/>
      <c r="C76" s="995"/>
      <c r="D76" s="56" t="s">
        <v>1824</v>
      </c>
      <c r="E76" s="313">
        <v>1</v>
      </c>
      <c r="F76" s="56">
        <f t="shared" si="10"/>
        <v>1</v>
      </c>
      <c r="G76" s="56">
        <f t="shared" si="11"/>
        <v>1</v>
      </c>
      <c r="H76" s="56">
        <v>1</v>
      </c>
      <c r="I76" s="56" t="s">
        <v>338</v>
      </c>
      <c r="J76" s="313">
        <v>1</v>
      </c>
      <c r="K76" s="56">
        <f t="shared" si="12"/>
        <v>1</v>
      </c>
      <c r="L76" s="56">
        <f t="shared" si="13"/>
        <v>1</v>
      </c>
      <c r="M76" s="56">
        <v>1</v>
      </c>
      <c r="N76" s="56" t="s">
        <v>337</v>
      </c>
      <c r="O76" s="313">
        <v>1</v>
      </c>
      <c r="P76" s="56">
        <f t="shared" si="14"/>
        <v>1</v>
      </c>
      <c r="Q76" s="56">
        <f t="shared" si="15"/>
        <v>1</v>
      </c>
      <c r="R76" s="56">
        <v>1</v>
      </c>
      <c r="S76" s="1052"/>
      <c r="T76" s="1052"/>
    </row>
    <row r="77" spans="1:20" ht="43.2">
      <c r="A77" s="319">
        <v>57</v>
      </c>
      <c r="B77" s="997"/>
      <c r="C77" s="995"/>
      <c r="D77" s="56" t="s">
        <v>1249</v>
      </c>
      <c r="E77" s="313">
        <v>1</v>
      </c>
      <c r="F77" s="56">
        <f t="shared" si="10"/>
        <v>1</v>
      </c>
      <c r="G77" s="56">
        <f t="shared" si="11"/>
        <v>1</v>
      </c>
      <c r="H77" s="56">
        <v>1</v>
      </c>
      <c r="I77" s="56" t="s">
        <v>338</v>
      </c>
      <c r="J77" s="313">
        <v>1</v>
      </c>
      <c r="K77" s="56">
        <f t="shared" si="12"/>
        <v>1</v>
      </c>
      <c r="L77" s="56">
        <f t="shared" si="13"/>
        <v>1</v>
      </c>
      <c r="M77" s="56">
        <v>1</v>
      </c>
      <c r="N77" s="56" t="s">
        <v>337</v>
      </c>
      <c r="O77" s="313">
        <v>1</v>
      </c>
      <c r="P77" s="56">
        <f t="shared" si="14"/>
        <v>1</v>
      </c>
      <c r="Q77" s="56">
        <f t="shared" si="15"/>
        <v>1</v>
      </c>
      <c r="R77" s="56">
        <v>1</v>
      </c>
      <c r="S77" s="1052"/>
      <c r="T77" s="1052"/>
    </row>
    <row r="78" spans="1:20" ht="43.2">
      <c r="A78" s="319">
        <v>58</v>
      </c>
      <c r="B78" s="997"/>
      <c r="C78" s="995"/>
      <c r="D78" s="56" t="s">
        <v>1243</v>
      </c>
      <c r="E78" s="313">
        <v>1</v>
      </c>
      <c r="F78" s="56">
        <f t="shared" si="10"/>
        <v>1</v>
      </c>
      <c r="G78" s="56">
        <f t="shared" si="11"/>
        <v>1</v>
      </c>
      <c r="H78" s="56">
        <v>1</v>
      </c>
      <c r="I78" s="56" t="s">
        <v>338</v>
      </c>
      <c r="J78" s="313">
        <v>1</v>
      </c>
      <c r="K78" s="56">
        <f t="shared" si="12"/>
        <v>1</v>
      </c>
      <c r="L78" s="56">
        <f t="shared" si="13"/>
        <v>1</v>
      </c>
      <c r="M78" s="56">
        <v>1</v>
      </c>
      <c r="N78" s="56" t="s">
        <v>337</v>
      </c>
      <c r="O78" s="313">
        <v>1</v>
      </c>
      <c r="P78" s="56">
        <f t="shared" si="14"/>
        <v>1</v>
      </c>
      <c r="Q78" s="56">
        <f t="shared" si="15"/>
        <v>1</v>
      </c>
      <c r="R78" s="56">
        <v>1</v>
      </c>
      <c r="S78" s="1052"/>
      <c r="T78" s="1052"/>
    </row>
    <row r="79" spans="1:20" ht="43.2">
      <c r="A79" s="319">
        <v>59</v>
      </c>
      <c r="B79" s="997"/>
      <c r="C79" s="995"/>
      <c r="D79" s="56" t="s">
        <v>1244</v>
      </c>
      <c r="E79" s="313">
        <v>1</v>
      </c>
      <c r="F79" s="56">
        <f t="shared" si="10"/>
        <v>1</v>
      </c>
      <c r="G79" s="56">
        <f t="shared" si="11"/>
        <v>1</v>
      </c>
      <c r="H79" s="56">
        <v>1</v>
      </c>
      <c r="I79" s="56" t="s">
        <v>338</v>
      </c>
      <c r="J79" s="313">
        <v>1</v>
      </c>
      <c r="K79" s="56">
        <f t="shared" si="12"/>
        <v>1</v>
      </c>
      <c r="L79" s="56">
        <f t="shared" si="13"/>
        <v>1</v>
      </c>
      <c r="M79" s="56">
        <v>1</v>
      </c>
      <c r="N79" s="56" t="s">
        <v>337</v>
      </c>
      <c r="O79" s="313">
        <v>1</v>
      </c>
      <c r="P79" s="56">
        <f t="shared" si="14"/>
        <v>1</v>
      </c>
      <c r="Q79" s="56">
        <f t="shared" si="15"/>
        <v>1</v>
      </c>
      <c r="R79" s="56">
        <v>1</v>
      </c>
      <c r="S79" s="1052"/>
      <c r="T79" s="1052"/>
    </row>
    <row r="80" spans="1:20" ht="43.2">
      <c r="A80" s="319">
        <v>60</v>
      </c>
      <c r="B80" s="997"/>
      <c r="C80" s="995"/>
      <c r="D80" s="56" t="s">
        <v>307</v>
      </c>
      <c r="E80" s="313">
        <v>1</v>
      </c>
      <c r="F80" s="56">
        <f t="shared" si="10"/>
        <v>1</v>
      </c>
      <c r="G80" s="56">
        <f t="shared" si="11"/>
        <v>1</v>
      </c>
      <c r="H80" s="56">
        <v>1</v>
      </c>
      <c r="I80" s="56" t="s">
        <v>338</v>
      </c>
      <c r="J80" s="313">
        <v>1</v>
      </c>
      <c r="K80" s="56">
        <f t="shared" si="12"/>
        <v>1</v>
      </c>
      <c r="L80" s="56">
        <f t="shared" si="13"/>
        <v>1</v>
      </c>
      <c r="M80" s="56">
        <v>1</v>
      </c>
      <c r="N80" s="56" t="s">
        <v>337</v>
      </c>
      <c r="O80" s="313">
        <v>1</v>
      </c>
      <c r="P80" s="56">
        <f t="shared" si="14"/>
        <v>1</v>
      </c>
      <c r="Q80" s="56">
        <f t="shared" si="15"/>
        <v>1</v>
      </c>
      <c r="R80" s="56">
        <v>1</v>
      </c>
      <c r="S80" s="1052"/>
      <c r="T80" s="1052"/>
    </row>
    <row r="81" spans="1:20" ht="43.2">
      <c r="A81" s="319">
        <v>61</v>
      </c>
      <c r="B81" s="997"/>
      <c r="C81" s="995"/>
      <c r="D81" s="56" t="s">
        <v>306</v>
      </c>
      <c r="E81" s="313">
        <v>1</v>
      </c>
      <c r="F81" s="56">
        <f t="shared" si="10"/>
        <v>1</v>
      </c>
      <c r="G81" s="56">
        <f t="shared" si="11"/>
        <v>1</v>
      </c>
      <c r="H81" s="56">
        <v>1</v>
      </c>
      <c r="I81" s="56" t="s">
        <v>338</v>
      </c>
      <c r="J81" s="313">
        <v>1</v>
      </c>
      <c r="K81" s="56">
        <f t="shared" si="12"/>
        <v>1</v>
      </c>
      <c r="L81" s="56">
        <f t="shared" si="13"/>
        <v>1</v>
      </c>
      <c r="M81" s="56">
        <v>1</v>
      </c>
      <c r="N81" s="56" t="s">
        <v>337</v>
      </c>
      <c r="O81" s="313">
        <v>1</v>
      </c>
      <c r="P81" s="56">
        <f t="shared" si="14"/>
        <v>1</v>
      </c>
      <c r="Q81" s="56">
        <f t="shared" si="15"/>
        <v>1</v>
      </c>
      <c r="R81" s="56">
        <v>1</v>
      </c>
      <c r="S81" s="1052"/>
      <c r="T81" s="1052"/>
    </row>
    <row r="82" spans="1:20" ht="43.2">
      <c r="A82" s="319">
        <v>62</v>
      </c>
      <c r="B82" s="997"/>
      <c r="C82" s="995"/>
      <c r="D82" s="56" t="s">
        <v>1063</v>
      </c>
      <c r="E82" s="313">
        <v>1</v>
      </c>
      <c r="F82" s="56">
        <f t="shared" si="10"/>
        <v>1</v>
      </c>
      <c r="G82" s="56">
        <f t="shared" si="11"/>
        <v>1</v>
      </c>
      <c r="H82" s="56">
        <v>1</v>
      </c>
      <c r="I82" s="56" t="s">
        <v>338</v>
      </c>
      <c r="J82" s="313">
        <v>1</v>
      </c>
      <c r="K82" s="56">
        <f t="shared" si="12"/>
        <v>1</v>
      </c>
      <c r="L82" s="56">
        <f t="shared" si="13"/>
        <v>1</v>
      </c>
      <c r="M82" s="56">
        <v>1</v>
      </c>
      <c r="N82" s="56" t="s">
        <v>337</v>
      </c>
      <c r="O82" s="313">
        <v>1</v>
      </c>
      <c r="P82" s="56">
        <f t="shared" si="14"/>
        <v>1</v>
      </c>
      <c r="Q82" s="56">
        <f t="shared" si="15"/>
        <v>1</v>
      </c>
      <c r="R82" s="56">
        <v>1</v>
      </c>
      <c r="S82" s="1052"/>
      <c r="T82" s="1052"/>
    </row>
    <row r="83" spans="1:20" ht="43.2">
      <c r="A83" s="319">
        <v>63</v>
      </c>
      <c r="B83" s="997"/>
      <c r="C83" s="995"/>
      <c r="D83" s="56" t="s">
        <v>1245</v>
      </c>
      <c r="E83" s="313">
        <v>1</v>
      </c>
      <c r="F83" s="56">
        <f t="shared" si="10"/>
        <v>1</v>
      </c>
      <c r="G83" s="56">
        <f t="shared" si="11"/>
        <v>1</v>
      </c>
      <c r="H83" s="56">
        <v>1</v>
      </c>
      <c r="I83" s="56" t="s">
        <v>338</v>
      </c>
      <c r="J83" s="313">
        <v>1</v>
      </c>
      <c r="K83" s="56">
        <f t="shared" si="12"/>
        <v>1</v>
      </c>
      <c r="L83" s="56">
        <f t="shared" si="13"/>
        <v>1</v>
      </c>
      <c r="M83" s="56">
        <v>1</v>
      </c>
      <c r="N83" s="56" t="s">
        <v>337</v>
      </c>
      <c r="O83" s="313">
        <v>1</v>
      </c>
      <c r="P83" s="56">
        <f t="shared" si="14"/>
        <v>1</v>
      </c>
      <c r="Q83" s="56">
        <f t="shared" si="15"/>
        <v>1</v>
      </c>
      <c r="R83" s="56">
        <v>1</v>
      </c>
      <c r="S83" s="1052"/>
      <c r="T83" s="1052"/>
    </row>
    <row r="84" spans="1:20" ht="43.2">
      <c r="A84" s="319">
        <v>64</v>
      </c>
      <c r="B84" s="997"/>
      <c r="C84" s="995"/>
      <c r="D84" s="56" t="s">
        <v>1246</v>
      </c>
      <c r="E84" s="313">
        <v>1</v>
      </c>
      <c r="F84" s="56">
        <f t="shared" si="10"/>
        <v>1</v>
      </c>
      <c r="G84" s="56">
        <f t="shared" si="11"/>
        <v>1</v>
      </c>
      <c r="H84" s="56">
        <v>1</v>
      </c>
      <c r="I84" s="56" t="s">
        <v>338</v>
      </c>
      <c r="J84" s="313">
        <v>1</v>
      </c>
      <c r="K84" s="56">
        <f t="shared" si="12"/>
        <v>1</v>
      </c>
      <c r="L84" s="56">
        <f t="shared" si="13"/>
        <v>1</v>
      </c>
      <c r="M84" s="56">
        <v>1</v>
      </c>
      <c r="N84" s="56" t="s">
        <v>337</v>
      </c>
      <c r="O84" s="313">
        <v>1</v>
      </c>
      <c r="P84" s="56">
        <f t="shared" si="14"/>
        <v>1</v>
      </c>
      <c r="Q84" s="56">
        <f t="shared" si="15"/>
        <v>1</v>
      </c>
      <c r="R84" s="56">
        <v>1</v>
      </c>
      <c r="S84" s="1052"/>
      <c r="T84" s="1052"/>
    </row>
    <row r="85" spans="1:20" ht="43.2">
      <c r="A85" s="319">
        <v>65</v>
      </c>
      <c r="B85" s="997"/>
      <c r="C85" s="995"/>
      <c r="D85" s="56" t="s">
        <v>1247</v>
      </c>
      <c r="E85" s="313">
        <v>1</v>
      </c>
      <c r="F85" s="56">
        <f t="shared" si="10"/>
        <v>1</v>
      </c>
      <c r="G85" s="56">
        <f t="shared" si="11"/>
        <v>1</v>
      </c>
      <c r="H85" s="56">
        <v>1</v>
      </c>
      <c r="I85" s="56" t="s">
        <v>338</v>
      </c>
      <c r="J85" s="313">
        <v>1</v>
      </c>
      <c r="K85" s="56">
        <f t="shared" si="12"/>
        <v>1</v>
      </c>
      <c r="L85" s="56">
        <f t="shared" si="13"/>
        <v>1</v>
      </c>
      <c r="M85" s="56">
        <v>1</v>
      </c>
      <c r="N85" s="56" t="s">
        <v>337</v>
      </c>
      <c r="O85" s="313">
        <v>1</v>
      </c>
      <c r="P85" s="56">
        <f t="shared" si="14"/>
        <v>1</v>
      </c>
      <c r="Q85" s="56">
        <f t="shared" si="15"/>
        <v>1</v>
      </c>
      <c r="R85" s="56">
        <v>1</v>
      </c>
      <c r="S85" s="1052"/>
      <c r="T85" s="1052"/>
    </row>
    <row r="86" spans="1:20" ht="43.2">
      <c r="A86" s="319">
        <v>66</v>
      </c>
      <c r="B86" s="997"/>
      <c r="C86" s="995"/>
      <c r="D86" s="56" t="s">
        <v>1248</v>
      </c>
      <c r="E86" s="313">
        <v>1</v>
      </c>
      <c r="F86" s="56">
        <f t="shared" si="10"/>
        <v>1</v>
      </c>
      <c r="G86" s="56">
        <f t="shared" si="11"/>
        <v>1</v>
      </c>
      <c r="H86" s="56">
        <v>1</v>
      </c>
      <c r="I86" s="56" t="s">
        <v>338</v>
      </c>
      <c r="J86" s="313">
        <v>1</v>
      </c>
      <c r="K86" s="56">
        <f t="shared" si="12"/>
        <v>1</v>
      </c>
      <c r="L86" s="56">
        <f t="shared" si="13"/>
        <v>1</v>
      </c>
      <c r="M86" s="56">
        <v>1</v>
      </c>
      <c r="N86" s="56" t="s">
        <v>337</v>
      </c>
      <c r="O86" s="313">
        <v>1</v>
      </c>
      <c r="P86" s="56">
        <f t="shared" si="14"/>
        <v>1</v>
      </c>
      <c r="Q86" s="56">
        <f t="shared" si="15"/>
        <v>1</v>
      </c>
      <c r="R86" s="56">
        <v>1</v>
      </c>
      <c r="S86" s="1052"/>
      <c r="T86" s="1052"/>
    </row>
    <row r="87" spans="1:20" ht="43.2">
      <c r="A87" s="319">
        <v>67</v>
      </c>
      <c r="B87" s="997"/>
      <c r="C87" s="995"/>
      <c r="D87" s="56" t="s">
        <v>304</v>
      </c>
      <c r="E87" s="313">
        <v>1</v>
      </c>
      <c r="F87" s="56">
        <f t="shared" si="10"/>
        <v>1</v>
      </c>
      <c r="G87" s="56">
        <f t="shared" si="11"/>
        <v>1</v>
      </c>
      <c r="H87" s="56">
        <v>1</v>
      </c>
      <c r="I87" s="56" t="s">
        <v>338</v>
      </c>
      <c r="J87" s="313">
        <v>1</v>
      </c>
      <c r="K87" s="56">
        <f t="shared" si="12"/>
        <v>1</v>
      </c>
      <c r="L87" s="56">
        <f t="shared" si="13"/>
        <v>1</v>
      </c>
      <c r="M87" s="56">
        <v>1</v>
      </c>
      <c r="N87" s="56" t="s">
        <v>337</v>
      </c>
      <c r="O87" s="313">
        <v>1</v>
      </c>
      <c r="P87" s="56">
        <f t="shared" si="14"/>
        <v>1</v>
      </c>
      <c r="Q87" s="56">
        <f t="shared" si="15"/>
        <v>1</v>
      </c>
      <c r="R87" s="56">
        <v>1</v>
      </c>
      <c r="S87" s="1052"/>
      <c r="T87" s="1052"/>
    </row>
    <row r="88" spans="1:20" ht="43.2">
      <c r="A88" s="319">
        <v>68</v>
      </c>
      <c r="B88" s="997"/>
      <c r="C88" s="995"/>
      <c r="D88" s="56" t="s">
        <v>303</v>
      </c>
      <c r="E88" s="313">
        <v>1</v>
      </c>
      <c r="F88" s="56">
        <f t="shared" si="10"/>
        <v>1</v>
      </c>
      <c r="G88" s="56">
        <f t="shared" si="11"/>
        <v>1</v>
      </c>
      <c r="H88" s="56">
        <v>1</v>
      </c>
      <c r="I88" s="56" t="s">
        <v>338</v>
      </c>
      <c r="J88" s="313">
        <v>1</v>
      </c>
      <c r="K88" s="56">
        <f t="shared" si="12"/>
        <v>1</v>
      </c>
      <c r="L88" s="56">
        <f t="shared" si="13"/>
        <v>1</v>
      </c>
      <c r="M88" s="56">
        <v>1</v>
      </c>
      <c r="N88" s="56" t="s">
        <v>337</v>
      </c>
      <c r="O88" s="313">
        <v>1</v>
      </c>
      <c r="P88" s="56">
        <f t="shared" si="14"/>
        <v>1</v>
      </c>
      <c r="Q88" s="56">
        <f t="shared" si="15"/>
        <v>1</v>
      </c>
      <c r="R88" s="56">
        <v>1</v>
      </c>
      <c r="S88" s="1053"/>
      <c r="T88" s="1053"/>
    </row>
    <row r="89" spans="1:20">
      <c r="A89" s="319"/>
      <c r="B89" s="997"/>
      <c r="C89" s="995"/>
      <c r="D89" s="1067" t="s">
        <v>795</v>
      </c>
      <c r="E89" s="1068"/>
      <c r="F89" s="1068"/>
      <c r="G89" s="1068"/>
      <c r="H89" s="1068"/>
      <c r="I89" s="1068"/>
      <c r="J89" s="1068"/>
      <c r="K89" s="1068"/>
      <c r="L89" s="1068"/>
      <c r="M89" s="1068"/>
      <c r="N89" s="1068"/>
      <c r="O89" s="1068"/>
      <c r="P89" s="1068"/>
      <c r="Q89" s="1068"/>
      <c r="R89" s="1068"/>
      <c r="S89" s="1068"/>
      <c r="T89" s="1069"/>
    </row>
    <row r="90" spans="1:20" ht="43.2">
      <c r="A90" s="319">
        <v>69</v>
      </c>
      <c r="B90" s="997"/>
      <c r="C90" s="995"/>
      <c r="D90" s="56" t="s">
        <v>1038</v>
      </c>
      <c r="E90" s="313">
        <v>1</v>
      </c>
      <c r="F90" s="56">
        <f t="shared" si="10"/>
        <v>1</v>
      </c>
      <c r="G90" s="56">
        <f t="shared" si="11"/>
        <v>1</v>
      </c>
      <c r="H90" s="56">
        <v>1</v>
      </c>
      <c r="I90" s="56" t="s">
        <v>338</v>
      </c>
      <c r="J90" s="313">
        <v>1</v>
      </c>
      <c r="K90" s="56">
        <f t="shared" ref="K90:K97" si="16">IF(J90=L90,M90)</f>
        <v>1</v>
      </c>
      <c r="L90" s="56">
        <f t="shared" ref="L90:L97" si="17">IF(J90="NA","NA",M90)</f>
        <v>1</v>
      </c>
      <c r="M90" s="56">
        <v>1</v>
      </c>
      <c r="N90" s="56" t="s">
        <v>337</v>
      </c>
      <c r="O90" s="313">
        <v>1</v>
      </c>
      <c r="P90" s="56">
        <f t="shared" ref="P90:P97" si="18">IF(O90=Q90,R90)</f>
        <v>1</v>
      </c>
      <c r="Q90" s="56">
        <f t="shared" ref="Q90:Q97" si="19">IF(O90="NA","NA",R90)</f>
        <v>1</v>
      </c>
      <c r="R90" s="56">
        <v>1</v>
      </c>
      <c r="S90" s="1051" t="s">
        <v>3902</v>
      </c>
      <c r="T90" s="1051" t="s">
        <v>3901</v>
      </c>
    </row>
    <row r="91" spans="1:20" ht="43.2">
      <c r="A91" s="319">
        <v>70</v>
      </c>
      <c r="B91" s="997"/>
      <c r="C91" s="995"/>
      <c r="D91" s="56" t="s">
        <v>300</v>
      </c>
      <c r="E91" s="313">
        <v>1</v>
      </c>
      <c r="F91" s="56">
        <f t="shared" si="10"/>
        <v>1</v>
      </c>
      <c r="G91" s="56">
        <f t="shared" si="11"/>
        <v>1</v>
      </c>
      <c r="H91" s="56">
        <v>1</v>
      </c>
      <c r="I91" s="56" t="s">
        <v>338</v>
      </c>
      <c r="J91" s="313">
        <v>1</v>
      </c>
      <c r="K91" s="56">
        <f t="shared" si="16"/>
        <v>1</v>
      </c>
      <c r="L91" s="56">
        <f t="shared" si="17"/>
        <v>1</v>
      </c>
      <c r="M91" s="56">
        <v>1</v>
      </c>
      <c r="N91" s="56" t="s">
        <v>337</v>
      </c>
      <c r="O91" s="313">
        <v>1</v>
      </c>
      <c r="P91" s="56">
        <f t="shared" si="18"/>
        <v>1</v>
      </c>
      <c r="Q91" s="56">
        <f t="shared" si="19"/>
        <v>1</v>
      </c>
      <c r="R91" s="56">
        <v>1</v>
      </c>
      <c r="S91" s="1052"/>
      <c r="T91" s="1052"/>
    </row>
    <row r="92" spans="1:20" ht="43.2">
      <c r="A92" s="319">
        <v>71</v>
      </c>
      <c r="B92" s="997"/>
      <c r="C92" s="995"/>
      <c r="D92" s="56" t="s">
        <v>299</v>
      </c>
      <c r="E92" s="313">
        <v>1</v>
      </c>
      <c r="F92" s="56">
        <f t="shared" si="10"/>
        <v>1</v>
      </c>
      <c r="G92" s="56">
        <f t="shared" si="11"/>
        <v>1</v>
      </c>
      <c r="H92" s="56">
        <v>1</v>
      </c>
      <c r="I92" s="56" t="s">
        <v>338</v>
      </c>
      <c r="J92" s="313">
        <v>1</v>
      </c>
      <c r="K92" s="56">
        <f t="shared" si="16"/>
        <v>1</v>
      </c>
      <c r="L92" s="56">
        <f t="shared" si="17"/>
        <v>1</v>
      </c>
      <c r="M92" s="56">
        <v>1</v>
      </c>
      <c r="N92" s="56" t="s">
        <v>337</v>
      </c>
      <c r="O92" s="313">
        <v>1</v>
      </c>
      <c r="P92" s="56">
        <f t="shared" si="18"/>
        <v>1</v>
      </c>
      <c r="Q92" s="56">
        <f t="shared" si="19"/>
        <v>1</v>
      </c>
      <c r="R92" s="56">
        <v>1</v>
      </c>
      <c r="S92" s="1052"/>
      <c r="T92" s="1052"/>
    </row>
    <row r="93" spans="1:20" ht="43.2">
      <c r="A93" s="319">
        <v>72</v>
      </c>
      <c r="B93" s="997"/>
      <c r="C93" s="995"/>
      <c r="D93" s="56" t="s">
        <v>298</v>
      </c>
      <c r="E93" s="313">
        <v>1</v>
      </c>
      <c r="F93" s="56">
        <f t="shared" si="10"/>
        <v>1</v>
      </c>
      <c r="G93" s="56">
        <f t="shared" si="11"/>
        <v>1</v>
      </c>
      <c r="H93" s="56">
        <v>1</v>
      </c>
      <c r="I93" s="56" t="s">
        <v>338</v>
      </c>
      <c r="J93" s="313">
        <v>1</v>
      </c>
      <c r="K93" s="56">
        <f t="shared" si="16"/>
        <v>1</v>
      </c>
      <c r="L93" s="56">
        <f t="shared" si="17"/>
        <v>1</v>
      </c>
      <c r="M93" s="56">
        <v>1</v>
      </c>
      <c r="N93" s="56" t="s">
        <v>337</v>
      </c>
      <c r="O93" s="313">
        <v>1</v>
      </c>
      <c r="P93" s="56">
        <f t="shared" si="18"/>
        <v>1</v>
      </c>
      <c r="Q93" s="56">
        <f t="shared" si="19"/>
        <v>1</v>
      </c>
      <c r="R93" s="56">
        <v>1</v>
      </c>
      <c r="S93" s="1052"/>
      <c r="T93" s="1052"/>
    </row>
    <row r="94" spans="1:20" ht="43.2">
      <c r="A94" s="319">
        <v>73</v>
      </c>
      <c r="B94" s="997"/>
      <c r="C94" s="995"/>
      <c r="D94" s="56" t="s">
        <v>297</v>
      </c>
      <c r="E94" s="313">
        <v>1</v>
      </c>
      <c r="F94" s="56">
        <f t="shared" si="10"/>
        <v>1</v>
      </c>
      <c r="G94" s="56">
        <f t="shared" si="11"/>
        <v>1</v>
      </c>
      <c r="H94" s="56">
        <v>1</v>
      </c>
      <c r="I94" s="56" t="s">
        <v>338</v>
      </c>
      <c r="J94" s="313">
        <v>1</v>
      </c>
      <c r="K94" s="56">
        <f t="shared" si="16"/>
        <v>1</v>
      </c>
      <c r="L94" s="56">
        <f t="shared" si="17"/>
        <v>1</v>
      </c>
      <c r="M94" s="56">
        <v>1</v>
      </c>
      <c r="N94" s="56" t="s">
        <v>337</v>
      </c>
      <c r="O94" s="313">
        <v>1</v>
      </c>
      <c r="P94" s="56">
        <f t="shared" si="18"/>
        <v>1</v>
      </c>
      <c r="Q94" s="56">
        <f t="shared" si="19"/>
        <v>1</v>
      </c>
      <c r="R94" s="56">
        <v>1</v>
      </c>
      <c r="S94" s="1052"/>
      <c r="T94" s="1052"/>
    </row>
    <row r="95" spans="1:20" ht="43.2">
      <c r="A95" s="319">
        <v>74</v>
      </c>
      <c r="B95" s="997"/>
      <c r="C95" s="995"/>
      <c r="D95" s="56" t="s">
        <v>296</v>
      </c>
      <c r="E95" s="313">
        <v>1</v>
      </c>
      <c r="F95" s="56">
        <f t="shared" si="10"/>
        <v>1</v>
      </c>
      <c r="G95" s="56">
        <f t="shared" si="11"/>
        <v>1</v>
      </c>
      <c r="H95" s="56">
        <v>1</v>
      </c>
      <c r="I95" s="56" t="s">
        <v>338</v>
      </c>
      <c r="J95" s="313">
        <v>1</v>
      </c>
      <c r="K95" s="56">
        <f t="shared" si="16"/>
        <v>1</v>
      </c>
      <c r="L95" s="56">
        <f t="shared" si="17"/>
        <v>1</v>
      </c>
      <c r="M95" s="56">
        <v>1</v>
      </c>
      <c r="N95" s="56" t="s">
        <v>337</v>
      </c>
      <c r="O95" s="313">
        <v>1</v>
      </c>
      <c r="P95" s="56">
        <f t="shared" si="18"/>
        <v>1</v>
      </c>
      <c r="Q95" s="56">
        <f t="shared" si="19"/>
        <v>1</v>
      </c>
      <c r="R95" s="56">
        <v>1</v>
      </c>
      <c r="S95" s="1052"/>
      <c r="T95" s="1052"/>
    </row>
    <row r="96" spans="1:20" ht="43.2">
      <c r="A96" s="319">
        <v>75</v>
      </c>
      <c r="B96" s="997"/>
      <c r="C96" s="995"/>
      <c r="D96" s="56" t="s">
        <v>295</v>
      </c>
      <c r="E96" s="313">
        <v>1</v>
      </c>
      <c r="F96" s="56">
        <f t="shared" si="10"/>
        <v>1</v>
      </c>
      <c r="G96" s="56">
        <f t="shared" si="11"/>
        <v>1</v>
      </c>
      <c r="H96" s="56">
        <v>1</v>
      </c>
      <c r="I96" s="56" t="s">
        <v>338</v>
      </c>
      <c r="J96" s="313">
        <v>1</v>
      </c>
      <c r="K96" s="56">
        <f t="shared" si="16"/>
        <v>1</v>
      </c>
      <c r="L96" s="56">
        <f t="shared" si="17"/>
        <v>1</v>
      </c>
      <c r="M96" s="56">
        <v>1</v>
      </c>
      <c r="N96" s="56" t="s">
        <v>337</v>
      </c>
      <c r="O96" s="313">
        <v>1</v>
      </c>
      <c r="P96" s="56">
        <f t="shared" si="18"/>
        <v>1</v>
      </c>
      <c r="Q96" s="56">
        <f t="shared" si="19"/>
        <v>1</v>
      </c>
      <c r="R96" s="56">
        <v>1</v>
      </c>
      <c r="S96" s="1052"/>
      <c r="T96" s="1052"/>
    </row>
    <row r="97" spans="1:20" ht="43.2">
      <c r="A97" s="319">
        <v>76</v>
      </c>
      <c r="B97" s="997"/>
      <c r="C97" s="995"/>
      <c r="D97" s="56" t="s">
        <v>294</v>
      </c>
      <c r="E97" s="313">
        <v>1</v>
      </c>
      <c r="F97" s="56">
        <f t="shared" si="10"/>
        <v>1</v>
      </c>
      <c r="G97" s="56">
        <f t="shared" si="11"/>
        <v>1</v>
      </c>
      <c r="H97" s="56">
        <v>1</v>
      </c>
      <c r="I97" s="56" t="s">
        <v>338</v>
      </c>
      <c r="J97" s="313">
        <v>1</v>
      </c>
      <c r="K97" s="56">
        <f t="shared" si="16"/>
        <v>1</v>
      </c>
      <c r="L97" s="56">
        <f t="shared" si="17"/>
        <v>1</v>
      </c>
      <c r="M97" s="56">
        <v>1</v>
      </c>
      <c r="N97" s="56" t="s">
        <v>337</v>
      </c>
      <c r="O97" s="313">
        <v>1</v>
      </c>
      <c r="P97" s="56">
        <f t="shared" si="18"/>
        <v>1</v>
      </c>
      <c r="Q97" s="56">
        <f t="shared" si="19"/>
        <v>1</v>
      </c>
      <c r="R97" s="56">
        <v>1</v>
      </c>
      <c r="S97" s="1053"/>
      <c r="T97" s="1053"/>
    </row>
    <row r="98" spans="1:20">
      <c r="A98" s="319"/>
      <c r="B98" s="997"/>
      <c r="C98" s="995"/>
      <c r="D98" s="1067" t="s">
        <v>796</v>
      </c>
      <c r="E98" s="1068"/>
      <c r="F98" s="1068"/>
      <c r="G98" s="1068"/>
      <c r="H98" s="1068"/>
      <c r="I98" s="1068"/>
      <c r="J98" s="1068"/>
      <c r="K98" s="1068"/>
      <c r="L98" s="1068"/>
      <c r="M98" s="1068"/>
      <c r="N98" s="1068"/>
      <c r="O98" s="1068"/>
      <c r="P98" s="1068"/>
      <c r="Q98" s="1068"/>
      <c r="R98" s="1068"/>
      <c r="S98" s="1068"/>
      <c r="T98" s="1069"/>
    </row>
    <row r="99" spans="1:20" ht="34.5" customHeight="1">
      <c r="A99" s="319">
        <v>77</v>
      </c>
      <c r="B99" s="997"/>
      <c r="C99" s="995"/>
      <c r="D99" s="56" t="s">
        <v>1035</v>
      </c>
      <c r="E99" s="313">
        <v>1</v>
      </c>
      <c r="F99" s="56">
        <f t="shared" ref="F99:F116" si="20">IF(E99=G99,H99)</f>
        <v>1</v>
      </c>
      <c r="G99" s="56">
        <f t="shared" ref="G99:G116" si="21">IF(E99="NA","NA",H99)</f>
        <v>1</v>
      </c>
      <c r="H99" s="56">
        <v>1</v>
      </c>
      <c r="I99" s="56" t="s">
        <v>338</v>
      </c>
      <c r="J99" s="313">
        <v>1</v>
      </c>
      <c r="K99" s="56">
        <f t="shared" ref="K99:K107" si="22">IF(J99=L99,M99)</f>
        <v>1</v>
      </c>
      <c r="L99" s="56">
        <f t="shared" ref="L99:L107" si="23">IF(J99="NA","NA",M99)</f>
        <v>1</v>
      </c>
      <c r="M99" s="56">
        <v>1</v>
      </c>
      <c r="N99" s="56" t="s">
        <v>337</v>
      </c>
      <c r="O99" s="313">
        <v>1</v>
      </c>
      <c r="P99" s="56">
        <f t="shared" ref="P99:P107" si="24">IF(O99=Q99,R99)</f>
        <v>1</v>
      </c>
      <c r="Q99" s="56">
        <f t="shared" ref="Q99:Q107" si="25">IF(O99="NA","NA",R99)</f>
        <v>1</v>
      </c>
      <c r="R99" s="56">
        <v>1</v>
      </c>
      <c r="S99" s="1051" t="s">
        <v>3902</v>
      </c>
      <c r="T99" s="1051" t="s">
        <v>3901</v>
      </c>
    </row>
    <row r="100" spans="1:20" ht="43.2">
      <c r="A100" s="319">
        <v>78</v>
      </c>
      <c r="B100" s="997"/>
      <c r="C100" s="995"/>
      <c r="D100" s="56" t="s">
        <v>291</v>
      </c>
      <c r="E100" s="313">
        <v>1</v>
      </c>
      <c r="F100" s="56">
        <f t="shared" si="20"/>
        <v>1</v>
      </c>
      <c r="G100" s="56">
        <f t="shared" si="21"/>
        <v>1</v>
      </c>
      <c r="H100" s="56">
        <v>1</v>
      </c>
      <c r="I100" s="56" t="s">
        <v>338</v>
      </c>
      <c r="J100" s="313">
        <v>1</v>
      </c>
      <c r="K100" s="56">
        <f t="shared" si="22"/>
        <v>1</v>
      </c>
      <c r="L100" s="56">
        <f t="shared" si="23"/>
        <v>1</v>
      </c>
      <c r="M100" s="56">
        <v>1</v>
      </c>
      <c r="N100" s="56" t="s">
        <v>337</v>
      </c>
      <c r="O100" s="313">
        <v>1</v>
      </c>
      <c r="P100" s="56">
        <f t="shared" si="24"/>
        <v>1</v>
      </c>
      <c r="Q100" s="56">
        <f t="shared" si="25"/>
        <v>1</v>
      </c>
      <c r="R100" s="56">
        <v>1</v>
      </c>
      <c r="S100" s="1052"/>
      <c r="T100" s="1052"/>
    </row>
    <row r="101" spans="1:20" ht="43.2">
      <c r="A101" s="319">
        <v>79</v>
      </c>
      <c r="B101" s="997"/>
      <c r="C101" s="995"/>
      <c r="D101" s="56" t="s">
        <v>290</v>
      </c>
      <c r="E101" s="313">
        <v>1</v>
      </c>
      <c r="F101" s="56">
        <f t="shared" si="20"/>
        <v>1</v>
      </c>
      <c r="G101" s="56">
        <f t="shared" si="21"/>
        <v>1</v>
      </c>
      <c r="H101" s="56">
        <v>1</v>
      </c>
      <c r="I101" s="56" t="s">
        <v>338</v>
      </c>
      <c r="J101" s="313">
        <v>1</v>
      </c>
      <c r="K101" s="56">
        <f t="shared" si="22"/>
        <v>1</v>
      </c>
      <c r="L101" s="56">
        <f t="shared" si="23"/>
        <v>1</v>
      </c>
      <c r="M101" s="56">
        <v>1</v>
      </c>
      <c r="N101" s="56" t="s">
        <v>337</v>
      </c>
      <c r="O101" s="313">
        <v>1</v>
      </c>
      <c r="P101" s="56">
        <f t="shared" si="24"/>
        <v>1</v>
      </c>
      <c r="Q101" s="56">
        <f t="shared" si="25"/>
        <v>1</v>
      </c>
      <c r="R101" s="56">
        <v>1</v>
      </c>
      <c r="S101" s="1052"/>
      <c r="T101" s="1052"/>
    </row>
    <row r="102" spans="1:20" ht="43.2">
      <c r="A102" s="319">
        <v>80</v>
      </c>
      <c r="B102" s="997"/>
      <c r="C102" s="995"/>
      <c r="D102" s="56" t="s">
        <v>289</v>
      </c>
      <c r="E102" s="313">
        <v>1</v>
      </c>
      <c r="F102" s="56">
        <f t="shared" si="20"/>
        <v>1</v>
      </c>
      <c r="G102" s="56">
        <f t="shared" si="21"/>
        <v>1</v>
      </c>
      <c r="H102" s="56">
        <v>1</v>
      </c>
      <c r="I102" s="56" t="s">
        <v>338</v>
      </c>
      <c r="J102" s="313">
        <v>1</v>
      </c>
      <c r="K102" s="56">
        <f t="shared" si="22"/>
        <v>1</v>
      </c>
      <c r="L102" s="56">
        <f t="shared" si="23"/>
        <v>1</v>
      </c>
      <c r="M102" s="56">
        <v>1</v>
      </c>
      <c r="N102" s="56" t="s">
        <v>337</v>
      </c>
      <c r="O102" s="313">
        <v>1</v>
      </c>
      <c r="P102" s="56">
        <f t="shared" si="24"/>
        <v>1</v>
      </c>
      <c r="Q102" s="56">
        <f t="shared" si="25"/>
        <v>1</v>
      </c>
      <c r="R102" s="56">
        <v>1</v>
      </c>
      <c r="S102" s="1052"/>
      <c r="T102" s="1052"/>
    </row>
    <row r="103" spans="1:20" ht="43.2">
      <c r="A103" s="319">
        <v>81</v>
      </c>
      <c r="B103" s="997"/>
      <c r="C103" s="995"/>
      <c r="D103" s="56" t="s">
        <v>288</v>
      </c>
      <c r="E103" s="313">
        <v>1</v>
      </c>
      <c r="F103" s="56">
        <f t="shared" si="20"/>
        <v>1</v>
      </c>
      <c r="G103" s="56">
        <f t="shared" si="21"/>
        <v>1</v>
      </c>
      <c r="H103" s="56">
        <v>1</v>
      </c>
      <c r="I103" s="56" t="s">
        <v>338</v>
      </c>
      <c r="J103" s="313">
        <v>1</v>
      </c>
      <c r="K103" s="56">
        <f t="shared" si="22"/>
        <v>1</v>
      </c>
      <c r="L103" s="56">
        <f t="shared" si="23"/>
        <v>1</v>
      </c>
      <c r="M103" s="56">
        <v>1</v>
      </c>
      <c r="N103" s="56" t="s">
        <v>337</v>
      </c>
      <c r="O103" s="313">
        <v>1</v>
      </c>
      <c r="P103" s="56">
        <f t="shared" si="24"/>
        <v>1</v>
      </c>
      <c r="Q103" s="56">
        <f t="shared" si="25"/>
        <v>1</v>
      </c>
      <c r="R103" s="56">
        <v>1</v>
      </c>
      <c r="S103" s="1052"/>
      <c r="T103" s="1052"/>
    </row>
    <row r="104" spans="1:20" ht="43.2">
      <c r="A104" s="319">
        <v>82</v>
      </c>
      <c r="B104" s="997"/>
      <c r="C104" s="995"/>
      <c r="D104" s="56" t="s">
        <v>287</v>
      </c>
      <c r="E104" s="313">
        <v>1</v>
      </c>
      <c r="F104" s="56">
        <f t="shared" si="20"/>
        <v>1</v>
      </c>
      <c r="G104" s="56">
        <f t="shared" si="21"/>
        <v>1</v>
      </c>
      <c r="H104" s="56">
        <v>1</v>
      </c>
      <c r="I104" s="56" t="s">
        <v>338</v>
      </c>
      <c r="J104" s="313">
        <v>1</v>
      </c>
      <c r="K104" s="56">
        <f t="shared" si="22"/>
        <v>1</v>
      </c>
      <c r="L104" s="56">
        <f t="shared" si="23"/>
        <v>1</v>
      </c>
      <c r="M104" s="56">
        <v>1</v>
      </c>
      <c r="N104" s="56" t="s">
        <v>337</v>
      </c>
      <c r="O104" s="313">
        <v>1</v>
      </c>
      <c r="P104" s="56">
        <f t="shared" si="24"/>
        <v>1</v>
      </c>
      <c r="Q104" s="56">
        <f t="shared" si="25"/>
        <v>1</v>
      </c>
      <c r="R104" s="56">
        <v>1</v>
      </c>
      <c r="S104" s="1052"/>
      <c r="T104" s="1052"/>
    </row>
    <row r="105" spans="1:20" ht="43.2">
      <c r="A105" s="319">
        <v>83</v>
      </c>
      <c r="B105" s="997"/>
      <c r="C105" s="995"/>
      <c r="D105" s="56" t="s">
        <v>1037</v>
      </c>
      <c r="E105" s="313">
        <v>1</v>
      </c>
      <c r="F105" s="56">
        <f t="shared" si="20"/>
        <v>1</v>
      </c>
      <c r="G105" s="56">
        <f t="shared" si="21"/>
        <v>1</v>
      </c>
      <c r="H105" s="56">
        <v>1</v>
      </c>
      <c r="I105" s="56" t="s">
        <v>338</v>
      </c>
      <c r="J105" s="313">
        <v>1</v>
      </c>
      <c r="K105" s="56">
        <f t="shared" si="22"/>
        <v>1</v>
      </c>
      <c r="L105" s="56">
        <f t="shared" si="23"/>
        <v>1</v>
      </c>
      <c r="M105" s="56">
        <v>1</v>
      </c>
      <c r="N105" s="56" t="s">
        <v>337</v>
      </c>
      <c r="O105" s="313">
        <v>1</v>
      </c>
      <c r="P105" s="56">
        <f t="shared" si="24"/>
        <v>1</v>
      </c>
      <c r="Q105" s="56">
        <f t="shared" si="25"/>
        <v>1</v>
      </c>
      <c r="R105" s="56">
        <v>1</v>
      </c>
      <c r="S105" s="1052"/>
      <c r="T105" s="1052"/>
    </row>
    <row r="106" spans="1:20" ht="43.2">
      <c r="A106" s="319">
        <v>84</v>
      </c>
      <c r="B106" s="997"/>
      <c r="C106" s="995"/>
      <c r="D106" s="56" t="s">
        <v>285</v>
      </c>
      <c r="E106" s="313">
        <v>1</v>
      </c>
      <c r="F106" s="56">
        <f t="shared" si="20"/>
        <v>1</v>
      </c>
      <c r="G106" s="56">
        <f t="shared" si="21"/>
        <v>1</v>
      </c>
      <c r="H106" s="56">
        <v>1</v>
      </c>
      <c r="I106" s="56" t="s">
        <v>338</v>
      </c>
      <c r="J106" s="313">
        <v>1</v>
      </c>
      <c r="K106" s="56">
        <f t="shared" si="22"/>
        <v>1</v>
      </c>
      <c r="L106" s="56">
        <f t="shared" si="23"/>
        <v>1</v>
      </c>
      <c r="M106" s="56">
        <v>1</v>
      </c>
      <c r="N106" s="56" t="s">
        <v>337</v>
      </c>
      <c r="O106" s="313">
        <v>1</v>
      </c>
      <c r="P106" s="56">
        <f t="shared" si="24"/>
        <v>1</v>
      </c>
      <c r="Q106" s="56">
        <f t="shared" si="25"/>
        <v>1</v>
      </c>
      <c r="R106" s="56">
        <v>1</v>
      </c>
      <c r="S106" s="1052"/>
      <c r="T106" s="1052"/>
    </row>
    <row r="107" spans="1:20" ht="43.2">
      <c r="A107" s="319">
        <v>85</v>
      </c>
      <c r="B107" s="997"/>
      <c r="C107" s="995"/>
      <c r="D107" s="56" t="s">
        <v>284</v>
      </c>
      <c r="E107" s="313">
        <v>1</v>
      </c>
      <c r="F107" s="56">
        <f t="shared" si="20"/>
        <v>1</v>
      </c>
      <c r="G107" s="56">
        <f t="shared" si="21"/>
        <v>1</v>
      </c>
      <c r="H107" s="56">
        <v>1</v>
      </c>
      <c r="I107" s="56" t="s">
        <v>338</v>
      </c>
      <c r="J107" s="313">
        <v>1</v>
      </c>
      <c r="K107" s="56">
        <f t="shared" si="22"/>
        <v>1</v>
      </c>
      <c r="L107" s="56">
        <f t="shared" si="23"/>
        <v>1</v>
      </c>
      <c r="M107" s="56">
        <v>1</v>
      </c>
      <c r="N107" s="56" t="s">
        <v>337</v>
      </c>
      <c r="O107" s="313">
        <v>1</v>
      </c>
      <c r="P107" s="56">
        <f t="shared" si="24"/>
        <v>1</v>
      </c>
      <c r="Q107" s="56">
        <f t="shared" si="25"/>
        <v>1</v>
      </c>
      <c r="R107" s="56">
        <v>1</v>
      </c>
      <c r="S107" s="1053"/>
      <c r="T107" s="1053"/>
    </row>
    <row r="108" spans="1:20">
      <c r="A108" s="319"/>
      <c r="B108" s="997"/>
      <c r="C108" s="995"/>
      <c r="D108" s="1067" t="s">
        <v>1242</v>
      </c>
      <c r="E108" s="1068"/>
      <c r="F108" s="1068"/>
      <c r="G108" s="1068"/>
      <c r="H108" s="1068"/>
      <c r="I108" s="1068"/>
      <c r="J108" s="1068"/>
      <c r="K108" s="1068"/>
      <c r="L108" s="1068"/>
      <c r="M108" s="1068"/>
      <c r="N108" s="1068"/>
      <c r="O108" s="1068"/>
      <c r="P108" s="1068"/>
      <c r="Q108" s="1068"/>
      <c r="R108" s="1068"/>
      <c r="S108" s="1068"/>
      <c r="T108" s="1069"/>
    </row>
    <row r="109" spans="1:20" ht="34.5" customHeight="1">
      <c r="A109" s="319">
        <v>86</v>
      </c>
      <c r="B109" s="997"/>
      <c r="C109" s="995"/>
      <c r="D109" s="56" t="s">
        <v>1036</v>
      </c>
      <c r="E109" s="313">
        <v>1</v>
      </c>
      <c r="F109" s="56">
        <f t="shared" si="20"/>
        <v>1</v>
      </c>
      <c r="G109" s="56">
        <f t="shared" si="21"/>
        <v>1</v>
      </c>
      <c r="H109" s="56">
        <v>1</v>
      </c>
      <c r="I109" s="56" t="s">
        <v>338</v>
      </c>
      <c r="J109" s="313">
        <v>1</v>
      </c>
      <c r="K109" s="56">
        <f t="shared" ref="K109:K116" si="26">IF(J109=L109,M109)</f>
        <v>1</v>
      </c>
      <c r="L109" s="56">
        <f t="shared" ref="L109:L116" si="27">IF(J109="NA","NA",M109)</f>
        <v>1</v>
      </c>
      <c r="M109" s="56">
        <v>1</v>
      </c>
      <c r="N109" s="56" t="s">
        <v>337</v>
      </c>
      <c r="O109" s="313">
        <v>1</v>
      </c>
      <c r="P109" s="56">
        <f t="shared" ref="P109:P116" si="28">IF(O109=Q109,R109)</f>
        <v>1</v>
      </c>
      <c r="Q109" s="56">
        <f t="shared" ref="Q109:Q116" si="29">IF(O109="NA","NA",R109)</f>
        <v>1</v>
      </c>
      <c r="R109" s="56">
        <v>1</v>
      </c>
      <c r="S109" s="1051" t="s">
        <v>3902</v>
      </c>
      <c r="T109" s="1051" t="s">
        <v>3901</v>
      </c>
    </row>
    <row r="110" spans="1:20" ht="43.2">
      <c r="A110" s="319">
        <f>+A109+1</f>
        <v>87</v>
      </c>
      <c r="B110" s="997"/>
      <c r="C110" s="995"/>
      <c r="D110" s="56" t="s">
        <v>1064</v>
      </c>
      <c r="E110" s="313">
        <v>1</v>
      </c>
      <c r="F110" s="56">
        <f t="shared" si="20"/>
        <v>1</v>
      </c>
      <c r="G110" s="56">
        <f t="shared" si="21"/>
        <v>1</v>
      </c>
      <c r="H110" s="56">
        <v>1</v>
      </c>
      <c r="I110" s="56" t="s">
        <v>338</v>
      </c>
      <c r="J110" s="313">
        <v>1</v>
      </c>
      <c r="K110" s="56">
        <f t="shared" si="26"/>
        <v>1</v>
      </c>
      <c r="L110" s="56">
        <f t="shared" si="27"/>
        <v>1</v>
      </c>
      <c r="M110" s="56">
        <v>1</v>
      </c>
      <c r="N110" s="56" t="s">
        <v>337</v>
      </c>
      <c r="O110" s="313">
        <v>1</v>
      </c>
      <c r="P110" s="56">
        <f t="shared" si="28"/>
        <v>1</v>
      </c>
      <c r="Q110" s="56">
        <f t="shared" si="29"/>
        <v>1</v>
      </c>
      <c r="R110" s="56">
        <v>1</v>
      </c>
      <c r="S110" s="1052"/>
      <c r="T110" s="1052"/>
    </row>
    <row r="111" spans="1:20" ht="43.2">
      <c r="A111" s="319">
        <f t="shared" ref="A111:A116" si="30">+A110+1</f>
        <v>88</v>
      </c>
      <c r="B111" s="997"/>
      <c r="C111" s="995"/>
      <c r="D111" s="56" t="s">
        <v>280</v>
      </c>
      <c r="E111" s="313">
        <v>1</v>
      </c>
      <c r="F111" s="56">
        <f t="shared" si="20"/>
        <v>1</v>
      </c>
      <c r="G111" s="56">
        <f t="shared" si="21"/>
        <v>1</v>
      </c>
      <c r="H111" s="56">
        <v>1</v>
      </c>
      <c r="I111" s="56" t="s">
        <v>338</v>
      </c>
      <c r="J111" s="313">
        <v>1</v>
      </c>
      <c r="K111" s="56">
        <f t="shared" si="26"/>
        <v>1</v>
      </c>
      <c r="L111" s="56">
        <f t="shared" si="27"/>
        <v>1</v>
      </c>
      <c r="M111" s="56">
        <v>1</v>
      </c>
      <c r="N111" s="56" t="s">
        <v>337</v>
      </c>
      <c r="O111" s="313">
        <v>1</v>
      </c>
      <c r="P111" s="56">
        <f t="shared" si="28"/>
        <v>1</v>
      </c>
      <c r="Q111" s="56">
        <f t="shared" si="29"/>
        <v>1</v>
      </c>
      <c r="R111" s="56">
        <v>1</v>
      </c>
      <c r="S111" s="1052"/>
      <c r="T111" s="1052"/>
    </row>
    <row r="112" spans="1:20" ht="43.2">
      <c r="A112" s="319">
        <f t="shared" si="30"/>
        <v>89</v>
      </c>
      <c r="B112" s="997"/>
      <c r="C112" s="995"/>
      <c r="D112" s="56" t="s">
        <v>279</v>
      </c>
      <c r="E112" s="313">
        <v>1</v>
      </c>
      <c r="F112" s="56">
        <f t="shared" si="20"/>
        <v>1</v>
      </c>
      <c r="G112" s="56">
        <f t="shared" si="21"/>
        <v>1</v>
      </c>
      <c r="H112" s="56">
        <v>1</v>
      </c>
      <c r="I112" s="56" t="s">
        <v>338</v>
      </c>
      <c r="J112" s="313">
        <v>1</v>
      </c>
      <c r="K112" s="56">
        <f t="shared" si="26"/>
        <v>1</v>
      </c>
      <c r="L112" s="56">
        <f t="shared" si="27"/>
        <v>1</v>
      </c>
      <c r="M112" s="56">
        <v>1</v>
      </c>
      <c r="N112" s="56" t="s">
        <v>337</v>
      </c>
      <c r="O112" s="313">
        <v>1</v>
      </c>
      <c r="P112" s="56">
        <f t="shared" si="28"/>
        <v>1</v>
      </c>
      <c r="Q112" s="56">
        <f t="shared" si="29"/>
        <v>1</v>
      </c>
      <c r="R112" s="56">
        <v>1</v>
      </c>
      <c r="S112" s="1052"/>
      <c r="T112" s="1052"/>
    </row>
    <row r="113" spans="1:20" ht="43.2">
      <c r="A113" s="319">
        <f t="shared" si="30"/>
        <v>90</v>
      </c>
      <c r="B113" s="997"/>
      <c r="C113" s="995"/>
      <c r="D113" s="56" t="s">
        <v>278</v>
      </c>
      <c r="E113" s="313">
        <v>1</v>
      </c>
      <c r="F113" s="56">
        <f t="shared" si="20"/>
        <v>1</v>
      </c>
      <c r="G113" s="56">
        <f t="shared" si="21"/>
        <v>1</v>
      </c>
      <c r="H113" s="56">
        <v>1</v>
      </c>
      <c r="I113" s="56" t="s">
        <v>338</v>
      </c>
      <c r="J113" s="313">
        <v>1</v>
      </c>
      <c r="K113" s="56">
        <f t="shared" si="26"/>
        <v>1</v>
      </c>
      <c r="L113" s="56">
        <f t="shared" si="27"/>
        <v>1</v>
      </c>
      <c r="M113" s="56">
        <v>1</v>
      </c>
      <c r="N113" s="56" t="s">
        <v>337</v>
      </c>
      <c r="O113" s="313">
        <v>1</v>
      </c>
      <c r="P113" s="56">
        <f t="shared" si="28"/>
        <v>1</v>
      </c>
      <c r="Q113" s="56">
        <f t="shared" si="29"/>
        <v>1</v>
      </c>
      <c r="R113" s="56">
        <v>1</v>
      </c>
      <c r="S113" s="1052"/>
      <c r="T113" s="1052"/>
    </row>
    <row r="114" spans="1:20" ht="43.2">
      <c r="A114" s="319">
        <f t="shared" si="30"/>
        <v>91</v>
      </c>
      <c r="B114" s="997"/>
      <c r="C114" s="995"/>
      <c r="D114" s="56" t="s">
        <v>277</v>
      </c>
      <c r="E114" s="313">
        <v>1</v>
      </c>
      <c r="F114" s="56">
        <f t="shared" si="20"/>
        <v>1</v>
      </c>
      <c r="G114" s="56">
        <f t="shared" si="21"/>
        <v>1</v>
      </c>
      <c r="H114" s="56">
        <v>1</v>
      </c>
      <c r="I114" s="56" t="s">
        <v>338</v>
      </c>
      <c r="J114" s="313">
        <v>1</v>
      </c>
      <c r="K114" s="56">
        <f t="shared" si="26"/>
        <v>1</v>
      </c>
      <c r="L114" s="56">
        <f t="shared" si="27"/>
        <v>1</v>
      </c>
      <c r="M114" s="56">
        <v>1</v>
      </c>
      <c r="N114" s="56" t="s">
        <v>337</v>
      </c>
      <c r="O114" s="313">
        <v>1</v>
      </c>
      <c r="P114" s="56">
        <f t="shared" si="28"/>
        <v>1</v>
      </c>
      <c r="Q114" s="56">
        <f t="shared" si="29"/>
        <v>1</v>
      </c>
      <c r="R114" s="56">
        <v>1</v>
      </c>
      <c r="S114" s="1052"/>
      <c r="T114" s="1052"/>
    </row>
    <row r="115" spans="1:20" ht="43.2">
      <c r="A115" s="319">
        <f t="shared" si="30"/>
        <v>92</v>
      </c>
      <c r="B115" s="997"/>
      <c r="C115" s="995"/>
      <c r="D115" s="56" t="s">
        <v>276</v>
      </c>
      <c r="E115" s="313">
        <v>1</v>
      </c>
      <c r="F115" s="56">
        <f t="shared" si="20"/>
        <v>1</v>
      </c>
      <c r="G115" s="56">
        <f t="shared" si="21"/>
        <v>1</v>
      </c>
      <c r="H115" s="56">
        <v>1</v>
      </c>
      <c r="I115" s="56" t="s">
        <v>338</v>
      </c>
      <c r="J115" s="313">
        <v>1</v>
      </c>
      <c r="K115" s="56">
        <f t="shared" si="26"/>
        <v>1</v>
      </c>
      <c r="L115" s="56">
        <f t="shared" si="27"/>
        <v>1</v>
      </c>
      <c r="M115" s="56">
        <v>1</v>
      </c>
      <c r="N115" s="56" t="s">
        <v>337</v>
      </c>
      <c r="O115" s="313">
        <v>1</v>
      </c>
      <c r="P115" s="56">
        <f t="shared" si="28"/>
        <v>1</v>
      </c>
      <c r="Q115" s="56">
        <f t="shared" si="29"/>
        <v>1</v>
      </c>
      <c r="R115" s="56">
        <v>1</v>
      </c>
      <c r="S115" s="1052"/>
      <c r="T115" s="1052"/>
    </row>
    <row r="116" spans="1:20" ht="43.2">
      <c r="A116" s="319">
        <f t="shared" si="30"/>
        <v>93</v>
      </c>
      <c r="B116" s="998"/>
      <c r="C116" s="995"/>
      <c r="D116" s="56" t="s">
        <v>275</v>
      </c>
      <c r="E116" s="313">
        <v>1</v>
      </c>
      <c r="F116" s="56">
        <f t="shared" si="20"/>
        <v>1</v>
      </c>
      <c r="G116" s="56">
        <f t="shared" si="21"/>
        <v>1</v>
      </c>
      <c r="H116" s="56">
        <v>1</v>
      </c>
      <c r="I116" s="56" t="s">
        <v>338</v>
      </c>
      <c r="J116" s="313">
        <v>1</v>
      </c>
      <c r="K116" s="56">
        <f t="shared" si="26"/>
        <v>1</v>
      </c>
      <c r="L116" s="56">
        <f t="shared" si="27"/>
        <v>1</v>
      </c>
      <c r="M116" s="56">
        <v>1</v>
      </c>
      <c r="N116" s="56" t="s">
        <v>337</v>
      </c>
      <c r="O116" s="313">
        <v>1</v>
      </c>
      <c r="P116" s="56">
        <f t="shared" si="28"/>
        <v>1</v>
      </c>
      <c r="Q116" s="56">
        <f t="shared" si="29"/>
        <v>1</v>
      </c>
      <c r="R116" s="56">
        <v>1</v>
      </c>
      <c r="S116" s="1053"/>
      <c r="T116" s="1053"/>
    </row>
    <row r="117" spans="1:20">
      <c r="B117" s="35"/>
      <c r="E117" s="320">
        <f>SUM(E12:E116)</f>
        <v>93</v>
      </c>
      <c r="F117" s="34">
        <f>SUM(F12:F116)</f>
        <v>93</v>
      </c>
      <c r="G117" s="34">
        <f>SUM(G12:G116)</f>
        <v>93</v>
      </c>
      <c r="H117" s="34">
        <f>SUM(H12:H116)</f>
        <v>93</v>
      </c>
      <c r="J117" s="320">
        <f>SUM(J12:J116)</f>
        <v>93</v>
      </c>
      <c r="K117" s="34">
        <f>SUM(K12:K116)</f>
        <v>93</v>
      </c>
      <c r="L117" s="34">
        <f>SUM(L12:L116)</f>
        <v>93</v>
      </c>
      <c r="M117" s="34">
        <f>SUM(M12:M116)</f>
        <v>93</v>
      </c>
      <c r="O117" s="320">
        <f>SUM(O12:O116)</f>
        <v>92</v>
      </c>
      <c r="P117" s="34">
        <f>SUM(P12:P116)</f>
        <v>93</v>
      </c>
      <c r="Q117" s="34">
        <f>SUM(Q12:Q116)</f>
        <v>92</v>
      </c>
      <c r="R117" s="34">
        <f>SUM(R12:R116)</f>
        <v>93</v>
      </c>
    </row>
    <row r="118" spans="1:20" ht="22.2" thickBot="1">
      <c r="B118" s="321" t="s">
        <v>1106</v>
      </c>
      <c r="C118" s="38">
        <f>'RESULTADO HP'!B45</f>
        <v>1</v>
      </c>
    </row>
  </sheetData>
  <mergeCells count="88">
    <mergeCell ref="A5:T5"/>
    <mergeCell ref="A1:T1"/>
    <mergeCell ref="S70:S88"/>
    <mergeCell ref="T70:T88"/>
    <mergeCell ref="D69:T69"/>
    <mergeCell ref="D68:T68"/>
    <mergeCell ref="S65:S67"/>
    <mergeCell ref="B2:T2"/>
    <mergeCell ref="B21:B24"/>
    <mergeCell ref="B31:B34"/>
    <mergeCell ref="I31:I32"/>
    <mergeCell ref="J31:J32"/>
    <mergeCell ref="N31:N32"/>
    <mergeCell ref="O31:O32"/>
    <mergeCell ref="S31:S32"/>
    <mergeCell ref="T31:T32"/>
    <mergeCell ref="B63:B116"/>
    <mergeCell ref="C63:C116"/>
    <mergeCell ref="D64:T64"/>
    <mergeCell ref="D108:T108"/>
    <mergeCell ref="D98:T98"/>
    <mergeCell ref="D89:T89"/>
    <mergeCell ref="T109:T116"/>
    <mergeCell ref="S109:S116"/>
    <mergeCell ref="T65:T67"/>
    <mergeCell ref="E51:E52"/>
    <mergeCell ref="I51:I52"/>
    <mergeCell ref="S90:S97"/>
    <mergeCell ref="T90:T97"/>
    <mergeCell ref="S99:S107"/>
    <mergeCell ref="T99:T107"/>
    <mergeCell ref="F51:F52"/>
    <mergeCell ref="G51:G52"/>
    <mergeCell ref="H51:H52"/>
    <mergeCell ref="J51:J52"/>
    <mergeCell ref="N51:N52"/>
    <mergeCell ref="S51:S52"/>
    <mergeCell ref="T51:T52"/>
    <mergeCell ref="E53:E54"/>
    <mergeCell ref="J53:J54"/>
    <mergeCell ref="K53:K54"/>
    <mergeCell ref="S11:T11"/>
    <mergeCell ref="A8:T8"/>
    <mergeCell ref="A9:A11"/>
    <mergeCell ref="B9:B11"/>
    <mergeCell ref="C9:C11"/>
    <mergeCell ref="E9:E11"/>
    <mergeCell ref="J9:J11"/>
    <mergeCell ref="O9:O11"/>
    <mergeCell ref="S9:T10"/>
    <mergeCell ref="B12:B15"/>
    <mergeCell ref="C12:C15"/>
    <mergeCell ref="B16:B19"/>
    <mergeCell ref="C16:C19"/>
    <mergeCell ref="C21:C23"/>
    <mergeCell ref="B59:B62"/>
    <mergeCell ref="R51:R52"/>
    <mergeCell ref="O51:O52"/>
    <mergeCell ref="P53:P54"/>
    <mergeCell ref="A6:N6"/>
    <mergeCell ref="C59:C62"/>
    <mergeCell ref="A30:T30"/>
    <mergeCell ref="C31:C34"/>
    <mergeCell ref="A35:T35"/>
    <mergeCell ref="A31:A32"/>
    <mergeCell ref="D31:D32"/>
    <mergeCell ref="E31:E32"/>
    <mergeCell ref="A51:A52"/>
    <mergeCell ref="C51:C52"/>
    <mergeCell ref="D51:D52"/>
    <mergeCell ref="K51:K52"/>
    <mergeCell ref="L51:L52"/>
    <mergeCell ref="M51:M52"/>
    <mergeCell ref="P51:P52"/>
    <mergeCell ref="Q51:Q52"/>
    <mergeCell ref="S53:S55"/>
    <mergeCell ref="T53:T55"/>
    <mergeCell ref="A53:A55"/>
    <mergeCell ref="D53:D55"/>
    <mergeCell ref="I53:I55"/>
    <mergeCell ref="N53:N55"/>
    <mergeCell ref="O53:O55"/>
    <mergeCell ref="Q53:Q54"/>
    <mergeCell ref="R53:R54"/>
    <mergeCell ref="B53:B54"/>
    <mergeCell ref="C53:C54"/>
    <mergeCell ref="L53:L54"/>
    <mergeCell ref="M53:M54"/>
  </mergeCells>
  <pageMargins left="0.70866141732283472" right="0.70866141732283472" top="0.74803149606299213" bottom="0.74803149606299213" header="0.31496062992125984" footer="0.31496062992125984"/>
  <pageSetup scale="28" fitToHeight="0" orientation="landscape" r:id="rId1"/>
  <rowBreaks count="3" manualBreakCount="3">
    <brk id="55" max="19" man="1"/>
    <brk id="67" max="19" man="1"/>
    <brk id="97" max="19"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rgb="FF808080"/>
    <pageSetUpPr fitToPage="1"/>
  </sheetPr>
  <dimension ref="A1:T1220"/>
  <sheetViews>
    <sheetView view="pageBreakPreview" zoomScale="60" zoomScaleNormal="60" workbookViewId="0">
      <selection activeCell="T6" sqref="T6"/>
    </sheetView>
  </sheetViews>
  <sheetFormatPr baseColWidth="10" defaultColWidth="11.44140625" defaultRowHeight="21.6"/>
  <cols>
    <col min="1" max="1" width="19" style="11" customWidth="1"/>
    <col min="2" max="2" width="56" style="11" customWidth="1"/>
    <col min="3" max="3" width="24.6640625" style="11" customWidth="1"/>
    <col min="4" max="4" width="81.44140625" style="11" customWidth="1"/>
    <col min="5" max="5" width="6.5546875" style="11" customWidth="1"/>
    <col min="6" max="8" width="10.88671875" style="11" hidden="1" customWidth="1"/>
    <col min="9" max="9" width="92.33203125" style="11" customWidth="1"/>
    <col min="10" max="10" width="6.6640625" style="11" customWidth="1"/>
    <col min="11" max="13" width="10.88671875" style="11" hidden="1" customWidth="1"/>
    <col min="14" max="14" width="73.6640625" style="39" customWidth="1"/>
    <col min="15" max="15" width="8.6640625" style="11" customWidth="1"/>
    <col min="16" max="18" width="10.88671875" style="11" hidden="1" customWidth="1"/>
    <col min="19" max="19" width="24.5546875" style="11" customWidth="1"/>
    <col min="20" max="20" width="42.33203125" style="11" customWidth="1"/>
    <col min="21" max="16384" width="11.44140625" style="188"/>
  </cols>
  <sheetData>
    <row r="1" spans="1:20" s="1" customFormat="1">
      <c r="A1" s="860" t="s">
        <v>4775</v>
      </c>
      <c r="B1" s="860"/>
      <c r="C1" s="860"/>
      <c r="D1" s="860"/>
      <c r="E1" s="860"/>
      <c r="F1" s="860"/>
      <c r="G1" s="860"/>
      <c r="H1" s="860"/>
      <c r="I1" s="860"/>
      <c r="J1" s="860"/>
      <c r="K1" s="860"/>
      <c r="L1" s="860"/>
      <c r="M1" s="860"/>
      <c r="N1" s="860"/>
      <c r="O1" s="860"/>
      <c r="P1" s="860"/>
      <c r="Q1" s="860"/>
      <c r="R1" s="860"/>
      <c r="S1" s="860"/>
      <c r="T1" s="860"/>
    </row>
    <row r="2" spans="1:20" s="1" customFormat="1">
      <c r="A2" s="2"/>
      <c r="B2" s="861" t="s">
        <v>4406</v>
      </c>
      <c r="C2" s="861"/>
      <c r="D2" s="861"/>
      <c r="E2" s="861"/>
      <c r="F2" s="861"/>
      <c r="G2" s="861"/>
      <c r="H2" s="861"/>
      <c r="I2" s="861"/>
      <c r="J2" s="861"/>
      <c r="K2" s="861"/>
      <c r="L2" s="861"/>
      <c r="M2" s="861"/>
      <c r="N2" s="861"/>
      <c r="O2" s="861"/>
      <c r="P2" s="861"/>
      <c r="Q2" s="861"/>
      <c r="R2" s="861"/>
      <c r="S2" s="861"/>
      <c r="T2" s="861"/>
    </row>
    <row r="3" spans="1:20" s="1" customFormat="1">
      <c r="A3" s="2"/>
      <c r="B3" s="329"/>
      <c r="C3" s="329"/>
      <c r="D3" s="329"/>
      <c r="E3" s="329"/>
      <c r="F3" s="329"/>
      <c r="G3" s="329"/>
      <c r="H3" s="329"/>
      <c r="I3" s="329"/>
      <c r="J3" s="329"/>
      <c r="K3" s="329"/>
      <c r="L3" s="329"/>
      <c r="M3" s="329"/>
      <c r="N3" s="329"/>
      <c r="O3" s="4"/>
      <c r="P3" s="329"/>
      <c r="Q3" s="329"/>
      <c r="R3" s="329"/>
      <c r="S3" s="5"/>
      <c r="T3" s="5"/>
    </row>
    <row r="4" spans="1:20" s="1" customFormat="1">
      <c r="A4" s="2"/>
      <c r="B4" s="329"/>
      <c r="C4" s="329"/>
      <c r="D4" s="329"/>
      <c r="E4" s="329"/>
      <c r="F4" s="329"/>
      <c r="G4" s="329"/>
      <c r="H4" s="329"/>
      <c r="I4" s="329"/>
      <c r="J4" s="329"/>
      <c r="K4" s="329"/>
      <c r="L4" s="329"/>
      <c r="M4" s="329"/>
      <c r="N4" s="329"/>
      <c r="O4" s="4"/>
      <c r="P4" s="329"/>
      <c r="Q4" s="329"/>
      <c r="R4" s="329"/>
      <c r="S4" s="5"/>
      <c r="T4" s="5"/>
    </row>
    <row r="5" spans="1:20" s="1" customFormat="1">
      <c r="A5" s="905"/>
      <c r="B5" s="905"/>
      <c r="C5" s="905"/>
      <c r="D5" s="905"/>
      <c r="E5" s="905"/>
      <c r="F5" s="905"/>
      <c r="G5" s="905"/>
      <c r="H5" s="905"/>
      <c r="I5" s="905"/>
      <c r="J5" s="905"/>
      <c r="K5" s="905"/>
      <c r="L5" s="905"/>
      <c r="M5" s="905"/>
      <c r="N5" s="905"/>
      <c r="O5" s="905"/>
      <c r="P5" s="905"/>
      <c r="Q5" s="905"/>
      <c r="R5" s="905"/>
      <c r="S5" s="905"/>
      <c r="T5" s="905"/>
    </row>
    <row r="6" spans="1:20" s="1" customFormat="1" ht="32.25" customHeight="1">
      <c r="A6" s="865" t="s">
        <v>4777</v>
      </c>
      <c r="B6" s="866"/>
      <c r="C6" s="866"/>
      <c r="D6" s="866"/>
      <c r="E6" s="866"/>
      <c r="F6" s="866"/>
      <c r="G6" s="866"/>
      <c r="H6" s="866"/>
      <c r="I6" s="866"/>
      <c r="J6" s="866"/>
      <c r="K6" s="866"/>
      <c r="L6" s="866"/>
      <c r="M6" s="866"/>
      <c r="N6" s="866"/>
      <c r="O6" s="98"/>
      <c r="P6" s="6"/>
      <c r="Q6" s="6"/>
      <c r="R6" s="6"/>
      <c r="S6" s="98"/>
      <c r="T6" s="345" t="s">
        <v>7247</v>
      </c>
    </row>
    <row r="7" spans="1:20" s="1" customFormat="1">
      <c r="A7" s="8"/>
      <c r="B7" s="9">
        <f>CARÁTULA!D9</f>
        <v>0</v>
      </c>
      <c r="C7" s="9"/>
      <c r="D7" s="9">
        <f>CARÁTULA!D8</f>
        <v>0</v>
      </c>
      <c r="E7" s="9"/>
      <c r="F7" s="9"/>
      <c r="G7" s="9"/>
      <c r="H7" s="9"/>
      <c r="I7" s="9"/>
      <c r="J7" s="9"/>
      <c r="K7" s="9"/>
      <c r="L7" s="9"/>
      <c r="M7" s="9"/>
      <c r="N7" s="9"/>
      <c r="O7" s="9"/>
      <c r="P7" s="9"/>
      <c r="Q7" s="9"/>
      <c r="R7" s="9"/>
      <c r="S7" s="9"/>
      <c r="T7" s="10"/>
    </row>
    <row r="8" spans="1:20" ht="29.25" customHeight="1">
      <c r="A8" s="1020" t="s">
        <v>1107</v>
      </c>
      <c r="B8" s="1021"/>
      <c r="C8" s="1021"/>
      <c r="D8" s="1021"/>
      <c r="E8" s="1021"/>
      <c r="F8" s="1021"/>
      <c r="G8" s="1021"/>
      <c r="H8" s="1021"/>
      <c r="I8" s="1021"/>
      <c r="J8" s="1021"/>
      <c r="K8" s="1021"/>
      <c r="L8" s="1021"/>
      <c r="M8" s="1021"/>
      <c r="N8" s="1021"/>
      <c r="O8" s="1021"/>
      <c r="P8" s="1021"/>
      <c r="Q8" s="1021"/>
      <c r="R8" s="1021"/>
      <c r="S8" s="1021"/>
      <c r="T8" s="1087"/>
    </row>
    <row r="9" spans="1:20" ht="29.25" customHeight="1">
      <c r="A9" s="884" t="s">
        <v>7</v>
      </c>
      <c r="B9" s="884"/>
      <c r="C9" s="884" t="s">
        <v>6</v>
      </c>
      <c r="D9" s="332" t="s">
        <v>5</v>
      </c>
      <c r="E9" s="883" t="s">
        <v>2</v>
      </c>
      <c r="F9" s="1000" t="s">
        <v>327</v>
      </c>
      <c r="G9" s="1000" t="s">
        <v>9</v>
      </c>
      <c r="H9" s="1000" t="s">
        <v>326</v>
      </c>
      <c r="I9" s="332" t="s">
        <v>4</v>
      </c>
      <c r="J9" s="883" t="s">
        <v>2</v>
      </c>
      <c r="K9" s="1000" t="s">
        <v>327</v>
      </c>
      <c r="L9" s="1000" t="s">
        <v>9</v>
      </c>
      <c r="M9" s="1000" t="s">
        <v>326</v>
      </c>
      <c r="N9" s="332" t="s">
        <v>3</v>
      </c>
      <c r="O9" s="883" t="s">
        <v>2</v>
      </c>
      <c r="P9" s="1000" t="s">
        <v>327</v>
      </c>
      <c r="Q9" s="1000" t="s">
        <v>9</v>
      </c>
      <c r="R9" s="1000" t="s">
        <v>326</v>
      </c>
      <c r="S9" s="1022" t="s">
        <v>3681</v>
      </c>
      <c r="T9" s="1023"/>
    </row>
    <row r="10" spans="1:20" ht="29.25" customHeight="1">
      <c r="A10" s="884"/>
      <c r="B10" s="884"/>
      <c r="C10" s="884"/>
      <c r="D10" s="14" t="s">
        <v>1</v>
      </c>
      <c r="E10" s="883"/>
      <c r="F10" s="1000"/>
      <c r="G10" s="1000"/>
      <c r="H10" s="1000"/>
      <c r="I10" s="15" t="s">
        <v>1</v>
      </c>
      <c r="J10" s="883"/>
      <c r="K10" s="1000"/>
      <c r="L10" s="1000"/>
      <c r="M10" s="1000"/>
      <c r="N10" s="15" t="s">
        <v>0</v>
      </c>
      <c r="O10" s="883"/>
      <c r="P10" s="1000"/>
      <c r="Q10" s="1000"/>
      <c r="R10" s="1000"/>
      <c r="S10" s="1024"/>
      <c r="T10" s="1025"/>
    </row>
    <row r="11" spans="1:20" ht="29.25" customHeight="1">
      <c r="A11" s="884"/>
      <c r="B11" s="884"/>
      <c r="C11" s="884"/>
      <c r="D11" s="16" t="s">
        <v>1090</v>
      </c>
      <c r="E11" s="883"/>
      <c r="F11" s="1000"/>
      <c r="G11" s="1000"/>
      <c r="H11" s="1000"/>
      <c r="I11" s="16" t="s">
        <v>1090</v>
      </c>
      <c r="J11" s="883"/>
      <c r="K11" s="1000"/>
      <c r="L11" s="1000"/>
      <c r="M11" s="1000"/>
      <c r="N11" s="16" t="s">
        <v>1090</v>
      </c>
      <c r="O11" s="883"/>
      <c r="P11" s="1000"/>
      <c r="Q11" s="1000"/>
      <c r="R11" s="1000"/>
      <c r="S11" s="881" t="s">
        <v>2985</v>
      </c>
      <c r="T11" s="882"/>
    </row>
    <row r="12" spans="1:20" ht="235.5" customHeight="1">
      <c r="A12" s="17">
        <v>1</v>
      </c>
      <c r="B12" s="1090" t="s">
        <v>2642</v>
      </c>
      <c r="C12" s="1089" t="s">
        <v>5197</v>
      </c>
      <c r="D12" s="118" t="s">
        <v>3682</v>
      </c>
      <c r="E12" s="57">
        <v>1</v>
      </c>
      <c r="F12" s="58">
        <f>IF(E12=G12,H12)</f>
        <v>1</v>
      </c>
      <c r="G12" s="58">
        <f>IF(E12="NA","NA",H12)</f>
        <v>1</v>
      </c>
      <c r="H12" s="58">
        <v>1</v>
      </c>
      <c r="I12" s="327" t="s">
        <v>5196</v>
      </c>
      <c r="J12" s="57">
        <v>1</v>
      </c>
      <c r="K12" s="58">
        <f t="shared" ref="K12:K40" si="0">IF(J12=L12,M12)</f>
        <v>1</v>
      </c>
      <c r="L12" s="58">
        <f t="shared" ref="L12:L40" si="1">IF(J12="NA","NA",M12)</f>
        <v>1</v>
      </c>
      <c r="M12" s="58">
        <v>1</v>
      </c>
      <c r="N12" s="118" t="s">
        <v>1645</v>
      </c>
      <c r="O12" s="57">
        <v>1</v>
      </c>
      <c r="P12" s="58">
        <f>IF(O12=Q12,R12)</f>
        <v>1</v>
      </c>
      <c r="Q12" s="58">
        <f t="shared" ref="Q12:Q40" si="2">IF(O12="NA","NA",R12)</f>
        <v>1</v>
      </c>
      <c r="R12" s="58">
        <v>1</v>
      </c>
      <c r="S12" s="118" t="s">
        <v>3982</v>
      </c>
      <c r="T12" s="118" t="s">
        <v>1039</v>
      </c>
    </row>
    <row r="13" spans="1:20" ht="159.75" customHeight="1">
      <c r="A13" s="17">
        <v>2</v>
      </c>
      <c r="B13" s="1090"/>
      <c r="C13" s="1089"/>
      <c r="D13" s="193" t="s">
        <v>2159</v>
      </c>
      <c r="E13" s="76">
        <v>1</v>
      </c>
      <c r="F13" s="77">
        <f>IF(E13=G13,H13)</f>
        <v>1</v>
      </c>
      <c r="G13" s="77">
        <f>IF(E13="NA","NA",H13)</f>
        <v>1</v>
      </c>
      <c r="H13" s="77">
        <v>1</v>
      </c>
      <c r="I13" s="193" t="s">
        <v>3376</v>
      </c>
      <c r="J13" s="76">
        <v>1</v>
      </c>
      <c r="K13" s="77">
        <f t="shared" si="0"/>
        <v>1</v>
      </c>
      <c r="L13" s="77">
        <f t="shared" si="1"/>
        <v>1</v>
      </c>
      <c r="M13" s="77">
        <v>1</v>
      </c>
      <c r="N13" s="193" t="s">
        <v>1673</v>
      </c>
      <c r="O13" s="76">
        <v>1</v>
      </c>
      <c r="P13" s="77">
        <f>IF(O13=Q13,R13)</f>
        <v>1</v>
      </c>
      <c r="Q13" s="77">
        <f t="shared" si="2"/>
        <v>1</v>
      </c>
      <c r="R13" s="77">
        <v>1</v>
      </c>
      <c r="S13" s="193" t="s">
        <v>3982</v>
      </c>
      <c r="T13" s="193" t="s">
        <v>1039</v>
      </c>
    </row>
    <row r="14" spans="1:20" ht="253.5" customHeight="1">
      <c r="A14" s="17">
        <v>3</v>
      </c>
      <c r="B14" s="1090"/>
      <c r="C14" s="1089"/>
      <c r="D14" s="193" t="s">
        <v>4455</v>
      </c>
      <c r="E14" s="76">
        <v>1</v>
      </c>
      <c r="F14" s="77">
        <f t="shared" ref="F14:F40" si="3">IF(E14=G14,H14)</f>
        <v>1</v>
      </c>
      <c r="G14" s="77">
        <f t="shared" ref="G14:G40" si="4">IF(E14="NA","NA",H14)</f>
        <v>1</v>
      </c>
      <c r="H14" s="77">
        <v>1</v>
      </c>
      <c r="I14" s="341" t="s">
        <v>2643</v>
      </c>
      <c r="J14" s="76">
        <v>1</v>
      </c>
      <c r="K14" s="77">
        <f t="shared" si="0"/>
        <v>1</v>
      </c>
      <c r="L14" s="77">
        <f t="shared" si="1"/>
        <v>1</v>
      </c>
      <c r="M14" s="77">
        <v>1</v>
      </c>
      <c r="N14" s="193" t="s">
        <v>1679</v>
      </c>
      <c r="O14" s="76">
        <v>1</v>
      </c>
      <c r="P14" s="77">
        <f>IF(O14=Q14,R14)</f>
        <v>1</v>
      </c>
      <c r="Q14" s="77">
        <f t="shared" si="2"/>
        <v>1</v>
      </c>
      <c r="R14" s="77">
        <v>1</v>
      </c>
      <c r="S14" s="193" t="s">
        <v>3982</v>
      </c>
      <c r="T14" s="193" t="s">
        <v>1039</v>
      </c>
    </row>
    <row r="15" spans="1:20" ht="146.25" customHeight="1">
      <c r="A15" s="17">
        <v>4</v>
      </c>
      <c r="B15" s="117" t="s">
        <v>111</v>
      </c>
      <c r="C15" s="1089"/>
      <c r="D15" s="350" t="s">
        <v>2644</v>
      </c>
      <c r="E15" s="76">
        <v>1</v>
      </c>
      <c r="F15" s="77">
        <f t="shared" si="3"/>
        <v>1</v>
      </c>
      <c r="G15" s="77">
        <f t="shared" si="4"/>
        <v>1</v>
      </c>
      <c r="H15" s="77">
        <v>1</v>
      </c>
      <c r="I15" s="341" t="s">
        <v>3958</v>
      </c>
      <c r="J15" s="76">
        <v>1</v>
      </c>
      <c r="K15" s="77">
        <f t="shared" si="0"/>
        <v>1</v>
      </c>
      <c r="L15" s="77">
        <f t="shared" si="1"/>
        <v>1</v>
      </c>
      <c r="M15" s="77">
        <v>1</v>
      </c>
      <c r="N15" s="193" t="s">
        <v>2636</v>
      </c>
      <c r="O15" s="76">
        <v>1</v>
      </c>
      <c r="P15" s="77">
        <f>IF(O15=Q15,R15)</f>
        <v>1</v>
      </c>
      <c r="Q15" s="77">
        <f t="shared" si="2"/>
        <v>1</v>
      </c>
      <c r="R15" s="77">
        <v>1</v>
      </c>
      <c r="S15" s="193" t="s">
        <v>3982</v>
      </c>
      <c r="T15" s="193" t="s">
        <v>1039</v>
      </c>
    </row>
    <row r="16" spans="1:20" ht="108">
      <c r="A16" s="17">
        <v>5</v>
      </c>
      <c r="B16" s="117" t="s">
        <v>119</v>
      </c>
      <c r="C16" s="1089"/>
      <c r="D16" s="30" t="s">
        <v>1648</v>
      </c>
      <c r="E16" s="76">
        <v>1</v>
      </c>
      <c r="F16" s="77">
        <f t="shared" si="3"/>
        <v>1</v>
      </c>
      <c r="G16" s="77">
        <f t="shared" si="4"/>
        <v>1</v>
      </c>
      <c r="H16" s="77">
        <v>1</v>
      </c>
      <c r="I16" s="30" t="s">
        <v>2645</v>
      </c>
      <c r="J16" s="76">
        <v>1</v>
      </c>
      <c r="K16" s="77">
        <f t="shared" si="0"/>
        <v>1</v>
      </c>
      <c r="L16" s="77">
        <f t="shared" si="1"/>
        <v>1</v>
      </c>
      <c r="M16" s="77">
        <v>1</v>
      </c>
      <c r="N16" s="30" t="s">
        <v>156</v>
      </c>
      <c r="O16" s="351" t="s">
        <v>9</v>
      </c>
      <c r="P16" s="352" t="s">
        <v>9</v>
      </c>
      <c r="Q16" s="352" t="s">
        <v>9</v>
      </c>
      <c r="R16" s="352" t="s">
        <v>9</v>
      </c>
      <c r="S16" s="193" t="s">
        <v>3982</v>
      </c>
      <c r="T16" s="193" t="s">
        <v>1039</v>
      </c>
    </row>
    <row r="17" spans="1:20" ht="108">
      <c r="A17" s="17">
        <v>6</v>
      </c>
      <c r="B17" s="117" t="s">
        <v>163</v>
      </c>
      <c r="C17" s="1089"/>
      <c r="D17" s="350" t="s">
        <v>2646</v>
      </c>
      <c r="E17" s="76">
        <v>1</v>
      </c>
      <c r="F17" s="77">
        <f t="shared" si="3"/>
        <v>1</v>
      </c>
      <c r="G17" s="77">
        <f t="shared" si="4"/>
        <v>1</v>
      </c>
      <c r="H17" s="77">
        <v>1</v>
      </c>
      <c r="I17" s="350" t="s">
        <v>2647</v>
      </c>
      <c r="J17" s="76">
        <v>1</v>
      </c>
      <c r="K17" s="77">
        <f t="shared" si="0"/>
        <v>1</v>
      </c>
      <c r="L17" s="77">
        <f t="shared" si="1"/>
        <v>1</v>
      </c>
      <c r="M17" s="77">
        <v>1</v>
      </c>
      <c r="N17" s="193" t="s">
        <v>1687</v>
      </c>
      <c r="O17" s="76">
        <v>1</v>
      </c>
      <c r="P17" s="77">
        <f>IF(O17=Q17,R17)</f>
        <v>1</v>
      </c>
      <c r="Q17" s="77">
        <f t="shared" si="2"/>
        <v>1</v>
      </c>
      <c r="R17" s="77">
        <v>1</v>
      </c>
      <c r="S17" s="193" t="s">
        <v>3982</v>
      </c>
      <c r="T17" s="193" t="s">
        <v>1039</v>
      </c>
    </row>
    <row r="18" spans="1:20" ht="108">
      <c r="A18" s="17">
        <f>+A17+1</f>
        <v>7</v>
      </c>
      <c r="B18" s="353" t="s">
        <v>162</v>
      </c>
      <c r="C18" s="994" t="s">
        <v>161</v>
      </c>
      <c r="D18" s="193" t="s">
        <v>1698</v>
      </c>
      <c r="E18" s="76">
        <v>1</v>
      </c>
      <c r="F18" s="77">
        <f t="shared" si="3"/>
        <v>1</v>
      </c>
      <c r="G18" s="77">
        <f t="shared" si="4"/>
        <v>1</v>
      </c>
      <c r="H18" s="77">
        <v>1</v>
      </c>
      <c r="I18" s="341" t="s">
        <v>1650</v>
      </c>
      <c r="J18" s="76">
        <v>1</v>
      </c>
      <c r="K18" s="77">
        <f t="shared" si="0"/>
        <v>1</v>
      </c>
      <c r="L18" s="77">
        <f t="shared" si="1"/>
        <v>1</v>
      </c>
      <c r="M18" s="77">
        <v>1</v>
      </c>
      <c r="N18" s="193" t="s">
        <v>156</v>
      </c>
      <c r="O18" s="351" t="s">
        <v>9</v>
      </c>
      <c r="P18" s="352" t="s">
        <v>9</v>
      </c>
      <c r="Q18" s="352" t="s">
        <v>9</v>
      </c>
      <c r="R18" s="352" t="s">
        <v>9</v>
      </c>
      <c r="S18" s="193" t="s">
        <v>3982</v>
      </c>
      <c r="T18" s="193" t="s">
        <v>1039</v>
      </c>
    </row>
    <row r="19" spans="1:20" ht="108">
      <c r="A19" s="17">
        <f t="shared" ref="A19:A40" si="5">+A18+1</f>
        <v>8</v>
      </c>
      <c r="B19" s="353" t="s">
        <v>160</v>
      </c>
      <c r="C19" s="995"/>
      <c r="D19" s="193" t="s">
        <v>2648</v>
      </c>
      <c r="E19" s="76">
        <v>1</v>
      </c>
      <c r="F19" s="77">
        <f t="shared" si="3"/>
        <v>1</v>
      </c>
      <c r="G19" s="77">
        <f t="shared" si="4"/>
        <v>1</v>
      </c>
      <c r="H19" s="77">
        <v>1</v>
      </c>
      <c r="I19" s="341" t="s">
        <v>2649</v>
      </c>
      <c r="J19" s="76">
        <v>1</v>
      </c>
      <c r="K19" s="77">
        <f t="shared" si="0"/>
        <v>1</v>
      </c>
      <c r="L19" s="77">
        <f t="shared" si="1"/>
        <v>1</v>
      </c>
      <c r="M19" s="77">
        <v>1</v>
      </c>
      <c r="N19" s="193" t="s">
        <v>156</v>
      </c>
      <c r="O19" s="351" t="s">
        <v>9</v>
      </c>
      <c r="P19" s="352" t="s">
        <v>9</v>
      </c>
      <c r="Q19" s="352" t="s">
        <v>9</v>
      </c>
      <c r="R19" s="352" t="s">
        <v>9</v>
      </c>
      <c r="S19" s="193" t="s">
        <v>3982</v>
      </c>
      <c r="T19" s="193" t="s">
        <v>1039</v>
      </c>
    </row>
    <row r="20" spans="1:20" ht="74.25" customHeight="1">
      <c r="A20" s="17">
        <f t="shared" si="5"/>
        <v>9</v>
      </c>
      <c r="B20" s="353" t="s">
        <v>159</v>
      </c>
      <c r="C20" s="995"/>
      <c r="D20" s="193" t="s">
        <v>1699</v>
      </c>
      <c r="E20" s="76">
        <v>1</v>
      </c>
      <c r="F20" s="77">
        <f t="shared" si="3"/>
        <v>1</v>
      </c>
      <c r="G20" s="77">
        <f t="shared" si="4"/>
        <v>1</v>
      </c>
      <c r="H20" s="77">
        <v>1</v>
      </c>
      <c r="I20" s="193" t="s">
        <v>1651</v>
      </c>
      <c r="J20" s="76">
        <v>1</v>
      </c>
      <c r="K20" s="77">
        <f t="shared" si="0"/>
        <v>1</v>
      </c>
      <c r="L20" s="77">
        <f t="shared" si="1"/>
        <v>1</v>
      </c>
      <c r="M20" s="77">
        <v>1</v>
      </c>
      <c r="N20" s="193" t="s">
        <v>156</v>
      </c>
      <c r="O20" s="351" t="s">
        <v>9</v>
      </c>
      <c r="P20" s="352" t="s">
        <v>9</v>
      </c>
      <c r="Q20" s="352" t="s">
        <v>9</v>
      </c>
      <c r="R20" s="352" t="s">
        <v>9</v>
      </c>
      <c r="S20" s="193" t="s">
        <v>3982</v>
      </c>
      <c r="T20" s="193" t="s">
        <v>1039</v>
      </c>
    </row>
    <row r="21" spans="1:20" ht="108">
      <c r="A21" s="17">
        <f t="shared" si="5"/>
        <v>10</v>
      </c>
      <c r="B21" s="353" t="s">
        <v>158</v>
      </c>
      <c r="C21" s="995"/>
      <c r="D21" s="193" t="s">
        <v>1652</v>
      </c>
      <c r="E21" s="76">
        <v>1</v>
      </c>
      <c r="F21" s="77">
        <f t="shared" si="3"/>
        <v>1</v>
      </c>
      <c r="G21" s="77">
        <f t="shared" si="4"/>
        <v>1</v>
      </c>
      <c r="H21" s="77">
        <v>1</v>
      </c>
      <c r="I21" s="341" t="s">
        <v>2650</v>
      </c>
      <c r="J21" s="76">
        <v>1</v>
      </c>
      <c r="K21" s="77">
        <f t="shared" si="0"/>
        <v>1</v>
      </c>
      <c r="L21" s="77">
        <f t="shared" si="1"/>
        <v>1</v>
      </c>
      <c r="M21" s="77">
        <v>1</v>
      </c>
      <c r="N21" s="193" t="s">
        <v>156</v>
      </c>
      <c r="O21" s="351" t="s">
        <v>9</v>
      </c>
      <c r="P21" s="352" t="s">
        <v>9</v>
      </c>
      <c r="Q21" s="352" t="s">
        <v>9</v>
      </c>
      <c r="R21" s="352" t="s">
        <v>9</v>
      </c>
      <c r="S21" s="193" t="s">
        <v>3982</v>
      </c>
      <c r="T21" s="193" t="s">
        <v>1039</v>
      </c>
    </row>
    <row r="22" spans="1:20" ht="108">
      <c r="A22" s="17">
        <f t="shared" si="5"/>
        <v>11</v>
      </c>
      <c r="B22" s="353" t="s">
        <v>157</v>
      </c>
      <c r="C22" s="1082"/>
      <c r="D22" s="193" t="s">
        <v>2651</v>
      </c>
      <c r="E22" s="76">
        <v>1</v>
      </c>
      <c r="F22" s="77">
        <f t="shared" si="3"/>
        <v>1</v>
      </c>
      <c r="G22" s="77">
        <f t="shared" si="4"/>
        <v>1</v>
      </c>
      <c r="H22" s="77">
        <v>1</v>
      </c>
      <c r="I22" s="341" t="s">
        <v>1654</v>
      </c>
      <c r="J22" s="76">
        <v>1</v>
      </c>
      <c r="K22" s="77">
        <f t="shared" si="0"/>
        <v>1</v>
      </c>
      <c r="L22" s="77">
        <f t="shared" si="1"/>
        <v>1</v>
      </c>
      <c r="M22" s="77">
        <v>1</v>
      </c>
      <c r="N22" s="193" t="s">
        <v>156</v>
      </c>
      <c r="O22" s="351" t="s">
        <v>9</v>
      </c>
      <c r="P22" s="352" t="s">
        <v>9</v>
      </c>
      <c r="Q22" s="352" t="s">
        <v>9</v>
      </c>
      <c r="R22" s="352" t="s">
        <v>9</v>
      </c>
      <c r="S22" s="193" t="s">
        <v>3982</v>
      </c>
      <c r="T22" s="193" t="s">
        <v>1039</v>
      </c>
    </row>
    <row r="23" spans="1:20" ht="247.5" customHeight="1">
      <c r="A23" s="17">
        <f t="shared" si="5"/>
        <v>12</v>
      </c>
      <c r="B23" s="117" t="s">
        <v>2170</v>
      </c>
      <c r="C23" s="361" t="s">
        <v>4456</v>
      </c>
      <c r="D23" s="193" t="s">
        <v>4458</v>
      </c>
      <c r="E23" s="76">
        <v>1</v>
      </c>
      <c r="F23" s="77">
        <f t="shared" si="3"/>
        <v>1</v>
      </c>
      <c r="G23" s="77">
        <f t="shared" si="4"/>
        <v>1</v>
      </c>
      <c r="H23" s="77">
        <v>1</v>
      </c>
      <c r="I23" s="341" t="s">
        <v>4457</v>
      </c>
      <c r="J23" s="76">
        <v>1</v>
      </c>
      <c r="K23" s="77">
        <f t="shared" si="0"/>
        <v>1</v>
      </c>
      <c r="L23" s="77">
        <f t="shared" si="1"/>
        <v>1</v>
      </c>
      <c r="M23" s="77">
        <v>1</v>
      </c>
      <c r="N23" s="193" t="s">
        <v>1680</v>
      </c>
      <c r="O23" s="76">
        <v>1</v>
      </c>
      <c r="P23" s="77">
        <f t="shared" ref="P23:P40" si="6">IF(O23=Q23,R23)</f>
        <v>1</v>
      </c>
      <c r="Q23" s="77">
        <f t="shared" si="2"/>
        <v>1</v>
      </c>
      <c r="R23" s="77">
        <v>1</v>
      </c>
      <c r="S23" s="193" t="s">
        <v>3982</v>
      </c>
      <c r="T23" s="193" t="s">
        <v>1039</v>
      </c>
    </row>
    <row r="24" spans="1:20" ht="216">
      <c r="A24" s="17">
        <f t="shared" si="5"/>
        <v>13</v>
      </c>
      <c r="B24" s="1090" t="s">
        <v>155</v>
      </c>
      <c r="C24" s="1089" t="s">
        <v>154</v>
      </c>
      <c r="D24" s="193" t="s">
        <v>1655</v>
      </c>
      <c r="E24" s="76">
        <v>1</v>
      </c>
      <c r="F24" s="77">
        <f t="shared" si="3"/>
        <v>1</v>
      </c>
      <c r="G24" s="77">
        <f t="shared" si="4"/>
        <v>1</v>
      </c>
      <c r="H24" s="77">
        <v>1</v>
      </c>
      <c r="I24" s="341" t="s">
        <v>1656</v>
      </c>
      <c r="J24" s="76">
        <v>1</v>
      </c>
      <c r="K24" s="77">
        <f t="shared" si="0"/>
        <v>1</v>
      </c>
      <c r="L24" s="77">
        <f t="shared" si="1"/>
        <v>1</v>
      </c>
      <c r="M24" s="77">
        <v>1</v>
      </c>
      <c r="N24" s="193" t="s">
        <v>2637</v>
      </c>
      <c r="O24" s="125">
        <v>1</v>
      </c>
      <c r="P24" s="77">
        <f t="shared" si="6"/>
        <v>1</v>
      </c>
      <c r="Q24" s="77">
        <f t="shared" si="2"/>
        <v>1</v>
      </c>
      <c r="R24" s="77">
        <v>1</v>
      </c>
      <c r="S24" s="193" t="s">
        <v>1033</v>
      </c>
      <c r="T24" s="193" t="s">
        <v>1039</v>
      </c>
    </row>
    <row r="25" spans="1:20" ht="276.75" customHeight="1">
      <c r="A25" s="17">
        <f t="shared" si="5"/>
        <v>14</v>
      </c>
      <c r="B25" s="1090"/>
      <c r="C25" s="1089"/>
      <c r="D25" s="193" t="s">
        <v>1657</v>
      </c>
      <c r="E25" s="76">
        <v>1</v>
      </c>
      <c r="F25" s="77">
        <f t="shared" si="3"/>
        <v>1</v>
      </c>
      <c r="G25" s="77">
        <f t="shared" si="4"/>
        <v>1</v>
      </c>
      <c r="H25" s="77">
        <v>1</v>
      </c>
      <c r="I25" s="193" t="s">
        <v>1658</v>
      </c>
      <c r="J25" s="76">
        <v>1</v>
      </c>
      <c r="K25" s="77">
        <f t="shared" si="0"/>
        <v>1</v>
      </c>
      <c r="L25" s="77">
        <f t="shared" si="1"/>
        <v>1</v>
      </c>
      <c r="M25" s="77">
        <v>1</v>
      </c>
      <c r="N25" s="193" t="s">
        <v>2142</v>
      </c>
      <c r="O25" s="125">
        <v>1</v>
      </c>
      <c r="P25" s="77">
        <f t="shared" si="6"/>
        <v>1</v>
      </c>
      <c r="Q25" s="77">
        <f t="shared" si="2"/>
        <v>1</v>
      </c>
      <c r="R25" s="77">
        <v>1</v>
      </c>
      <c r="S25" s="193" t="s">
        <v>1033</v>
      </c>
      <c r="T25" s="193" t="s">
        <v>1039</v>
      </c>
    </row>
    <row r="26" spans="1:20" ht="240" customHeight="1">
      <c r="A26" s="17">
        <f t="shared" si="5"/>
        <v>15</v>
      </c>
      <c r="B26" s="1088" t="s">
        <v>2171</v>
      </c>
      <c r="C26" s="1089"/>
      <c r="D26" s="193" t="s">
        <v>2652</v>
      </c>
      <c r="E26" s="76">
        <v>1</v>
      </c>
      <c r="F26" s="77">
        <f t="shared" si="3"/>
        <v>1</v>
      </c>
      <c r="G26" s="77">
        <f t="shared" si="4"/>
        <v>1</v>
      </c>
      <c r="H26" s="77">
        <v>1</v>
      </c>
      <c r="I26" s="193" t="s">
        <v>1374</v>
      </c>
      <c r="J26" s="76">
        <v>1</v>
      </c>
      <c r="K26" s="77">
        <f t="shared" si="0"/>
        <v>1</v>
      </c>
      <c r="L26" s="77">
        <f t="shared" si="1"/>
        <v>1</v>
      </c>
      <c r="M26" s="77">
        <v>1</v>
      </c>
      <c r="N26" s="193" t="s">
        <v>3671</v>
      </c>
      <c r="O26" s="125">
        <v>1</v>
      </c>
      <c r="P26" s="77">
        <f t="shared" si="6"/>
        <v>1</v>
      </c>
      <c r="Q26" s="77">
        <f t="shared" si="2"/>
        <v>1</v>
      </c>
      <c r="R26" s="77">
        <v>1</v>
      </c>
      <c r="S26" s="193" t="s">
        <v>1033</v>
      </c>
      <c r="T26" s="193" t="s">
        <v>1039</v>
      </c>
    </row>
    <row r="27" spans="1:20" ht="144.75" customHeight="1">
      <c r="A27" s="17">
        <f t="shared" si="5"/>
        <v>16</v>
      </c>
      <c r="B27" s="1088"/>
      <c r="C27" s="1089"/>
      <c r="D27" s="193" t="s">
        <v>2653</v>
      </c>
      <c r="E27" s="76">
        <v>1</v>
      </c>
      <c r="F27" s="77">
        <f t="shared" si="3"/>
        <v>1</v>
      </c>
      <c r="G27" s="77">
        <f t="shared" si="4"/>
        <v>1</v>
      </c>
      <c r="H27" s="77">
        <v>1</v>
      </c>
      <c r="I27" s="341" t="s">
        <v>2122</v>
      </c>
      <c r="J27" s="76">
        <v>1</v>
      </c>
      <c r="K27" s="77">
        <f t="shared" si="0"/>
        <v>1</v>
      </c>
      <c r="L27" s="77">
        <f t="shared" si="1"/>
        <v>1</v>
      </c>
      <c r="M27" s="77">
        <v>1</v>
      </c>
      <c r="N27" s="193" t="s">
        <v>3959</v>
      </c>
      <c r="O27" s="125">
        <v>1</v>
      </c>
      <c r="P27" s="77">
        <f t="shared" si="6"/>
        <v>1</v>
      </c>
      <c r="Q27" s="77">
        <f t="shared" si="2"/>
        <v>1</v>
      </c>
      <c r="R27" s="77">
        <v>1</v>
      </c>
      <c r="S27" s="193" t="s">
        <v>1033</v>
      </c>
      <c r="T27" s="193" t="s">
        <v>1039</v>
      </c>
    </row>
    <row r="28" spans="1:20" ht="216">
      <c r="A28" s="17">
        <f t="shared" si="5"/>
        <v>17</v>
      </c>
      <c r="B28" s="1088" t="s">
        <v>2172</v>
      </c>
      <c r="C28" s="1089" t="s">
        <v>153</v>
      </c>
      <c r="D28" s="193" t="s">
        <v>1659</v>
      </c>
      <c r="E28" s="76">
        <v>1</v>
      </c>
      <c r="F28" s="77">
        <f t="shared" si="3"/>
        <v>1</v>
      </c>
      <c r="G28" s="77">
        <f t="shared" si="4"/>
        <v>1</v>
      </c>
      <c r="H28" s="77">
        <v>1</v>
      </c>
      <c r="I28" s="341" t="s">
        <v>2115</v>
      </c>
      <c r="J28" s="76">
        <v>1</v>
      </c>
      <c r="K28" s="77">
        <f t="shared" si="0"/>
        <v>1</v>
      </c>
      <c r="L28" s="77">
        <f t="shared" si="1"/>
        <v>1</v>
      </c>
      <c r="M28" s="77">
        <v>1</v>
      </c>
      <c r="N28" s="193" t="s">
        <v>2096</v>
      </c>
      <c r="O28" s="125">
        <v>1</v>
      </c>
      <c r="P28" s="77">
        <f t="shared" si="6"/>
        <v>1</v>
      </c>
      <c r="Q28" s="77">
        <f t="shared" si="2"/>
        <v>1</v>
      </c>
      <c r="R28" s="77">
        <v>1</v>
      </c>
      <c r="S28" s="193" t="s">
        <v>1033</v>
      </c>
      <c r="T28" s="193" t="s">
        <v>1039</v>
      </c>
    </row>
    <row r="29" spans="1:20" ht="108">
      <c r="A29" s="17">
        <f t="shared" si="5"/>
        <v>18</v>
      </c>
      <c r="B29" s="1088"/>
      <c r="C29" s="1089"/>
      <c r="D29" s="193" t="s">
        <v>1620</v>
      </c>
      <c r="E29" s="76">
        <v>1</v>
      </c>
      <c r="F29" s="77">
        <f t="shared" si="3"/>
        <v>1</v>
      </c>
      <c r="G29" s="77">
        <f t="shared" si="4"/>
        <v>1</v>
      </c>
      <c r="H29" s="77">
        <v>1</v>
      </c>
      <c r="I29" s="341" t="s">
        <v>1660</v>
      </c>
      <c r="J29" s="76">
        <v>1</v>
      </c>
      <c r="K29" s="77">
        <f t="shared" si="0"/>
        <v>1</v>
      </c>
      <c r="L29" s="77">
        <f t="shared" si="1"/>
        <v>1</v>
      </c>
      <c r="M29" s="77">
        <v>1</v>
      </c>
      <c r="N29" s="193" t="s">
        <v>1681</v>
      </c>
      <c r="O29" s="125">
        <v>1</v>
      </c>
      <c r="P29" s="77">
        <f t="shared" si="6"/>
        <v>1</v>
      </c>
      <c r="Q29" s="77">
        <f t="shared" si="2"/>
        <v>1</v>
      </c>
      <c r="R29" s="77">
        <v>1</v>
      </c>
      <c r="S29" s="193" t="s">
        <v>1033</v>
      </c>
      <c r="T29" s="193" t="s">
        <v>1039</v>
      </c>
    </row>
    <row r="30" spans="1:20" ht="129.6">
      <c r="A30" s="17">
        <f t="shared" si="5"/>
        <v>19</v>
      </c>
      <c r="B30" s="1098" t="s">
        <v>3397</v>
      </c>
      <c r="C30" s="1089" t="s">
        <v>152</v>
      </c>
      <c r="D30" s="193" t="s">
        <v>1661</v>
      </c>
      <c r="E30" s="76">
        <v>1</v>
      </c>
      <c r="F30" s="77">
        <f t="shared" si="3"/>
        <v>1</v>
      </c>
      <c r="G30" s="77">
        <f t="shared" si="4"/>
        <v>1</v>
      </c>
      <c r="H30" s="77">
        <v>1</v>
      </c>
      <c r="I30" s="30" t="s">
        <v>1662</v>
      </c>
      <c r="J30" s="76">
        <v>1</v>
      </c>
      <c r="K30" s="77">
        <f t="shared" si="0"/>
        <v>1</v>
      </c>
      <c r="L30" s="77">
        <f t="shared" si="1"/>
        <v>1</v>
      </c>
      <c r="M30" s="77">
        <v>1</v>
      </c>
      <c r="N30" s="341" t="s">
        <v>4520</v>
      </c>
      <c r="O30" s="125">
        <v>1</v>
      </c>
      <c r="P30" s="77">
        <f t="shared" si="6"/>
        <v>1</v>
      </c>
      <c r="Q30" s="77">
        <f t="shared" si="2"/>
        <v>1</v>
      </c>
      <c r="R30" s="77">
        <v>1</v>
      </c>
      <c r="S30" s="193" t="s">
        <v>1033</v>
      </c>
      <c r="T30" s="193" t="s">
        <v>1039</v>
      </c>
    </row>
    <row r="31" spans="1:20" ht="224.25" customHeight="1">
      <c r="A31" s="17">
        <f t="shared" si="5"/>
        <v>20</v>
      </c>
      <c r="B31" s="1099"/>
      <c r="C31" s="1089"/>
      <c r="D31" s="193" t="s">
        <v>1663</v>
      </c>
      <c r="E31" s="76">
        <v>1</v>
      </c>
      <c r="F31" s="77">
        <f t="shared" si="3"/>
        <v>1</v>
      </c>
      <c r="G31" s="77">
        <f t="shared" si="4"/>
        <v>1</v>
      </c>
      <c r="H31" s="77">
        <v>1</v>
      </c>
      <c r="I31" s="341" t="s">
        <v>1664</v>
      </c>
      <c r="J31" s="76">
        <v>1</v>
      </c>
      <c r="K31" s="77">
        <f t="shared" si="0"/>
        <v>1</v>
      </c>
      <c r="L31" s="77">
        <f t="shared" si="1"/>
        <v>1</v>
      </c>
      <c r="M31" s="77">
        <v>1</v>
      </c>
      <c r="N31" s="193" t="s">
        <v>1682</v>
      </c>
      <c r="O31" s="125">
        <v>1</v>
      </c>
      <c r="P31" s="77">
        <f t="shared" si="6"/>
        <v>1</v>
      </c>
      <c r="Q31" s="77">
        <f t="shared" si="2"/>
        <v>1</v>
      </c>
      <c r="R31" s="77">
        <v>1</v>
      </c>
      <c r="S31" s="193" t="s">
        <v>1033</v>
      </c>
      <c r="T31" s="193" t="s">
        <v>1039</v>
      </c>
    </row>
    <row r="32" spans="1:20" ht="216">
      <c r="A32" s="17">
        <f t="shared" si="5"/>
        <v>21</v>
      </c>
      <c r="B32" s="1099"/>
      <c r="C32" s="1089"/>
      <c r="D32" s="193" t="s">
        <v>2654</v>
      </c>
      <c r="E32" s="76">
        <v>1</v>
      </c>
      <c r="F32" s="77">
        <f t="shared" si="3"/>
        <v>1</v>
      </c>
      <c r="G32" s="77">
        <f t="shared" si="4"/>
        <v>1</v>
      </c>
      <c r="H32" s="77">
        <v>1</v>
      </c>
      <c r="I32" s="341" t="s">
        <v>2117</v>
      </c>
      <c r="J32" s="76">
        <v>1</v>
      </c>
      <c r="K32" s="77">
        <f t="shared" si="0"/>
        <v>1</v>
      </c>
      <c r="L32" s="77">
        <f t="shared" si="1"/>
        <v>1</v>
      </c>
      <c r="M32" s="77">
        <v>1</v>
      </c>
      <c r="N32" s="193" t="s">
        <v>1683</v>
      </c>
      <c r="O32" s="125">
        <v>1</v>
      </c>
      <c r="P32" s="77">
        <f t="shared" si="6"/>
        <v>1</v>
      </c>
      <c r="Q32" s="77">
        <f t="shared" si="2"/>
        <v>1</v>
      </c>
      <c r="R32" s="77">
        <v>1</v>
      </c>
      <c r="S32" s="193" t="s">
        <v>1033</v>
      </c>
      <c r="T32" s="193" t="s">
        <v>1039</v>
      </c>
    </row>
    <row r="33" spans="1:20" ht="108">
      <c r="A33" s="17">
        <f t="shared" si="5"/>
        <v>22</v>
      </c>
      <c r="B33" s="1100"/>
      <c r="C33" s="1089"/>
      <c r="D33" s="193" t="s">
        <v>2655</v>
      </c>
      <c r="E33" s="76">
        <v>1</v>
      </c>
      <c r="F33" s="77">
        <f t="shared" si="3"/>
        <v>1</v>
      </c>
      <c r="G33" s="77">
        <f t="shared" si="4"/>
        <v>1</v>
      </c>
      <c r="H33" s="77">
        <v>1</v>
      </c>
      <c r="I33" s="341" t="s">
        <v>1665</v>
      </c>
      <c r="J33" s="76">
        <v>1</v>
      </c>
      <c r="K33" s="77">
        <f t="shared" si="0"/>
        <v>1</v>
      </c>
      <c r="L33" s="77">
        <f t="shared" si="1"/>
        <v>1</v>
      </c>
      <c r="M33" s="77">
        <v>1</v>
      </c>
      <c r="N33" s="193" t="s">
        <v>1647</v>
      </c>
      <c r="O33" s="125">
        <v>1</v>
      </c>
      <c r="P33" s="77">
        <f t="shared" si="6"/>
        <v>1</v>
      </c>
      <c r="Q33" s="77">
        <f t="shared" si="2"/>
        <v>1</v>
      </c>
      <c r="R33" s="77">
        <v>1</v>
      </c>
      <c r="S33" s="193" t="s">
        <v>1033</v>
      </c>
      <c r="T33" s="193" t="s">
        <v>1039</v>
      </c>
    </row>
    <row r="34" spans="1:20" ht="250.5" customHeight="1">
      <c r="A34" s="17">
        <f t="shared" si="5"/>
        <v>23</v>
      </c>
      <c r="B34" s="1088"/>
      <c r="C34" s="1089" t="s">
        <v>151</v>
      </c>
      <c r="D34" s="118" t="s">
        <v>1622</v>
      </c>
      <c r="E34" s="57">
        <v>1</v>
      </c>
      <c r="F34" s="58">
        <f t="shared" si="3"/>
        <v>1</v>
      </c>
      <c r="G34" s="58">
        <f t="shared" si="4"/>
        <v>1</v>
      </c>
      <c r="H34" s="58">
        <v>1</v>
      </c>
      <c r="I34" s="327" t="s">
        <v>2118</v>
      </c>
      <c r="J34" s="57">
        <v>1</v>
      </c>
      <c r="K34" s="58">
        <f t="shared" si="0"/>
        <v>1</v>
      </c>
      <c r="L34" s="58">
        <f t="shared" si="1"/>
        <v>1</v>
      </c>
      <c r="M34" s="58">
        <v>1</v>
      </c>
      <c r="N34" s="118" t="s">
        <v>1684</v>
      </c>
      <c r="O34" s="114">
        <v>1</v>
      </c>
      <c r="P34" s="58">
        <f t="shared" si="6"/>
        <v>1</v>
      </c>
      <c r="Q34" s="58">
        <f t="shared" si="2"/>
        <v>1</v>
      </c>
      <c r="R34" s="58">
        <v>1</v>
      </c>
      <c r="S34" s="118" t="s">
        <v>1033</v>
      </c>
      <c r="T34" s="118" t="s">
        <v>1039</v>
      </c>
    </row>
    <row r="35" spans="1:20" ht="216">
      <c r="A35" s="17">
        <f t="shared" si="5"/>
        <v>24</v>
      </c>
      <c r="B35" s="1088"/>
      <c r="C35" s="1089"/>
      <c r="D35" s="118" t="s">
        <v>2656</v>
      </c>
      <c r="E35" s="57">
        <v>1</v>
      </c>
      <c r="F35" s="58">
        <f t="shared" si="3"/>
        <v>1</v>
      </c>
      <c r="G35" s="58">
        <f t="shared" si="4"/>
        <v>1</v>
      </c>
      <c r="H35" s="58">
        <v>1</v>
      </c>
      <c r="I35" s="327" t="s">
        <v>1666</v>
      </c>
      <c r="J35" s="57">
        <v>1</v>
      </c>
      <c r="K35" s="58">
        <f t="shared" si="0"/>
        <v>1</v>
      </c>
      <c r="L35" s="58">
        <f t="shared" si="1"/>
        <v>1</v>
      </c>
      <c r="M35" s="58">
        <v>1</v>
      </c>
      <c r="N35" s="118" t="s">
        <v>1674</v>
      </c>
      <c r="O35" s="114">
        <v>1</v>
      </c>
      <c r="P35" s="58">
        <f t="shared" si="6"/>
        <v>1</v>
      </c>
      <c r="Q35" s="58">
        <f t="shared" si="2"/>
        <v>1</v>
      </c>
      <c r="R35" s="58">
        <v>1</v>
      </c>
      <c r="S35" s="118" t="s">
        <v>1033</v>
      </c>
      <c r="T35" s="118" t="s">
        <v>1039</v>
      </c>
    </row>
    <row r="36" spans="1:20" ht="225" customHeight="1">
      <c r="A36" s="17">
        <f t="shared" si="5"/>
        <v>25</v>
      </c>
      <c r="B36" s="1088"/>
      <c r="C36" s="1089"/>
      <c r="D36" s="118" t="s">
        <v>3672</v>
      </c>
      <c r="E36" s="57">
        <v>1</v>
      </c>
      <c r="F36" s="58">
        <f t="shared" si="3"/>
        <v>1</v>
      </c>
      <c r="G36" s="58">
        <f t="shared" si="4"/>
        <v>1</v>
      </c>
      <c r="H36" s="58">
        <v>1</v>
      </c>
      <c r="I36" s="327" t="s">
        <v>1667</v>
      </c>
      <c r="J36" s="57">
        <v>1</v>
      </c>
      <c r="K36" s="58">
        <f t="shared" si="0"/>
        <v>1</v>
      </c>
      <c r="L36" s="58">
        <f t="shared" si="1"/>
        <v>1</v>
      </c>
      <c r="M36" s="58">
        <v>1</v>
      </c>
      <c r="N36" s="118" t="s">
        <v>1688</v>
      </c>
      <c r="O36" s="114">
        <v>1</v>
      </c>
      <c r="P36" s="58">
        <f t="shared" si="6"/>
        <v>1</v>
      </c>
      <c r="Q36" s="58">
        <f t="shared" si="2"/>
        <v>1</v>
      </c>
      <c r="R36" s="58">
        <v>1</v>
      </c>
      <c r="S36" s="118" t="s">
        <v>1033</v>
      </c>
      <c r="T36" s="118" t="s">
        <v>1039</v>
      </c>
    </row>
    <row r="37" spans="1:20" ht="151.19999999999999">
      <c r="A37" s="17">
        <f t="shared" si="5"/>
        <v>26</v>
      </c>
      <c r="B37" s="1090" t="s">
        <v>2169</v>
      </c>
      <c r="C37" s="1089" t="s">
        <v>150</v>
      </c>
      <c r="D37" s="118" t="s">
        <v>2657</v>
      </c>
      <c r="E37" s="57">
        <v>1</v>
      </c>
      <c r="F37" s="58">
        <f t="shared" si="3"/>
        <v>1</v>
      </c>
      <c r="G37" s="58">
        <f t="shared" si="4"/>
        <v>1</v>
      </c>
      <c r="H37" s="58">
        <v>1</v>
      </c>
      <c r="I37" s="327" t="s">
        <v>1668</v>
      </c>
      <c r="J37" s="57">
        <v>1</v>
      </c>
      <c r="K37" s="58">
        <f t="shared" si="0"/>
        <v>1</v>
      </c>
      <c r="L37" s="58">
        <f t="shared" si="1"/>
        <v>1</v>
      </c>
      <c r="M37" s="58">
        <v>1</v>
      </c>
      <c r="N37" s="118" t="s">
        <v>1685</v>
      </c>
      <c r="O37" s="114">
        <v>1</v>
      </c>
      <c r="P37" s="58">
        <f t="shared" si="6"/>
        <v>1</v>
      </c>
      <c r="Q37" s="58">
        <f t="shared" si="2"/>
        <v>1</v>
      </c>
      <c r="R37" s="58">
        <v>1</v>
      </c>
      <c r="S37" s="118" t="s">
        <v>1033</v>
      </c>
      <c r="T37" s="118" t="s">
        <v>1039</v>
      </c>
    </row>
    <row r="38" spans="1:20" ht="206.25" customHeight="1">
      <c r="A38" s="17">
        <f t="shared" si="5"/>
        <v>27</v>
      </c>
      <c r="B38" s="1090"/>
      <c r="C38" s="1089"/>
      <c r="D38" s="118" t="s">
        <v>1669</v>
      </c>
      <c r="E38" s="57">
        <v>1</v>
      </c>
      <c r="F38" s="58">
        <f t="shared" si="3"/>
        <v>1</v>
      </c>
      <c r="G38" s="58">
        <f t="shared" si="4"/>
        <v>1</v>
      </c>
      <c r="H38" s="58">
        <v>1</v>
      </c>
      <c r="I38" s="327" t="s">
        <v>1670</v>
      </c>
      <c r="J38" s="57">
        <v>1</v>
      </c>
      <c r="K38" s="58">
        <f t="shared" si="0"/>
        <v>1</v>
      </c>
      <c r="L38" s="58">
        <f t="shared" si="1"/>
        <v>1</v>
      </c>
      <c r="M38" s="58">
        <v>1</v>
      </c>
      <c r="N38" s="118" t="s">
        <v>3960</v>
      </c>
      <c r="O38" s="114">
        <v>1</v>
      </c>
      <c r="P38" s="58">
        <f t="shared" si="6"/>
        <v>1</v>
      </c>
      <c r="Q38" s="58">
        <f t="shared" si="2"/>
        <v>1</v>
      </c>
      <c r="R38" s="58">
        <v>1</v>
      </c>
      <c r="S38" s="118" t="s">
        <v>1033</v>
      </c>
      <c r="T38" s="118" t="s">
        <v>1039</v>
      </c>
    </row>
    <row r="39" spans="1:20" ht="108">
      <c r="A39" s="17">
        <f t="shared" si="5"/>
        <v>28</v>
      </c>
      <c r="B39" s="1090"/>
      <c r="C39" s="1089"/>
      <c r="D39" s="118" t="s">
        <v>2658</v>
      </c>
      <c r="E39" s="57">
        <v>1</v>
      </c>
      <c r="F39" s="58">
        <f t="shared" si="3"/>
        <v>1</v>
      </c>
      <c r="G39" s="58">
        <f t="shared" si="4"/>
        <v>1</v>
      </c>
      <c r="H39" s="58">
        <v>1</v>
      </c>
      <c r="I39" s="327" t="s">
        <v>1671</v>
      </c>
      <c r="J39" s="57">
        <v>1</v>
      </c>
      <c r="K39" s="58">
        <f t="shared" si="0"/>
        <v>1</v>
      </c>
      <c r="L39" s="58">
        <f t="shared" si="1"/>
        <v>1</v>
      </c>
      <c r="M39" s="58">
        <v>1</v>
      </c>
      <c r="N39" s="118" t="s">
        <v>1647</v>
      </c>
      <c r="O39" s="114">
        <v>1</v>
      </c>
      <c r="P39" s="58">
        <f t="shared" si="6"/>
        <v>1</v>
      </c>
      <c r="Q39" s="58">
        <f t="shared" si="2"/>
        <v>1</v>
      </c>
      <c r="R39" s="58">
        <v>1</v>
      </c>
      <c r="S39" s="118" t="s">
        <v>1033</v>
      </c>
      <c r="T39" s="118" t="s">
        <v>1039</v>
      </c>
    </row>
    <row r="40" spans="1:20" ht="181.5" customHeight="1">
      <c r="A40" s="17">
        <f t="shared" si="5"/>
        <v>29</v>
      </c>
      <c r="B40" s="353" t="s">
        <v>149</v>
      </c>
      <c r="C40" s="361" t="s">
        <v>115</v>
      </c>
      <c r="D40" s="118" t="s">
        <v>2659</v>
      </c>
      <c r="E40" s="57">
        <v>1</v>
      </c>
      <c r="F40" s="58">
        <f t="shared" si="3"/>
        <v>1</v>
      </c>
      <c r="G40" s="58">
        <f t="shared" si="4"/>
        <v>1</v>
      </c>
      <c r="H40" s="58">
        <v>1</v>
      </c>
      <c r="I40" s="327" t="s">
        <v>1672</v>
      </c>
      <c r="J40" s="57">
        <v>1</v>
      </c>
      <c r="K40" s="58">
        <f t="shared" si="0"/>
        <v>1</v>
      </c>
      <c r="L40" s="58">
        <f t="shared" si="1"/>
        <v>1</v>
      </c>
      <c r="M40" s="58">
        <v>1</v>
      </c>
      <c r="N40" s="118" t="s">
        <v>2129</v>
      </c>
      <c r="O40" s="114">
        <v>1</v>
      </c>
      <c r="P40" s="58">
        <f t="shared" si="6"/>
        <v>1</v>
      </c>
      <c r="Q40" s="58">
        <f t="shared" si="2"/>
        <v>1</v>
      </c>
      <c r="R40" s="58">
        <v>1</v>
      </c>
      <c r="S40" s="118" t="s">
        <v>1033</v>
      </c>
      <c r="T40" s="118" t="s">
        <v>1039</v>
      </c>
    </row>
    <row r="41" spans="1:20">
      <c r="A41" s="1101" t="s">
        <v>3667</v>
      </c>
      <c r="B41" s="1102"/>
      <c r="C41" s="1102"/>
      <c r="D41" s="1102"/>
      <c r="E41" s="1102"/>
      <c r="F41" s="1102"/>
      <c r="G41" s="1102"/>
      <c r="H41" s="1102"/>
      <c r="I41" s="1102"/>
      <c r="J41" s="1102"/>
      <c r="K41" s="1102"/>
      <c r="L41" s="1102"/>
      <c r="M41" s="1102"/>
      <c r="N41" s="1102"/>
      <c r="O41" s="1102"/>
      <c r="P41" s="1102"/>
      <c r="Q41" s="1102"/>
      <c r="R41" s="1102"/>
      <c r="S41" s="1102"/>
      <c r="T41" s="1103"/>
    </row>
    <row r="42" spans="1:20" ht="172.8">
      <c r="A42" s="17">
        <v>30</v>
      </c>
      <c r="B42" s="118" t="s">
        <v>2155</v>
      </c>
      <c r="C42" s="362" t="s">
        <v>148</v>
      </c>
      <c r="D42" s="354" t="s">
        <v>2660</v>
      </c>
      <c r="E42" s="57">
        <v>1</v>
      </c>
      <c r="F42" s="58">
        <f>IF(E42=G42,H42)</f>
        <v>1</v>
      </c>
      <c r="G42" s="58">
        <f>IF(E42="NA","NA",H42)</f>
        <v>1</v>
      </c>
      <c r="H42" s="58">
        <v>1</v>
      </c>
      <c r="I42" s="354" t="s">
        <v>1251</v>
      </c>
      <c r="J42" s="57">
        <v>1</v>
      </c>
      <c r="K42" s="58">
        <f t="shared" ref="K42:K80" si="7">IF(J42=L42,M42)</f>
        <v>1</v>
      </c>
      <c r="L42" s="58">
        <f t="shared" ref="L42:L80" si="8">IF(J42="NA","NA",M42)</f>
        <v>1</v>
      </c>
      <c r="M42" s="58">
        <v>1</v>
      </c>
      <c r="N42" s="354" t="s">
        <v>2638</v>
      </c>
      <c r="O42" s="114">
        <v>1</v>
      </c>
      <c r="P42" s="58">
        <f t="shared" ref="P42:P80" si="9">IF(O42=Q42,R42)</f>
        <v>1</v>
      </c>
      <c r="Q42" s="58">
        <f t="shared" ref="Q42:Q80" si="10">IF(O42="NA","NA",R42)</f>
        <v>1</v>
      </c>
      <c r="R42" s="58">
        <v>1</v>
      </c>
      <c r="S42" s="118" t="s">
        <v>1033</v>
      </c>
      <c r="T42" s="118" t="s">
        <v>1039</v>
      </c>
    </row>
    <row r="43" spans="1:20" ht="409.5" customHeight="1">
      <c r="A43" s="1049">
        <v>31</v>
      </c>
      <c r="B43" s="1074" t="s">
        <v>4993</v>
      </c>
      <c r="C43" s="1077" t="s">
        <v>147</v>
      </c>
      <c r="D43" s="1083" t="s">
        <v>2661</v>
      </c>
      <c r="E43" s="917">
        <v>1</v>
      </c>
      <c r="F43" s="58">
        <f>IF(E43=G43,H43)</f>
        <v>1</v>
      </c>
      <c r="G43" s="58">
        <f>IF(E43="NA","NA",H43)</f>
        <v>1</v>
      </c>
      <c r="H43" s="58">
        <v>1</v>
      </c>
      <c r="I43" s="1075" t="s">
        <v>2160</v>
      </c>
      <c r="J43" s="917">
        <v>1</v>
      </c>
      <c r="K43" s="58">
        <f t="shared" si="7"/>
        <v>1</v>
      </c>
      <c r="L43" s="58">
        <f t="shared" si="8"/>
        <v>1</v>
      </c>
      <c r="M43" s="58">
        <v>1</v>
      </c>
      <c r="N43" s="1075" t="s">
        <v>2132</v>
      </c>
      <c r="O43" s="885">
        <v>1</v>
      </c>
      <c r="P43" s="58">
        <f t="shared" si="9"/>
        <v>1</v>
      </c>
      <c r="Q43" s="58">
        <f t="shared" si="10"/>
        <v>1</v>
      </c>
      <c r="R43" s="58">
        <v>1</v>
      </c>
      <c r="S43" s="1072" t="s">
        <v>1033</v>
      </c>
      <c r="T43" s="1074" t="s">
        <v>1039</v>
      </c>
    </row>
    <row r="44" spans="1:20" ht="57" customHeight="1">
      <c r="A44" s="1050"/>
      <c r="B44" s="1045"/>
      <c r="C44" s="1078"/>
      <c r="D44" s="1084"/>
      <c r="E44" s="919"/>
      <c r="F44" s="58"/>
      <c r="G44" s="58"/>
      <c r="H44" s="58"/>
      <c r="I44" s="1076"/>
      <c r="J44" s="919"/>
      <c r="K44" s="58"/>
      <c r="L44" s="58"/>
      <c r="M44" s="58"/>
      <c r="N44" s="1076"/>
      <c r="O44" s="886"/>
      <c r="P44" s="58"/>
      <c r="Q44" s="58"/>
      <c r="R44" s="58"/>
      <c r="S44" s="1073"/>
      <c r="T44" s="1045"/>
    </row>
    <row r="45" spans="1:20" ht="409.5" customHeight="1">
      <c r="A45" s="1049">
        <v>32</v>
      </c>
      <c r="B45" s="1074" t="s">
        <v>4994</v>
      </c>
      <c r="C45" s="1077" t="s">
        <v>146</v>
      </c>
      <c r="D45" s="1074" t="s">
        <v>2662</v>
      </c>
      <c r="E45" s="1074">
        <v>1</v>
      </c>
      <c r="F45" s="1074">
        <f t="shared" ref="F45:F117" si="11">IF(E45=G45,H45)</f>
        <v>1</v>
      </c>
      <c r="G45" s="1074">
        <f t="shared" ref="G45:G117" si="12">IF(E45="NA","NA",H45)</f>
        <v>1</v>
      </c>
      <c r="H45" s="1074">
        <v>1</v>
      </c>
      <c r="I45" s="1074" t="s">
        <v>2034</v>
      </c>
      <c r="J45" s="1074">
        <v>1</v>
      </c>
      <c r="K45" s="1074">
        <f t="shared" si="7"/>
        <v>1</v>
      </c>
      <c r="L45" s="1074">
        <f t="shared" si="8"/>
        <v>1</v>
      </c>
      <c r="M45" s="1074">
        <v>1</v>
      </c>
      <c r="N45" s="1074" t="s">
        <v>2131</v>
      </c>
      <c r="O45" s="1074">
        <v>1</v>
      </c>
      <c r="P45" s="1074">
        <f t="shared" si="9"/>
        <v>1</v>
      </c>
      <c r="Q45" s="1074">
        <f t="shared" si="10"/>
        <v>1</v>
      </c>
      <c r="R45" s="1074">
        <v>1</v>
      </c>
      <c r="S45" s="1074" t="s">
        <v>3983</v>
      </c>
      <c r="T45" s="1074" t="s">
        <v>3411</v>
      </c>
    </row>
    <row r="46" spans="1:20" ht="279" customHeight="1">
      <c r="A46" s="1050"/>
      <c r="B46" s="1045"/>
      <c r="C46" s="1078"/>
      <c r="D46" s="1045"/>
      <c r="E46" s="1045"/>
      <c r="F46" s="1045"/>
      <c r="G46" s="1045"/>
      <c r="H46" s="1045"/>
      <c r="I46" s="1045"/>
      <c r="J46" s="1045"/>
      <c r="K46" s="1045"/>
      <c r="L46" s="1045"/>
      <c r="M46" s="1045"/>
      <c r="N46" s="1045"/>
      <c r="O46" s="1045"/>
      <c r="P46" s="1045"/>
      <c r="Q46" s="1045"/>
      <c r="R46" s="1045"/>
      <c r="S46" s="1045"/>
      <c r="T46" s="1045"/>
    </row>
    <row r="47" spans="1:20" ht="409.5" customHeight="1">
      <c r="A47" s="1049">
        <v>33</v>
      </c>
      <c r="B47" s="1074" t="s">
        <v>4995</v>
      </c>
      <c r="C47" s="1077" t="s">
        <v>145</v>
      </c>
      <c r="D47" s="1083" t="s">
        <v>2663</v>
      </c>
      <c r="E47" s="1085">
        <v>1</v>
      </c>
      <c r="F47" s="58">
        <f t="shared" si="11"/>
        <v>1</v>
      </c>
      <c r="G47" s="58">
        <f t="shared" si="12"/>
        <v>1</v>
      </c>
      <c r="H47" s="58">
        <v>1</v>
      </c>
      <c r="I47" s="1075" t="s">
        <v>1367</v>
      </c>
      <c r="J47" s="1085">
        <v>1</v>
      </c>
      <c r="K47" s="58">
        <f t="shared" si="7"/>
        <v>1</v>
      </c>
      <c r="L47" s="58">
        <f t="shared" si="8"/>
        <v>1</v>
      </c>
      <c r="M47" s="58">
        <v>1</v>
      </c>
      <c r="N47" s="1075" t="s">
        <v>2639</v>
      </c>
      <c r="O47" s="1086">
        <v>1</v>
      </c>
      <c r="P47" s="58">
        <f t="shared" si="9"/>
        <v>1</v>
      </c>
      <c r="Q47" s="58">
        <f t="shared" si="10"/>
        <v>1</v>
      </c>
      <c r="R47" s="58">
        <v>1</v>
      </c>
      <c r="S47" s="1072" t="s">
        <v>3984</v>
      </c>
      <c r="T47" s="1074" t="s">
        <v>3411</v>
      </c>
    </row>
    <row r="48" spans="1:20" ht="54.75" customHeight="1">
      <c r="A48" s="1050"/>
      <c r="B48" s="1045"/>
      <c r="C48" s="1078"/>
      <c r="D48" s="1084"/>
      <c r="E48" s="919"/>
      <c r="F48" s="58"/>
      <c r="G48" s="58"/>
      <c r="H48" s="58"/>
      <c r="I48" s="1076"/>
      <c r="J48" s="919"/>
      <c r="K48" s="58"/>
      <c r="L48" s="58"/>
      <c r="M48" s="58"/>
      <c r="N48" s="1076"/>
      <c r="O48" s="886"/>
      <c r="P48" s="58"/>
      <c r="Q48" s="58"/>
      <c r="R48" s="58"/>
      <c r="S48" s="1073"/>
      <c r="T48" s="1045"/>
    </row>
    <row r="49" spans="1:20" ht="324">
      <c r="A49" s="17">
        <v>34</v>
      </c>
      <c r="B49" s="118" t="s">
        <v>4996</v>
      </c>
      <c r="C49" s="362" t="s">
        <v>144</v>
      </c>
      <c r="D49" s="354" t="s">
        <v>2664</v>
      </c>
      <c r="E49" s="57">
        <v>1</v>
      </c>
      <c r="F49" s="58">
        <f t="shared" si="11"/>
        <v>1</v>
      </c>
      <c r="G49" s="58">
        <f t="shared" si="12"/>
        <v>1</v>
      </c>
      <c r="H49" s="58">
        <v>1</v>
      </c>
      <c r="I49" s="354" t="s">
        <v>2035</v>
      </c>
      <c r="J49" s="57">
        <v>1</v>
      </c>
      <c r="K49" s="58">
        <f t="shared" si="7"/>
        <v>1</v>
      </c>
      <c r="L49" s="58">
        <f t="shared" si="8"/>
        <v>1</v>
      </c>
      <c r="M49" s="58">
        <v>1</v>
      </c>
      <c r="N49" s="354" t="s">
        <v>2640</v>
      </c>
      <c r="O49" s="114">
        <v>1</v>
      </c>
      <c r="P49" s="58">
        <f t="shared" si="9"/>
        <v>1</v>
      </c>
      <c r="Q49" s="58">
        <f t="shared" si="10"/>
        <v>1</v>
      </c>
      <c r="R49" s="58">
        <v>1</v>
      </c>
      <c r="S49" s="118" t="s">
        <v>3984</v>
      </c>
      <c r="T49" s="118" t="s">
        <v>3411</v>
      </c>
    </row>
    <row r="50" spans="1:20" ht="409.5" customHeight="1">
      <c r="A50" s="1049">
        <v>35</v>
      </c>
      <c r="B50" s="1074" t="s">
        <v>4997</v>
      </c>
      <c r="C50" s="994" t="s">
        <v>143</v>
      </c>
      <c r="D50" s="1074" t="s">
        <v>2665</v>
      </c>
      <c r="E50" s="1074">
        <v>1</v>
      </c>
      <c r="F50" s="1074">
        <f t="shared" si="11"/>
        <v>1</v>
      </c>
      <c r="G50" s="1074">
        <f t="shared" si="12"/>
        <v>1</v>
      </c>
      <c r="H50" s="1074">
        <v>1</v>
      </c>
      <c r="I50" s="1074" t="s">
        <v>2025</v>
      </c>
      <c r="J50" s="1074">
        <v>1</v>
      </c>
      <c r="K50" s="1074">
        <f t="shared" si="7"/>
        <v>1</v>
      </c>
      <c r="L50" s="1074">
        <f t="shared" si="8"/>
        <v>1</v>
      </c>
      <c r="M50" s="1074">
        <v>1</v>
      </c>
      <c r="N50" s="1074" t="s">
        <v>2641</v>
      </c>
      <c r="O50" s="1074">
        <v>1</v>
      </c>
      <c r="P50" s="1074">
        <f t="shared" si="9"/>
        <v>1</v>
      </c>
      <c r="Q50" s="1074">
        <f t="shared" si="10"/>
        <v>1</v>
      </c>
      <c r="R50" s="1074">
        <v>1</v>
      </c>
      <c r="S50" s="1074" t="s">
        <v>3984</v>
      </c>
      <c r="T50" s="1074" t="s">
        <v>3411</v>
      </c>
    </row>
    <row r="51" spans="1:20" ht="409.5" customHeight="1">
      <c r="A51" s="1081"/>
      <c r="B51" s="1044"/>
      <c r="C51" s="995"/>
      <c r="D51" s="1044"/>
      <c r="E51" s="1044"/>
      <c r="F51" s="1044"/>
      <c r="G51" s="1044"/>
      <c r="H51" s="1044"/>
      <c r="I51" s="1044"/>
      <c r="J51" s="1044"/>
      <c r="K51" s="1044"/>
      <c r="L51" s="1044"/>
      <c r="M51" s="1044"/>
      <c r="N51" s="1044"/>
      <c r="O51" s="1044"/>
      <c r="P51" s="1044"/>
      <c r="Q51" s="1044"/>
      <c r="R51" s="1044"/>
      <c r="S51" s="1044"/>
      <c r="T51" s="1044"/>
    </row>
    <row r="52" spans="1:20" ht="383.25" customHeight="1">
      <c r="A52" s="1050"/>
      <c r="B52" s="1045"/>
      <c r="C52" s="1082"/>
      <c r="D52" s="1045"/>
      <c r="E52" s="1045"/>
      <c r="F52" s="1045"/>
      <c r="G52" s="1045"/>
      <c r="H52" s="1045"/>
      <c r="I52" s="1045"/>
      <c r="J52" s="1045"/>
      <c r="K52" s="1045"/>
      <c r="L52" s="1045"/>
      <c r="M52" s="1045"/>
      <c r="N52" s="1045"/>
      <c r="O52" s="1045"/>
      <c r="P52" s="1045"/>
      <c r="Q52" s="1045"/>
      <c r="R52" s="1045"/>
      <c r="S52" s="1045"/>
      <c r="T52" s="1045"/>
    </row>
    <row r="53" spans="1:20" ht="280.8">
      <c r="A53" s="17">
        <v>36</v>
      </c>
      <c r="B53" s="118" t="s">
        <v>4998</v>
      </c>
      <c r="C53" s="362" t="s">
        <v>142</v>
      </c>
      <c r="D53" s="354" t="s">
        <v>2666</v>
      </c>
      <c r="E53" s="57">
        <v>1</v>
      </c>
      <c r="F53" s="58">
        <f t="shared" si="11"/>
        <v>1</v>
      </c>
      <c r="G53" s="58">
        <f t="shared" si="12"/>
        <v>1</v>
      </c>
      <c r="H53" s="58">
        <v>1</v>
      </c>
      <c r="I53" s="354" t="s">
        <v>2026</v>
      </c>
      <c r="J53" s="57">
        <v>1</v>
      </c>
      <c r="K53" s="58">
        <f t="shared" si="7"/>
        <v>1</v>
      </c>
      <c r="L53" s="58">
        <f t="shared" si="8"/>
        <v>1</v>
      </c>
      <c r="M53" s="58">
        <v>1</v>
      </c>
      <c r="N53" s="354" t="s">
        <v>3961</v>
      </c>
      <c r="O53" s="114">
        <v>1</v>
      </c>
      <c r="P53" s="58">
        <f t="shared" si="9"/>
        <v>1</v>
      </c>
      <c r="Q53" s="58">
        <f t="shared" si="10"/>
        <v>1</v>
      </c>
      <c r="R53" s="58">
        <v>1</v>
      </c>
      <c r="S53" s="118" t="s">
        <v>3984</v>
      </c>
      <c r="T53" s="118" t="s">
        <v>3411</v>
      </c>
    </row>
    <row r="54" spans="1:20" ht="280.8">
      <c r="A54" s="17">
        <v>37</v>
      </c>
      <c r="B54" s="118" t="s">
        <v>4999</v>
      </c>
      <c r="C54" s="362" t="s">
        <v>141</v>
      </c>
      <c r="D54" s="354" t="s">
        <v>2667</v>
      </c>
      <c r="E54" s="57">
        <v>1</v>
      </c>
      <c r="F54" s="58">
        <f t="shared" si="11"/>
        <v>1</v>
      </c>
      <c r="G54" s="58">
        <f t="shared" si="12"/>
        <v>1</v>
      </c>
      <c r="H54" s="58">
        <v>1</v>
      </c>
      <c r="I54" s="354" t="s">
        <v>2026</v>
      </c>
      <c r="J54" s="57">
        <v>1</v>
      </c>
      <c r="K54" s="58">
        <f t="shared" si="7"/>
        <v>1</v>
      </c>
      <c r="L54" s="58">
        <f t="shared" si="8"/>
        <v>1</v>
      </c>
      <c r="M54" s="58">
        <v>1</v>
      </c>
      <c r="N54" s="354" t="s">
        <v>3987</v>
      </c>
      <c r="O54" s="114">
        <v>1</v>
      </c>
      <c r="P54" s="58">
        <f t="shared" si="9"/>
        <v>1</v>
      </c>
      <c r="Q54" s="58">
        <f t="shared" si="10"/>
        <v>1</v>
      </c>
      <c r="R54" s="58">
        <v>1</v>
      </c>
      <c r="S54" s="118" t="s">
        <v>3984</v>
      </c>
      <c r="T54" s="118" t="s">
        <v>3411</v>
      </c>
    </row>
    <row r="55" spans="1:20" ht="280.8">
      <c r="A55" s="17">
        <v>38</v>
      </c>
      <c r="B55" s="118" t="s">
        <v>5000</v>
      </c>
      <c r="C55" s="362" t="s">
        <v>140</v>
      </c>
      <c r="D55" s="354" t="s">
        <v>2668</v>
      </c>
      <c r="E55" s="57">
        <v>1</v>
      </c>
      <c r="F55" s="58">
        <f t="shared" si="11"/>
        <v>1</v>
      </c>
      <c r="G55" s="58">
        <f t="shared" si="12"/>
        <v>1</v>
      </c>
      <c r="H55" s="58">
        <v>1</v>
      </c>
      <c r="I55" s="354" t="s">
        <v>2026</v>
      </c>
      <c r="J55" s="57">
        <v>1</v>
      </c>
      <c r="K55" s="58">
        <f t="shared" si="7"/>
        <v>1</v>
      </c>
      <c r="L55" s="58">
        <f t="shared" si="8"/>
        <v>1</v>
      </c>
      <c r="M55" s="58">
        <v>1</v>
      </c>
      <c r="N55" s="354" t="s">
        <v>3962</v>
      </c>
      <c r="O55" s="114">
        <v>1</v>
      </c>
      <c r="P55" s="58">
        <f t="shared" si="9"/>
        <v>1</v>
      </c>
      <c r="Q55" s="58">
        <f t="shared" si="10"/>
        <v>1</v>
      </c>
      <c r="R55" s="58">
        <v>1</v>
      </c>
      <c r="S55" s="118" t="s">
        <v>3984</v>
      </c>
      <c r="T55" s="118" t="s">
        <v>3411</v>
      </c>
    </row>
    <row r="56" spans="1:20" ht="280.8">
      <c r="A56" s="17">
        <v>39</v>
      </c>
      <c r="B56" s="118" t="s">
        <v>5001</v>
      </c>
      <c r="C56" s="362" t="s">
        <v>139</v>
      </c>
      <c r="D56" s="354" t="s">
        <v>3677</v>
      </c>
      <c r="E56" s="57">
        <v>1</v>
      </c>
      <c r="F56" s="58">
        <f t="shared" si="11"/>
        <v>1</v>
      </c>
      <c r="G56" s="58">
        <f t="shared" si="12"/>
        <v>1</v>
      </c>
      <c r="H56" s="58">
        <v>1</v>
      </c>
      <c r="I56" s="354" t="s">
        <v>2036</v>
      </c>
      <c r="J56" s="57">
        <v>1</v>
      </c>
      <c r="K56" s="58">
        <f t="shared" si="7"/>
        <v>1</v>
      </c>
      <c r="L56" s="58">
        <f t="shared" si="8"/>
        <v>1</v>
      </c>
      <c r="M56" s="58">
        <v>1</v>
      </c>
      <c r="N56" s="354" t="s">
        <v>3963</v>
      </c>
      <c r="O56" s="114">
        <v>1</v>
      </c>
      <c r="P56" s="58">
        <f t="shared" si="9"/>
        <v>1</v>
      </c>
      <c r="Q56" s="58">
        <f t="shared" si="10"/>
        <v>1</v>
      </c>
      <c r="R56" s="58">
        <v>1</v>
      </c>
      <c r="S56" s="118" t="s">
        <v>3984</v>
      </c>
      <c r="T56" s="118" t="s">
        <v>3411</v>
      </c>
    </row>
    <row r="57" spans="1:20" ht="406.5" customHeight="1">
      <c r="A57" s="17">
        <v>40</v>
      </c>
      <c r="B57" s="118" t="s">
        <v>5002</v>
      </c>
      <c r="C57" s="362" t="s">
        <v>138</v>
      </c>
      <c r="D57" s="354" t="s">
        <v>3678</v>
      </c>
      <c r="E57" s="57">
        <v>1</v>
      </c>
      <c r="F57" s="58">
        <f t="shared" si="11"/>
        <v>1</v>
      </c>
      <c r="G57" s="58">
        <f t="shared" si="12"/>
        <v>1</v>
      </c>
      <c r="H57" s="58">
        <v>1</v>
      </c>
      <c r="I57" s="354" t="s">
        <v>2037</v>
      </c>
      <c r="J57" s="57">
        <v>1</v>
      </c>
      <c r="K57" s="58">
        <f t="shared" si="7"/>
        <v>1</v>
      </c>
      <c r="L57" s="58">
        <f t="shared" si="8"/>
        <v>1</v>
      </c>
      <c r="M57" s="58">
        <v>1</v>
      </c>
      <c r="N57" s="354" t="s">
        <v>3964</v>
      </c>
      <c r="O57" s="114">
        <v>1</v>
      </c>
      <c r="P57" s="58">
        <f t="shared" si="9"/>
        <v>1</v>
      </c>
      <c r="Q57" s="58">
        <f t="shared" si="10"/>
        <v>1</v>
      </c>
      <c r="R57" s="58">
        <v>1</v>
      </c>
      <c r="S57" s="118" t="s">
        <v>3984</v>
      </c>
      <c r="T57" s="118" t="s">
        <v>3411</v>
      </c>
    </row>
    <row r="58" spans="1:20" ht="280.8">
      <c r="A58" s="17">
        <v>41</v>
      </c>
      <c r="B58" s="118" t="s">
        <v>5003</v>
      </c>
      <c r="C58" s="362" t="s">
        <v>137</v>
      </c>
      <c r="D58" s="354" t="s">
        <v>1630</v>
      </c>
      <c r="E58" s="57">
        <v>1</v>
      </c>
      <c r="F58" s="58">
        <f t="shared" si="11"/>
        <v>1</v>
      </c>
      <c r="G58" s="58">
        <f t="shared" si="12"/>
        <v>1</v>
      </c>
      <c r="H58" s="58">
        <v>1</v>
      </c>
      <c r="I58" s="354" t="s">
        <v>2027</v>
      </c>
      <c r="J58" s="57">
        <v>1</v>
      </c>
      <c r="K58" s="58">
        <f t="shared" si="7"/>
        <v>1</v>
      </c>
      <c r="L58" s="58">
        <f t="shared" si="8"/>
        <v>1</v>
      </c>
      <c r="M58" s="58">
        <v>1</v>
      </c>
      <c r="N58" s="354" t="s">
        <v>3965</v>
      </c>
      <c r="O58" s="114">
        <v>1</v>
      </c>
      <c r="P58" s="58">
        <f t="shared" si="9"/>
        <v>1</v>
      </c>
      <c r="Q58" s="58">
        <f t="shared" si="10"/>
        <v>1</v>
      </c>
      <c r="R58" s="58">
        <v>1</v>
      </c>
      <c r="S58" s="118" t="s">
        <v>3984</v>
      </c>
      <c r="T58" s="118" t="s">
        <v>3411</v>
      </c>
    </row>
    <row r="59" spans="1:20" ht="343.5" customHeight="1">
      <c r="A59" s="17">
        <v>42</v>
      </c>
      <c r="B59" s="118" t="s">
        <v>5004</v>
      </c>
      <c r="C59" s="362" t="s">
        <v>136</v>
      </c>
      <c r="D59" s="350" t="s">
        <v>1631</v>
      </c>
      <c r="E59" s="114">
        <v>1</v>
      </c>
      <c r="F59" s="58">
        <f t="shared" si="11"/>
        <v>1</v>
      </c>
      <c r="G59" s="58">
        <f t="shared" si="12"/>
        <v>1</v>
      </c>
      <c r="H59" s="58">
        <v>1</v>
      </c>
      <c r="I59" s="354" t="s">
        <v>2028</v>
      </c>
      <c r="J59" s="57">
        <v>1</v>
      </c>
      <c r="K59" s="58">
        <f t="shared" si="7"/>
        <v>1</v>
      </c>
      <c r="L59" s="58">
        <f t="shared" si="8"/>
        <v>1</v>
      </c>
      <c r="M59" s="58">
        <v>1</v>
      </c>
      <c r="N59" s="354" t="s">
        <v>3966</v>
      </c>
      <c r="O59" s="114">
        <v>1</v>
      </c>
      <c r="P59" s="58">
        <f t="shared" si="9"/>
        <v>1</v>
      </c>
      <c r="Q59" s="58">
        <f t="shared" si="10"/>
        <v>1</v>
      </c>
      <c r="R59" s="58">
        <v>1</v>
      </c>
      <c r="S59" s="118" t="s">
        <v>3984</v>
      </c>
      <c r="T59" s="118" t="s">
        <v>3411</v>
      </c>
    </row>
    <row r="60" spans="1:20" ht="348" customHeight="1">
      <c r="A60" s="17">
        <v>43</v>
      </c>
      <c r="B60" s="118" t="s">
        <v>5005</v>
      </c>
      <c r="C60" s="362" t="s">
        <v>135</v>
      </c>
      <c r="D60" s="116" t="s">
        <v>1632</v>
      </c>
      <c r="E60" s="114">
        <v>1</v>
      </c>
      <c r="F60" s="58">
        <f t="shared" si="11"/>
        <v>1</v>
      </c>
      <c r="G60" s="58">
        <f t="shared" si="12"/>
        <v>1</v>
      </c>
      <c r="H60" s="58">
        <v>1</v>
      </c>
      <c r="I60" s="354" t="s">
        <v>2029</v>
      </c>
      <c r="J60" s="57">
        <v>1</v>
      </c>
      <c r="K60" s="58">
        <f t="shared" si="7"/>
        <v>1</v>
      </c>
      <c r="L60" s="58">
        <f t="shared" si="8"/>
        <v>1</v>
      </c>
      <c r="M60" s="58">
        <v>1</v>
      </c>
      <c r="N60" s="354" t="s">
        <v>3967</v>
      </c>
      <c r="O60" s="114">
        <v>1</v>
      </c>
      <c r="P60" s="58">
        <f t="shared" si="9"/>
        <v>1</v>
      </c>
      <c r="Q60" s="58">
        <f t="shared" si="10"/>
        <v>1</v>
      </c>
      <c r="R60" s="58">
        <v>1</v>
      </c>
      <c r="S60" s="118" t="s">
        <v>3984</v>
      </c>
      <c r="T60" s="118" t="s">
        <v>3411</v>
      </c>
    </row>
    <row r="61" spans="1:20" ht="351" customHeight="1">
      <c r="A61" s="17">
        <v>44</v>
      </c>
      <c r="B61" s="118" t="s">
        <v>5006</v>
      </c>
      <c r="C61" s="362" t="s">
        <v>134</v>
      </c>
      <c r="D61" s="116" t="s">
        <v>1633</v>
      </c>
      <c r="E61" s="114">
        <v>1</v>
      </c>
      <c r="F61" s="58">
        <f t="shared" si="11"/>
        <v>1</v>
      </c>
      <c r="G61" s="58">
        <f t="shared" si="12"/>
        <v>1</v>
      </c>
      <c r="H61" s="58">
        <v>1</v>
      </c>
      <c r="I61" s="354" t="s">
        <v>2030</v>
      </c>
      <c r="J61" s="57">
        <v>1</v>
      </c>
      <c r="K61" s="58">
        <f t="shared" si="7"/>
        <v>1</v>
      </c>
      <c r="L61" s="58">
        <f t="shared" si="8"/>
        <v>1</v>
      </c>
      <c r="M61" s="58">
        <v>1</v>
      </c>
      <c r="N61" s="354" t="s">
        <v>3968</v>
      </c>
      <c r="O61" s="114">
        <v>1</v>
      </c>
      <c r="P61" s="58">
        <f t="shared" si="9"/>
        <v>1</v>
      </c>
      <c r="Q61" s="58">
        <f t="shared" si="10"/>
        <v>1</v>
      </c>
      <c r="R61" s="58">
        <v>1</v>
      </c>
      <c r="S61" s="118" t="s">
        <v>3984</v>
      </c>
      <c r="T61" s="118" t="s">
        <v>3411</v>
      </c>
    </row>
    <row r="62" spans="1:20" ht="280.8">
      <c r="A62" s="17">
        <v>45</v>
      </c>
      <c r="B62" s="118" t="s">
        <v>5007</v>
      </c>
      <c r="C62" s="362" t="s">
        <v>133</v>
      </c>
      <c r="D62" s="116" t="s">
        <v>1634</v>
      </c>
      <c r="E62" s="114">
        <v>1</v>
      </c>
      <c r="F62" s="58">
        <f t="shared" si="11"/>
        <v>1</v>
      </c>
      <c r="G62" s="58">
        <f t="shared" si="12"/>
        <v>1</v>
      </c>
      <c r="H62" s="58">
        <v>1</v>
      </c>
      <c r="I62" s="354" t="s">
        <v>1675</v>
      </c>
      <c r="J62" s="57">
        <v>1</v>
      </c>
      <c r="K62" s="58">
        <f t="shared" si="7"/>
        <v>1</v>
      </c>
      <c r="L62" s="58">
        <f t="shared" si="8"/>
        <v>1</v>
      </c>
      <c r="M62" s="58">
        <v>1</v>
      </c>
      <c r="N62" s="354" t="s">
        <v>3969</v>
      </c>
      <c r="O62" s="114">
        <v>1</v>
      </c>
      <c r="P62" s="58">
        <f t="shared" si="9"/>
        <v>1</v>
      </c>
      <c r="Q62" s="58">
        <f t="shared" si="10"/>
        <v>1</v>
      </c>
      <c r="R62" s="58">
        <v>1</v>
      </c>
      <c r="S62" s="118" t="s">
        <v>3984</v>
      </c>
      <c r="T62" s="118" t="s">
        <v>3411</v>
      </c>
    </row>
    <row r="63" spans="1:20" ht="409.6" customHeight="1">
      <c r="A63" s="17">
        <v>46</v>
      </c>
      <c r="B63" s="118" t="s">
        <v>5008</v>
      </c>
      <c r="C63" s="362" t="s">
        <v>132</v>
      </c>
      <c r="D63" s="116" t="s">
        <v>1635</v>
      </c>
      <c r="E63" s="114">
        <v>1</v>
      </c>
      <c r="F63" s="58">
        <f t="shared" si="11"/>
        <v>1</v>
      </c>
      <c r="G63" s="58">
        <f t="shared" si="12"/>
        <v>1</v>
      </c>
      <c r="H63" s="58">
        <v>1</v>
      </c>
      <c r="I63" s="354" t="s">
        <v>1675</v>
      </c>
      <c r="J63" s="57">
        <v>1</v>
      </c>
      <c r="K63" s="58">
        <f t="shared" si="7"/>
        <v>1</v>
      </c>
      <c r="L63" s="58">
        <f t="shared" si="8"/>
        <v>1</v>
      </c>
      <c r="M63" s="58">
        <v>1</v>
      </c>
      <c r="N63" s="354" t="s">
        <v>3969</v>
      </c>
      <c r="O63" s="114">
        <v>1</v>
      </c>
      <c r="P63" s="58">
        <f t="shared" si="9"/>
        <v>1</v>
      </c>
      <c r="Q63" s="58">
        <f t="shared" si="10"/>
        <v>1</v>
      </c>
      <c r="R63" s="58">
        <v>1</v>
      </c>
      <c r="S63" s="118" t="s">
        <v>3984</v>
      </c>
      <c r="T63" s="118" t="s">
        <v>3411</v>
      </c>
    </row>
    <row r="64" spans="1:20" ht="409.5" customHeight="1">
      <c r="A64" s="1049">
        <v>47</v>
      </c>
      <c r="B64" s="1074" t="s">
        <v>5009</v>
      </c>
      <c r="C64" s="1077" t="s">
        <v>131</v>
      </c>
      <c r="D64" s="1079" t="s">
        <v>1636</v>
      </c>
      <c r="E64" s="885">
        <v>1</v>
      </c>
      <c r="F64" s="58">
        <f t="shared" si="11"/>
        <v>1</v>
      </c>
      <c r="G64" s="58">
        <f t="shared" si="12"/>
        <v>1</v>
      </c>
      <c r="H64" s="58">
        <v>1</v>
      </c>
      <c r="I64" s="1075" t="s">
        <v>2038</v>
      </c>
      <c r="J64" s="917">
        <v>1</v>
      </c>
      <c r="K64" s="58">
        <f t="shared" si="7"/>
        <v>1</v>
      </c>
      <c r="L64" s="58">
        <f t="shared" si="8"/>
        <v>1</v>
      </c>
      <c r="M64" s="58">
        <v>1</v>
      </c>
      <c r="N64" s="1075" t="s">
        <v>3970</v>
      </c>
      <c r="O64" s="885">
        <v>1</v>
      </c>
      <c r="P64" s="58">
        <f t="shared" si="9"/>
        <v>1</v>
      </c>
      <c r="Q64" s="58">
        <f t="shared" si="10"/>
        <v>1</v>
      </c>
      <c r="R64" s="58">
        <v>1</v>
      </c>
      <c r="S64" s="1072" t="s">
        <v>3984</v>
      </c>
      <c r="T64" s="1074" t="s">
        <v>3411</v>
      </c>
    </row>
    <row r="65" spans="1:20" ht="72" customHeight="1">
      <c r="A65" s="1050"/>
      <c r="B65" s="1045"/>
      <c r="C65" s="1078"/>
      <c r="D65" s="1080"/>
      <c r="E65" s="886"/>
      <c r="F65" s="58"/>
      <c r="G65" s="58"/>
      <c r="H65" s="58"/>
      <c r="I65" s="1076"/>
      <c r="J65" s="919"/>
      <c r="K65" s="58"/>
      <c r="L65" s="58"/>
      <c r="M65" s="58"/>
      <c r="N65" s="1076"/>
      <c r="O65" s="886"/>
      <c r="P65" s="58"/>
      <c r="Q65" s="58"/>
      <c r="R65" s="58"/>
      <c r="S65" s="1073"/>
      <c r="T65" s="1045"/>
    </row>
    <row r="66" spans="1:20" ht="409.6" customHeight="1">
      <c r="A66" s="17">
        <v>48</v>
      </c>
      <c r="B66" s="118" t="s">
        <v>5010</v>
      </c>
      <c r="C66" s="362" t="s">
        <v>130</v>
      </c>
      <c r="D66" s="350" t="s">
        <v>1637</v>
      </c>
      <c r="E66" s="114">
        <v>1</v>
      </c>
      <c r="F66" s="58">
        <f t="shared" si="11"/>
        <v>1</v>
      </c>
      <c r="G66" s="58">
        <f t="shared" si="12"/>
        <v>1</v>
      </c>
      <c r="H66" s="58">
        <v>1</v>
      </c>
      <c r="I66" s="354" t="s">
        <v>1676</v>
      </c>
      <c r="J66" s="57">
        <v>1</v>
      </c>
      <c r="K66" s="58">
        <f t="shared" si="7"/>
        <v>1</v>
      </c>
      <c r="L66" s="58">
        <f t="shared" si="8"/>
        <v>1</v>
      </c>
      <c r="M66" s="58">
        <v>1</v>
      </c>
      <c r="N66" s="354" t="s">
        <v>3971</v>
      </c>
      <c r="O66" s="114">
        <v>1</v>
      </c>
      <c r="P66" s="58">
        <f t="shared" si="9"/>
        <v>1</v>
      </c>
      <c r="Q66" s="58">
        <f t="shared" si="10"/>
        <v>1</v>
      </c>
      <c r="R66" s="58">
        <v>1</v>
      </c>
      <c r="S66" s="118" t="s">
        <v>3984</v>
      </c>
      <c r="T66" s="118" t="s">
        <v>3411</v>
      </c>
    </row>
    <row r="67" spans="1:20" ht="349.5" customHeight="1">
      <c r="A67" s="17">
        <v>49</v>
      </c>
      <c r="B67" s="118" t="s">
        <v>5011</v>
      </c>
      <c r="C67" s="362" t="s">
        <v>129</v>
      </c>
      <c r="D67" s="116" t="s">
        <v>3676</v>
      </c>
      <c r="E67" s="114">
        <v>1</v>
      </c>
      <c r="F67" s="58">
        <f t="shared" si="11"/>
        <v>1</v>
      </c>
      <c r="G67" s="58">
        <f t="shared" si="12"/>
        <v>1</v>
      </c>
      <c r="H67" s="58">
        <v>1</v>
      </c>
      <c r="I67" s="354" t="s">
        <v>2031</v>
      </c>
      <c r="J67" s="57">
        <v>1</v>
      </c>
      <c r="K67" s="58">
        <f t="shared" si="7"/>
        <v>1</v>
      </c>
      <c r="L67" s="58">
        <f t="shared" si="8"/>
        <v>1</v>
      </c>
      <c r="M67" s="58">
        <v>1</v>
      </c>
      <c r="N67" s="354" t="s">
        <v>3972</v>
      </c>
      <c r="O67" s="114">
        <v>1</v>
      </c>
      <c r="P67" s="58">
        <f t="shared" si="9"/>
        <v>1</v>
      </c>
      <c r="Q67" s="58">
        <f t="shared" si="10"/>
        <v>1</v>
      </c>
      <c r="R67" s="58">
        <v>1</v>
      </c>
      <c r="S67" s="118" t="s">
        <v>3984</v>
      </c>
      <c r="T67" s="118" t="s">
        <v>3411</v>
      </c>
    </row>
    <row r="68" spans="1:20" ht="409.5" customHeight="1">
      <c r="A68" s="1049">
        <v>50</v>
      </c>
      <c r="B68" s="1074" t="s">
        <v>5012</v>
      </c>
      <c r="C68" s="1077" t="s">
        <v>128</v>
      </c>
      <c r="D68" s="1079" t="s">
        <v>1638</v>
      </c>
      <c r="E68" s="885">
        <v>1</v>
      </c>
      <c r="F68" s="58">
        <f t="shared" si="11"/>
        <v>1</v>
      </c>
      <c r="G68" s="58">
        <f t="shared" si="12"/>
        <v>1</v>
      </c>
      <c r="H68" s="58">
        <v>1</v>
      </c>
      <c r="I68" s="1075" t="s">
        <v>3673</v>
      </c>
      <c r="J68" s="917">
        <v>1</v>
      </c>
      <c r="K68" s="58">
        <f t="shared" si="7"/>
        <v>1</v>
      </c>
      <c r="L68" s="58">
        <f t="shared" si="8"/>
        <v>1</v>
      </c>
      <c r="M68" s="58">
        <v>1</v>
      </c>
      <c r="N68" s="1075" t="s">
        <v>3973</v>
      </c>
      <c r="O68" s="885">
        <v>1</v>
      </c>
      <c r="P68" s="58">
        <f t="shared" si="9"/>
        <v>1</v>
      </c>
      <c r="Q68" s="58">
        <f t="shared" si="10"/>
        <v>1</v>
      </c>
      <c r="R68" s="58">
        <v>1</v>
      </c>
      <c r="S68" s="1072" t="s">
        <v>3984</v>
      </c>
      <c r="T68" s="1074" t="s">
        <v>3411</v>
      </c>
    </row>
    <row r="69" spans="1:20" ht="409.6" customHeight="1">
      <c r="A69" s="1050"/>
      <c r="B69" s="1045"/>
      <c r="C69" s="1078"/>
      <c r="D69" s="1080"/>
      <c r="E69" s="886"/>
      <c r="F69" s="58"/>
      <c r="G69" s="58"/>
      <c r="H69" s="58"/>
      <c r="I69" s="1076"/>
      <c r="J69" s="919"/>
      <c r="K69" s="58"/>
      <c r="L69" s="58"/>
      <c r="M69" s="58"/>
      <c r="N69" s="1076"/>
      <c r="O69" s="886"/>
      <c r="P69" s="58"/>
      <c r="Q69" s="58"/>
      <c r="R69" s="58"/>
      <c r="S69" s="1073"/>
      <c r="T69" s="1045"/>
    </row>
    <row r="70" spans="1:20" ht="280.8">
      <c r="A70" s="17">
        <v>51</v>
      </c>
      <c r="B70" s="118" t="s">
        <v>5013</v>
      </c>
      <c r="C70" s="362" t="s">
        <v>127</v>
      </c>
      <c r="D70" s="116" t="s">
        <v>1639</v>
      </c>
      <c r="E70" s="114">
        <v>1</v>
      </c>
      <c r="F70" s="58">
        <f t="shared" si="11"/>
        <v>1</v>
      </c>
      <c r="G70" s="58">
        <f t="shared" si="12"/>
        <v>1</v>
      </c>
      <c r="H70" s="58">
        <v>1</v>
      </c>
      <c r="I70" s="354" t="s">
        <v>2039</v>
      </c>
      <c r="J70" s="57">
        <v>1</v>
      </c>
      <c r="K70" s="58">
        <f t="shared" si="7"/>
        <v>1</v>
      </c>
      <c r="L70" s="58">
        <f t="shared" si="8"/>
        <v>1</v>
      </c>
      <c r="M70" s="58">
        <v>1</v>
      </c>
      <c r="N70" s="354" t="s">
        <v>3974</v>
      </c>
      <c r="O70" s="114">
        <v>1</v>
      </c>
      <c r="P70" s="58">
        <f t="shared" si="9"/>
        <v>1</v>
      </c>
      <c r="Q70" s="58">
        <f t="shared" si="10"/>
        <v>1</v>
      </c>
      <c r="R70" s="58">
        <v>1</v>
      </c>
      <c r="S70" s="118" t="s">
        <v>3984</v>
      </c>
      <c r="T70" s="118" t="s">
        <v>3411</v>
      </c>
    </row>
    <row r="71" spans="1:20" ht="283.5" customHeight="1">
      <c r="A71" s="17">
        <v>52</v>
      </c>
      <c r="B71" s="118" t="s">
        <v>5014</v>
      </c>
      <c r="C71" s="362" t="s">
        <v>126</v>
      </c>
      <c r="D71" s="116" t="s">
        <v>1640</v>
      </c>
      <c r="E71" s="114">
        <v>1</v>
      </c>
      <c r="F71" s="58">
        <f t="shared" si="11"/>
        <v>1</v>
      </c>
      <c r="G71" s="58">
        <f t="shared" si="12"/>
        <v>1</v>
      </c>
      <c r="H71" s="58">
        <v>1</v>
      </c>
      <c r="I71" s="354" t="s">
        <v>1677</v>
      </c>
      <c r="J71" s="57">
        <v>1</v>
      </c>
      <c r="K71" s="58">
        <f t="shared" si="7"/>
        <v>1</v>
      </c>
      <c r="L71" s="58">
        <f t="shared" si="8"/>
        <v>1</v>
      </c>
      <c r="M71" s="58">
        <v>1</v>
      </c>
      <c r="N71" s="354" t="s">
        <v>3971</v>
      </c>
      <c r="O71" s="114">
        <v>1</v>
      </c>
      <c r="P71" s="58">
        <f t="shared" si="9"/>
        <v>1</v>
      </c>
      <c r="Q71" s="58">
        <f t="shared" si="10"/>
        <v>1</v>
      </c>
      <c r="R71" s="58">
        <v>1</v>
      </c>
      <c r="S71" s="118" t="s">
        <v>3984</v>
      </c>
      <c r="T71" s="118" t="s">
        <v>3411</v>
      </c>
    </row>
    <row r="72" spans="1:20" ht="275.25" customHeight="1">
      <c r="A72" s="17">
        <v>53</v>
      </c>
      <c r="B72" s="118" t="s">
        <v>5015</v>
      </c>
      <c r="C72" s="362" t="s">
        <v>125</v>
      </c>
      <c r="D72" s="116" t="s">
        <v>1641</v>
      </c>
      <c r="E72" s="114">
        <v>1</v>
      </c>
      <c r="F72" s="58">
        <f t="shared" si="11"/>
        <v>1</v>
      </c>
      <c r="G72" s="58">
        <f t="shared" si="12"/>
        <v>1</v>
      </c>
      <c r="H72" s="58">
        <v>1</v>
      </c>
      <c r="I72" s="354" t="s">
        <v>2040</v>
      </c>
      <c r="J72" s="57">
        <v>1</v>
      </c>
      <c r="K72" s="58">
        <f t="shared" si="7"/>
        <v>1</v>
      </c>
      <c r="L72" s="58">
        <f t="shared" si="8"/>
        <v>1</v>
      </c>
      <c r="M72" s="58">
        <v>1</v>
      </c>
      <c r="N72" s="354" t="s">
        <v>3975</v>
      </c>
      <c r="O72" s="114">
        <v>1</v>
      </c>
      <c r="P72" s="58">
        <f t="shared" si="9"/>
        <v>1</v>
      </c>
      <c r="Q72" s="58">
        <f t="shared" si="10"/>
        <v>1</v>
      </c>
      <c r="R72" s="58">
        <v>1</v>
      </c>
      <c r="S72" s="118" t="s">
        <v>3984</v>
      </c>
      <c r="T72" s="118" t="s">
        <v>3411</v>
      </c>
    </row>
    <row r="73" spans="1:20" ht="347.25" customHeight="1">
      <c r="A73" s="17">
        <v>54</v>
      </c>
      <c r="B73" s="118" t="s">
        <v>5016</v>
      </c>
      <c r="C73" s="362" t="s">
        <v>124</v>
      </c>
      <c r="D73" s="116" t="s">
        <v>1642</v>
      </c>
      <c r="E73" s="114">
        <v>1</v>
      </c>
      <c r="F73" s="58">
        <f t="shared" si="11"/>
        <v>1</v>
      </c>
      <c r="G73" s="58">
        <f t="shared" si="12"/>
        <v>1</v>
      </c>
      <c r="H73" s="58">
        <v>1</v>
      </c>
      <c r="I73" s="354" t="s">
        <v>2032</v>
      </c>
      <c r="J73" s="57">
        <v>1</v>
      </c>
      <c r="K73" s="58">
        <f t="shared" si="7"/>
        <v>1</v>
      </c>
      <c r="L73" s="58">
        <f t="shared" si="8"/>
        <v>1</v>
      </c>
      <c r="M73" s="58">
        <v>1</v>
      </c>
      <c r="N73" s="354" t="s">
        <v>3976</v>
      </c>
      <c r="O73" s="114">
        <v>1</v>
      </c>
      <c r="P73" s="58">
        <f t="shared" si="9"/>
        <v>1</v>
      </c>
      <c r="Q73" s="58">
        <f t="shared" si="10"/>
        <v>1</v>
      </c>
      <c r="R73" s="58">
        <v>1</v>
      </c>
      <c r="S73" s="118" t="s">
        <v>3984</v>
      </c>
      <c r="T73" s="118" t="s">
        <v>3411</v>
      </c>
    </row>
    <row r="74" spans="1:20" ht="384" customHeight="1">
      <c r="A74" s="17">
        <v>55</v>
      </c>
      <c r="B74" s="118" t="s">
        <v>5017</v>
      </c>
      <c r="C74" s="362" t="s">
        <v>123</v>
      </c>
      <c r="D74" s="116" t="s">
        <v>1643</v>
      </c>
      <c r="E74" s="114">
        <v>1</v>
      </c>
      <c r="F74" s="58">
        <f t="shared" si="11"/>
        <v>1</v>
      </c>
      <c r="G74" s="58">
        <f t="shared" si="12"/>
        <v>1</v>
      </c>
      <c r="H74" s="58">
        <v>1</v>
      </c>
      <c r="I74" s="354" t="s">
        <v>2033</v>
      </c>
      <c r="J74" s="57">
        <v>1</v>
      </c>
      <c r="K74" s="58">
        <f t="shared" si="7"/>
        <v>1</v>
      </c>
      <c r="L74" s="58">
        <f t="shared" si="8"/>
        <v>1</v>
      </c>
      <c r="M74" s="58">
        <v>1</v>
      </c>
      <c r="N74" s="354" t="s">
        <v>3977</v>
      </c>
      <c r="O74" s="114">
        <v>1</v>
      </c>
      <c r="P74" s="58">
        <f t="shared" si="9"/>
        <v>1</v>
      </c>
      <c r="Q74" s="58">
        <f t="shared" si="10"/>
        <v>1</v>
      </c>
      <c r="R74" s="58">
        <v>1</v>
      </c>
      <c r="S74" s="118" t="s">
        <v>3984</v>
      </c>
      <c r="T74" s="118" t="s">
        <v>3411</v>
      </c>
    </row>
    <row r="75" spans="1:20" ht="361.5" customHeight="1">
      <c r="A75" s="17">
        <v>56</v>
      </c>
      <c r="B75" s="118" t="s">
        <v>5018</v>
      </c>
      <c r="C75" s="361" t="s">
        <v>122</v>
      </c>
      <c r="D75" s="116" t="s">
        <v>1644</v>
      </c>
      <c r="E75" s="114">
        <v>1</v>
      </c>
      <c r="F75" s="58">
        <f t="shared" si="11"/>
        <v>1</v>
      </c>
      <c r="G75" s="58">
        <f t="shared" si="12"/>
        <v>1</v>
      </c>
      <c r="H75" s="58">
        <v>1</v>
      </c>
      <c r="I75" s="354" t="s">
        <v>2041</v>
      </c>
      <c r="J75" s="57">
        <v>1</v>
      </c>
      <c r="K75" s="58">
        <f t="shared" si="7"/>
        <v>1</v>
      </c>
      <c r="L75" s="58">
        <f t="shared" si="8"/>
        <v>1</v>
      </c>
      <c r="M75" s="58">
        <v>1</v>
      </c>
      <c r="N75" s="354" t="s">
        <v>3978</v>
      </c>
      <c r="O75" s="114">
        <v>1</v>
      </c>
      <c r="P75" s="58">
        <f t="shared" si="9"/>
        <v>1</v>
      </c>
      <c r="Q75" s="58">
        <f t="shared" si="10"/>
        <v>1</v>
      </c>
      <c r="R75" s="58">
        <v>1</v>
      </c>
      <c r="S75" s="118" t="s">
        <v>3984</v>
      </c>
      <c r="T75" s="118" t="s">
        <v>3411</v>
      </c>
    </row>
    <row r="76" spans="1:20" s="43" customFormat="1" ht="280.8">
      <c r="A76" s="154">
        <v>57</v>
      </c>
      <c r="B76" s="1104" t="s">
        <v>940</v>
      </c>
      <c r="C76" s="994" t="s">
        <v>5194</v>
      </c>
      <c r="D76" s="692" t="s">
        <v>5198</v>
      </c>
      <c r="E76" s="125">
        <v>1</v>
      </c>
      <c r="F76" s="77">
        <f t="shared" si="11"/>
        <v>1</v>
      </c>
      <c r="G76" s="77">
        <f t="shared" si="12"/>
        <v>1</v>
      </c>
      <c r="H76" s="77">
        <v>1</v>
      </c>
      <c r="I76" s="698" t="s">
        <v>3986</v>
      </c>
      <c r="J76" s="76">
        <v>1</v>
      </c>
      <c r="K76" s="77">
        <f t="shared" si="7"/>
        <v>1</v>
      </c>
      <c r="L76" s="77">
        <f t="shared" si="8"/>
        <v>1</v>
      </c>
      <c r="M76" s="77">
        <v>1</v>
      </c>
      <c r="N76" s="698" t="s">
        <v>3979</v>
      </c>
      <c r="O76" s="125">
        <v>1</v>
      </c>
      <c r="P76" s="77">
        <f t="shared" si="9"/>
        <v>1</v>
      </c>
      <c r="Q76" s="77">
        <f t="shared" si="10"/>
        <v>1</v>
      </c>
      <c r="R76" s="77">
        <v>1</v>
      </c>
      <c r="S76" s="193" t="s">
        <v>3984</v>
      </c>
      <c r="T76" s="193" t="s">
        <v>3411</v>
      </c>
    </row>
    <row r="77" spans="1:20" s="43" customFormat="1" ht="280.8">
      <c r="A77" s="154">
        <v>58</v>
      </c>
      <c r="B77" s="1105"/>
      <c r="C77" s="995"/>
      <c r="D77" s="692" t="s">
        <v>3675</v>
      </c>
      <c r="E77" s="125">
        <v>1</v>
      </c>
      <c r="F77" s="77">
        <f t="shared" si="11"/>
        <v>1</v>
      </c>
      <c r="G77" s="77">
        <f t="shared" si="12"/>
        <v>1</v>
      </c>
      <c r="H77" s="77">
        <v>1</v>
      </c>
      <c r="I77" s="32" t="s">
        <v>889</v>
      </c>
      <c r="J77" s="76">
        <v>1</v>
      </c>
      <c r="K77" s="77">
        <f t="shared" si="7"/>
        <v>1</v>
      </c>
      <c r="L77" s="77">
        <f t="shared" si="8"/>
        <v>1</v>
      </c>
      <c r="M77" s="77">
        <v>1</v>
      </c>
      <c r="N77" s="32" t="s">
        <v>3980</v>
      </c>
      <c r="O77" s="125">
        <v>1</v>
      </c>
      <c r="P77" s="77">
        <f t="shared" si="9"/>
        <v>1</v>
      </c>
      <c r="Q77" s="77">
        <f t="shared" si="10"/>
        <v>1</v>
      </c>
      <c r="R77" s="77">
        <v>1</v>
      </c>
      <c r="S77" s="193" t="s">
        <v>3984</v>
      </c>
      <c r="T77" s="193" t="s">
        <v>3411</v>
      </c>
    </row>
    <row r="78" spans="1:20" s="43" customFormat="1" ht="280.8">
      <c r="A78" s="154">
        <v>59</v>
      </c>
      <c r="B78" s="1105"/>
      <c r="C78" s="995"/>
      <c r="D78" s="692" t="s">
        <v>2282</v>
      </c>
      <c r="E78" s="125">
        <v>1</v>
      </c>
      <c r="F78" s="77">
        <f t="shared" si="11"/>
        <v>1</v>
      </c>
      <c r="G78" s="77">
        <f t="shared" si="12"/>
        <v>1</v>
      </c>
      <c r="H78" s="77">
        <v>1</v>
      </c>
      <c r="I78" s="32" t="s">
        <v>3996</v>
      </c>
      <c r="J78" s="76">
        <v>1</v>
      </c>
      <c r="K78" s="77">
        <f t="shared" si="7"/>
        <v>1</v>
      </c>
      <c r="L78" s="77">
        <f t="shared" si="8"/>
        <v>1</v>
      </c>
      <c r="M78" s="77">
        <v>1</v>
      </c>
      <c r="N78" s="32" t="s">
        <v>3840</v>
      </c>
      <c r="O78" s="125">
        <v>1</v>
      </c>
      <c r="P78" s="77">
        <f t="shared" si="9"/>
        <v>1</v>
      </c>
      <c r="Q78" s="77">
        <f t="shared" si="10"/>
        <v>1</v>
      </c>
      <c r="R78" s="77">
        <v>1</v>
      </c>
      <c r="S78" s="193" t="s">
        <v>3984</v>
      </c>
      <c r="T78" s="193" t="s">
        <v>3411</v>
      </c>
    </row>
    <row r="79" spans="1:20" s="43" customFormat="1" ht="280.8">
      <c r="A79" s="154">
        <v>60</v>
      </c>
      <c r="B79" s="1106"/>
      <c r="C79" s="1082"/>
      <c r="D79" s="692" t="s">
        <v>3669</v>
      </c>
      <c r="E79" s="125">
        <v>1</v>
      </c>
      <c r="F79" s="77">
        <f t="shared" si="11"/>
        <v>1</v>
      </c>
      <c r="G79" s="77">
        <f t="shared" si="12"/>
        <v>1</v>
      </c>
      <c r="H79" s="77">
        <v>1</v>
      </c>
      <c r="I79" s="700" t="s">
        <v>4002</v>
      </c>
      <c r="J79" s="125">
        <v>1</v>
      </c>
      <c r="K79" s="77">
        <f t="shared" si="7"/>
        <v>1</v>
      </c>
      <c r="L79" s="77">
        <f t="shared" si="8"/>
        <v>1</v>
      </c>
      <c r="M79" s="77">
        <v>1</v>
      </c>
      <c r="N79" s="692" t="s">
        <v>1360</v>
      </c>
      <c r="O79" s="125">
        <v>1</v>
      </c>
      <c r="P79" s="77">
        <f t="shared" si="9"/>
        <v>1</v>
      </c>
      <c r="Q79" s="77">
        <f t="shared" si="10"/>
        <v>1</v>
      </c>
      <c r="R79" s="77">
        <v>1</v>
      </c>
      <c r="S79" s="193" t="s">
        <v>3984</v>
      </c>
      <c r="T79" s="193" t="s">
        <v>3411</v>
      </c>
    </row>
    <row r="80" spans="1:20" s="43" customFormat="1" ht="280.8">
      <c r="A80" s="154">
        <v>61</v>
      </c>
      <c r="B80" s="1097" t="s">
        <v>3647</v>
      </c>
      <c r="C80" s="994" t="s">
        <v>792</v>
      </c>
      <c r="D80" s="356" t="s">
        <v>3674</v>
      </c>
      <c r="E80" s="125">
        <v>1</v>
      </c>
      <c r="F80" s="77">
        <f t="shared" si="11"/>
        <v>1</v>
      </c>
      <c r="G80" s="77">
        <f t="shared" si="12"/>
        <v>1</v>
      </c>
      <c r="H80" s="77">
        <v>1</v>
      </c>
      <c r="I80" s="193" t="s">
        <v>3988</v>
      </c>
      <c r="J80" s="125">
        <v>1</v>
      </c>
      <c r="K80" s="77">
        <f t="shared" si="7"/>
        <v>1</v>
      </c>
      <c r="L80" s="77">
        <f t="shared" si="8"/>
        <v>1</v>
      </c>
      <c r="M80" s="77">
        <v>1</v>
      </c>
      <c r="N80" s="357" t="s">
        <v>3912</v>
      </c>
      <c r="O80" s="125">
        <v>1</v>
      </c>
      <c r="P80" s="77">
        <f t="shared" si="9"/>
        <v>1</v>
      </c>
      <c r="Q80" s="77">
        <f t="shared" si="10"/>
        <v>1</v>
      </c>
      <c r="R80" s="77">
        <v>1</v>
      </c>
      <c r="S80" s="193" t="s">
        <v>3984</v>
      </c>
      <c r="T80" s="193" t="s">
        <v>3411</v>
      </c>
    </row>
    <row r="81" spans="1:20">
      <c r="A81" s="363"/>
      <c r="B81" s="997"/>
      <c r="C81" s="995"/>
      <c r="D81" s="985" t="s">
        <v>3524</v>
      </c>
      <c r="E81" s="986"/>
      <c r="F81" s="986"/>
      <c r="G81" s="986"/>
      <c r="H81" s="986"/>
      <c r="I81" s="986"/>
      <c r="J81" s="986"/>
      <c r="K81" s="986"/>
      <c r="L81" s="986"/>
      <c r="M81" s="986"/>
      <c r="N81" s="986"/>
      <c r="O81" s="986"/>
      <c r="P81" s="986"/>
      <c r="Q81" s="986"/>
      <c r="R81" s="986"/>
      <c r="S81" s="986"/>
      <c r="T81" s="987"/>
    </row>
    <row r="82" spans="1:20" ht="87.75" customHeight="1">
      <c r="A82" s="26">
        <v>62</v>
      </c>
      <c r="B82" s="997"/>
      <c r="C82" s="995"/>
      <c r="D82" s="267" t="s">
        <v>985</v>
      </c>
      <c r="E82" s="57">
        <v>1</v>
      </c>
      <c r="F82" s="58">
        <f>IF(E82=G82,H82)</f>
        <v>1</v>
      </c>
      <c r="G82" s="58">
        <f>IF(E82="NA","NA",H82)</f>
        <v>1</v>
      </c>
      <c r="H82" s="58">
        <v>1</v>
      </c>
      <c r="I82" s="268" t="s">
        <v>1374</v>
      </c>
      <c r="J82" s="57">
        <v>1</v>
      </c>
      <c r="K82" s="58">
        <f>IF(J82=L82,M82)</f>
        <v>1</v>
      </c>
      <c r="L82" s="58">
        <f>IF(J82="NA","NA",M82)</f>
        <v>1</v>
      </c>
      <c r="M82" s="58">
        <v>1</v>
      </c>
      <c r="N82" s="268" t="s">
        <v>3981</v>
      </c>
      <c r="O82" s="57">
        <v>1</v>
      </c>
      <c r="P82" s="58">
        <f>IF(O82=Q82,R82)</f>
        <v>1</v>
      </c>
      <c r="Q82" s="58">
        <f>IF(O82="NA","NA",R82)</f>
        <v>1</v>
      </c>
      <c r="R82" s="58">
        <v>1</v>
      </c>
      <c r="S82" s="1091" t="s">
        <v>3985</v>
      </c>
      <c r="T82" s="1094" t="s">
        <v>1034</v>
      </c>
    </row>
    <row r="83" spans="1:20" ht="64.8">
      <c r="A83" s="26">
        <f>+A82+1</f>
        <v>63</v>
      </c>
      <c r="B83" s="997"/>
      <c r="C83" s="995"/>
      <c r="D83" s="267" t="s">
        <v>1234</v>
      </c>
      <c r="E83" s="57">
        <v>1</v>
      </c>
      <c r="F83" s="58">
        <f>IF(E83=G83,H83)</f>
        <v>1</v>
      </c>
      <c r="G83" s="58">
        <f>IF(E83="NA","NA",H83)</f>
        <v>1</v>
      </c>
      <c r="H83" s="58">
        <v>1</v>
      </c>
      <c r="I83" s="268" t="s">
        <v>2634</v>
      </c>
      <c r="J83" s="57">
        <v>1</v>
      </c>
      <c r="K83" s="58">
        <f>IF(J83=L83,M83)</f>
        <v>1</v>
      </c>
      <c r="L83" s="58">
        <f>IF(J83="NA","NA",M83)</f>
        <v>1</v>
      </c>
      <c r="M83" s="58">
        <v>1</v>
      </c>
      <c r="N83" s="268" t="s">
        <v>2634</v>
      </c>
      <c r="O83" s="57">
        <v>1</v>
      </c>
      <c r="P83" s="58">
        <f>IF(O83=Q83,R83)</f>
        <v>1</v>
      </c>
      <c r="Q83" s="58">
        <f>IF(O83="NA","NA",R83)</f>
        <v>1</v>
      </c>
      <c r="R83" s="58">
        <v>1</v>
      </c>
      <c r="S83" s="1092"/>
      <c r="T83" s="1095"/>
    </row>
    <row r="84" spans="1:20" ht="43.2">
      <c r="A84" s="17">
        <f>+A83+1</f>
        <v>64</v>
      </c>
      <c r="B84" s="997"/>
      <c r="C84" s="995"/>
      <c r="D84" s="267" t="s">
        <v>274</v>
      </c>
      <c r="E84" s="57">
        <v>1</v>
      </c>
      <c r="F84" s="58">
        <f>IF(E84=G84,H84)</f>
        <v>1</v>
      </c>
      <c r="G84" s="58">
        <f>IF(E84="NA","NA",H84)</f>
        <v>1</v>
      </c>
      <c r="H84" s="58">
        <v>1</v>
      </c>
      <c r="I84" s="268" t="s">
        <v>2969</v>
      </c>
      <c r="J84" s="57">
        <v>1</v>
      </c>
      <c r="K84" s="58">
        <f>IF(J84=L84,M84)</f>
        <v>1</v>
      </c>
      <c r="L84" s="58">
        <f>IF(J84="NA","NA",M84)</f>
        <v>1</v>
      </c>
      <c r="M84" s="58">
        <v>1</v>
      </c>
      <c r="N84" s="268" t="s">
        <v>2969</v>
      </c>
      <c r="O84" s="57">
        <v>1</v>
      </c>
      <c r="P84" s="58">
        <f>IF(O84=Q84,R84)</f>
        <v>1</v>
      </c>
      <c r="Q84" s="58">
        <f>IF(O84="NA","NA",R84)</f>
        <v>1</v>
      </c>
      <c r="R84" s="58">
        <v>1</v>
      </c>
      <c r="S84" s="1093"/>
      <c r="T84" s="1096"/>
    </row>
    <row r="85" spans="1:20">
      <c r="A85" s="364"/>
      <c r="B85" s="997"/>
      <c r="C85" s="995"/>
      <c r="D85" s="887" t="s">
        <v>4254</v>
      </c>
      <c r="E85" s="888"/>
      <c r="F85" s="888"/>
      <c r="G85" s="888"/>
      <c r="H85" s="888"/>
      <c r="I85" s="888"/>
      <c r="J85" s="888"/>
      <c r="K85" s="888"/>
      <c r="L85" s="888"/>
      <c r="M85" s="888"/>
      <c r="N85" s="888"/>
      <c r="O85" s="888"/>
      <c r="P85" s="888"/>
      <c r="Q85" s="888"/>
      <c r="R85" s="888"/>
      <c r="S85" s="888"/>
      <c r="T85" s="996"/>
    </row>
    <row r="86" spans="1:20">
      <c r="A86" s="364"/>
      <c r="B86" s="997"/>
      <c r="C86" s="995"/>
      <c r="D86" s="887" t="s">
        <v>794</v>
      </c>
      <c r="E86" s="888"/>
      <c r="F86" s="888"/>
      <c r="G86" s="888"/>
      <c r="H86" s="888"/>
      <c r="I86" s="888"/>
      <c r="J86" s="888"/>
      <c r="K86" s="888"/>
      <c r="L86" s="888"/>
      <c r="M86" s="888"/>
      <c r="N86" s="888"/>
      <c r="O86" s="888"/>
      <c r="P86" s="888"/>
      <c r="Q86" s="888"/>
      <c r="R86" s="888"/>
      <c r="S86" s="888"/>
      <c r="T86" s="996"/>
    </row>
    <row r="87" spans="1:20" ht="31.5" customHeight="1">
      <c r="A87" s="26">
        <v>65</v>
      </c>
      <c r="B87" s="997"/>
      <c r="C87" s="995"/>
      <c r="D87" s="115" t="s">
        <v>313</v>
      </c>
      <c r="E87" s="114">
        <v>1</v>
      </c>
      <c r="F87" s="58">
        <f t="shared" si="11"/>
        <v>1</v>
      </c>
      <c r="G87" s="58">
        <f t="shared" si="12"/>
        <v>1</v>
      </c>
      <c r="H87" s="58">
        <v>1</v>
      </c>
      <c r="I87" s="358" t="s">
        <v>338</v>
      </c>
      <c r="J87" s="114">
        <v>1</v>
      </c>
      <c r="K87" s="58">
        <f t="shared" ref="K87:K105" si="13">IF(J87=L87,M87)</f>
        <v>1</v>
      </c>
      <c r="L87" s="58">
        <f t="shared" ref="L87:L105" si="14">IF(J87="NA","NA",M87)</f>
        <v>1</v>
      </c>
      <c r="M87" s="58">
        <v>1</v>
      </c>
      <c r="N87" s="358" t="s">
        <v>337</v>
      </c>
      <c r="O87" s="114">
        <v>1</v>
      </c>
      <c r="P87" s="58">
        <f t="shared" ref="P87:P105" si="15">IF(O87=Q87,R87)</f>
        <v>1</v>
      </c>
      <c r="Q87" s="58">
        <f t="shared" ref="Q87:Q105" si="16">IF(O87="NA","NA",R87)</f>
        <v>1</v>
      </c>
      <c r="R87" s="58">
        <v>1</v>
      </c>
      <c r="S87" s="893" t="s">
        <v>1033</v>
      </c>
      <c r="T87" s="893" t="s">
        <v>1034</v>
      </c>
    </row>
    <row r="88" spans="1:20" ht="31.5" customHeight="1">
      <c r="A88" s="26">
        <v>66</v>
      </c>
      <c r="B88" s="997"/>
      <c r="C88" s="995"/>
      <c r="D88" s="115" t="s">
        <v>312</v>
      </c>
      <c r="E88" s="114">
        <v>1</v>
      </c>
      <c r="F88" s="58">
        <f t="shared" si="11"/>
        <v>1</v>
      </c>
      <c r="G88" s="58">
        <f t="shared" si="12"/>
        <v>1</v>
      </c>
      <c r="H88" s="58">
        <v>1</v>
      </c>
      <c r="I88" s="358" t="s">
        <v>338</v>
      </c>
      <c r="J88" s="114">
        <v>1</v>
      </c>
      <c r="K88" s="58">
        <f t="shared" si="13"/>
        <v>1</v>
      </c>
      <c r="L88" s="58">
        <f t="shared" si="14"/>
        <v>1</v>
      </c>
      <c r="M88" s="58">
        <v>1</v>
      </c>
      <c r="N88" s="358" t="s">
        <v>337</v>
      </c>
      <c r="O88" s="114">
        <v>1</v>
      </c>
      <c r="P88" s="58">
        <f t="shared" si="15"/>
        <v>1</v>
      </c>
      <c r="Q88" s="58">
        <f t="shared" si="16"/>
        <v>1</v>
      </c>
      <c r="R88" s="58">
        <v>1</v>
      </c>
      <c r="S88" s="921"/>
      <c r="T88" s="921"/>
    </row>
    <row r="89" spans="1:20" ht="31.5" customHeight="1">
      <c r="A89" s="17">
        <v>67</v>
      </c>
      <c r="B89" s="997"/>
      <c r="C89" s="995"/>
      <c r="D89" s="115" t="s">
        <v>311</v>
      </c>
      <c r="E89" s="114">
        <v>1</v>
      </c>
      <c r="F89" s="58">
        <f t="shared" si="11"/>
        <v>1</v>
      </c>
      <c r="G89" s="58">
        <f t="shared" si="12"/>
        <v>1</v>
      </c>
      <c r="H89" s="58">
        <v>1</v>
      </c>
      <c r="I89" s="358" t="s">
        <v>338</v>
      </c>
      <c r="J89" s="114">
        <v>1</v>
      </c>
      <c r="K89" s="58">
        <f t="shared" si="13"/>
        <v>1</v>
      </c>
      <c r="L89" s="58">
        <f t="shared" si="14"/>
        <v>1</v>
      </c>
      <c r="M89" s="58">
        <v>1</v>
      </c>
      <c r="N89" s="358" t="s">
        <v>337</v>
      </c>
      <c r="O89" s="114">
        <v>1</v>
      </c>
      <c r="P89" s="58">
        <f t="shared" si="15"/>
        <v>1</v>
      </c>
      <c r="Q89" s="58">
        <f t="shared" si="16"/>
        <v>1</v>
      </c>
      <c r="R89" s="58">
        <v>1</v>
      </c>
      <c r="S89" s="921"/>
      <c r="T89" s="921"/>
    </row>
    <row r="90" spans="1:20" ht="31.5" customHeight="1">
      <c r="A90" s="17">
        <v>68</v>
      </c>
      <c r="B90" s="997"/>
      <c r="C90" s="995"/>
      <c r="D90" s="115" t="s">
        <v>310</v>
      </c>
      <c r="E90" s="114">
        <v>1</v>
      </c>
      <c r="F90" s="58">
        <f t="shared" si="11"/>
        <v>1</v>
      </c>
      <c r="G90" s="58">
        <f t="shared" si="12"/>
        <v>1</v>
      </c>
      <c r="H90" s="58">
        <v>1</v>
      </c>
      <c r="I90" s="358" t="s">
        <v>338</v>
      </c>
      <c r="J90" s="114">
        <v>1</v>
      </c>
      <c r="K90" s="58">
        <f t="shared" si="13"/>
        <v>1</v>
      </c>
      <c r="L90" s="58">
        <f t="shared" si="14"/>
        <v>1</v>
      </c>
      <c r="M90" s="58">
        <v>1</v>
      </c>
      <c r="N90" s="358" t="s">
        <v>337</v>
      </c>
      <c r="O90" s="114">
        <v>1</v>
      </c>
      <c r="P90" s="58">
        <f t="shared" si="15"/>
        <v>1</v>
      </c>
      <c r="Q90" s="58">
        <f t="shared" si="16"/>
        <v>1</v>
      </c>
      <c r="R90" s="58">
        <v>1</v>
      </c>
      <c r="S90" s="921"/>
      <c r="T90" s="921"/>
    </row>
    <row r="91" spans="1:20" ht="31.5" customHeight="1">
      <c r="A91" s="17">
        <v>69</v>
      </c>
      <c r="B91" s="997"/>
      <c r="C91" s="995"/>
      <c r="D91" s="115" t="s">
        <v>309</v>
      </c>
      <c r="E91" s="114">
        <v>1</v>
      </c>
      <c r="F91" s="58">
        <f t="shared" si="11"/>
        <v>1</v>
      </c>
      <c r="G91" s="58">
        <f t="shared" si="12"/>
        <v>1</v>
      </c>
      <c r="H91" s="58">
        <v>1</v>
      </c>
      <c r="I91" s="358" t="s">
        <v>338</v>
      </c>
      <c r="J91" s="114">
        <v>1</v>
      </c>
      <c r="K91" s="58">
        <f t="shared" si="13"/>
        <v>1</v>
      </c>
      <c r="L91" s="58">
        <f t="shared" si="14"/>
        <v>1</v>
      </c>
      <c r="M91" s="58">
        <v>1</v>
      </c>
      <c r="N91" s="358" t="s">
        <v>337</v>
      </c>
      <c r="O91" s="114">
        <v>1</v>
      </c>
      <c r="P91" s="58">
        <f t="shared" si="15"/>
        <v>1</v>
      </c>
      <c r="Q91" s="58">
        <f t="shared" si="16"/>
        <v>1</v>
      </c>
      <c r="R91" s="58">
        <v>1</v>
      </c>
      <c r="S91" s="921"/>
      <c r="T91" s="921"/>
    </row>
    <row r="92" spans="1:20" ht="38.25" customHeight="1">
      <c r="A92" s="17">
        <v>70</v>
      </c>
      <c r="B92" s="997"/>
      <c r="C92" s="995"/>
      <c r="D92" s="115" t="s">
        <v>308</v>
      </c>
      <c r="E92" s="114">
        <v>1</v>
      </c>
      <c r="F92" s="58">
        <f t="shared" si="11"/>
        <v>1</v>
      </c>
      <c r="G92" s="58">
        <f t="shared" si="12"/>
        <v>1</v>
      </c>
      <c r="H92" s="58">
        <v>1</v>
      </c>
      <c r="I92" s="358" t="s">
        <v>338</v>
      </c>
      <c r="J92" s="114">
        <v>1</v>
      </c>
      <c r="K92" s="58">
        <f t="shared" si="13"/>
        <v>1</v>
      </c>
      <c r="L92" s="58">
        <f t="shared" si="14"/>
        <v>1</v>
      </c>
      <c r="M92" s="58">
        <v>1</v>
      </c>
      <c r="N92" s="358" t="s">
        <v>337</v>
      </c>
      <c r="O92" s="114">
        <v>1</v>
      </c>
      <c r="P92" s="58">
        <f t="shared" si="15"/>
        <v>1</v>
      </c>
      <c r="Q92" s="58">
        <f t="shared" si="16"/>
        <v>1</v>
      </c>
      <c r="R92" s="58">
        <v>1</v>
      </c>
      <c r="S92" s="921"/>
      <c r="T92" s="921"/>
    </row>
    <row r="93" spans="1:20" ht="41.25" customHeight="1">
      <c r="A93" s="17">
        <v>71</v>
      </c>
      <c r="B93" s="997"/>
      <c r="C93" s="995"/>
      <c r="D93" s="267" t="s">
        <v>1072</v>
      </c>
      <c r="E93" s="114">
        <v>1</v>
      </c>
      <c r="F93" s="58">
        <f t="shared" si="11"/>
        <v>1</v>
      </c>
      <c r="G93" s="58">
        <f t="shared" si="12"/>
        <v>1</v>
      </c>
      <c r="H93" s="58">
        <v>1</v>
      </c>
      <c r="I93" s="358" t="s">
        <v>338</v>
      </c>
      <c r="J93" s="114">
        <v>1</v>
      </c>
      <c r="K93" s="58">
        <f t="shared" si="13"/>
        <v>1</v>
      </c>
      <c r="L93" s="58">
        <f t="shared" si="14"/>
        <v>1</v>
      </c>
      <c r="M93" s="58">
        <v>1</v>
      </c>
      <c r="N93" s="358" t="s">
        <v>337</v>
      </c>
      <c r="O93" s="114">
        <v>1</v>
      </c>
      <c r="P93" s="58">
        <f t="shared" si="15"/>
        <v>1</v>
      </c>
      <c r="Q93" s="58">
        <f t="shared" si="16"/>
        <v>1</v>
      </c>
      <c r="R93" s="58">
        <v>1</v>
      </c>
      <c r="S93" s="921"/>
      <c r="T93" s="921"/>
    </row>
    <row r="94" spans="1:20" ht="30" customHeight="1">
      <c r="A94" s="17">
        <v>72</v>
      </c>
      <c r="B94" s="997"/>
      <c r="C94" s="995"/>
      <c r="D94" s="267" t="s">
        <v>1249</v>
      </c>
      <c r="E94" s="114">
        <v>1</v>
      </c>
      <c r="F94" s="58">
        <f t="shared" si="11"/>
        <v>1</v>
      </c>
      <c r="G94" s="58">
        <f t="shared" si="12"/>
        <v>1</v>
      </c>
      <c r="H94" s="58">
        <v>1</v>
      </c>
      <c r="I94" s="358" t="s">
        <v>338</v>
      </c>
      <c r="J94" s="114">
        <v>1</v>
      </c>
      <c r="K94" s="58">
        <f t="shared" si="13"/>
        <v>1</v>
      </c>
      <c r="L94" s="58">
        <f t="shared" si="14"/>
        <v>1</v>
      </c>
      <c r="M94" s="58">
        <v>1</v>
      </c>
      <c r="N94" s="358" t="s">
        <v>337</v>
      </c>
      <c r="O94" s="114">
        <v>1</v>
      </c>
      <c r="P94" s="58">
        <f t="shared" si="15"/>
        <v>1</v>
      </c>
      <c r="Q94" s="58">
        <f t="shared" si="16"/>
        <v>1</v>
      </c>
      <c r="R94" s="58">
        <v>1</v>
      </c>
      <c r="S94" s="921"/>
      <c r="T94" s="921"/>
    </row>
    <row r="95" spans="1:20" ht="31.5" customHeight="1">
      <c r="A95" s="17">
        <v>73</v>
      </c>
      <c r="B95" s="997"/>
      <c r="C95" s="995"/>
      <c r="D95" s="267" t="s">
        <v>1243</v>
      </c>
      <c r="E95" s="114">
        <v>1</v>
      </c>
      <c r="F95" s="58">
        <f t="shared" si="11"/>
        <v>1</v>
      </c>
      <c r="G95" s="58">
        <f t="shared" si="12"/>
        <v>1</v>
      </c>
      <c r="H95" s="58">
        <v>1</v>
      </c>
      <c r="I95" s="358" t="s">
        <v>338</v>
      </c>
      <c r="J95" s="114">
        <v>1</v>
      </c>
      <c r="K95" s="58">
        <f t="shared" si="13"/>
        <v>1</v>
      </c>
      <c r="L95" s="58">
        <f t="shared" si="14"/>
        <v>1</v>
      </c>
      <c r="M95" s="58">
        <v>1</v>
      </c>
      <c r="N95" s="358" t="s">
        <v>337</v>
      </c>
      <c r="O95" s="114">
        <v>1</v>
      </c>
      <c r="P95" s="58">
        <f t="shared" si="15"/>
        <v>1</v>
      </c>
      <c r="Q95" s="58">
        <f t="shared" si="16"/>
        <v>1</v>
      </c>
      <c r="R95" s="58">
        <v>1</v>
      </c>
      <c r="S95" s="921"/>
      <c r="T95" s="921"/>
    </row>
    <row r="96" spans="1:20" ht="31.5" customHeight="1">
      <c r="A96" s="17">
        <v>74</v>
      </c>
      <c r="B96" s="997"/>
      <c r="C96" s="995"/>
      <c r="D96" s="267" t="s">
        <v>1244</v>
      </c>
      <c r="E96" s="114">
        <v>1</v>
      </c>
      <c r="F96" s="58">
        <f t="shared" si="11"/>
        <v>1</v>
      </c>
      <c r="G96" s="58">
        <f t="shared" si="12"/>
        <v>1</v>
      </c>
      <c r="H96" s="58">
        <v>1</v>
      </c>
      <c r="I96" s="358" t="s">
        <v>338</v>
      </c>
      <c r="J96" s="114">
        <v>1</v>
      </c>
      <c r="K96" s="58">
        <f t="shared" si="13"/>
        <v>1</v>
      </c>
      <c r="L96" s="58">
        <f t="shared" si="14"/>
        <v>1</v>
      </c>
      <c r="M96" s="58">
        <v>1</v>
      </c>
      <c r="N96" s="358" t="s">
        <v>337</v>
      </c>
      <c r="O96" s="114">
        <v>1</v>
      </c>
      <c r="P96" s="58">
        <f t="shared" si="15"/>
        <v>1</v>
      </c>
      <c r="Q96" s="58">
        <f t="shared" si="16"/>
        <v>1</v>
      </c>
      <c r="R96" s="58">
        <v>1</v>
      </c>
      <c r="S96" s="921"/>
      <c r="T96" s="921"/>
    </row>
    <row r="97" spans="1:20" ht="31.5" customHeight="1">
      <c r="A97" s="17">
        <v>75</v>
      </c>
      <c r="B97" s="997"/>
      <c r="C97" s="995"/>
      <c r="D97" s="267" t="s">
        <v>307</v>
      </c>
      <c r="E97" s="114">
        <v>1</v>
      </c>
      <c r="F97" s="58">
        <f t="shared" si="11"/>
        <v>1</v>
      </c>
      <c r="G97" s="58">
        <f t="shared" si="12"/>
        <v>1</v>
      </c>
      <c r="H97" s="58">
        <v>1</v>
      </c>
      <c r="I97" s="358" t="s">
        <v>338</v>
      </c>
      <c r="J97" s="114">
        <v>1</v>
      </c>
      <c r="K97" s="58">
        <f t="shared" si="13"/>
        <v>1</v>
      </c>
      <c r="L97" s="58">
        <f t="shared" si="14"/>
        <v>1</v>
      </c>
      <c r="M97" s="58">
        <v>1</v>
      </c>
      <c r="N97" s="358" t="s">
        <v>337</v>
      </c>
      <c r="O97" s="114">
        <v>1</v>
      </c>
      <c r="P97" s="58">
        <f t="shared" si="15"/>
        <v>1</v>
      </c>
      <c r="Q97" s="58">
        <f t="shared" si="16"/>
        <v>1</v>
      </c>
      <c r="R97" s="58">
        <v>1</v>
      </c>
      <c r="S97" s="921"/>
      <c r="T97" s="921"/>
    </row>
    <row r="98" spans="1:20" ht="31.5" customHeight="1">
      <c r="A98" s="17">
        <v>76</v>
      </c>
      <c r="B98" s="997"/>
      <c r="C98" s="995"/>
      <c r="D98" s="267" t="s">
        <v>306</v>
      </c>
      <c r="E98" s="114">
        <v>1</v>
      </c>
      <c r="F98" s="58">
        <f t="shared" si="11"/>
        <v>1</v>
      </c>
      <c r="G98" s="58">
        <f t="shared" si="12"/>
        <v>1</v>
      </c>
      <c r="H98" s="58">
        <v>1</v>
      </c>
      <c r="I98" s="358" t="s">
        <v>338</v>
      </c>
      <c r="J98" s="114">
        <v>1</v>
      </c>
      <c r="K98" s="58">
        <f t="shared" si="13"/>
        <v>1</v>
      </c>
      <c r="L98" s="58">
        <f t="shared" si="14"/>
        <v>1</v>
      </c>
      <c r="M98" s="58">
        <v>1</v>
      </c>
      <c r="N98" s="358" t="s">
        <v>337</v>
      </c>
      <c r="O98" s="114">
        <v>1</v>
      </c>
      <c r="P98" s="58">
        <f t="shared" si="15"/>
        <v>1</v>
      </c>
      <c r="Q98" s="58">
        <f t="shared" si="16"/>
        <v>1</v>
      </c>
      <c r="R98" s="58">
        <v>1</v>
      </c>
      <c r="S98" s="921"/>
      <c r="T98" s="921"/>
    </row>
    <row r="99" spans="1:20" ht="36.75" customHeight="1">
      <c r="A99" s="17">
        <v>77</v>
      </c>
      <c r="B99" s="997"/>
      <c r="C99" s="995"/>
      <c r="D99" s="267" t="s">
        <v>1063</v>
      </c>
      <c r="E99" s="114">
        <v>1</v>
      </c>
      <c r="F99" s="58">
        <f t="shared" si="11"/>
        <v>1</v>
      </c>
      <c r="G99" s="58">
        <f t="shared" si="12"/>
        <v>1</v>
      </c>
      <c r="H99" s="58">
        <v>1</v>
      </c>
      <c r="I99" s="358" t="s">
        <v>338</v>
      </c>
      <c r="J99" s="114">
        <v>1</v>
      </c>
      <c r="K99" s="58">
        <f t="shared" si="13"/>
        <v>1</v>
      </c>
      <c r="L99" s="58">
        <f t="shared" si="14"/>
        <v>1</v>
      </c>
      <c r="M99" s="58">
        <v>1</v>
      </c>
      <c r="N99" s="358" t="s">
        <v>337</v>
      </c>
      <c r="O99" s="114">
        <v>1</v>
      </c>
      <c r="P99" s="58">
        <f t="shared" si="15"/>
        <v>1</v>
      </c>
      <c r="Q99" s="58">
        <f t="shared" si="16"/>
        <v>1</v>
      </c>
      <c r="R99" s="58">
        <v>1</v>
      </c>
      <c r="S99" s="921"/>
      <c r="T99" s="921"/>
    </row>
    <row r="100" spans="1:20" ht="31.5" customHeight="1">
      <c r="A100" s="17">
        <v>78</v>
      </c>
      <c r="B100" s="997"/>
      <c r="C100" s="995"/>
      <c r="D100" s="267" t="s">
        <v>1245</v>
      </c>
      <c r="E100" s="114">
        <v>1</v>
      </c>
      <c r="F100" s="58">
        <f t="shared" si="11"/>
        <v>1</v>
      </c>
      <c r="G100" s="58">
        <f t="shared" si="12"/>
        <v>1</v>
      </c>
      <c r="H100" s="58">
        <v>1</v>
      </c>
      <c r="I100" s="358" t="s">
        <v>338</v>
      </c>
      <c r="J100" s="114">
        <v>1</v>
      </c>
      <c r="K100" s="58">
        <f t="shared" si="13"/>
        <v>1</v>
      </c>
      <c r="L100" s="58">
        <f t="shared" si="14"/>
        <v>1</v>
      </c>
      <c r="M100" s="58">
        <v>1</v>
      </c>
      <c r="N100" s="358" t="s">
        <v>337</v>
      </c>
      <c r="O100" s="114">
        <v>1</v>
      </c>
      <c r="P100" s="58">
        <f t="shared" si="15"/>
        <v>1</v>
      </c>
      <c r="Q100" s="58">
        <f t="shared" si="16"/>
        <v>1</v>
      </c>
      <c r="R100" s="58">
        <v>1</v>
      </c>
      <c r="S100" s="921"/>
      <c r="T100" s="921"/>
    </row>
    <row r="101" spans="1:20" ht="31.5" customHeight="1">
      <c r="A101" s="17">
        <v>79</v>
      </c>
      <c r="B101" s="997"/>
      <c r="C101" s="995"/>
      <c r="D101" s="267" t="s">
        <v>1246</v>
      </c>
      <c r="E101" s="114">
        <v>1</v>
      </c>
      <c r="F101" s="58">
        <f t="shared" si="11"/>
        <v>1</v>
      </c>
      <c r="G101" s="58">
        <f t="shared" si="12"/>
        <v>1</v>
      </c>
      <c r="H101" s="58">
        <v>1</v>
      </c>
      <c r="I101" s="358" t="s">
        <v>338</v>
      </c>
      <c r="J101" s="114">
        <v>1</v>
      </c>
      <c r="K101" s="58">
        <f t="shared" si="13"/>
        <v>1</v>
      </c>
      <c r="L101" s="58">
        <f t="shared" si="14"/>
        <v>1</v>
      </c>
      <c r="M101" s="58">
        <v>1</v>
      </c>
      <c r="N101" s="358" t="s">
        <v>337</v>
      </c>
      <c r="O101" s="114">
        <v>1</v>
      </c>
      <c r="P101" s="58">
        <f t="shared" si="15"/>
        <v>1</v>
      </c>
      <c r="Q101" s="58">
        <f t="shared" si="16"/>
        <v>1</v>
      </c>
      <c r="R101" s="58">
        <v>1</v>
      </c>
      <c r="S101" s="921"/>
      <c r="T101" s="921"/>
    </row>
    <row r="102" spans="1:20" ht="36.75" customHeight="1">
      <c r="A102" s="17">
        <v>80</v>
      </c>
      <c r="B102" s="997"/>
      <c r="C102" s="995"/>
      <c r="D102" s="267" t="s">
        <v>1247</v>
      </c>
      <c r="E102" s="114">
        <v>1</v>
      </c>
      <c r="F102" s="58">
        <f t="shared" si="11"/>
        <v>1</v>
      </c>
      <c r="G102" s="58">
        <f t="shared" si="12"/>
        <v>1</v>
      </c>
      <c r="H102" s="58">
        <v>1</v>
      </c>
      <c r="I102" s="358" t="s">
        <v>338</v>
      </c>
      <c r="J102" s="114">
        <v>1</v>
      </c>
      <c r="K102" s="58">
        <f t="shared" si="13"/>
        <v>1</v>
      </c>
      <c r="L102" s="58">
        <f t="shared" si="14"/>
        <v>1</v>
      </c>
      <c r="M102" s="58">
        <v>1</v>
      </c>
      <c r="N102" s="358" t="s">
        <v>337</v>
      </c>
      <c r="O102" s="114">
        <v>1</v>
      </c>
      <c r="P102" s="58">
        <f t="shared" si="15"/>
        <v>1</v>
      </c>
      <c r="Q102" s="58">
        <f t="shared" si="16"/>
        <v>1</v>
      </c>
      <c r="R102" s="58">
        <v>1</v>
      </c>
      <c r="S102" s="921"/>
      <c r="T102" s="921"/>
    </row>
    <row r="103" spans="1:20" ht="35.25" customHeight="1">
      <c r="A103" s="17">
        <v>81</v>
      </c>
      <c r="B103" s="997"/>
      <c r="C103" s="995"/>
      <c r="D103" s="267" t="s">
        <v>1248</v>
      </c>
      <c r="E103" s="114">
        <v>1</v>
      </c>
      <c r="F103" s="58">
        <f t="shared" si="11"/>
        <v>1</v>
      </c>
      <c r="G103" s="58">
        <f t="shared" si="12"/>
        <v>1</v>
      </c>
      <c r="H103" s="58">
        <v>1</v>
      </c>
      <c r="I103" s="358" t="s">
        <v>338</v>
      </c>
      <c r="J103" s="114">
        <v>1</v>
      </c>
      <c r="K103" s="58">
        <f t="shared" si="13"/>
        <v>1</v>
      </c>
      <c r="L103" s="58">
        <f t="shared" si="14"/>
        <v>1</v>
      </c>
      <c r="M103" s="58">
        <v>1</v>
      </c>
      <c r="N103" s="358" t="s">
        <v>337</v>
      </c>
      <c r="O103" s="114">
        <v>1</v>
      </c>
      <c r="P103" s="58">
        <f t="shared" si="15"/>
        <v>1</v>
      </c>
      <c r="Q103" s="58">
        <f t="shared" si="16"/>
        <v>1</v>
      </c>
      <c r="R103" s="58">
        <v>1</v>
      </c>
      <c r="S103" s="921"/>
      <c r="T103" s="921"/>
    </row>
    <row r="104" spans="1:20" ht="43.5" customHeight="1">
      <c r="A104" s="17">
        <v>82</v>
      </c>
      <c r="B104" s="997"/>
      <c r="C104" s="995"/>
      <c r="D104" s="267" t="s">
        <v>304</v>
      </c>
      <c r="E104" s="114">
        <v>1</v>
      </c>
      <c r="F104" s="58">
        <f t="shared" si="11"/>
        <v>1</v>
      </c>
      <c r="G104" s="58">
        <f t="shared" si="12"/>
        <v>1</v>
      </c>
      <c r="H104" s="58">
        <v>1</v>
      </c>
      <c r="I104" s="358" t="s">
        <v>338</v>
      </c>
      <c r="J104" s="114">
        <v>1</v>
      </c>
      <c r="K104" s="58">
        <f t="shared" si="13"/>
        <v>1</v>
      </c>
      <c r="L104" s="58">
        <f t="shared" si="14"/>
        <v>1</v>
      </c>
      <c r="M104" s="58">
        <v>1</v>
      </c>
      <c r="N104" s="358" t="s">
        <v>337</v>
      </c>
      <c r="O104" s="114">
        <v>1</v>
      </c>
      <c r="P104" s="58">
        <f t="shared" si="15"/>
        <v>1</v>
      </c>
      <c r="Q104" s="58">
        <f t="shared" si="16"/>
        <v>1</v>
      </c>
      <c r="R104" s="58">
        <v>1</v>
      </c>
      <c r="S104" s="921"/>
      <c r="T104" s="921"/>
    </row>
    <row r="105" spans="1:20" ht="31.5" customHeight="1">
      <c r="A105" s="17">
        <v>83</v>
      </c>
      <c r="B105" s="997"/>
      <c r="C105" s="995"/>
      <c r="D105" s="115" t="s">
        <v>303</v>
      </c>
      <c r="E105" s="114">
        <v>1</v>
      </c>
      <c r="F105" s="58">
        <f t="shared" si="11"/>
        <v>1</v>
      </c>
      <c r="G105" s="58">
        <f t="shared" si="12"/>
        <v>1</v>
      </c>
      <c r="H105" s="58">
        <v>1</v>
      </c>
      <c r="I105" s="358" t="s">
        <v>338</v>
      </c>
      <c r="J105" s="114">
        <v>1</v>
      </c>
      <c r="K105" s="58">
        <f t="shared" si="13"/>
        <v>1</v>
      </c>
      <c r="L105" s="58">
        <f t="shared" si="14"/>
        <v>1</v>
      </c>
      <c r="M105" s="58">
        <v>1</v>
      </c>
      <c r="N105" s="358" t="s">
        <v>337</v>
      </c>
      <c r="O105" s="114">
        <v>1</v>
      </c>
      <c r="P105" s="58">
        <f t="shared" si="15"/>
        <v>1</v>
      </c>
      <c r="Q105" s="58">
        <f t="shared" si="16"/>
        <v>1</v>
      </c>
      <c r="R105" s="58">
        <v>1</v>
      </c>
      <c r="S105" s="894"/>
      <c r="T105" s="894"/>
    </row>
    <row r="106" spans="1:20" ht="31.5" customHeight="1">
      <c r="A106" s="359"/>
      <c r="B106" s="997"/>
      <c r="C106" s="995"/>
      <c r="D106" s="985" t="s">
        <v>795</v>
      </c>
      <c r="E106" s="986"/>
      <c r="F106" s="986"/>
      <c r="G106" s="986"/>
      <c r="H106" s="986"/>
      <c r="I106" s="986"/>
      <c r="J106" s="986"/>
      <c r="K106" s="986"/>
      <c r="L106" s="986"/>
      <c r="M106" s="986"/>
      <c r="N106" s="986"/>
      <c r="O106" s="986"/>
      <c r="P106" s="986"/>
      <c r="Q106" s="986"/>
      <c r="R106" s="986"/>
      <c r="S106" s="987"/>
      <c r="T106" s="360"/>
    </row>
    <row r="107" spans="1:20" ht="39.75" customHeight="1">
      <c r="A107" s="26">
        <v>84</v>
      </c>
      <c r="B107" s="997"/>
      <c r="C107" s="995"/>
      <c r="D107" s="267" t="s">
        <v>302</v>
      </c>
      <c r="E107" s="114">
        <v>1</v>
      </c>
      <c r="F107" s="58">
        <f t="shared" si="11"/>
        <v>1</v>
      </c>
      <c r="G107" s="58">
        <f t="shared" si="12"/>
        <v>1</v>
      </c>
      <c r="H107" s="58">
        <v>1</v>
      </c>
      <c r="I107" s="278" t="s">
        <v>338</v>
      </c>
      <c r="J107" s="114">
        <v>1</v>
      </c>
      <c r="K107" s="58">
        <f t="shared" ref="K107:K114" si="17">IF(J107=L107,M107)</f>
        <v>1</v>
      </c>
      <c r="L107" s="58">
        <f t="shared" ref="L107:L114" si="18">IF(J107="NA","NA",M107)</f>
        <v>1</v>
      </c>
      <c r="M107" s="58">
        <v>1</v>
      </c>
      <c r="N107" s="278" t="s">
        <v>337</v>
      </c>
      <c r="O107" s="114">
        <v>1</v>
      </c>
      <c r="P107" s="58">
        <f t="shared" ref="P107:P114" si="19">IF(O107=Q107,R107)</f>
        <v>1</v>
      </c>
      <c r="Q107" s="58">
        <f t="shared" ref="Q107:Q114" si="20">IF(O107="NA","NA",R107)</f>
        <v>1</v>
      </c>
      <c r="R107" s="58">
        <v>1</v>
      </c>
      <c r="S107" s="893" t="s">
        <v>1033</v>
      </c>
      <c r="T107" s="893" t="s">
        <v>1034</v>
      </c>
    </row>
    <row r="108" spans="1:20" ht="31.5" customHeight="1">
      <c r="A108" s="26">
        <v>85</v>
      </c>
      <c r="B108" s="997"/>
      <c r="C108" s="995"/>
      <c r="D108" s="267" t="s">
        <v>300</v>
      </c>
      <c r="E108" s="114">
        <v>1</v>
      </c>
      <c r="F108" s="58">
        <f t="shared" si="11"/>
        <v>1</v>
      </c>
      <c r="G108" s="58">
        <f t="shared" si="12"/>
        <v>1</v>
      </c>
      <c r="H108" s="58">
        <v>1</v>
      </c>
      <c r="I108" s="278" t="s">
        <v>338</v>
      </c>
      <c r="J108" s="114">
        <v>1</v>
      </c>
      <c r="K108" s="58">
        <f t="shared" si="17"/>
        <v>1</v>
      </c>
      <c r="L108" s="58">
        <f t="shared" si="18"/>
        <v>1</v>
      </c>
      <c r="M108" s="58">
        <v>1</v>
      </c>
      <c r="N108" s="278" t="s">
        <v>337</v>
      </c>
      <c r="O108" s="114">
        <v>1</v>
      </c>
      <c r="P108" s="58">
        <f t="shared" si="19"/>
        <v>1</v>
      </c>
      <c r="Q108" s="58">
        <f t="shared" si="20"/>
        <v>1</v>
      </c>
      <c r="R108" s="58">
        <v>1</v>
      </c>
      <c r="S108" s="921"/>
      <c r="T108" s="921"/>
    </row>
    <row r="109" spans="1:20" ht="31.5" customHeight="1">
      <c r="A109" s="17">
        <v>86</v>
      </c>
      <c r="B109" s="997"/>
      <c r="C109" s="995"/>
      <c r="D109" s="267" t="s">
        <v>299</v>
      </c>
      <c r="E109" s="114">
        <v>1</v>
      </c>
      <c r="F109" s="58">
        <f t="shared" si="11"/>
        <v>1</v>
      </c>
      <c r="G109" s="58">
        <f t="shared" si="12"/>
        <v>1</v>
      </c>
      <c r="H109" s="58">
        <v>1</v>
      </c>
      <c r="I109" s="278" t="s">
        <v>338</v>
      </c>
      <c r="J109" s="114">
        <v>1</v>
      </c>
      <c r="K109" s="58">
        <f t="shared" si="17"/>
        <v>1</v>
      </c>
      <c r="L109" s="58">
        <f t="shared" si="18"/>
        <v>1</v>
      </c>
      <c r="M109" s="58">
        <v>1</v>
      </c>
      <c r="N109" s="278" t="s">
        <v>337</v>
      </c>
      <c r="O109" s="114">
        <v>1</v>
      </c>
      <c r="P109" s="58">
        <f t="shared" si="19"/>
        <v>1</v>
      </c>
      <c r="Q109" s="58">
        <f t="shared" si="20"/>
        <v>1</v>
      </c>
      <c r="R109" s="58">
        <v>1</v>
      </c>
      <c r="S109" s="921"/>
      <c r="T109" s="921"/>
    </row>
    <row r="110" spans="1:20" ht="31.5" customHeight="1">
      <c r="A110" s="17">
        <v>87</v>
      </c>
      <c r="B110" s="997"/>
      <c r="C110" s="995"/>
      <c r="D110" s="267" t="s">
        <v>298</v>
      </c>
      <c r="E110" s="114">
        <v>1</v>
      </c>
      <c r="F110" s="58">
        <f t="shared" si="11"/>
        <v>1</v>
      </c>
      <c r="G110" s="58">
        <f t="shared" si="12"/>
        <v>1</v>
      </c>
      <c r="H110" s="58">
        <v>1</v>
      </c>
      <c r="I110" s="278" t="s">
        <v>338</v>
      </c>
      <c r="J110" s="114">
        <v>1</v>
      </c>
      <c r="K110" s="58">
        <f t="shared" si="17"/>
        <v>1</v>
      </c>
      <c r="L110" s="58">
        <f t="shared" si="18"/>
        <v>1</v>
      </c>
      <c r="M110" s="58">
        <v>1</v>
      </c>
      <c r="N110" s="278" t="s">
        <v>337</v>
      </c>
      <c r="O110" s="114">
        <v>1</v>
      </c>
      <c r="P110" s="58">
        <f t="shared" si="19"/>
        <v>1</v>
      </c>
      <c r="Q110" s="58">
        <f t="shared" si="20"/>
        <v>1</v>
      </c>
      <c r="R110" s="58">
        <v>1</v>
      </c>
      <c r="S110" s="921"/>
      <c r="T110" s="921"/>
    </row>
    <row r="111" spans="1:20" ht="31.5" customHeight="1">
      <c r="A111" s="17">
        <v>88</v>
      </c>
      <c r="B111" s="997"/>
      <c r="C111" s="995"/>
      <c r="D111" s="267" t="s">
        <v>297</v>
      </c>
      <c r="E111" s="114">
        <v>1</v>
      </c>
      <c r="F111" s="58">
        <f t="shared" si="11"/>
        <v>1</v>
      </c>
      <c r="G111" s="58">
        <f t="shared" si="12"/>
        <v>1</v>
      </c>
      <c r="H111" s="58">
        <v>1</v>
      </c>
      <c r="I111" s="278" t="s">
        <v>338</v>
      </c>
      <c r="J111" s="114">
        <v>1</v>
      </c>
      <c r="K111" s="58">
        <f t="shared" si="17"/>
        <v>1</v>
      </c>
      <c r="L111" s="58">
        <f t="shared" si="18"/>
        <v>1</v>
      </c>
      <c r="M111" s="58">
        <v>1</v>
      </c>
      <c r="N111" s="278" t="s">
        <v>337</v>
      </c>
      <c r="O111" s="114">
        <v>1</v>
      </c>
      <c r="P111" s="58">
        <f t="shared" si="19"/>
        <v>1</v>
      </c>
      <c r="Q111" s="58">
        <f t="shared" si="20"/>
        <v>1</v>
      </c>
      <c r="R111" s="58">
        <v>1</v>
      </c>
      <c r="S111" s="921"/>
      <c r="T111" s="921"/>
    </row>
    <row r="112" spans="1:20" ht="31.5" customHeight="1">
      <c r="A112" s="17">
        <v>89</v>
      </c>
      <c r="B112" s="997"/>
      <c r="C112" s="995"/>
      <c r="D112" s="267" t="s">
        <v>296</v>
      </c>
      <c r="E112" s="114">
        <v>1</v>
      </c>
      <c r="F112" s="58">
        <f t="shared" si="11"/>
        <v>1</v>
      </c>
      <c r="G112" s="58">
        <f t="shared" si="12"/>
        <v>1</v>
      </c>
      <c r="H112" s="58">
        <v>1</v>
      </c>
      <c r="I112" s="278" t="s">
        <v>338</v>
      </c>
      <c r="J112" s="114">
        <v>1</v>
      </c>
      <c r="K112" s="58">
        <f t="shared" si="17"/>
        <v>1</v>
      </c>
      <c r="L112" s="58">
        <f t="shared" si="18"/>
        <v>1</v>
      </c>
      <c r="M112" s="58">
        <v>1</v>
      </c>
      <c r="N112" s="278" t="s">
        <v>337</v>
      </c>
      <c r="O112" s="114">
        <v>1</v>
      </c>
      <c r="P112" s="58">
        <f t="shared" si="19"/>
        <v>1</v>
      </c>
      <c r="Q112" s="58">
        <f t="shared" si="20"/>
        <v>1</v>
      </c>
      <c r="R112" s="58">
        <v>1</v>
      </c>
      <c r="S112" s="921"/>
      <c r="T112" s="921"/>
    </row>
    <row r="113" spans="1:20" ht="31.5" customHeight="1">
      <c r="A113" s="17">
        <v>90</v>
      </c>
      <c r="B113" s="997"/>
      <c r="C113" s="995"/>
      <c r="D113" s="161" t="s">
        <v>295</v>
      </c>
      <c r="E113" s="114">
        <v>1</v>
      </c>
      <c r="F113" s="58">
        <f t="shared" si="11"/>
        <v>1</v>
      </c>
      <c r="G113" s="58">
        <f t="shared" si="12"/>
        <v>1</v>
      </c>
      <c r="H113" s="58">
        <v>1</v>
      </c>
      <c r="I113" s="278" t="s">
        <v>338</v>
      </c>
      <c r="J113" s="114">
        <v>1</v>
      </c>
      <c r="K113" s="58">
        <f t="shared" si="17"/>
        <v>1</v>
      </c>
      <c r="L113" s="58">
        <f t="shared" si="18"/>
        <v>1</v>
      </c>
      <c r="M113" s="58">
        <v>1</v>
      </c>
      <c r="N113" s="278" t="s">
        <v>337</v>
      </c>
      <c r="O113" s="114">
        <v>1</v>
      </c>
      <c r="P113" s="58">
        <f t="shared" si="19"/>
        <v>1</v>
      </c>
      <c r="Q113" s="58">
        <f t="shared" si="20"/>
        <v>1</v>
      </c>
      <c r="R113" s="58">
        <v>1</v>
      </c>
      <c r="S113" s="921"/>
      <c r="T113" s="921"/>
    </row>
    <row r="114" spans="1:20" ht="31.5" customHeight="1">
      <c r="A114" s="17">
        <v>91</v>
      </c>
      <c r="B114" s="997"/>
      <c r="C114" s="995"/>
      <c r="D114" s="161" t="s">
        <v>294</v>
      </c>
      <c r="E114" s="114">
        <v>1</v>
      </c>
      <c r="F114" s="58">
        <f t="shared" si="11"/>
        <v>1</v>
      </c>
      <c r="G114" s="58">
        <f t="shared" si="12"/>
        <v>1</v>
      </c>
      <c r="H114" s="58">
        <v>1</v>
      </c>
      <c r="I114" s="278" t="s">
        <v>338</v>
      </c>
      <c r="J114" s="114">
        <v>1</v>
      </c>
      <c r="K114" s="58">
        <f t="shared" si="17"/>
        <v>1</v>
      </c>
      <c r="L114" s="58">
        <f t="shared" si="18"/>
        <v>1</v>
      </c>
      <c r="M114" s="58">
        <v>1</v>
      </c>
      <c r="N114" s="278" t="s">
        <v>337</v>
      </c>
      <c r="O114" s="114">
        <v>1</v>
      </c>
      <c r="P114" s="58">
        <f t="shared" si="19"/>
        <v>1</v>
      </c>
      <c r="Q114" s="58">
        <f t="shared" si="20"/>
        <v>1</v>
      </c>
      <c r="R114" s="58">
        <v>1</v>
      </c>
      <c r="S114" s="894"/>
      <c r="T114" s="894"/>
    </row>
    <row r="115" spans="1:20">
      <c r="A115" s="359"/>
      <c r="B115" s="997"/>
      <c r="C115" s="995"/>
      <c r="D115" s="985" t="s">
        <v>796</v>
      </c>
      <c r="E115" s="986"/>
      <c r="F115" s="986"/>
      <c r="G115" s="986"/>
      <c r="H115" s="986"/>
      <c r="I115" s="986"/>
      <c r="J115" s="986"/>
      <c r="K115" s="986"/>
      <c r="L115" s="986"/>
      <c r="M115" s="986"/>
      <c r="N115" s="986"/>
      <c r="O115" s="986"/>
      <c r="P115" s="986"/>
      <c r="Q115" s="986"/>
      <c r="R115" s="986"/>
      <c r="S115" s="986"/>
      <c r="T115" s="987"/>
    </row>
    <row r="116" spans="1:20" ht="73.5" customHeight="1">
      <c r="A116" s="17">
        <v>92</v>
      </c>
      <c r="B116" s="997"/>
      <c r="C116" s="995"/>
      <c r="D116" s="267" t="s">
        <v>293</v>
      </c>
      <c r="E116" s="114">
        <v>1</v>
      </c>
      <c r="F116" s="58">
        <f t="shared" si="11"/>
        <v>1</v>
      </c>
      <c r="G116" s="58">
        <f t="shared" si="12"/>
        <v>1</v>
      </c>
      <c r="H116" s="58">
        <v>1</v>
      </c>
      <c r="I116" s="278" t="s">
        <v>338</v>
      </c>
      <c r="J116" s="114">
        <v>1</v>
      </c>
      <c r="K116" s="58">
        <f t="shared" ref="K116:K125" si="21">IF(J116=L116,M116)</f>
        <v>1</v>
      </c>
      <c r="L116" s="58">
        <f t="shared" ref="L116:L125" si="22">IF(J116="NA","NA",M116)</f>
        <v>1</v>
      </c>
      <c r="M116" s="58">
        <v>1</v>
      </c>
      <c r="N116" s="278" t="s">
        <v>337</v>
      </c>
      <c r="O116" s="114">
        <v>1</v>
      </c>
      <c r="P116" s="58">
        <f t="shared" ref="P116:P125" si="23">IF(O116=Q116,R116)</f>
        <v>1</v>
      </c>
      <c r="Q116" s="58">
        <f t="shared" ref="Q116:Q125" si="24">IF(O116="NA","NA",R116)</f>
        <v>1</v>
      </c>
      <c r="R116" s="58">
        <v>1</v>
      </c>
      <c r="S116" s="893" t="s">
        <v>1033</v>
      </c>
      <c r="T116" s="893" t="s">
        <v>1034</v>
      </c>
    </row>
    <row r="117" spans="1:20" ht="27.75" customHeight="1">
      <c r="A117" s="17">
        <v>93</v>
      </c>
      <c r="B117" s="997"/>
      <c r="C117" s="995"/>
      <c r="D117" s="267" t="s">
        <v>292</v>
      </c>
      <c r="E117" s="114">
        <v>1</v>
      </c>
      <c r="F117" s="58">
        <f t="shared" si="11"/>
        <v>1</v>
      </c>
      <c r="G117" s="58">
        <f t="shared" si="12"/>
        <v>1</v>
      </c>
      <c r="H117" s="58">
        <v>1</v>
      </c>
      <c r="I117" s="278" t="s">
        <v>338</v>
      </c>
      <c r="J117" s="114">
        <v>1</v>
      </c>
      <c r="K117" s="58">
        <f t="shared" si="21"/>
        <v>1</v>
      </c>
      <c r="L117" s="58">
        <f t="shared" si="22"/>
        <v>1</v>
      </c>
      <c r="M117" s="58">
        <v>1</v>
      </c>
      <c r="N117" s="278" t="s">
        <v>337</v>
      </c>
      <c r="O117" s="114">
        <v>1</v>
      </c>
      <c r="P117" s="58">
        <f t="shared" si="23"/>
        <v>1</v>
      </c>
      <c r="Q117" s="58">
        <f t="shared" si="24"/>
        <v>1</v>
      </c>
      <c r="R117" s="58">
        <v>1</v>
      </c>
      <c r="S117" s="921"/>
      <c r="T117" s="921"/>
    </row>
    <row r="118" spans="1:20" ht="27.75" customHeight="1">
      <c r="A118" s="17">
        <v>94</v>
      </c>
      <c r="B118" s="997"/>
      <c r="C118" s="995"/>
      <c r="D118" s="267" t="s">
        <v>291</v>
      </c>
      <c r="E118" s="114">
        <v>1</v>
      </c>
      <c r="F118" s="58">
        <f t="shared" ref="F118:F135" si="25">IF(E118=G118,H118)</f>
        <v>1</v>
      </c>
      <c r="G118" s="58">
        <f t="shared" ref="G118:G135" si="26">IF(E118="NA","NA",H118)</f>
        <v>1</v>
      </c>
      <c r="H118" s="58">
        <v>1</v>
      </c>
      <c r="I118" s="278" t="s">
        <v>338</v>
      </c>
      <c r="J118" s="114">
        <v>1</v>
      </c>
      <c r="K118" s="58">
        <f t="shared" si="21"/>
        <v>1</v>
      </c>
      <c r="L118" s="58">
        <f t="shared" si="22"/>
        <v>1</v>
      </c>
      <c r="M118" s="58">
        <v>1</v>
      </c>
      <c r="N118" s="278" t="s">
        <v>337</v>
      </c>
      <c r="O118" s="114">
        <v>1</v>
      </c>
      <c r="P118" s="58">
        <f t="shared" si="23"/>
        <v>1</v>
      </c>
      <c r="Q118" s="58">
        <f t="shared" si="24"/>
        <v>1</v>
      </c>
      <c r="R118" s="58">
        <v>1</v>
      </c>
      <c r="S118" s="921"/>
      <c r="T118" s="921"/>
    </row>
    <row r="119" spans="1:20" ht="38.25" customHeight="1">
      <c r="A119" s="17">
        <v>95</v>
      </c>
      <c r="B119" s="997"/>
      <c r="C119" s="995"/>
      <c r="D119" s="267" t="s">
        <v>290</v>
      </c>
      <c r="E119" s="114">
        <v>1</v>
      </c>
      <c r="F119" s="58">
        <f t="shared" si="25"/>
        <v>1</v>
      </c>
      <c r="G119" s="58">
        <f t="shared" si="26"/>
        <v>1</v>
      </c>
      <c r="H119" s="58">
        <v>1</v>
      </c>
      <c r="I119" s="278" t="s">
        <v>338</v>
      </c>
      <c r="J119" s="114">
        <v>1</v>
      </c>
      <c r="K119" s="58">
        <f t="shared" si="21"/>
        <v>1</v>
      </c>
      <c r="L119" s="58">
        <f t="shared" si="22"/>
        <v>1</v>
      </c>
      <c r="M119" s="58">
        <v>1</v>
      </c>
      <c r="N119" s="278" t="s">
        <v>337</v>
      </c>
      <c r="O119" s="114">
        <v>1</v>
      </c>
      <c r="P119" s="58">
        <f t="shared" si="23"/>
        <v>1</v>
      </c>
      <c r="Q119" s="58">
        <f t="shared" si="24"/>
        <v>1</v>
      </c>
      <c r="R119" s="58">
        <v>1</v>
      </c>
      <c r="S119" s="921"/>
      <c r="T119" s="921"/>
    </row>
    <row r="120" spans="1:20" ht="27.75" customHeight="1">
      <c r="A120" s="17">
        <v>96</v>
      </c>
      <c r="B120" s="997"/>
      <c r="C120" s="995"/>
      <c r="D120" s="267" t="s">
        <v>289</v>
      </c>
      <c r="E120" s="114">
        <v>1</v>
      </c>
      <c r="F120" s="58">
        <f t="shared" si="25"/>
        <v>1</v>
      </c>
      <c r="G120" s="58">
        <f t="shared" si="26"/>
        <v>1</v>
      </c>
      <c r="H120" s="58">
        <v>1</v>
      </c>
      <c r="I120" s="278" t="s">
        <v>338</v>
      </c>
      <c r="J120" s="114">
        <v>1</v>
      </c>
      <c r="K120" s="58">
        <f t="shared" si="21"/>
        <v>1</v>
      </c>
      <c r="L120" s="58">
        <f t="shared" si="22"/>
        <v>1</v>
      </c>
      <c r="M120" s="58">
        <v>1</v>
      </c>
      <c r="N120" s="278" t="s">
        <v>337</v>
      </c>
      <c r="O120" s="114">
        <v>1</v>
      </c>
      <c r="P120" s="58">
        <f t="shared" si="23"/>
        <v>1</v>
      </c>
      <c r="Q120" s="58">
        <f t="shared" si="24"/>
        <v>1</v>
      </c>
      <c r="R120" s="58">
        <v>1</v>
      </c>
      <c r="S120" s="921"/>
      <c r="T120" s="921"/>
    </row>
    <row r="121" spans="1:20" ht="27.75" customHeight="1">
      <c r="A121" s="17">
        <v>97</v>
      </c>
      <c r="B121" s="997"/>
      <c r="C121" s="995"/>
      <c r="D121" s="267" t="s">
        <v>288</v>
      </c>
      <c r="E121" s="114">
        <v>1</v>
      </c>
      <c r="F121" s="58">
        <f t="shared" si="25"/>
        <v>1</v>
      </c>
      <c r="G121" s="58">
        <f t="shared" si="26"/>
        <v>1</v>
      </c>
      <c r="H121" s="58">
        <v>1</v>
      </c>
      <c r="I121" s="278" t="s">
        <v>338</v>
      </c>
      <c r="J121" s="114">
        <v>1</v>
      </c>
      <c r="K121" s="58">
        <f t="shared" si="21"/>
        <v>1</v>
      </c>
      <c r="L121" s="58">
        <f t="shared" si="22"/>
        <v>1</v>
      </c>
      <c r="M121" s="58">
        <v>1</v>
      </c>
      <c r="N121" s="278" t="s">
        <v>337</v>
      </c>
      <c r="O121" s="114">
        <v>1</v>
      </c>
      <c r="P121" s="58">
        <f t="shared" si="23"/>
        <v>1</v>
      </c>
      <c r="Q121" s="58">
        <f t="shared" si="24"/>
        <v>1</v>
      </c>
      <c r="R121" s="58">
        <v>1</v>
      </c>
      <c r="S121" s="921"/>
      <c r="T121" s="921"/>
    </row>
    <row r="122" spans="1:20" ht="27.75" customHeight="1">
      <c r="A122" s="17">
        <v>98</v>
      </c>
      <c r="B122" s="997"/>
      <c r="C122" s="995"/>
      <c r="D122" s="267" t="s">
        <v>287</v>
      </c>
      <c r="E122" s="114">
        <v>1</v>
      </c>
      <c r="F122" s="58">
        <f t="shared" si="25"/>
        <v>1</v>
      </c>
      <c r="G122" s="58">
        <f t="shared" si="26"/>
        <v>1</v>
      </c>
      <c r="H122" s="58">
        <v>1</v>
      </c>
      <c r="I122" s="278" t="s">
        <v>338</v>
      </c>
      <c r="J122" s="114">
        <v>1</v>
      </c>
      <c r="K122" s="58">
        <f t="shared" si="21"/>
        <v>1</v>
      </c>
      <c r="L122" s="58">
        <f t="shared" si="22"/>
        <v>1</v>
      </c>
      <c r="M122" s="58">
        <v>1</v>
      </c>
      <c r="N122" s="278" t="s">
        <v>337</v>
      </c>
      <c r="O122" s="114">
        <v>1</v>
      </c>
      <c r="P122" s="58">
        <f t="shared" si="23"/>
        <v>1</v>
      </c>
      <c r="Q122" s="58">
        <f t="shared" si="24"/>
        <v>1</v>
      </c>
      <c r="R122" s="58">
        <v>1</v>
      </c>
      <c r="S122" s="921"/>
      <c r="T122" s="921"/>
    </row>
    <row r="123" spans="1:20" ht="27.75" customHeight="1">
      <c r="A123" s="17">
        <v>99</v>
      </c>
      <c r="B123" s="997"/>
      <c r="C123" s="995"/>
      <c r="D123" s="267" t="s">
        <v>286</v>
      </c>
      <c r="E123" s="114">
        <v>1</v>
      </c>
      <c r="F123" s="58">
        <f t="shared" si="25"/>
        <v>1</v>
      </c>
      <c r="G123" s="58">
        <f t="shared" si="26"/>
        <v>1</v>
      </c>
      <c r="H123" s="58">
        <v>1</v>
      </c>
      <c r="I123" s="278" t="s">
        <v>338</v>
      </c>
      <c r="J123" s="114">
        <v>1</v>
      </c>
      <c r="K123" s="58">
        <f t="shared" si="21"/>
        <v>1</v>
      </c>
      <c r="L123" s="58">
        <f t="shared" si="22"/>
        <v>1</v>
      </c>
      <c r="M123" s="58">
        <v>1</v>
      </c>
      <c r="N123" s="278" t="s">
        <v>337</v>
      </c>
      <c r="O123" s="114">
        <v>1</v>
      </c>
      <c r="P123" s="58">
        <f t="shared" si="23"/>
        <v>1</v>
      </c>
      <c r="Q123" s="58">
        <f t="shared" si="24"/>
        <v>1</v>
      </c>
      <c r="R123" s="58">
        <v>1</v>
      </c>
      <c r="S123" s="921"/>
      <c r="T123" s="921"/>
    </row>
    <row r="124" spans="1:20" ht="27.75" customHeight="1">
      <c r="A124" s="17">
        <v>100</v>
      </c>
      <c r="B124" s="997"/>
      <c r="C124" s="995"/>
      <c r="D124" s="267" t="s">
        <v>285</v>
      </c>
      <c r="E124" s="114">
        <v>1</v>
      </c>
      <c r="F124" s="58">
        <f t="shared" si="25"/>
        <v>1</v>
      </c>
      <c r="G124" s="58">
        <f t="shared" si="26"/>
        <v>1</v>
      </c>
      <c r="H124" s="58">
        <v>1</v>
      </c>
      <c r="I124" s="278" t="s">
        <v>338</v>
      </c>
      <c r="J124" s="114">
        <v>1</v>
      </c>
      <c r="K124" s="58">
        <f t="shared" si="21"/>
        <v>1</v>
      </c>
      <c r="L124" s="58">
        <f t="shared" si="22"/>
        <v>1</v>
      </c>
      <c r="M124" s="58">
        <v>1</v>
      </c>
      <c r="N124" s="278" t="s">
        <v>337</v>
      </c>
      <c r="O124" s="114">
        <v>1</v>
      </c>
      <c r="P124" s="58">
        <f t="shared" si="23"/>
        <v>1</v>
      </c>
      <c r="Q124" s="58">
        <f t="shared" si="24"/>
        <v>1</v>
      </c>
      <c r="R124" s="58">
        <v>1</v>
      </c>
      <c r="S124" s="921"/>
      <c r="T124" s="921"/>
    </row>
    <row r="125" spans="1:20" ht="27.75" customHeight="1">
      <c r="A125" s="17">
        <v>101</v>
      </c>
      <c r="B125" s="997"/>
      <c r="C125" s="995"/>
      <c r="D125" s="267" t="s">
        <v>284</v>
      </c>
      <c r="E125" s="114">
        <v>1</v>
      </c>
      <c r="F125" s="58">
        <f t="shared" si="25"/>
        <v>1</v>
      </c>
      <c r="G125" s="58">
        <f t="shared" si="26"/>
        <v>1</v>
      </c>
      <c r="H125" s="58">
        <v>1</v>
      </c>
      <c r="I125" s="278" t="s">
        <v>338</v>
      </c>
      <c r="J125" s="114">
        <v>1</v>
      </c>
      <c r="K125" s="58">
        <f t="shared" si="21"/>
        <v>1</v>
      </c>
      <c r="L125" s="58">
        <f t="shared" si="22"/>
        <v>1</v>
      </c>
      <c r="M125" s="58">
        <v>1</v>
      </c>
      <c r="N125" s="278" t="s">
        <v>337</v>
      </c>
      <c r="O125" s="114">
        <v>1</v>
      </c>
      <c r="P125" s="58">
        <f t="shared" si="23"/>
        <v>1</v>
      </c>
      <c r="Q125" s="58">
        <f t="shared" si="24"/>
        <v>1</v>
      </c>
      <c r="R125" s="58">
        <v>1</v>
      </c>
      <c r="S125" s="894"/>
      <c r="T125" s="894"/>
    </row>
    <row r="126" spans="1:20">
      <c r="A126" s="359"/>
      <c r="B126" s="997"/>
      <c r="C126" s="995"/>
      <c r="D126" s="985" t="s">
        <v>797</v>
      </c>
      <c r="E126" s="986"/>
      <c r="F126" s="986"/>
      <c r="G126" s="986"/>
      <c r="H126" s="986"/>
      <c r="I126" s="986"/>
      <c r="J126" s="986"/>
      <c r="K126" s="986"/>
      <c r="L126" s="986"/>
      <c r="M126" s="986"/>
      <c r="N126" s="986"/>
      <c r="O126" s="986"/>
      <c r="P126" s="986"/>
      <c r="Q126" s="986"/>
      <c r="R126" s="986"/>
      <c r="S126" s="986"/>
      <c r="T126" s="987"/>
    </row>
    <row r="127" spans="1:20" ht="49.5" customHeight="1">
      <c r="A127" s="17">
        <v>102</v>
      </c>
      <c r="B127" s="997"/>
      <c r="C127" s="995"/>
      <c r="D127" s="267" t="s">
        <v>283</v>
      </c>
      <c r="E127" s="114">
        <v>1</v>
      </c>
      <c r="F127" s="58">
        <f t="shared" si="25"/>
        <v>1</v>
      </c>
      <c r="G127" s="58">
        <f t="shared" si="26"/>
        <v>1</v>
      </c>
      <c r="H127" s="58">
        <v>1</v>
      </c>
      <c r="I127" s="278" t="s">
        <v>338</v>
      </c>
      <c r="J127" s="114">
        <v>1</v>
      </c>
      <c r="K127" s="58">
        <f t="shared" ref="K127:K135" si="27">IF(J127=L127,M127)</f>
        <v>1</v>
      </c>
      <c r="L127" s="58">
        <f t="shared" ref="L127:L135" si="28">IF(J127="NA","NA",M127)</f>
        <v>1</v>
      </c>
      <c r="M127" s="58">
        <v>1</v>
      </c>
      <c r="N127" s="278" t="s">
        <v>337</v>
      </c>
      <c r="O127" s="114">
        <v>1</v>
      </c>
      <c r="P127" s="58">
        <f t="shared" ref="P127:P135" si="29">IF(O127=Q127,R127)</f>
        <v>1</v>
      </c>
      <c r="Q127" s="58">
        <f t="shared" ref="Q127:Q135" si="30">IF(O127="NA","NA",R127)</f>
        <v>1</v>
      </c>
      <c r="R127" s="70">
        <v>1</v>
      </c>
      <c r="S127" s="893" t="s">
        <v>1033</v>
      </c>
      <c r="T127" s="893" t="s">
        <v>1034</v>
      </c>
    </row>
    <row r="128" spans="1:20" ht="50.25" customHeight="1">
      <c r="A128" s="17">
        <v>103</v>
      </c>
      <c r="B128" s="997"/>
      <c r="C128" s="995"/>
      <c r="D128" s="267" t="s">
        <v>282</v>
      </c>
      <c r="E128" s="114">
        <v>1</v>
      </c>
      <c r="F128" s="58">
        <f t="shared" si="25"/>
        <v>1</v>
      </c>
      <c r="G128" s="58">
        <f t="shared" si="26"/>
        <v>1</v>
      </c>
      <c r="H128" s="58">
        <v>1</v>
      </c>
      <c r="I128" s="278" t="s">
        <v>338</v>
      </c>
      <c r="J128" s="114">
        <v>1</v>
      </c>
      <c r="K128" s="58">
        <f t="shared" si="27"/>
        <v>1</v>
      </c>
      <c r="L128" s="58">
        <f t="shared" si="28"/>
        <v>1</v>
      </c>
      <c r="M128" s="58">
        <v>1</v>
      </c>
      <c r="N128" s="278" t="s">
        <v>337</v>
      </c>
      <c r="O128" s="114">
        <v>1</v>
      </c>
      <c r="P128" s="58">
        <f t="shared" si="29"/>
        <v>1</v>
      </c>
      <c r="Q128" s="58">
        <f t="shared" si="30"/>
        <v>1</v>
      </c>
      <c r="R128" s="70">
        <v>1</v>
      </c>
      <c r="S128" s="921"/>
      <c r="T128" s="921"/>
    </row>
    <row r="129" spans="1:20" ht="43.2">
      <c r="A129" s="17">
        <v>104</v>
      </c>
      <c r="B129" s="997"/>
      <c r="C129" s="995"/>
      <c r="D129" s="267" t="s">
        <v>281</v>
      </c>
      <c r="E129" s="114">
        <v>1</v>
      </c>
      <c r="F129" s="58">
        <f t="shared" si="25"/>
        <v>1</v>
      </c>
      <c r="G129" s="58">
        <f t="shared" si="26"/>
        <v>1</v>
      </c>
      <c r="H129" s="58">
        <v>1</v>
      </c>
      <c r="I129" s="278" t="s">
        <v>338</v>
      </c>
      <c r="J129" s="114">
        <v>1</v>
      </c>
      <c r="K129" s="58">
        <f t="shared" si="27"/>
        <v>1</v>
      </c>
      <c r="L129" s="58">
        <f t="shared" si="28"/>
        <v>1</v>
      </c>
      <c r="M129" s="58">
        <v>1</v>
      </c>
      <c r="N129" s="278" t="s">
        <v>337</v>
      </c>
      <c r="O129" s="114">
        <v>1</v>
      </c>
      <c r="P129" s="58">
        <f t="shared" si="29"/>
        <v>1</v>
      </c>
      <c r="Q129" s="58">
        <f t="shared" si="30"/>
        <v>1</v>
      </c>
      <c r="R129" s="70">
        <v>1</v>
      </c>
      <c r="S129" s="921"/>
      <c r="T129" s="921"/>
    </row>
    <row r="130" spans="1:20" ht="36.75" customHeight="1">
      <c r="A130" s="17">
        <v>105</v>
      </c>
      <c r="B130" s="997"/>
      <c r="C130" s="995"/>
      <c r="D130" s="267" t="s">
        <v>280</v>
      </c>
      <c r="E130" s="114">
        <v>1</v>
      </c>
      <c r="F130" s="58">
        <f t="shared" si="25"/>
        <v>1</v>
      </c>
      <c r="G130" s="58">
        <f t="shared" si="26"/>
        <v>1</v>
      </c>
      <c r="H130" s="58">
        <v>1</v>
      </c>
      <c r="I130" s="278" t="s">
        <v>338</v>
      </c>
      <c r="J130" s="114">
        <v>1</v>
      </c>
      <c r="K130" s="58">
        <f t="shared" si="27"/>
        <v>1</v>
      </c>
      <c r="L130" s="58">
        <f t="shared" si="28"/>
        <v>1</v>
      </c>
      <c r="M130" s="58">
        <v>1</v>
      </c>
      <c r="N130" s="278" t="s">
        <v>337</v>
      </c>
      <c r="O130" s="114">
        <v>1</v>
      </c>
      <c r="P130" s="58">
        <f t="shared" si="29"/>
        <v>1</v>
      </c>
      <c r="Q130" s="58">
        <f t="shared" si="30"/>
        <v>1</v>
      </c>
      <c r="R130" s="70">
        <v>1</v>
      </c>
      <c r="S130" s="921"/>
      <c r="T130" s="921"/>
    </row>
    <row r="131" spans="1:20" ht="36.75" customHeight="1">
      <c r="A131" s="17">
        <v>106</v>
      </c>
      <c r="B131" s="997"/>
      <c r="C131" s="995"/>
      <c r="D131" s="267" t="s">
        <v>279</v>
      </c>
      <c r="E131" s="114">
        <v>1</v>
      </c>
      <c r="F131" s="58">
        <f t="shared" si="25"/>
        <v>1</v>
      </c>
      <c r="G131" s="58">
        <f t="shared" si="26"/>
        <v>1</v>
      </c>
      <c r="H131" s="58">
        <v>1</v>
      </c>
      <c r="I131" s="278" t="s">
        <v>338</v>
      </c>
      <c r="J131" s="114">
        <v>1</v>
      </c>
      <c r="K131" s="58">
        <f t="shared" si="27"/>
        <v>1</v>
      </c>
      <c r="L131" s="58">
        <f t="shared" si="28"/>
        <v>1</v>
      </c>
      <c r="M131" s="58">
        <v>1</v>
      </c>
      <c r="N131" s="278" t="s">
        <v>337</v>
      </c>
      <c r="O131" s="114">
        <v>1</v>
      </c>
      <c r="P131" s="58">
        <f t="shared" si="29"/>
        <v>1</v>
      </c>
      <c r="Q131" s="58">
        <f t="shared" si="30"/>
        <v>1</v>
      </c>
      <c r="R131" s="70">
        <v>1</v>
      </c>
      <c r="S131" s="921"/>
      <c r="T131" s="921"/>
    </row>
    <row r="132" spans="1:20" ht="36.75" customHeight="1">
      <c r="A132" s="17">
        <v>107</v>
      </c>
      <c r="B132" s="997"/>
      <c r="C132" s="995"/>
      <c r="D132" s="267" t="s">
        <v>278</v>
      </c>
      <c r="E132" s="114">
        <v>1</v>
      </c>
      <c r="F132" s="58">
        <f t="shared" si="25"/>
        <v>1</v>
      </c>
      <c r="G132" s="58">
        <f t="shared" si="26"/>
        <v>1</v>
      </c>
      <c r="H132" s="58">
        <v>1</v>
      </c>
      <c r="I132" s="278" t="s">
        <v>338</v>
      </c>
      <c r="J132" s="114">
        <v>1</v>
      </c>
      <c r="K132" s="58">
        <f t="shared" si="27"/>
        <v>1</v>
      </c>
      <c r="L132" s="58">
        <f t="shared" si="28"/>
        <v>1</v>
      </c>
      <c r="M132" s="58">
        <v>1</v>
      </c>
      <c r="N132" s="278" t="s">
        <v>337</v>
      </c>
      <c r="O132" s="114">
        <v>1</v>
      </c>
      <c r="P132" s="58">
        <f t="shared" si="29"/>
        <v>1</v>
      </c>
      <c r="Q132" s="58">
        <f t="shared" si="30"/>
        <v>1</v>
      </c>
      <c r="R132" s="70">
        <v>1</v>
      </c>
      <c r="S132" s="921"/>
      <c r="T132" s="921"/>
    </row>
    <row r="133" spans="1:20" ht="36.75" customHeight="1">
      <c r="A133" s="17">
        <v>108</v>
      </c>
      <c r="B133" s="997"/>
      <c r="C133" s="995"/>
      <c r="D133" s="267" t="s">
        <v>277</v>
      </c>
      <c r="E133" s="114">
        <v>1</v>
      </c>
      <c r="F133" s="58">
        <f t="shared" si="25"/>
        <v>1</v>
      </c>
      <c r="G133" s="58">
        <f t="shared" si="26"/>
        <v>1</v>
      </c>
      <c r="H133" s="58">
        <v>1</v>
      </c>
      <c r="I133" s="278" t="s">
        <v>338</v>
      </c>
      <c r="J133" s="114">
        <v>1</v>
      </c>
      <c r="K133" s="58">
        <f t="shared" si="27"/>
        <v>1</v>
      </c>
      <c r="L133" s="58">
        <f t="shared" si="28"/>
        <v>1</v>
      </c>
      <c r="M133" s="58">
        <v>1</v>
      </c>
      <c r="N133" s="278" t="s">
        <v>337</v>
      </c>
      <c r="O133" s="114">
        <v>1</v>
      </c>
      <c r="P133" s="58">
        <f t="shared" si="29"/>
        <v>1</v>
      </c>
      <c r="Q133" s="58">
        <f t="shared" si="30"/>
        <v>1</v>
      </c>
      <c r="R133" s="70">
        <v>1</v>
      </c>
      <c r="S133" s="921"/>
      <c r="T133" s="921"/>
    </row>
    <row r="134" spans="1:20" ht="36.75" customHeight="1">
      <c r="A134" s="17">
        <v>109</v>
      </c>
      <c r="B134" s="997"/>
      <c r="C134" s="995"/>
      <c r="D134" s="267" t="s">
        <v>276</v>
      </c>
      <c r="E134" s="114">
        <v>1</v>
      </c>
      <c r="F134" s="58">
        <f t="shared" si="25"/>
        <v>1</v>
      </c>
      <c r="G134" s="58">
        <f t="shared" si="26"/>
        <v>1</v>
      </c>
      <c r="H134" s="58">
        <v>1</v>
      </c>
      <c r="I134" s="278" t="s">
        <v>338</v>
      </c>
      <c r="J134" s="114">
        <v>1</v>
      </c>
      <c r="K134" s="58">
        <f t="shared" si="27"/>
        <v>1</v>
      </c>
      <c r="L134" s="58">
        <f t="shared" si="28"/>
        <v>1</v>
      </c>
      <c r="M134" s="58">
        <v>1</v>
      </c>
      <c r="N134" s="278" t="s">
        <v>337</v>
      </c>
      <c r="O134" s="114">
        <v>1</v>
      </c>
      <c r="P134" s="58">
        <f t="shared" si="29"/>
        <v>1</v>
      </c>
      <c r="Q134" s="58">
        <f t="shared" si="30"/>
        <v>1</v>
      </c>
      <c r="R134" s="70">
        <v>1</v>
      </c>
      <c r="S134" s="921"/>
      <c r="T134" s="921"/>
    </row>
    <row r="135" spans="1:20" ht="36.75" customHeight="1">
      <c r="A135" s="17">
        <v>110</v>
      </c>
      <c r="B135" s="998"/>
      <c r="C135" s="995"/>
      <c r="D135" s="267" t="s">
        <v>275</v>
      </c>
      <c r="E135" s="279">
        <v>1</v>
      </c>
      <c r="F135" s="280">
        <f t="shared" si="25"/>
        <v>1</v>
      </c>
      <c r="G135" s="280">
        <f t="shared" si="26"/>
        <v>1</v>
      </c>
      <c r="H135" s="280">
        <v>1</v>
      </c>
      <c r="I135" s="278" t="s">
        <v>338</v>
      </c>
      <c r="J135" s="114">
        <v>1</v>
      </c>
      <c r="K135" s="58">
        <f t="shared" si="27"/>
        <v>1</v>
      </c>
      <c r="L135" s="58">
        <f t="shared" si="28"/>
        <v>1</v>
      </c>
      <c r="M135" s="58">
        <v>1</v>
      </c>
      <c r="N135" s="278" t="s">
        <v>337</v>
      </c>
      <c r="O135" s="114">
        <v>1</v>
      </c>
      <c r="P135" s="58">
        <f t="shared" si="29"/>
        <v>1</v>
      </c>
      <c r="Q135" s="58">
        <f t="shared" si="30"/>
        <v>1</v>
      </c>
      <c r="R135" s="70">
        <v>1</v>
      </c>
      <c r="S135" s="894"/>
      <c r="T135" s="894"/>
    </row>
    <row r="136" spans="1:20">
      <c r="E136" s="34">
        <f>SUM(E12:E135)</f>
        <v>110</v>
      </c>
      <c r="F136" s="34">
        <f>SUM(F12:F135)</f>
        <v>110</v>
      </c>
      <c r="G136" s="34">
        <f>SUM(G12:G135)</f>
        <v>110</v>
      </c>
      <c r="H136" s="34">
        <f>SUM(H12:H135)</f>
        <v>110</v>
      </c>
      <c r="J136" s="34">
        <f>SUM(J12:J135)</f>
        <v>110</v>
      </c>
      <c r="K136" s="34">
        <f>SUM(K12:K135)</f>
        <v>110</v>
      </c>
      <c r="L136" s="34">
        <f>SUM(L12:L135)</f>
        <v>110</v>
      </c>
      <c r="M136" s="34">
        <f>SUM(M12:M135)</f>
        <v>110</v>
      </c>
      <c r="N136" s="35"/>
      <c r="O136" s="34">
        <f>SUM(O12:O135)</f>
        <v>104</v>
      </c>
      <c r="P136" s="34">
        <f>SUM(P12:P135)</f>
        <v>104</v>
      </c>
      <c r="Q136" s="34">
        <f>SUM(Q12:Q135)</f>
        <v>104</v>
      </c>
      <c r="R136" s="34">
        <f>SUM(R12:R135)</f>
        <v>104</v>
      </c>
    </row>
    <row r="137" spans="1:20">
      <c r="N137" s="35"/>
    </row>
    <row r="138" spans="1:20" ht="22.2" thickBot="1">
      <c r="B138" s="321" t="s">
        <v>1120</v>
      </c>
      <c r="C138" s="311">
        <f>'RESULTADO HG'!B53</f>
        <v>1</v>
      </c>
      <c r="N138" s="35"/>
    </row>
    <row r="139" spans="1:20">
      <c r="N139" s="35"/>
    </row>
    <row r="140" spans="1:20">
      <c r="N140" s="35"/>
    </row>
    <row r="141" spans="1:20">
      <c r="N141" s="35"/>
    </row>
    <row r="142" spans="1:20">
      <c r="N142" s="35"/>
    </row>
    <row r="143" spans="1:20">
      <c r="N143" s="35"/>
    </row>
    <row r="144" spans="1:20">
      <c r="N144" s="35"/>
    </row>
    <row r="145" spans="14:14">
      <c r="N145" s="35"/>
    </row>
    <row r="146" spans="14:14">
      <c r="N146" s="35"/>
    </row>
    <row r="147" spans="14:14">
      <c r="N147" s="35"/>
    </row>
    <row r="148" spans="14:14">
      <c r="N148" s="35"/>
    </row>
    <row r="149" spans="14:14">
      <c r="N149" s="35"/>
    </row>
    <row r="150" spans="14:14">
      <c r="N150" s="35"/>
    </row>
    <row r="151" spans="14:14">
      <c r="N151" s="35"/>
    </row>
    <row r="152" spans="14:14">
      <c r="N152" s="35"/>
    </row>
    <row r="153" spans="14:14">
      <c r="N153" s="35"/>
    </row>
    <row r="154" spans="14:14">
      <c r="N154" s="35"/>
    </row>
    <row r="155" spans="14:14">
      <c r="N155" s="35"/>
    </row>
    <row r="156" spans="14:14">
      <c r="N156" s="35"/>
    </row>
    <row r="157" spans="14:14">
      <c r="N157" s="35"/>
    </row>
    <row r="158" spans="14:14">
      <c r="N158" s="35"/>
    </row>
    <row r="159" spans="14:14">
      <c r="N159" s="35"/>
    </row>
    <row r="160" spans="14:14">
      <c r="N160" s="35"/>
    </row>
    <row r="161" spans="14:14">
      <c r="N161" s="35"/>
    </row>
    <row r="162" spans="14:14">
      <c r="N162" s="35"/>
    </row>
    <row r="163" spans="14:14">
      <c r="N163" s="35"/>
    </row>
    <row r="164" spans="14:14">
      <c r="N164" s="35"/>
    </row>
    <row r="165" spans="14:14">
      <c r="N165" s="35"/>
    </row>
    <row r="166" spans="14:14">
      <c r="N166" s="35"/>
    </row>
    <row r="167" spans="14:14">
      <c r="N167" s="35"/>
    </row>
    <row r="168" spans="14:14">
      <c r="N168" s="35"/>
    </row>
    <row r="169" spans="14:14">
      <c r="N169" s="35"/>
    </row>
    <row r="170" spans="14:14">
      <c r="N170" s="35"/>
    </row>
    <row r="171" spans="14:14">
      <c r="N171" s="35"/>
    </row>
    <row r="172" spans="14:14">
      <c r="N172" s="35"/>
    </row>
    <row r="173" spans="14:14">
      <c r="N173" s="35"/>
    </row>
    <row r="174" spans="14:14">
      <c r="N174" s="35"/>
    </row>
    <row r="175" spans="14:14">
      <c r="N175" s="35"/>
    </row>
    <row r="176" spans="14:14">
      <c r="N176" s="35"/>
    </row>
    <row r="177" spans="14:14">
      <c r="N177" s="35"/>
    </row>
    <row r="178" spans="14:14">
      <c r="N178" s="35"/>
    </row>
    <row r="179" spans="14:14">
      <c r="N179" s="35"/>
    </row>
    <row r="180" spans="14:14">
      <c r="N180" s="35"/>
    </row>
    <row r="181" spans="14:14">
      <c r="N181" s="35"/>
    </row>
    <row r="182" spans="14:14">
      <c r="N182" s="35"/>
    </row>
    <row r="183" spans="14:14">
      <c r="N183" s="35"/>
    </row>
    <row r="184" spans="14:14">
      <c r="N184" s="35"/>
    </row>
    <row r="185" spans="14:14">
      <c r="N185" s="35"/>
    </row>
    <row r="186" spans="14:14">
      <c r="N186" s="35"/>
    </row>
    <row r="187" spans="14:14">
      <c r="N187" s="35"/>
    </row>
    <row r="188" spans="14:14">
      <c r="N188" s="35"/>
    </row>
    <row r="189" spans="14:14">
      <c r="N189" s="35"/>
    </row>
    <row r="190" spans="14:14">
      <c r="N190" s="35"/>
    </row>
    <row r="191" spans="14:14">
      <c r="N191" s="35"/>
    </row>
    <row r="192" spans="14:14">
      <c r="N192" s="35"/>
    </row>
    <row r="193" spans="14:14">
      <c r="N193" s="35"/>
    </row>
    <row r="194" spans="14:14">
      <c r="N194" s="35"/>
    </row>
    <row r="195" spans="14:14">
      <c r="N195" s="35"/>
    </row>
    <row r="196" spans="14:14">
      <c r="N196" s="35"/>
    </row>
    <row r="197" spans="14:14">
      <c r="N197" s="35"/>
    </row>
    <row r="198" spans="14:14">
      <c r="N198" s="35"/>
    </row>
    <row r="199" spans="14:14">
      <c r="N199" s="35"/>
    </row>
    <row r="200" spans="14:14">
      <c r="N200" s="35"/>
    </row>
    <row r="201" spans="14:14">
      <c r="N201" s="35"/>
    </row>
    <row r="202" spans="14:14">
      <c r="N202" s="35"/>
    </row>
    <row r="203" spans="14:14">
      <c r="N203" s="35"/>
    </row>
    <row r="204" spans="14:14">
      <c r="N204" s="35"/>
    </row>
    <row r="205" spans="14:14">
      <c r="N205" s="35"/>
    </row>
    <row r="206" spans="14:14">
      <c r="N206" s="35"/>
    </row>
    <row r="207" spans="14:14">
      <c r="N207" s="35"/>
    </row>
    <row r="208" spans="14:14">
      <c r="N208" s="35"/>
    </row>
    <row r="209" spans="14:14">
      <c r="N209" s="35"/>
    </row>
    <row r="210" spans="14:14">
      <c r="N210" s="35"/>
    </row>
    <row r="211" spans="14:14">
      <c r="N211" s="35"/>
    </row>
    <row r="212" spans="14:14">
      <c r="N212" s="35"/>
    </row>
    <row r="213" spans="14:14">
      <c r="N213" s="35"/>
    </row>
    <row r="214" spans="14:14">
      <c r="N214" s="35"/>
    </row>
    <row r="215" spans="14:14">
      <c r="N215" s="35"/>
    </row>
    <row r="216" spans="14:14">
      <c r="N216" s="35"/>
    </row>
    <row r="217" spans="14:14">
      <c r="N217" s="35"/>
    </row>
    <row r="218" spans="14:14">
      <c r="N218" s="35"/>
    </row>
    <row r="219" spans="14:14">
      <c r="N219" s="35"/>
    </row>
    <row r="220" spans="14:14">
      <c r="N220" s="35"/>
    </row>
    <row r="221" spans="14:14">
      <c r="N221" s="35"/>
    </row>
    <row r="222" spans="14:14">
      <c r="N222" s="35"/>
    </row>
    <row r="223" spans="14:14">
      <c r="N223" s="35"/>
    </row>
    <row r="224" spans="14:14">
      <c r="N224" s="35"/>
    </row>
    <row r="225" spans="14:14">
      <c r="N225" s="35"/>
    </row>
    <row r="226" spans="14:14">
      <c r="N226" s="35"/>
    </row>
    <row r="227" spans="14:14">
      <c r="N227" s="35"/>
    </row>
    <row r="228" spans="14:14">
      <c r="N228" s="35"/>
    </row>
    <row r="229" spans="14:14">
      <c r="N229" s="35"/>
    </row>
    <row r="230" spans="14:14">
      <c r="N230" s="35"/>
    </row>
    <row r="231" spans="14:14">
      <c r="N231" s="35"/>
    </row>
    <row r="232" spans="14:14">
      <c r="N232" s="35"/>
    </row>
    <row r="233" spans="14:14">
      <c r="N233" s="35"/>
    </row>
    <row r="234" spans="14:14">
      <c r="N234" s="35"/>
    </row>
    <row r="235" spans="14:14">
      <c r="N235" s="35"/>
    </row>
    <row r="236" spans="14:14">
      <c r="N236" s="35"/>
    </row>
    <row r="237" spans="14:14">
      <c r="N237" s="35"/>
    </row>
    <row r="238" spans="14:14">
      <c r="N238" s="35"/>
    </row>
    <row r="239" spans="14:14">
      <c r="N239" s="35"/>
    </row>
    <row r="240" spans="14:14">
      <c r="N240" s="35"/>
    </row>
    <row r="241" spans="14:14">
      <c r="N241" s="35"/>
    </row>
    <row r="242" spans="14:14">
      <c r="N242" s="35"/>
    </row>
    <row r="243" spans="14:14">
      <c r="N243" s="35"/>
    </row>
    <row r="244" spans="14:14">
      <c r="N244" s="35"/>
    </row>
    <row r="245" spans="14:14">
      <c r="N245" s="35"/>
    </row>
    <row r="246" spans="14:14">
      <c r="N246" s="35"/>
    </row>
    <row r="247" spans="14:14">
      <c r="N247" s="35"/>
    </row>
    <row r="248" spans="14:14">
      <c r="N248" s="35"/>
    </row>
    <row r="249" spans="14:14">
      <c r="N249" s="35"/>
    </row>
    <row r="250" spans="14:14">
      <c r="N250" s="35"/>
    </row>
    <row r="251" spans="14:14">
      <c r="N251" s="35"/>
    </row>
    <row r="252" spans="14:14">
      <c r="N252" s="35"/>
    </row>
    <row r="253" spans="14:14">
      <c r="N253" s="35"/>
    </row>
    <row r="254" spans="14:14">
      <c r="N254" s="35"/>
    </row>
    <row r="255" spans="14:14">
      <c r="N255" s="35"/>
    </row>
    <row r="256" spans="14:14">
      <c r="N256" s="35"/>
    </row>
    <row r="257" spans="14:14">
      <c r="N257" s="35"/>
    </row>
    <row r="258" spans="14:14">
      <c r="N258" s="35"/>
    </row>
    <row r="259" spans="14:14">
      <c r="N259" s="35"/>
    </row>
    <row r="260" spans="14:14">
      <c r="N260" s="35"/>
    </row>
    <row r="261" spans="14:14">
      <c r="N261" s="35"/>
    </row>
    <row r="262" spans="14:14">
      <c r="N262" s="35"/>
    </row>
    <row r="263" spans="14:14">
      <c r="N263" s="35"/>
    </row>
    <row r="264" spans="14:14">
      <c r="N264" s="35"/>
    </row>
    <row r="265" spans="14:14">
      <c r="N265" s="35"/>
    </row>
    <row r="266" spans="14:14">
      <c r="N266" s="35"/>
    </row>
    <row r="267" spans="14:14">
      <c r="N267" s="35"/>
    </row>
    <row r="268" spans="14:14">
      <c r="N268" s="35"/>
    </row>
    <row r="269" spans="14:14">
      <c r="N269" s="35"/>
    </row>
    <row r="270" spans="14:14">
      <c r="N270" s="35"/>
    </row>
    <row r="271" spans="14:14">
      <c r="N271" s="35"/>
    </row>
    <row r="272" spans="14:14">
      <c r="N272" s="35"/>
    </row>
    <row r="273" spans="14:14">
      <c r="N273" s="35"/>
    </row>
    <row r="274" spans="14:14">
      <c r="N274" s="35"/>
    </row>
    <row r="275" spans="14:14">
      <c r="N275" s="35"/>
    </row>
    <row r="276" spans="14:14">
      <c r="N276" s="35"/>
    </row>
    <row r="277" spans="14:14">
      <c r="N277" s="35"/>
    </row>
    <row r="278" spans="14:14">
      <c r="N278" s="35"/>
    </row>
    <row r="279" spans="14:14">
      <c r="N279" s="35"/>
    </row>
    <row r="280" spans="14:14">
      <c r="N280" s="35"/>
    </row>
    <row r="281" spans="14:14">
      <c r="N281" s="35"/>
    </row>
    <row r="282" spans="14:14">
      <c r="N282" s="35"/>
    </row>
    <row r="283" spans="14:14">
      <c r="N283" s="35"/>
    </row>
    <row r="284" spans="14:14">
      <c r="N284" s="35"/>
    </row>
    <row r="285" spans="14:14">
      <c r="N285" s="35"/>
    </row>
    <row r="286" spans="14:14">
      <c r="N286" s="35"/>
    </row>
    <row r="287" spans="14:14">
      <c r="N287" s="35"/>
    </row>
    <row r="288" spans="14:14">
      <c r="N288" s="35"/>
    </row>
    <row r="289" spans="14:14">
      <c r="N289" s="35"/>
    </row>
    <row r="290" spans="14:14">
      <c r="N290" s="35"/>
    </row>
    <row r="291" spans="14:14">
      <c r="N291" s="35"/>
    </row>
    <row r="292" spans="14:14">
      <c r="N292" s="35"/>
    </row>
    <row r="293" spans="14:14">
      <c r="N293" s="35"/>
    </row>
    <row r="294" spans="14:14">
      <c r="N294" s="35"/>
    </row>
    <row r="295" spans="14:14">
      <c r="N295" s="35"/>
    </row>
    <row r="296" spans="14:14">
      <c r="N296" s="35"/>
    </row>
    <row r="297" spans="14:14">
      <c r="N297" s="35"/>
    </row>
    <row r="298" spans="14:14">
      <c r="N298" s="35"/>
    </row>
    <row r="299" spans="14:14">
      <c r="N299" s="35"/>
    </row>
    <row r="300" spans="14:14">
      <c r="N300" s="35"/>
    </row>
    <row r="301" spans="14:14">
      <c r="N301" s="35"/>
    </row>
    <row r="302" spans="14:14">
      <c r="N302" s="35"/>
    </row>
    <row r="303" spans="14:14">
      <c r="N303" s="35"/>
    </row>
    <row r="304" spans="14:14">
      <c r="N304" s="35"/>
    </row>
    <row r="305" spans="14:14">
      <c r="N305" s="35"/>
    </row>
    <row r="306" spans="14:14">
      <c r="N306" s="35"/>
    </row>
    <row r="307" spans="14:14">
      <c r="N307" s="35"/>
    </row>
    <row r="308" spans="14:14">
      <c r="N308" s="35"/>
    </row>
    <row r="309" spans="14:14">
      <c r="N309" s="35"/>
    </row>
    <row r="310" spans="14:14">
      <c r="N310" s="35"/>
    </row>
    <row r="311" spans="14:14">
      <c r="N311" s="35"/>
    </row>
    <row r="312" spans="14:14">
      <c r="N312" s="35"/>
    </row>
    <row r="313" spans="14:14">
      <c r="N313" s="35"/>
    </row>
    <row r="314" spans="14:14">
      <c r="N314" s="35"/>
    </row>
    <row r="315" spans="14:14">
      <c r="N315" s="35"/>
    </row>
    <row r="316" spans="14:14">
      <c r="N316" s="35"/>
    </row>
    <row r="317" spans="14:14">
      <c r="N317" s="35"/>
    </row>
    <row r="318" spans="14:14">
      <c r="N318" s="35"/>
    </row>
    <row r="319" spans="14:14">
      <c r="N319" s="35"/>
    </row>
    <row r="320" spans="14:14">
      <c r="N320" s="35"/>
    </row>
    <row r="321" spans="14:14">
      <c r="N321" s="35"/>
    </row>
    <row r="322" spans="14:14">
      <c r="N322" s="35"/>
    </row>
    <row r="323" spans="14:14">
      <c r="N323" s="35"/>
    </row>
    <row r="324" spans="14:14">
      <c r="N324" s="35"/>
    </row>
    <row r="325" spans="14:14">
      <c r="N325" s="35"/>
    </row>
    <row r="326" spans="14:14">
      <c r="N326" s="35"/>
    </row>
    <row r="327" spans="14:14">
      <c r="N327" s="35"/>
    </row>
    <row r="328" spans="14:14">
      <c r="N328" s="35"/>
    </row>
    <row r="329" spans="14:14">
      <c r="N329" s="35"/>
    </row>
    <row r="330" spans="14:14">
      <c r="N330" s="35"/>
    </row>
    <row r="331" spans="14:14">
      <c r="N331" s="35"/>
    </row>
    <row r="332" spans="14:14">
      <c r="N332" s="35"/>
    </row>
    <row r="333" spans="14:14">
      <c r="N333" s="35"/>
    </row>
    <row r="334" spans="14:14">
      <c r="N334" s="35"/>
    </row>
    <row r="335" spans="14:14">
      <c r="N335" s="35"/>
    </row>
    <row r="336" spans="14:14">
      <c r="N336" s="35"/>
    </row>
    <row r="337" spans="14:14">
      <c r="N337" s="35"/>
    </row>
    <row r="338" spans="14:14">
      <c r="N338" s="35"/>
    </row>
    <row r="339" spans="14:14">
      <c r="N339" s="35"/>
    </row>
    <row r="340" spans="14:14">
      <c r="N340" s="35"/>
    </row>
    <row r="341" spans="14:14">
      <c r="N341" s="35"/>
    </row>
    <row r="342" spans="14:14">
      <c r="N342" s="35"/>
    </row>
    <row r="343" spans="14:14">
      <c r="N343" s="35"/>
    </row>
    <row r="344" spans="14:14">
      <c r="N344" s="35"/>
    </row>
    <row r="345" spans="14:14">
      <c r="N345" s="35"/>
    </row>
    <row r="346" spans="14:14">
      <c r="N346" s="35"/>
    </row>
    <row r="347" spans="14:14">
      <c r="N347" s="35"/>
    </row>
    <row r="348" spans="14:14">
      <c r="N348" s="35"/>
    </row>
    <row r="349" spans="14:14">
      <c r="N349" s="35"/>
    </row>
    <row r="350" spans="14:14">
      <c r="N350" s="35"/>
    </row>
    <row r="351" spans="14:14">
      <c r="N351" s="35"/>
    </row>
    <row r="352" spans="14:14">
      <c r="N352" s="35"/>
    </row>
    <row r="353" spans="14:14">
      <c r="N353" s="35"/>
    </row>
    <row r="354" spans="14:14">
      <c r="N354" s="35"/>
    </row>
    <row r="355" spans="14:14">
      <c r="N355" s="35"/>
    </row>
    <row r="356" spans="14:14">
      <c r="N356" s="35"/>
    </row>
    <row r="357" spans="14:14">
      <c r="N357" s="35"/>
    </row>
    <row r="358" spans="14:14">
      <c r="N358" s="35"/>
    </row>
    <row r="359" spans="14:14">
      <c r="N359" s="35"/>
    </row>
    <row r="360" spans="14:14">
      <c r="N360" s="35"/>
    </row>
    <row r="361" spans="14:14">
      <c r="N361" s="35"/>
    </row>
    <row r="362" spans="14:14">
      <c r="N362" s="35"/>
    </row>
    <row r="363" spans="14:14">
      <c r="N363" s="35"/>
    </row>
    <row r="364" spans="14:14">
      <c r="N364" s="35"/>
    </row>
    <row r="365" spans="14:14">
      <c r="N365" s="35"/>
    </row>
    <row r="366" spans="14:14">
      <c r="N366" s="35"/>
    </row>
    <row r="367" spans="14:14">
      <c r="N367" s="35"/>
    </row>
    <row r="368" spans="14:14">
      <c r="N368" s="35"/>
    </row>
    <row r="369" spans="14:14">
      <c r="N369" s="35"/>
    </row>
    <row r="370" spans="14:14">
      <c r="N370" s="35"/>
    </row>
    <row r="371" spans="14:14">
      <c r="N371" s="35"/>
    </row>
    <row r="372" spans="14:14">
      <c r="N372" s="35"/>
    </row>
    <row r="373" spans="14:14">
      <c r="N373" s="35"/>
    </row>
    <row r="374" spans="14:14">
      <c r="N374" s="35"/>
    </row>
    <row r="375" spans="14:14">
      <c r="N375" s="35"/>
    </row>
    <row r="376" spans="14:14">
      <c r="N376" s="35"/>
    </row>
    <row r="377" spans="14:14">
      <c r="N377" s="35"/>
    </row>
    <row r="378" spans="14:14">
      <c r="N378" s="35"/>
    </row>
    <row r="379" spans="14:14">
      <c r="N379" s="35"/>
    </row>
    <row r="380" spans="14:14">
      <c r="N380" s="35"/>
    </row>
    <row r="381" spans="14:14">
      <c r="N381" s="35"/>
    </row>
    <row r="382" spans="14:14">
      <c r="N382" s="35"/>
    </row>
    <row r="383" spans="14:14">
      <c r="N383" s="35"/>
    </row>
    <row r="384" spans="14:14">
      <c r="N384" s="35"/>
    </row>
    <row r="385" spans="14:14">
      <c r="N385" s="35"/>
    </row>
    <row r="386" spans="14:14">
      <c r="N386" s="35"/>
    </row>
    <row r="387" spans="14:14">
      <c r="N387" s="35"/>
    </row>
    <row r="388" spans="14:14">
      <c r="N388" s="35"/>
    </row>
    <row r="389" spans="14:14">
      <c r="N389" s="35"/>
    </row>
    <row r="390" spans="14:14">
      <c r="N390" s="35"/>
    </row>
    <row r="391" spans="14:14">
      <c r="N391" s="35"/>
    </row>
    <row r="392" spans="14:14">
      <c r="N392" s="35"/>
    </row>
    <row r="393" spans="14:14">
      <c r="N393" s="35"/>
    </row>
    <row r="394" spans="14:14">
      <c r="N394" s="35"/>
    </row>
    <row r="395" spans="14:14">
      <c r="N395" s="35"/>
    </row>
    <row r="396" spans="14:14">
      <c r="N396" s="35"/>
    </row>
    <row r="397" spans="14:14">
      <c r="N397" s="35"/>
    </row>
    <row r="398" spans="14:14">
      <c r="N398" s="35"/>
    </row>
    <row r="399" spans="14:14">
      <c r="N399" s="35"/>
    </row>
    <row r="400" spans="14:14">
      <c r="N400" s="35"/>
    </row>
    <row r="401" spans="14:14">
      <c r="N401" s="35"/>
    </row>
    <row r="402" spans="14:14">
      <c r="N402" s="35"/>
    </row>
    <row r="403" spans="14:14">
      <c r="N403" s="35"/>
    </row>
    <row r="404" spans="14:14">
      <c r="N404" s="35"/>
    </row>
    <row r="405" spans="14:14">
      <c r="N405" s="35"/>
    </row>
    <row r="406" spans="14:14">
      <c r="N406" s="35"/>
    </row>
    <row r="407" spans="14:14">
      <c r="N407" s="35"/>
    </row>
    <row r="408" spans="14:14">
      <c r="N408" s="35"/>
    </row>
    <row r="409" spans="14:14">
      <c r="N409" s="35"/>
    </row>
    <row r="410" spans="14:14">
      <c r="N410" s="35"/>
    </row>
    <row r="411" spans="14:14">
      <c r="N411" s="35"/>
    </row>
    <row r="412" spans="14:14">
      <c r="N412" s="35"/>
    </row>
    <row r="413" spans="14:14">
      <c r="N413" s="35"/>
    </row>
    <row r="414" spans="14:14">
      <c r="N414" s="35"/>
    </row>
    <row r="415" spans="14:14">
      <c r="N415" s="35"/>
    </row>
    <row r="416" spans="14:14">
      <c r="N416" s="35"/>
    </row>
    <row r="417" spans="14:14">
      <c r="N417" s="35"/>
    </row>
    <row r="418" spans="14:14">
      <c r="N418" s="35"/>
    </row>
    <row r="419" spans="14:14">
      <c r="N419" s="35"/>
    </row>
    <row r="420" spans="14:14">
      <c r="N420" s="35"/>
    </row>
    <row r="421" spans="14:14">
      <c r="N421" s="35"/>
    </row>
    <row r="422" spans="14:14">
      <c r="N422" s="35"/>
    </row>
    <row r="423" spans="14:14">
      <c r="N423" s="35"/>
    </row>
    <row r="424" spans="14:14">
      <c r="N424" s="35"/>
    </row>
    <row r="425" spans="14:14">
      <c r="N425" s="35"/>
    </row>
    <row r="426" spans="14:14">
      <c r="N426" s="35"/>
    </row>
    <row r="427" spans="14:14">
      <c r="N427" s="35"/>
    </row>
    <row r="428" spans="14:14">
      <c r="N428" s="35"/>
    </row>
    <row r="429" spans="14:14">
      <c r="N429" s="35"/>
    </row>
    <row r="430" spans="14:14">
      <c r="N430" s="35"/>
    </row>
    <row r="431" spans="14:14">
      <c r="N431" s="35"/>
    </row>
    <row r="432" spans="14:14">
      <c r="N432" s="35"/>
    </row>
    <row r="433" spans="14:14">
      <c r="N433" s="35"/>
    </row>
    <row r="434" spans="14:14">
      <c r="N434" s="35"/>
    </row>
    <row r="435" spans="14:14">
      <c r="N435" s="35"/>
    </row>
    <row r="436" spans="14:14">
      <c r="N436" s="35"/>
    </row>
    <row r="437" spans="14:14">
      <c r="N437" s="35"/>
    </row>
    <row r="438" spans="14:14">
      <c r="N438" s="35"/>
    </row>
    <row r="439" spans="14:14">
      <c r="N439" s="35"/>
    </row>
    <row r="440" spans="14:14">
      <c r="N440" s="35"/>
    </row>
    <row r="441" spans="14:14">
      <c r="N441" s="35"/>
    </row>
    <row r="442" spans="14:14">
      <c r="N442" s="35"/>
    </row>
    <row r="443" spans="14:14">
      <c r="N443" s="35"/>
    </row>
    <row r="444" spans="14:14">
      <c r="N444" s="35"/>
    </row>
    <row r="445" spans="14:14">
      <c r="N445" s="35"/>
    </row>
    <row r="446" spans="14:14">
      <c r="N446" s="35"/>
    </row>
    <row r="447" spans="14:14">
      <c r="N447" s="35"/>
    </row>
    <row r="448" spans="14:14">
      <c r="N448" s="35"/>
    </row>
    <row r="449" spans="14:14">
      <c r="N449" s="35"/>
    </row>
    <row r="450" spans="14:14">
      <c r="N450" s="35"/>
    </row>
    <row r="451" spans="14:14">
      <c r="N451" s="35"/>
    </row>
    <row r="452" spans="14:14">
      <c r="N452" s="35"/>
    </row>
    <row r="453" spans="14:14">
      <c r="N453" s="35"/>
    </row>
    <row r="454" spans="14:14">
      <c r="N454" s="35"/>
    </row>
    <row r="455" spans="14:14">
      <c r="N455" s="35"/>
    </row>
    <row r="456" spans="14:14">
      <c r="N456" s="35"/>
    </row>
    <row r="457" spans="14:14">
      <c r="N457" s="35"/>
    </row>
    <row r="458" spans="14:14">
      <c r="N458" s="35"/>
    </row>
    <row r="459" spans="14:14">
      <c r="N459" s="35"/>
    </row>
    <row r="460" spans="14:14">
      <c r="N460" s="35"/>
    </row>
    <row r="461" spans="14:14">
      <c r="N461" s="35"/>
    </row>
    <row r="462" spans="14:14">
      <c r="N462" s="35"/>
    </row>
    <row r="463" spans="14:14">
      <c r="N463" s="35"/>
    </row>
    <row r="464" spans="14:14">
      <c r="N464" s="35"/>
    </row>
    <row r="465" spans="14:14">
      <c r="N465" s="35"/>
    </row>
    <row r="466" spans="14:14">
      <c r="N466" s="35"/>
    </row>
    <row r="467" spans="14:14">
      <c r="N467" s="35"/>
    </row>
    <row r="468" spans="14:14">
      <c r="N468" s="35"/>
    </row>
    <row r="469" spans="14:14">
      <c r="N469" s="35"/>
    </row>
    <row r="470" spans="14:14">
      <c r="N470" s="35"/>
    </row>
    <row r="471" spans="14:14">
      <c r="N471" s="35"/>
    </row>
    <row r="472" spans="14:14">
      <c r="N472" s="35"/>
    </row>
    <row r="473" spans="14:14">
      <c r="N473" s="35"/>
    </row>
    <row r="474" spans="14:14">
      <c r="N474" s="35"/>
    </row>
    <row r="475" spans="14:14">
      <c r="N475" s="35"/>
    </row>
    <row r="476" spans="14:14">
      <c r="N476" s="35"/>
    </row>
    <row r="477" spans="14:14">
      <c r="N477" s="35"/>
    </row>
    <row r="478" spans="14:14">
      <c r="N478" s="35"/>
    </row>
    <row r="479" spans="14:14">
      <c r="N479" s="35"/>
    </row>
    <row r="480" spans="14:14">
      <c r="N480" s="35"/>
    </row>
    <row r="481" spans="14:14">
      <c r="N481" s="35"/>
    </row>
    <row r="482" spans="14:14">
      <c r="N482" s="35"/>
    </row>
    <row r="483" spans="14:14">
      <c r="N483" s="35"/>
    </row>
    <row r="484" spans="14:14">
      <c r="N484" s="35"/>
    </row>
    <row r="485" spans="14:14">
      <c r="N485" s="35"/>
    </row>
    <row r="486" spans="14:14">
      <c r="N486" s="35"/>
    </row>
    <row r="487" spans="14:14">
      <c r="N487" s="35"/>
    </row>
    <row r="488" spans="14:14">
      <c r="N488" s="35"/>
    </row>
    <row r="489" spans="14:14">
      <c r="N489" s="35"/>
    </row>
    <row r="490" spans="14:14">
      <c r="N490" s="35"/>
    </row>
    <row r="491" spans="14:14">
      <c r="N491" s="35"/>
    </row>
    <row r="492" spans="14:14">
      <c r="N492" s="35"/>
    </row>
    <row r="493" spans="14:14">
      <c r="N493" s="35"/>
    </row>
    <row r="494" spans="14:14">
      <c r="N494" s="35"/>
    </row>
    <row r="495" spans="14:14">
      <c r="N495" s="35"/>
    </row>
    <row r="496" spans="14:14">
      <c r="N496" s="35"/>
    </row>
    <row r="497" spans="14:14">
      <c r="N497" s="35"/>
    </row>
    <row r="498" spans="14:14">
      <c r="N498" s="35"/>
    </row>
    <row r="499" spans="14:14">
      <c r="N499" s="35"/>
    </row>
    <row r="500" spans="14:14">
      <c r="N500" s="35"/>
    </row>
    <row r="501" spans="14:14">
      <c r="N501" s="35"/>
    </row>
    <row r="502" spans="14:14">
      <c r="N502" s="35"/>
    </row>
    <row r="503" spans="14:14">
      <c r="N503" s="35"/>
    </row>
    <row r="504" spans="14:14">
      <c r="N504" s="35"/>
    </row>
    <row r="505" spans="14:14">
      <c r="N505" s="35"/>
    </row>
    <row r="506" spans="14:14">
      <c r="N506" s="35"/>
    </row>
    <row r="507" spans="14:14">
      <c r="N507" s="35"/>
    </row>
    <row r="508" spans="14:14">
      <c r="N508" s="35"/>
    </row>
    <row r="509" spans="14:14">
      <c r="N509" s="35"/>
    </row>
    <row r="510" spans="14:14">
      <c r="N510" s="35"/>
    </row>
    <row r="511" spans="14:14">
      <c r="N511" s="35"/>
    </row>
    <row r="512" spans="14:14">
      <c r="N512" s="35"/>
    </row>
    <row r="513" spans="14:14">
      <c r="N513" s="35"/>
    </row>
    <row r="514" spans="14:14">
      <c r="N514" s="35"/>
    </row>
    <row r="515" spans="14:14">
      <c r="N515" s="35"/>
    </row>
    <row r="516" spans="14:14">
      <c r="N516" s="35"/>
    </row>
    <row r="517" spans="14:14">
      <c r="N517" s="35"/>
    </row>
    <row r="518" spans="14:14">
      <c r="N518" s="35"/>
    </row>
    <row r="519" spans="14:14">
      <c r="N519" s="35"/>
    </row>
    <row r="520" spans="14:14">
      <c r="N520" s="35"/>
    </row>
    <row r="521" spans="14:14">
      <c r="N521" s="35"/>
    </row>
    <row r="522" spans="14:14">
      <c r="N522" s="35"/>
    </row>
    <row r="523" spans="14:14">
      <c r="N523" s="35"/>
    </row>
    <row r="524" spans="14:14">
      <c r="N524" s="35"/>
    </row>
    <row r="525" spans="14:14">
      <c r="N525" s="35"/>
    </row>
    <row r="526" spans="14:14">
      <c r="N526" s="35"/>
    </row>
    <row r="527" spans="14:14">
      <c r="N527" s="35"/>
    </row>
    <row r="528" spans="14:14">
      <c r="N528" s="35"/>
    </row>
    <row r="529" spans="14:14">
      <c r="N529" s="35"/>
    </row>
    <row r="530" spans="14:14">
      <c r="N530" s="35"/>
    </row>
    <row r="531" spans="14:14">
      <c r="N531" s="35"/>
    </row>
    <row r="532" spans="14:14">
      <c r="N532" s="35"/>
    </row>
    <row r="533" spans="14:14">
      <c r="N533" s="35"/>
    </row>
    <row r="534" spans="14:14">
      <c r="N534" s="35"/>
    </row>
    <row r="535" spans="14:14">
      <c r="N535" s="35"/>
    </row>
    <row r="536" spans="14:14">
      <c r="N536" s="35"/>
    </row>
    <row r="537" spans="14:14">
      <c r="N537" s="35"/>
    </row>
    <row r="538" spans="14:14">
      <c r="N538" s="35"/>
    </row>
    <row r="539" spans="14:14">
      <c r="N539" s="35"/>
    </row>
    <row r="540" spans="14:14">
      <c r="N540" s="35"/>
    </row>
    <row r="541" spans="14:14">
      <c r="N541" s="35"/>
    </row>
    <row r="542" spans="14:14">
      <c r="N542" s="35"/>
    </row>
    <row r="543" spans="14:14">
      <c r="N543" s="35"/>
    </row>
    <row r="544" spans="14:14">
      <c r="N544" s="35"/>
    </row>
    <row r="545" spans="14:14">
      <c r="N545" s="35"/>
    </row>
    <row r="546" spans="14:14">
      <c r="N546" s="35"/>
    </row>
    <row r="547" spans="14:14">
      <c r="N547" s="35"/>
    </row>
    <row r="548" spans="14:14">
      <c r="N548" s="35"/>
    </row>
    <row r="549" spans="14:14">
      <c r="N549" s="35"/>
    </row>
    <row r="550" spans="14:14">
      <c r="N550" s="35"/>
    </row>
    <row r="551" spans="14:14">
      <c r="N551" s="35"/>
    </row>
    <row r="552" spans="14:14">
      <c r="N552" s="35"/>
    </row>
    <row r="553" spans="14:14">
      <c r="N553" s="35"/>
    </row>
    <row r="554" spans="14:14">
      <c r="N554" s="35"/>
    </row>
    <row r="555" spans="14:14">
      <c r="N555" s="35"/>
    </row>
    <row r="556" spans="14:14">
      <c r="N556" s="35"/>
    </row>
    <row r="557" spans="14:14">
      <c r="N557" s="35"/>
    </row>
    <row r="558" spans="14:14">
      <c r="N558" s="35"/>
    </row>
    <row r="559" spans="14:14">
      <c r="N559" s="35"/>
    </row>
    <row r="560" spans="14:14">
      <c r="N560" s="35"/>
    </row>
    <row r="561" spans="14:14">
      <c r="N561" s="35"/>
    </row>
    <row r="562" spans="14:14">
      <c r="N562" s="35"/>
    </row>
    <row r="563" spans="14:14">
      <c r="N563" s="35"/>
    </row>
    <row r="564" spans="14:14">
      <c r="N564" s="35"/>
    </row>
    <row r="565" spans="14:14">
      <c r="N565" s="35"/>
    </row>
    <row r="566" spans="14:14">
      <c r="N566" s="35"/>
    </row>
    <row r="567" spans="14:14">
      <c r="N567" s="35"/>
    </row>
    <row r="568" spans="14:14">
      <c r="N568" s="35"/>
    </row>
    <row r="569" spans="14:14">
      <c r="N569" s="35"/>
    </row>
    <row r="570" spans="14:14">
      <c r="N570" s="35"/>
    </row>
    <row r="571" spans="14:14">
      <c r="N571" s="35"/>
    </row>
    <row r="572" spans="14:14">
      <c r="N572" s="35"/>
    </row>
    <row r="573" spans="14:14">
      <c r="N573" s="35"/>
    </row>
    <row r="574" spans="14:14">
      <c r="N574" s="35"/>
    </row>
    <row r="575" spans="14:14">
      <c r="N575" s="35"/>
    </row>
    <row r="576" spans="14:14">
      <c r="N576" s="35"/>
    </row>
    <row r="577" spans="14:14">
      <c r="N577" s="35"/>
    </row>
    <row r="578" spans="14:14">
      <c r="N578" s="35"/>
    </row>
    <row r="579" spans="14:14">
      <c r="N579" s="35"/>
    </row>
    <row r="580" spans="14:14">
      <c r="N580" s="35"/>
    </row>
    <row r="581" spans="14:14">
      <c r="N581" s="35"/>
    </row>
    <row r="582" spans="14:14">
      <c r="N582" s="35"/>
    </row>
    <row r="583" spans="14:14">
      <c r="N583" s="35"/>
    </row>
    <row r="584" spans="14:14">
      <c r="N584" s="35"/>
    </row>
    <row r="585" spans="14:14">
      <c r="N585" s="35"/>
    </row>
    <row r="586" spans="14:14">
      <c r="N586" s="35"/>
    </row>
    <row r="587" spans="14:14">
      <c r="N587" s="35"/>
    </row>
    <row r="588" spans="14:14">
      <c r="N588" s="35"/>
    </row>
    <row r="589" spans="14:14">
      <c r="N589" s="35"/>
    </row>
    <row r="590" spans="14:14">
      <c r="N590" s="35"/>
    </row>
    <row r="591" spans="14:14">
      <c r="N591" s="35"/>
    </row>
    <row r="592" spans="14:14">
      <c r="N592" s="35"/>
    </row>
    <row r="593" spans="14:14">
      <c r="N593" s="35"/>
    </row>
    <row r="594" spans="14:14">
      <c r="N594" s="35"/>
    </row>
    <row r="595" spans="14:14">
      <c r="N595" s="35"/>
    </row>
    <row r="596" spans="14:14">
      <c r="N596" s="35"/>
    </row>
    <row r="597" spans="14:14">
      <c r="N597" s="35"/>
    </row>
    <row r="598" spans="14:14">
      <c r="N598" s="35"/>
    </row>
    <row r="599" spans="14:14">
      <c r="N599" s="35"/>
    </row>
    <row r="600" spans="14:14">
      <c r="N600" s="35"/>
    </row>
    <row r="601" spans="14:14">
      <c r="N601" s="35"/>
    </row>
    <row r="602" spans="14:14">
      <c r="N602" s="35"/>
    </row>
    <row r="603" spans="14:14">
      <c r="N603" s="35"/>
    </row>
    <row r="604" spans="14:14">
      <c r="N604" s="35"/>
    </row>
    <row r="605" spans="14:14">
      <c r="N605" s="35"/>
    </row>
    <row r="606" spans="14:14">
      <c r="N606" s="35"/>
    </row>
    <row r="607" spans="14:14">
      <c r="N607" s="35"/>
    </row>
    <row r="608" spans="14:14">
      <c r="N608" s="35"/>
    </row>
    <row r="609" spans="14:14">
      <c r="N609" s="35"/>
    </row>
    <row r="610" spans="14:14">
      <c r="N610" s="35"/>
    </row>
    <row r="611" spans="14:14">
      <c r="N611" s="35"/>
    </row>
    <row r="612" spans="14:14">
      <c r="N612" s="35"/>
    </row>
    <row r="613" spans="14:14">
      <c r="N613" s="35"/>
    </row>
    <row r="614" spans="14:14">
      <c r="N614" s="35"/>
    </row>
    <row r="615" spans="14:14">
      <c r="N615" s="35"/>
    </row>
    <row r="616" spans="14:14">
      <c r="N616" s="35"/>
    </row>
    <row r="617" spans="14:14">
      <c r="N617" s="35"/>
    </row>
    <row r="618" spans="14:14">
      <c r="N618" s="35"/>
    </row>
    <row r="619" spans="14:14">
      <c r="N619" s="35"/>
    </row>
    <row r="620" spans="14:14">
      <c r="N620" s="35"/>
    </row>
    <row r="621" spans="14:14">
      <c r="N621" s="35"/>
    </row>
    <row r="622" spans="14:14">
      <c r="N622" s="35"/>
    </row>
    <row r="623" spans="14:14">
      <c r="N623" s="35"/>
    </row>
    <row r="624" spans="14:14">
      <c r="N624" s="35"/>
    </row>
    <row r="625" spans="14:14">
      <c r="N625" s="35"/>
    </row>
    <row r="626" spans="14:14">
      <c r="N626" s="35"/>
    </row>
    <row r="627" spans="14:14">
      <c r="N627" s="35"/>
    </row>
    <row r="628" spans="14:14">
      <c r="N628" s="35"/>
    </row>
    <row r="629" spans="14:14">
      <c r="N629" s="35"/>
    </row>
    <row r="630" spans="14:14">
      <c r="N630" s="35"/>
    </row>
    <row r="631" spans="14:14">
      <c r="N631" s="35"/>
    </row>
    <row r="632" spans="14:14">
      <c r="N632" s="35"/>
    </row>
    <row r="633" spans="14:14">
      <c r="N633" s="35"/>
    </row>
    <row r="634" spans="14:14">
      <c r="N634" s="35"/>
    </row>
    <row r="635" spans="14:14">
      <c r="N635" s="35"/>
    </row>
    <row r="636" spans="14:14">
      <c r="N636" s="35"/>
    </row>
    <row r="637" spans="14:14">
      <c r="N637" s="35"/>
    </row>
    <row r="638" spans="14:14">
      <c r="N638" s="35"/>
    </row>
    <row r="639" spans="14:14">
      <c r="N639" s="35"/>
    </row>
    <row r="640" spans="14:14">
      <c r="N640" s="35"/>
    </row>
    <row r="641" spans="14:14">
      <c r="N641" s="35"/>
    </row>
    <row r="642" spans="14:14">
      <c r="N642" s="35"/>
    </row>
    <row r="643" spans="14:14">
      <c r="N643" s="35"/>
    </row>
    <row r="644" spans="14:14">
      <c r="N644" s="35"/>
    </row>
    <row r="645" spans="14:14">
      <c r="N645" s="35"/>
    </row>
    <row r="646" spans="14:14">
      <c r="N646" s="35"/>
    </row>
    <row r="647" spans="14:14">
      <c r="N647" s="35"/>
    </row>
    <row r="648" spans="14:14">
      <c r="N648" s="35"/>
    </row>
    <row r="649" spans="14:14">
      <c r="N649" s="35"/>
    </row>
    <row r="650" spans="14:14">
      <c r="N650" s="35"/>
    </row>
    <row r="651" spans="14:14">
      <c r="N651" s="35"/>
    </row>
    <row r="652" spans="14:14">
      <c r="N652" s="35"/>
    </row>
    <row r="653" spans="14:14">
      <c r="N653" s="35"/>
    </row>
    <row r="654" spans="14:14">
      <c r="N654" s="35"/>
    </row>
    <row r="655" spans="14:14">
      <c r="N655" s="35"/>
    </row>
    <row r="656" spans="14:14">
      <c r="N656" s="35"/>
    </row>
    <row r="657" spans="14:14">
      <c r="N657" s="35"/>
    </row>
    <row r="658" spans="14:14">
      <c r="N658" s="35"/>
    </row>
    <row r="659" spans="14:14">
      <c r="N659" s="35"/>
    </row>
    <row r="660" spans="14:14">
      <c r="N660" s="35"/>
    </row>
    <row r="661" spans="14:14">
      <c r="N661" s="35"/>
    </row>
    <row r="662" spans="14:14">
      <c r="N662" s="35"/>
    </row>
    <row r="663" spans="14:14">
      <c r="N663" s="35"/>
    </row>
    <row r="664" spans="14:14">
      <c r="N664" s="35"/>
    </row>
    <row r="665" spans="14:14">
      <c r="N665" s="35"/>
    </row>
    <row r="666" spans="14:14">
      <c r="N666" s="35"/>
    </row>
    <row r="667" spans="14:14">
      <c r="N667" s="35"/>
    </row>
    <row r="668" spans="14:14">
      <c r="N668" s="35"/>
    </row>
    <row r="669" spans="14:14">
      <c r="N669" s="35"/>
    </row>
    <row r="670" spans="14:14">
      <c r="N670" s="35"/>
    </row>
    <row r="671" spans="14:14">
      <c r="N671" s="35"/>
    </row>
    <row r="672" spans="14:14">
      <c r="N672" s="35"/>
    </row>
    <row r="673" spans="14:14">
      <c r="N673" s="35"/>
    </row>
    <row r="674" spans="14:14">
      <c r="N674" s="35"/>
    </row>
    <row r="675" spans="14:14">
      <c r="N675" s="35"/>
    </row>
    <row r="676" spans="14:14">
      <c r="N676" s="35"/>
    </row>
    <row r="677" spans="14:14">
      <c r="N677" s="35"/>
    </row>
    <row r="678" spans="14:14">
      <c r="N678" s="35"/>
    </row>
    <row r="679" spans="14:14">
      <c r="N679" s="35"/>
    </row>
    <row r="680" spans="14:14">
      <c r="N680" s="35"/>
    </row>
    <row r="681" spans="14:14">
      <c r="N681" s="35"/>
    </row>
    <row r="682" spans="14:14">
      <c r="N682" s="35"/>
    </row>
    <row r="683" spans="14:14">
      <c r="N683" s="35"/>
    </row>
    <row r="684" spans="14:14">
      <c r="N684" s="35"/>
    </row>
    <row r="685" spans="14:14">
      <c r="N685" s="35"/>
    </row>
    <row r="686" spans="14:14">
      <c r="N686" s="35"/>
    </row>
    <row r="687" spans="14:14">
      <c r="N687" s="35"/>
    </row>
    <row r="688" spans="14:14">
      <c r="N688" s="35"/>
    </row>
    <row r="689" spans="14:14">
      <c r="N689" s="35"/>
    </row>
    <row r="690" spans="14:14">
      <c r="N690" s="35"/>
    </row>
    <row r="691" spans="14:14">
      <c r="N691" s="35"/>
    </row>
    <row r="692" spans="14:14">
      <c r="N692" s="35"/>
    </row>
    <row r="693" spans="14:14">
      <c r="N693" s="35"/>
    </row>
    <row r="694" spans="14:14">
      <c r="N694" s="35"/>
    </row>
    <row r="695" spans="14:14">
      <c r="N695" s="35"/>
    </row>
    <row r="696" spans="14:14">
      <c r="N696" s="35"/>
    </row>
    <row r="697" spans="14:14">
      <c r="N697" s="35"/>
    </row>
    <row r="698" spans="14:14">
      <c r="N698" s="35"/>
    </row>
    <row r="699" spans="14:14">
      <c r="N699" s="35"/>
    </row>
    <row r="700" spans="14:14">
      <c r="N700" s="35"/>
    </row>
    <row r="701" spans="14:14">
      <c r="N701" s="35"/>
    </row>
    <row r="702" spans="14:14">
      <c r="N702" s="35"/>
    </row>
    <row r="703" spans="14:14">
      <c r="N703" s="35"/>
    </row>
    <row r="704" spans="14:14">
      <c r="N704" s="35"/>
    </row>
    <row r="705" spans="14:14">
      <c r="N705" s="35"/>
    </row>
    <row r="706" spans="14:14">
      <c r="N706" s="35"/>
    </row>
    <row r="707" spans="14:14">
      <c r="N707" s="35"/>
    </row>
    <row r="708" spans="14:14">
      <c r="N708" s="35"/>
    </row>
    <row r="709" spans="14:14">
      <c r="N709" s="35"/>
    </row>
    <row r="710" spans="14:14">
      <c r="N710" s="35"/>
    </row>
    <row r="711" spans="14:14">
      <c r="N711" s="35"/>
    </row>
    <row r="712" spans="14:14">
      <c r="N712" s="35"/>
    </row>
    <row r="713" spans="14:14">
      <c r="N713" s="35"/>
    </row>
    <row r="714" spans="14:14">
      <c r="N714" s="35"/>
    </row>
    <row r="715" spans="14:14">
      <c r="N715" s="35"/>
    </row>
    <row r="716" spans="14:14">
      <c r="N716" s="35"/>
    </row>
    <row r="717" spans="14:14">
      <c r="N717" s="35"/>
    </row>
    <row r="718" spans="14:14">
      <c r="N718" s="35"/>
    </row>
    <row r="719" spans="14:14">
      <c r="N719" s="35"/>
    </row>
    <row r="720" spans="14:14">
      <c r="N720" s="35"/>
    </row>
    <row r="721" spans="14:14">
      <c r="N721" s="35"/>
    </row>
    <row r="722" spans="14:14">
      <c r="N722" s="35"/>
    </row>
    <row r="723" spans="14:14">
      <c r="N723" s="35"/>
    </row>
    <row r="724" spans="14:14">
      <c r="N724" s="35"/>
    </row>
    <row r="725" spans="14:14">
      <c r="N725" s="35"/>
    </row>
    <row r="726" spans="14:14">
      <c r="N726" s="35"/>
    </row>
    <row r="727" spans="14:14">
      <c r="N727" s="35"/>
    </row>
    <row r="728" spans="14:14">
      <c r="N728" s="35"/>
    </row>
    <row r="729" spans="14:14">
      <c r="N729" s="35"/>
    </row>
    <row r="730" spans="14:14">
      <c r="N730" s="35"/>
    </row>
    <row r="731" spans="14:14">
      <c r="N731" s="35"/>
    </row>
    <row r="732" spans="14:14">
      <c r="N732" s="35"/>
    </row>
    <row r="733" spans="14:14">
      <c r="N733" s="35"/>
    </row>
    <row r="734" spans="14:14">
      <c r="N734" s="35"/>
    </row>
    <row r="735" spans="14:14">
      <c r="N735" s="35"/>
    </row>
    <row r="736" spans="14:14">
      <c r="N736" s="35"/>
    </row>
    <row r="737" spans="14:14">
      <c r="N737" s="35"/>
    </row>
    <row r="738" spans="14:14">
      <c r="N738" s="35"/>
    </row>
    <row r="739" spans="14:14">
      <c r="N739" s="35"/>
    </row>
    <row r="740" spans="14:14">
      <c r="N740" s="35"/>
    </row>
    <row r="741" spans="14:14">
      <c r="N741" s="35"/>
    </row>
    <row r="742" spans="14:14">
      <c r="N742" s="35"/>
    </row>
    <row r="743" spans="14:14">
      <c r="N743" s="35"/>
    </row>
    <row r="744" spans="14:14">
      <c r="N744" s="35"/>
    </row>
    <row r="745" spans="14:14">
      <c r="N745" s="35"/>
    </row>
    <row r="746" spans="14:14">
      <c r="N746" s="35"/>
    </row>
    <row r="747" spans="14:14">
      <c r="N747" s="35"/>
    </row>
    <row r="748" spans="14:14">
      <c r="N748" s="35"/>
    </row>
    <row r="749" spans="14:14">
      <c r="N749" s="35"/>
    </row>
    <row r="750" spans="14:14">
      <c r="N750" s="35"/>
    </row>
    <row r="751" spans="14:14">
      <c r="N751" s="35"/>
    </row>
    <row r="752" spans="14:14">
      <c r="N752" s="35"/>
    </row>
    <row r="753" spans="14:14">
      <c r="N753" s="35"/>
    </row>
    <row r="754" spans="14:14">
      <c r="N754" s="35"/>
    </row>
    <row r="755" spans="14:14">
      <c r="N755" s="35"/>
    </row>
    <row r="756" spans="14:14">
      <c r="N756" s="35"/>
    </row>
    <row r="757" spans="14:14">
      <c r="N757" s="35"/>
    </row>
    <row r="758" spans="14:14">
      <c r="N758" s="35"/>
    </row>
    <row r="759" spans="14:14">
      <c r="N759" s="35"/>
    </row>
    <row r="760" spans="14:14">
      <c r="N760" s="35"/>
    </row>
    <row r="761" spans="14:14">
      <c r="N761" s="35"/>
    </row>
    <row r="762" spans="14:14">
      <c r="N762" s="35"/>
    </row>
    <row r="763" spans="14:14">
      <c r="N763" s="35"/>
    </row>
    <row r="764" spans="14:14">
      <c r="N764" s="35"/>
    </row>
    <row r="765" spans="14:14">
      <c r="N765" s="35"/>
    </row>
    <row r="766" spans="14:14">
      <c r="N766" s="35"/>
    </row>
    <row r="767" spans="14:14">
      <c r="N767" s="35"/>
    </row>
    <row r="768" spans="14:14">
      <c r="N768" s="35"/>
    </row>
    <row r="769" spans="14:14">
      <c r="N769" s="35"/>
    </row>
    <row r="770" spans="14:14">
      <c r="N770" s="35"/>
    </row>
    <row r="771" spans="14:14">
      <c r="N771" s="35"/>
    </row>
    <row r="772" spans="14:14">
      <c r="N772" s="35"/>
    </row>
    <row r="773" spans="14:14">
      <c r="N773" s="35"/>
    </row>
    <row r="774" spans="14:14">
      <c r="N774" s="35"/>
    </row>
    <row r="775" spans="14:14">
      <c r="N775" s="35"/>
    </row>
    <row r="776" spans="14:14">
      <c r="N776" s="35"/>
    </row>
    <row r="777" spans="14:14">
      <c r="N777" s="35"/>
    </row>
    <row r="778" spans="14:14">
      <c r="N778" s="35"/>
    </row>
    <row r="779" spans="14:14">
      <c r="N779" s="35"/>
    </row>
    <row r="780" spans="14:14">
      <c r="N780" s="35"/>
    </row>
    <row r="781" spans="14:14">
      <c r="N781" s="35"/>
    </row>
    <row r="782" spans="14:14">
      <c r="N782" s="35"/>
    </row>
    <row r="783" spans="14:14">
      <c r="N783" s="35"/>
    </row>
    <row r="784" spans="14:14">
      <c r="N784" s="35"/>
    </row>
    <row r="785" spans="14:14">
      <c r="N785" s="35"/>
    </row>
    <row r="786" spans="14:14">
      <c r="N786" s="35"/>
    </row>
    <row r="787" spans="14:14">
      <c r="N787" s="35"/>
    </row>
    <row r="788" spans="14:14">
      <c r="N788" s="35"/>
    </row>
    <row r="789" spans="14:14">
      <c r="N789" s="35"/>
    </row>
    <row r="790" spans="14:14">
      <c r="N790" s="35"/>
    </row>
    <row r="791" spans="14:14">
      <c r="N791" s="35"/>
    </row>
    <row r="792" spans="14:14">
      <c r="N792" s="35"/>
    </row>
    <row r="793" spans="14:14">
      <c r="N793" s="35"/>
    </row>
    <row r="794" spans="14:14">
      <c r="N794" s="35"/>
    </row>
    <row r="795" spans="14:14">
      <c r="N795" s="35"/>
    </row>
    <row r="796" spans="14:14">
      <c r="N796" s="35"/>
    </row>
    <row r="797" spans="14:14">
      <c r="N797" s="35"/>
    </row>
    <row r="798" spans="14:14">
      <c r="N798" s="35"/>
    </row>
    <row r="799" spans="14:14">
      <c r="N799" s="35"/>
    </row>
    <row r="800" spans="14:14">
      <c r="N800" s="35"/>
    </row>
    <row r="801" spans="14:14">
      <c r="N801" s="35"/>
    </row>
    <row r="802" spans="14:14">
      <c r="N802" s="35"/>
    </row>
    <row r="803" spans="14:14">
      <c r="N803" s="35"/>
    </row>
    <row r="804" spans="14:14">
      <c r="N804" s="35"/>
    </row>
    <row r="805" spans="14:14">
      <c r="N805" s="35"/>
    </row>
    <row r="806" spans="14:14">
      <c r="N806" s="35"/>
    </row>
    <row r="807" spans="14:14">
      <c r="N807" s="35"/>
    </row>
    <row r="808" spans="14:14">
      <c r="N808" s="35"/>
    </row>
    <row r="809" spans="14:14">
      <c r="N809" s="35"/>
    </row>
    <row r="810" spans="14:14">
      <c r="N810" s="35"/>
    </row>
    <row r="811" spans="14:14">
      <c r="N811" s="35"/>
    </row>
    <row r="812" spans="14:14">
      <c r="N812" s="35"/>
    </row>
    <row r="813" spans="14:14">
      <c r="N813" s="35"/>
    </row>
    <row r="814" spans="14:14">
      <c r="N814" s="35"/>
    </row>
    <row r="815" spans="14:14">
      <c r="N815" s="35"/>
    </row>
    <row r="816" spans="14:14">
      <c r="N816" s="35"/>
    </row>
    <row r="817" spans="14:14">
      <c r="N817" s="35"/>
    </row>
    <row r="818" spans="14:14">
      <c r="N818" s="35"/>
    </row>
    <row r="819" spans="14:14">
      <c r="N819" s="35"/>
    </row>
    <row r="820" spans="14:14">
      <c r="N820" s="35"/>
    </row>
    <row r="821" spans="14:14">
      <c r="N821" s="35"/>
    </row>
    <row r="822" spans="14:14">
      <c r="N822" s="35"/>
    </row>
    <row r="823" spans="14:14">
      <c r="N823" s="35"/>
    </row>
    <row r="824" spans="14:14">
      <c r="N824" s="35"/>
    </row>
    <row r="825" spans="14:14">
      <c r="N825" s="35"/>
    </row>
    <row r="826" spans="14:14">
      <c r="N826" s="35"/>
    </row>
    <row r="827" spans="14:14">
      <c r="N827" s="35"/>
    </row>
    <row r="828" spans="14:14">
      <c r="N828" s="35"/>
    </row>
    <row r="829" spans="14:14">
      <c r="N829" s="35"/>
    </row>
    <row r="830" spans="14:14">
      <c r="N830" s="35"/>
    </row>
    <row r="831" spans="14:14">
      <c r="N831" s="35"/>
    </row>
    <row r="832" spans="14:14">
      <c r="N832" s="35"/>
    </row>
    <row r="833" spans="14:14">
      <c r="N833" s="35"/>
    </row>
    <row r="834" spans="14:14">
      <c r="N834" s="35"/>
    </row>
    <row r="835" spans="14:14">
      <c r="N835" s="35"/>
    </row>
    <row r="836" spans="14:14">
      <c r="N836" s="35"/>
    </row>
    <row r="837" spans="14:14">
      <c r="N837" s="35"/>
    </row>
    <row r="838" spans="14:14">
      <c r="N838" s="35"/>
    </row>
    <row r="839" spans="14:14">
      <c r="N839" s="35"/>
    </row>
    <row r="840" spans="14:14">
      <c r="N840" s="35"/>
    </row>
    <row r="841" spans="14:14">
      <c r="N841" s="35"/>
    </row>
    <row r="842" spans="14:14">
      <c r="N842" s="35"/>
    </row>
    <row r="843" spans="14:14">
      <c r="N843" s="35"/>
    </row>
    <row r="844" spans="14:14">
      <c r="N844" s="35"/>
    </row>
    <row r="845" spans="14:14">
      <c r="N845" s="35"/>
    </row>
    <row r="846" spans="14:14">
      <c r="N846" s="35"/>
    </row>
    <row r="847" spans="14:14">
      <c r="N847" s="35"/>
    </row>
    <row r="848" spans="14:14">
      <c r="N848" s="35"/>
    </row>
    <row r="849" spans="14:14">
      <c r="N849" s="35"/>
    </row>
    <row r="850" spans="14:14">
      <c r="N850" s="35"/>
    </row>
    <row r="851" spans="14:14">
      <c r="N851" s="35"/>
    </row>
    <row r="852" spans="14:14">
      <c r="N852" s="35"/>
    </row>
    <row r="853" spans="14:14">
      <c r="N853" s="35"/>
    </row>
    <row r="854" spans="14:14">
      <c r="N854" s="35"/>
    </row>
    <row r="855" spans="14:14">
      <c r="N855" s="35"/>
    </row>
    <row r="856" spans="14:14">
      <c r="N856" s="35"/>
    </row>
    <row r="857" spans="14:14">
      <c r="N857" s="35"/>
    </row>
    <row r="858" spans="14:14">
      <c r="N858" s="35"/>
    </row>
    <row r="859" spans="14:14">
      <c r="N859" s="35"/>
    </row>
    <row r="860" spans="14:14">
      <c r="N860" s="35"/>
    </row>
    <row r="861" spans="14:14">
      <c r="N861" s="35"/>
    </row>
    <row r="862" spans="14:14">
      <c r="N862" s="35"/>
    </row>
    <row r="863" spans="14:14">
      <c r="N863" s="35"/>
    </row>
    <row r="864" spans="14:14">
      <c r="N864" s="35"/>
    </row>
    <row r="865" spans="14:14">
      <c r="N865" s="35"/>
    </row>
    <row r="866" spans="14:14">
      <c r="N866" s="35"/>
    </row>
    <row r="867" spans="14:14">
      <c r="N867" s="35"/>
    </row>
    <row r="868" spans="14:14">
      <c r="N868" s="35"/>
    </row>
    <row r="869" spans="14:14">
      <c r="N869" s="35"/>
    </row>
    <row r="870" spans="14:14">
      <c r="N870" s="35"/>
    </row>
    <row r="871" spans="14:14">
      <c r="N871" s="35"/>
    </row>
    <row r="872" spans="14:14">
      <c r="N872" s="35"/>
    </row>
    <row r="873" spans="14:14">
      <c r="N873" s="35"/>
    </row>
    <row r="874" spans="14:14">
      <c r="N874" s="35"/>
    </row>
    <row r="875" spans="14:14">
      <c r="N875" s="35"/>
    </row>
    <row r="876" spans="14:14">
      <c r="N876" s="35"/>
    </row>
    <row r="877" spans="14:14">
      <c r="N877" s="35"/>
    </row>
    <row r="878" spans="14:14">
      <c r="N878" s="35"/>
    </row>
    <row r="879" spans="14:14">
      <c r="N879" s="35"/>
    </row>
    <row r="880" spans="14:14">
      <c r="N880" s="35"/>
    </row>
    <row r="881" spans="14:14">
      <c r="N881" s="35"/>
    </row>
    <row r="882" spans="14:14">
      <c r="N882" s="35"/>
    </row>
    <row r="883" spans="14:14">
      <c r="N883" s="35"/>
    </row>
    <row r="884" spans="14:14">
      <c r="N884" s="35"/>
    </row>
    <row r="885" spans="14:14">
      <c r="N885" s="35"/>
    </row>
    <row r="886" spans="14:14">
      <c r="N886" s="35"/>
    </row>
    <row r="887" spans="14:14">
      <c r="N887" s="35"/>
    </row>
    <row r="888" spans="14:14">
      <c r="N888" s="35"/>
    </row>
    <row r="889" spans="14:14">
      <c r="N889" s="35"/>
    </row>
    <row r="890" spans="14:14">
      <c r="N890" s="35"/>
    </row>
    <row r="891" spans="14:14">
      <c r="N891" s="35"/>
    </row>
    <row r="892" spans="14:14">
      <c r="N892" s="35"/>
    </row>
    <row r="893" spans="14:14">
      <c r="N893" s="35"/>
    </row>
    <row r="894" spans="14:14">
      <c r="N894" s="35"/>
    </row>
    <row r="895" spans="14:14">
      <c r="N895" s="35"/>
    </row>
    <row r="896" spans="14:14">
      <c r="N896" s="35"/>
    </row>
    <row r="897" spans="14:14">
      <c r="N897" s="35"/>
    </row>
    <row r="898" spans="14:14">
      <c r="N898" s="35"/>
    </row>
    <row r="899" spans="14:14">
      <c r="N899" s="35"/>
    </row>
    <row r="900" spans="14:14">
      <c r="N900" s="35"/>
    </row>
    <row r="901" spans="14:14">
      <c r="N901" s="35"/>
    </row>
    <row r="902" spans="14:14">
      <c r="N902" s="35"/>
    </row>
    <row r="903" spans="14:14">
      <c r="N903" s="35"/>
    </row>
    <row r="904" spans="14:14">
      <c r="N904" s="35"/>
    </row>
    <row r="905" spans="14:14">
      <c r="N905" s="35"/>
    </row>
    <row r="906" spans="14:14">
      <c r="N906" s="35"/>
    </row>
    <row r="907" spans="14:14">
      <c r="N907" s="35"/>
    </row>
    <row r="908" spans="14:14">
      <c r="N908" s="35"/>
    </row>
    <row r="909" spans="14:14">
      <c r="N909" s="35"/>
    </row>
    <row r="910" spans="14:14">
      <c r="N910" s="35"/>
    </row>
    <row r="911" spans="14:14">
      <c r="N911" s="35"/>
    </row>
    <row r="912" spans="14:14">
      <c r="N912" s="35"/>
    </row>
    <row r="913" spans="14:14">
      <c r="N913" s="35"/>
    </row>
    <row r="914" spans="14:14">
      <c r="N914" s="35"/>
    </row>
    <row r="915" spans="14:14">
      <c r="N915" s="35"/>
    </row>
    <row r="916" spans="14:14">
      <c r="N916" s="35"/>
    </row>
    <row r="917" spans="14:14">
      <c r="N917" s="35"/>
    </row>
    <row r="918" spans="14:14">
      <c r="N918" s="35"/>
    </row>
    <row r="919" spans="14:14">
      <c r="N919" s="35"/>
    </row>
    <row r="920" spans="14:14">
      <c r="N920" s="35"/>
    </row>
    <row r="921" spans="14:14">
      <c r="N921" s="35"/>
    </row>
    <row r="922" spans="14:14">
      <c r="N922" s="35"/>
    </row>
    <row r="923" spans="14:14">
      <c r="N923" s="35"/>
    </row>
    <row r="924" spans="14:14">
      <c r="N924" s="35"/>
    </row>
    <row r="925" spans="14:14">
      <c r="N925" s="35"/>
    </row>
    <row r="926" spans="14:14">
      <c r="N926" s="35"/>
    </row>
    <row r="927" spans="14:14">
      <c r="N927" s="35"/>
    </row>
    <row r="928" spans="14:14">
      <c r="N928" s="35"/>
    </row>
    <row r="929" spans="14:14">
      <c r="N929" s="35"/>
    </row>
    <row r="930" spans="14:14">
      <c r="N930" s="35"/>
    </row>
    <row r="931" spans="14:14">
      <c r="N931" s="35"/>
    </row>
    <row r="932" spans="14:14">
      <c r="N932" s="35"/>
    </row>
    <row r="933" spans="14:14">
      <c r="N933" s="35"/>
    </row>
    <row r="934" spans="14:14">
      <c r="N934" s="35"/>
    </row>
    <row r="935" spans="14:14">
      <c r="N935" s="35"/>
    </row>
    <row r="936" spans="14:14">
      <c r="N936" s="35"/>
    </row>
    <row r="937" spans="14:14">
      <c r="N937" s="35"/>
    </row>
    <row r="938" spans="14:14">
      <c r="N938" s="35"/>
    </row>
    <row r="939" spans="14:14">
      <c r="N939" s="35"/>
    </row>
    <row r="940" spans="14:14">
      <c r="N940" s="35"/>
    </row>
    <row r="941" spans="14:14">
      <c r="N941" s="35"/>
    </row>
    <row r="942" spans="14:14">
      <c r="N942" s="35"/>
    </row>
    <row r="943" spans="14:14">
      <c r="N943" s="35"/>
    </row>
    <row r="944" spans="14:14">
      <c r="N944" s="35"/>
    </row>
    <row r="945" spans="14:14">
      <c r="N945" s="35"/>
    </row>
    <row r="946" spans="14:14">
      <c r="N946" s="35"/>
    </row>
    <row r="947" spans="14:14">
      <c r="N947" s="35"/>
    </row>
    <row r="948" spans="14:14">
      <c r="N948" s="35"/>
    </row>
    <row r="949" spans="14:14">
      <c r="N949" s="35"/>
    </row>
    <row r="950" spans="14:14">
      <c r="N950" s="35"/>
    </row>
    <row r="951" spans="14:14">
      <c r="N951" s="35"/>
    </row>
    <row r="952" spans="14:14">
      <c r="N952" s="35"/>
    </row>
    <row r="953" spans="14:14">
      <c r="N953" s="35"/>
    </row>
    <row r="954" spans="14:14">
      <c r="N954" s="35"/>
    </row>
    <row r="955" spans="14:14">
      <c r="N955" s="35"/>
    </row>
    <row r="956" spans="14:14">
      <c r="N956" s="35"/>
    </row>
    <row r="957" spans="14:14">
      <c r="N957" s="35"/>
    </row>
    <row r="958" spans="14:14">
      <c r="N958" s="35"/>
    </row>
    <row r="959" spans="14:14">
      <c r="N959" s="35"/>
    </row>
    <row r="960" spans="14:14">
      <c r="N960" s="35"/>
    </row>
    <row r="961" spans="14:14">
      <c r="N961" s="35"/>
    </row>
    <row r="962" spans="14:14">
      <c r="N962" s="35"/>
    </row>
    <row r="963" spans="14:14">
      <c r="N963" s="35"/>
    </row>
    <row r="964" spans="14:14">
      <c r="N964" s="35"/>
    </row>
    <row r="965" spans="14:14">
      <c r="N965" s="35"/>
    </row>
    <row r="966" spans="14:14">
      <c r="N966" s="35"/>
    </row>
    <row r="967" spans="14:14">
      <c r="N967" s="35"/>
    </row>
    <row r="968" spans="14:14">
      <c r="N968" s="35"/>
    </row>
    <row r="969" spans="14:14">
      <c r="N969" s="35"/>
    </row>
    <row r="970" spans="14:14">
      <c r="N970" s="35"/>
    </row>
    <row r="971" spans="14:14">
      <c r="N971" s="35"/>
    </row>
    <row r="972" spans="14:14">
      <c r="N972" s="35"/>
    </row>
    <row r="973" spans="14:14">
      <c r="N973" s="35"/>
    </row>
    <row r="974" spans="14:14">
      <c r="N974" s="35"/>
    </row>
    <row r="975" spans="14:14">
      <c r="N975" s="35"/>
    </row>
    <row r="976" spans="14:14">
      <c r="N976" s="35"/>
    </row>
    <row r="977" spans="14:14">
      <c r="N977" s="35"/>
    </row>
    <row r="978" spans="14:14">
      <c r="N978" s="35"/>
    </row>
    <row r="979" spans="14:14">
      <c r="N979" s="35"/>
    </row>
    <row r="980" spans="14:14">
      <c r="N980" s="35"/>
    </row>
    <row r="981" spans="14:14">
      <c r="N981" s="35"/>
    </row>
    <row r="982" spans="14:14">
      <c r="N982" s="35"/>
    </row>
    <row r="983" spans="14:14">
      <c r="N983" s="35"/>
    </row>
    <row r="984" spans="14:14">
      <c r="N984" s="35"/>
    </row>
    <row r="985" spans="14:14">
      <c r="N985" s="35"/>
    </row>
    <row r="986" spans="14:14">
      <c r="N986" s="35"/>
    </row>
    <row r="987" spans="14:14">
      <c r="N987" s="35"/>
    </row>
    <row r="988" spans="14:14">
      <c r="N988" s="35"/>
    </row>
    <row r="989" spans="14:14">
      <c r="N989" s="35"/>
    </row>
    <row r="990" spans="14:14">
      <c r="N990" s="35"/>
    </row>
    <row r="991" spans="14:14">
      <c r="N991" s="35"/>
    </row>
    <row r="992" spans="14:14">
      <c r="N992" s="35"/>
    </row>
    <row r="993" spans="14:14">
      <c r="N993" s="35"/>
    </row>
    <row r="994" spans="14:14">
      <c r="N994" s="35"/>
    </row>
    <row r="995" spans="14:14">
      <c r="N995" s="35"/>
    </row>
    <row r="996" spans="14:14">
      <c r="N996" s="35"/>
    </row>
    <row r="997" spans="14:14">
      <c r="N997" s="35"/>
    </row>
    <row r="998" spans="14:14">
      <c r="N998" s="35"/>
    </row>
    <row r="999" spans="14:14">
      <c r="N999" s="35"/>
    </row>
    <row r="1000" spans="14:14">
      <c r="N1000" s="35"/>
    </row>
    <row r="1001" spans="14:14">
      <c r="N1001" s="35"/>
    </row>
    <row r="1002" spans="14:14">
      <c r="N1002" s="35"/>
    </row>
    <row r="1003" spans="14:14">
      <c r="N1003" s="35"/>
    </row>
    <row r="1004" spans="14:14">
      <c r="N1004" s="35"/>
    </row>
    <row r="1005" spans="14:14">
      <c r="N1005" s="35"/>
    </row>
    <row r="1006" spans="14:14">
      <c r="N1006" s="35"/>
    </row>
    <row r="1007" spans="14:14">
      <c r="N1007" s="35"/>
    </row>
    <row r="1008" spans="14:14">
      <c r="N1008" s="35"/>
    </row>
    <row r="1009" spans="14:14">
      <c r="N1009" s="35"/>
    </row>
    <row r="1010" spans="14:14">
      <c r="N1010" s="35"/>
    </row>
    <row r="1011" spans="14:14">
      <c r="N1011" s="35"/>
    </row>
    <row r="1012" spans="14:14">
      <c r="N1012" s="35"/>
    </row>
    <row r="1013" spans="14:14">
      <c r="N1013" s="35"/>
    </row>
    <row r="1014" spans="14:14">
      <c r="N1014" s="35"/>
    </row>
    <row r="1015" spans="14:14">
      <c r="N1015" s="35"/>
    </row>
    <row r="1016" spans="14:14">
      <c r="N1016" s="35"/>
    </row>
    <row r="1017" spans="14:14">
      <c r="N1017" s="35"/>
    </row>
    <row r="1018" spans="14:14">
      <c r="N1018" s="35"/>
    </row>
    <row r="1019" spans="14:14">
      <c r="N1019" s="35"/>
    </row>
    <row r="1020" spans="14:14">
      <c r="N1020" s="35"/>
    </row>
    <row r="1021" spans="14:14">
      <c r="N1021" s="35"/>
    </row>
    <row r="1022" spans="14:14">
      <c r="N1022" s="35"/>
    </row>
    <row r="1023" spans="14:14">
      <c r="N1023" s="35"/>
    </row>
    <row r="1024" spans="14:14">
      <c r="N1024" s="35"/>
    </row>
    <row r="1025" spans="14:14">
      <c r="N1025" s="35"/>
    </row>
    <row r="1026" spans="14:14">
      <c r="N1026" s="35"/>
    </row>
    <row r="1027" spans="14:14">
      <c r="N1027" s="35"/>
    </row>
    <row r="1028" spans="14:14">
      <c r="N1028" s="35"/>
    </row>
    <row r="1029" spans="14:14">
      <c r="N1029" s="35"/>
    </row>
    <row r="1030" spans="14:14">
      <c r="N1030" s="35"/>
    </row>
    <row r="1031" spans="14:14">
      <c r="N1031" s="35"/>
    </row>
    <row r="1032" spans="14:14">
      <c r="N1032" s="35"/>
    </row>
    <row r="1033" spans="14:14">
      <c r="N1033" s="35"/>
    </row>
    <row r="1034" spans="14:14">
      <c r="N1034" s="35"/>
    </row>
    <row r="1035" spans="14:14">
      <c r="N1035" s="35"/>
    </row>
    <row r="1036" spans="14:14">
      <c r="N1036" s="35"/>
    </row>
    <row r="1037" spans="14:14">
      <c r="N1037" s="35"/>
    </row>
    <row r="1038" spans="14:14">
      <c r="N1038" s="35"/>
    </row>
    <row r="1039" spans="14:14">
      <c r="N1039" s="35"/>
    </row>
    <row r="1040" spans="14:14">
      <c r="N1040" s="35"/>
    </row>
    <row r="1041" spans="14:14">
      <c r="N1041" s="35"/>
    </row>
    <row r="1042" spans="14:14">
      <c r="N1042" s="35"/>
    </row>
    <row r="1043" spans="14:14">
      <c r="N1043" s="35"/>
    </row>
    <row r="1044" spans="14:14">
      <c r="N1044" s="35"/>
    </row>
    <row r="1045" spans="14:14">
      <c r="N1045" s="35"/>
    </row>
    <row r="1046" spans="14:14">
      <c r="N1046" s="35"/>
    </row>
    <row r="1047" spans="14:14">
      <c r="N1047" s="35"/>
    </row>
    <row r="1048" spans="14:14">
      <c r="N1048" s="35"/>
    </row>
    <row r="1049" spans="14:14">
      <c r="N1049" s="35"/>
    </row>
    <row r="1050" spans="14:14">
      <c r="N1050" s="35"/>
    </row>
    <row r="1051" spans="14:14">
      <c r="N1051" s="35"/>
    </row>
    <row r="1052" spans="14:14">
      <c r="N1052" s="35"/>
    </row>
    <row r="1053" spans="14:14">
      <c r="N1053" s="35"/>
    </row>
    <row r="1054" spans="14:14">
      <c r="N1054" s="35"/>
    </row>
    <row r="1055" spans="14:14">
      <c r="N1055" s="35"/>
    </row>
    <row r="1056" spans="14:14">
      <c r="N1056" s="35"/>
    </row>
    <row r="1057" spans="14:14">
      <c r="N1057" s="35"/>
    </row>
    <row r="1058" spans="14:14">
      <c r="N1058" s="35"/>
    </row>
    <row r="1059" spans="14:14">
      <c r="N1059" s="35"/>
    </row>
    <row r="1060" spans="14:14">
      <c r="N1060" s="35"/>
    </row>
    <row r="1061" spans="14:14">
      <c r="N1061" s="35"/>
    </row>
    <row r="1062" spans="14:14">
      <c r="N1062" s="35"/>
    </row>
    <row r="1063" spans="14:14">
      <c r="N1063" s="35"/>
    </row>
    <row r="1064" spans="14:14">
      <c r="N1064" s="35"/>
    </row>
    <row r="1065" spans="14:14">
      <c r="N1065" s="35"/>
    </row>
    <row r="1066" spans="14:14">
      <c r="N1066" s="35"/>
    </row>
    <row r="1067" spans="14:14">
      <c r="N1067" s="35"/>
    </row>
    <row r="1068" spans="14:14">
      <c r="N1068" s="35"/>
    </row>
    <row r="1069" spans="14:14">
      <c r="N1069" s="35"/>
    </row>
    <row r="1070" spans="14:14">
      <c r="N1070" s="35"/>
    </row>
    <row r="1071" spans="14:14">
      <c r="N1071" s="35"/>
    </row>
    <row r="1072" spans="14:14">
      <c r="N1072" s="35"/>
    </row>
    <row r="1073" spans="14:14">
      <c r="N1073" s="35"/>
    </row>
    <row r="1074" spans="14:14">
      <c r="N1074" s="35"/>
    </row>
    <row r="1075" spans="14:14">
      <c r="N1075" s="35"/>
    </row>
    <row r="1076" spans="14:14">
      <c r="N1076" s="35"/>
    </row>
    <row r="1077" spans="14:14">
      <c r="N1077" s="35"/>
    </row>
    <row r="1078" spans="14:14">
      <c r="N1078" s="35"/>
    </row>
    <row r="1079" spans="14:14">
      <c r="N1079" s="35"/>
    </row>
    <row r="1080" spans="14:14">
      <c r="N1080" s="35"/>
    </row>
    <row r="1081" spans="14:14">
      <c r="N1081" s="35"/>
    </row>
    <row r="1082" spans="14:14">
      <c r="N1082" s="35"/>
    </row>
    <row r="1083" spans="14:14">
      <c r="N1083" s="35"/>
    </row>
    <row r="1084" spans="14:14">
      <c r="N1084" s="35"/>
    </row>
    <row r="1085" spans="14:14">
      <c r="N1085" s="35"/>
    </row>
    <row r="1086" spans="14:14">
      <c r="N1086" s="35"/>
    </row>
    <row r="1087" spans="14:14">
      <c r="N1087" s="35"/>
    </row>
    <row r="1088" spans="14:14">
      <c r="N1088" s="35"/>
    </row>
    <row r="1089" spans="14:14">
      <c r="N1089" s="35"/>
    </row>
    <row r="1090" spans="14:14">
      <c r="N1090" s="35"/>
    </row>
    <row r="1091" spans="14:14">
      <c r="N1091" s="35"/>
    </row>
    <row r="1092" spans="14:14">
      <c r="N1092" s="35"/>
    </row>
    <row r="1093" spans="14:14">
      <c r="N1093" s="35"/>
    </row>
    <row r="1094" spans="14:14">
      <c r="N1094" s="35"/>
    </row>
    <row r="1095" spans="14:14">
      <c r="N1095" s="35"/>
    </row>
    <row r="1096" spans="14:14">
      <c r="N1096" s="35"/>
    </row>
    <row r="1097" spans="14:14">
      <c r="N1097" s="35"/>
    </row>
    <row r="1098" spans="14:14">
      <c r="N1098" s="35"/>
    </row>
    <row r="1099" spans="14:14">
      <c r="N1099" s="35"/>
    </row>
    <row r="1100" spans="14:14">
      <c r="N1100" s="35"/>
    </row>
    <row r="1101" spans="14:14">
      <c r="N1101" s="35"/>
    </row>
    <row r="1102" spans="14:14">
      <c r="N1102" s="35"/>
    </row>
    <row r="1103" spans="14:14">
      <c r="N1103" s="35"/>
    </row>
    <row r="1104" spans="14:14">
      <c r="N1104" s="35"/>
    </row>
    <row r="1105" spans="14:14">
      <c r="N1105" s="35"/>
    </row>
    <row r="1106" spans="14:14">
      <c r="N1106" s="35"/>
    </row>
    <row r="1107" spans="14:14">
      <c r="N1107" s="35"/>
    </row>
    <row r="1108" spans="14:14">
      <c r="N1108" s="35"/>
    </row>
    <row r="1109" spans="14:14">
      <c r="N1109" s="35"/>
    </row>
    <row r="1110" spans="14:14">
      <c r="N1110" s="35"/>
    </row>
    <row r="1111" spans="14:14">
      <c r="N1111" s="35"/>
    </row>
    <row r="1112" spans="14:14">
      <c r="N1112" s="35"/>
    </row>
    <row r="1113" spans="14:14">
      <c r="N1113" s="35"/>
    </row>
    <row r="1114" spans="14:14">
      <c r="N1114" s="35"/>
    </row>
    <row r="1115" spans="14:14">
      <c r="N1115" s="35"/>
    </row>
    <row r="1116" spans="14:14">
      <c r="N1116" s="35"/>
    </row>
    <row r="1117" spans="14:14">
      <c r="N1117" s="35"/>
    </row>
    <row r="1118" spans="14:14">
      <c r="N1118" s="35"/>
    </row>
    <row r="1119" spans="14:14">
      <c r="N1119" s="35"/>
    </row>
    <row r="1120" spans="14:14">
      <c r="N1120" s="35"/>
    </row>
    <row r="1121" spans="14:14">
      <c r="N1121" s="35"/>
    </row>
    <row r="1122" spans="14:14">
      <c r="N1122" s="35"/>
    </row>
    <row r="1123" spans="14:14">
      <c r="N1123" s="35"/>
    </row>
    <row r="1124" spans="14:14">
      <c r="N1124" s="35"/>
    </row>
    <row r="1125" spans="14:14">
      <c r="N1125" s="35"/>
    </row>
    <row r="1126" spans="14:14">
      <c r="N1126" s="35"/>
    </row>
    <row r="1127" spans="14:14">
      <c r="N1127" s="35"/>
    </row>
    <row r="1128" spans="14:14">
      <c r="N1128" s="35"/>
    </row>
    <row r="1129" spans="14:14">
      <c r="N1129" s="35"/>
    </row>
    <row r="1130" spans="14:14">
      <c r="N1130" s="35"/>
    </row>
    <row r="1131" spans="14:14">
      <c r="N1131" s="35"/>
    </row>
    <row r="1132" spans="14:14">
      <c r="N1132" s="35"/>
    </row>
    <row r="1133" spans="14:14">
      <c r="N1133" s="35"/>
    </row>
    <row r="1134" spans="14:14">
      <c r="N1134" s="35"/>
    </row>
    <row r="1135" spans="14:14">
      <c r="N1135" s="35"/>
    </row>
    <row r="1136" spans="14:14">
      <c r="N1136" s="35"/>
    </row>
    <row r="1137" spans="14:14">
      <c r="N1137" s="35"/>
    </row>
    <row r="1138" spans="14:14">
      <c r="N1138" s="35"/>
    </row>
    <row r="1139" spans="14:14">
      <c r="N1139" s="35"/>
    </row>
    <row r="1140" spans="14:14">
      <c r="N1140" s="35"/>
    </row>
    <row r="1141" spans="14:14">
      <c r="N1141" s="35"/>
    </row>
    <row r="1142" spans="14:14">
      <c r="N1142" s="35"/>
    </row>
    <row r="1143" spans="14:14">
      <c r="N1143" s="35"/>
    </row>
    <row r="1144" spans="14:14">
      <c r="N1144" s="35"/>
    </row>
    <row r="1145" spans="14:14">
      <c r="N1145" s="35"/>
    </row>
    <row r="1146" spans="14:14">
      <c r="N1146" s="35"/>
    </row>
    <row r="1147" spans="14:14">
      <c r="N1147" s="35"/>
    </row>
    <row r="1148" spans="14:14">
      <c r="N1148" s="35"/>
    </row>
    <row r="1149" spans="14:14">
      <c r="N1149" s="35"/>
    </row>
    <row r="1150" spans="14:14">
      <c r="N1150" s="35"/>
    </row>
    <row r="1151" spans="14:14">
      <c r="N1151" s="35"/>
    </row>
    <row r="1152" spans="14:14">
      <c r="N1152" s="35"/>
    </row>
    <row r="1153" spans="14:14">
      <c r="N1153" s="35"/>
    </row>
    <row r="1154" spans="14:14">
      <c r="N1154" s="35"/>
    </row>
    <row r="1155" spans="14:14">
      <c r="N1155" s="35"/>
    </row>
    <row r="1156" spans="14:14">
      <c r="N1156" s="35"/>
    </row>
    <row r="1157" spans="14:14">
      <c r="N1157" s="35"/>
    </row>
    <row r="1158" spans="14:14">
      <c r="N1158" s="35"/>
    </row>
    <row r="1159" spans="14:14">
      <c r="N1159" s="35"/>
    </row>
    <row r="1160" spans="14:14">
      <c r="N1160" s="35"/>
    </row>
    <row r="1161" spans="14:14">
      <c r="N1161" s="35"/>
    </row>
    <row r="1162" spans="14:14">
      <c r="N1162" s="35"/>
    </row>
    <row r="1163" spans="14:14">
      <c r="N1163" s="35"/>
    </row>
    <row r="1164" spans="14:14">
      <c r="N1164" s="35"/>
    </row>
    <row r="1165" spans="14:14">
      <c r="N1165" s="35"/>
    </row>
    <row r="1166" spans="14:14">
      <c r="N1166" s="35"/>
    </row>
    <row r="1167" spans="14:14">
      <c r="N1167" s="35"/>
    </row>
    <row r="1168" spans="14:14">
      <c r="N1168" s="35"/>
    </row>
    <row r="1169" spans="14:14">
      <c r="N1169" s="35"/>
    </row>
    <row r="1170" spans="14:14">
      <c r="N1170" s="35"/>
    </row>
    <row r="1171" spans="14:14">
      <c r="N1171" s="35"/>
    </row>
    <row r="1172" spans="14:14">
      <c r="N1172" s="35"/>
    </row>
    <row r="1173" spans="14:14">
      <c r="N1173" s="35"/>
    </row>
    <row r="1174" spans="14:14">
      <c r="N1174" s="35"/>
    </row>
    <row r="1175" spans="14:14">
      <c r="N1175" s="35"/>
    </row>
    <row r="1176" spans="14:14">
      <c r="N1176" s="35"/>
    </row>
    <row r="1177" spans="14:14">
      <c r="N1177" s="35"/>
    </row>
    <row r="1178" spans="14:14">
      <c r="N1178" s="35"/>
    </row>
    <row r="1179" spans="14:14">
      <c r="N1179" s="35"/>
    </row>
    <row r="1180" spans="14:14">
      <c r="N1180" s="35"/>
    </row>
    <row r="1181" spans="14:14">
      <c r="N1181" s="35"/>
    </row>
    <row r="1182" spans="14:14">
      <c r="N1182" s="35"/>
    </row>
    <row r="1183" spans="14:14">
      <c r="N1183" s="35"/>
    </row>
    <row r="1184" spans="14:14">
      <c r="N1184" s="35"/>
    </row>
    <row r="1185" spans="14:14">
      <c r="N1185" s="35"/>
    </row>
    <row r="1186" spans="14:14">
      <c r="N1186" s="35"/>
    </row>
    <row r="1187" spans="14:14">
      <c r="N1187" s="35"/>
    </row>
    <row r="1188" spans="14:14">
      <c r="N1188" s="35"/>
    </row>
    <row r="1189" spans="14:14">
      <c r="N1189" s="35"/>
    </row>
    <row r="1190" spans="14:14">
      <c r="N1190" s="35"/>
    </row>
    <row r="1191" spans="14:14">
      <c r="N1191" s="35"/>
    </row>
    <row r="1192" spans="14:14">
      <c r="N1192" s="35"/>
    </row>
    <row r="1193" spans="14:14">
      <c r="N1193" s="35"/>
    </row>
    <row r="1194" spans="14:14">
      <c r="N1194" s="35"/>
    </row>
    <row r="1195" spans="14:14">
      <c r="N1195" s="35"/>
    </row>
    <row r="1196" spans="14:14">
      <c r="N1196" s="35"/>
    </row>
    <row r="1197" spans="14:14">
      <c r="N1197" s="35"/>
    </row>
    <row r="1198" spans="14:14">
      <c r="N1198" s="35"/>
    </row>
    <row r="1199" spans="14:14">
      <c r="N1199" s="35"/>
    </row>
    <row r="1200" spans="14:14">
      <c r="N1200" s="35"/>
    </row>
    <row r="1201" spans="14:14">
      <c r="N1201" s="35"/>
    </row>
    <row r="1202" spans="14:14">
      <c r="N1202" s="35"/>
    </row>
    <row r="1203" spans="14:14">
      <c r="N1203" s="35"/>
    </row>
    <row r="1204" spans="14:14">
      <c r="N1204" s="35"/>
    </row>
    <row r="1205" spans="14:14">
      <c r="N1205" s="35"/>
    </row>
    <row r="1206" spans="14:14">
      <c r="N1206" s="35"/>
    </row>
    <row r="1207" spans="14:14">
      <c r="N1207" s="35"/>
    </row>
    <row r="1208" spans="14:14">
      <c r="N1208" s="35"/>
    </row>
    <row r="1209" spans="14:14">
      <c r="N1209" s="35"/>
    </row>
    <row r="1210" spans="14:14">
      <c r="N1210" s="35"/>
    </row>
    <row r="1211" spans="14:14">
      <c r="N1211" s="35"/>
    </row>
    <row r="1212" spans="14:14">
      <c r="N1212" s="35"/>
    </row>
    <row r="1213" spans="14:14">
      <c r="N1213" s="35"/>
    </row>
    <row r="1214" spans="14:14">
      <c r="N1214" s="35"/>
    </row>
    <row r="1215" spans="14:14">
      <c r="N1215" s="35"/>
    </row>
    <row r="1216" spans="14:14">
      <c r="N1216" s="35"/>
    </row>
    <row r="1217" spans="14:14">
      <c r="N1217" s="35"/>
    </row>
    <row r="1218" spans="14:14">
      <c r="N1218" s="35"/>
    </row>
    <row r="1219" spans="14:14">
      <c r="N1219" s="35"/>
    </row>
    <row r="1220" spans="14:14">
      <c r="N1220" s="35"/>
    </row>
  </sheetData>
  <mergeCells count="140">
    <mergeCell ref="A5:T5"/>
    <mergeCell ref="A1:T1"/>
    <mergeCell ref="A41:T41"/>
    <mergeCell ref="T87:T105"/>
    <mergeCell ref="B37:B39"/>
    <mergeCell ref="C37:C39"/>
    <mergeCell ref="B76:B79"/>
    <mergeCell ref="C76:C79"/>
    <mergeCell ref="B2:T2"/>
    <mergeCell ref="B34:B36"/>
    <mergeCell ref="A45:A46"/>
    <mergeCell ref="B45:B46"/>
    <mergeCell ref="C45:C46"/>
    <mergeCell ref="D45:D46"/>
    <mergeCell ref="E45:E46"/>
    <mergeCell ref="I45:I46"/>
    <mergeCell ref="S50:S52"/>
    <mergeCell ref="J45:J46"/>
    <mergeCell ref="N45:N46"/>
    <mergeCell ref="O45:O46"/>
    <mergeCell ref="S45:S46"/>
    <mergeCell ref="T45:T46"/>
    <mergeCell ref="M45:M46"/>
    <mergeCell ref="P45:P46"/>
    <mergeCell ref="C24:C27"/>
    <mergeCell ref="B26:B27"/>
    <mergeCell ref="Q9:Q11"/>
    <mergeCell ref="C34:C36"/>
    <mergeCell ref="S9:T10"/>
    <mergeCell ref="S116:S125"/>
    <mergeCell ref="T116:T125"/>
    <mergeCell ref="S11:T11"/>
    <mergeCell ref="C80:C135"/>
    <mergeCell ref="D81:T81"/>
    <mergeCell ref="S82:S84"/>
    <mergeCell ref="T82:T84"/>
    <mergeCell ref="D106:S106"/>
    <mergeCell ref="S107:S114"/>
    <mergeCell ref="T107:T114"/>
    <mergeCell ref="D115:T115"/>
    <mergeCell ref="C30:C33"/>
    <mergeCell ref="B80:B135"/>
    <mergeCell ref="B30:B33"/>
    <mergeCell ref="S127:S135"/>
    <mergeCell ref="T127:T135"/>
    <mergeCell ref="D85:T85"/>
    <mergeCell ref="Q45:Q46"/>
    <mergeCell ref="R45:R46"/>
    <mergeCell ref="A6:N6"/>
    <mergeCell ref="D126:T126"/>
    <mergeCell ref="C9:C11"/>
    <mergeCell ref="C18:C22"/>
    <mergeCell ref="A8:T8"/>
    <mergeCell ref="A9:B11"/>
    <mergeCell ref="D86:T86"/>
    <mergeCell ref="S87:S105"/>
    <mergeCell ref="R9:R11"/>
    <mergeCell ref="E9:E11"/>
    <mergeCell ref="J9:J11"/>
    <mergeCell ref="K9:K11"/>
    <mergeCell ref="F9:F11"/>
    <mergeCell ref="G9:G11"/>
    <mergeCell ref="O9:O11"/>
    <mergeCell ref="P9:P11"/>
    <mergeCell ref="L9:L11"/>
    <mergeCell ref="M9:M11"/>
    <mergeCell ref="H9:H11"/>
    <mergeCell ref="B28:B29"/>
    <mergeCell ref="C28:C29"/>
    <mergeCell ref="B12:B14"/>
    <mergeCell ref="C12:C17"/>
    <mergeCell ref="B24:B25"/>
    <mergeCell ref="S43:S44"/>
    <mergeCell ref="T43:T44"/>
    <mergeCell ref="F45:F46"/>
    <mergeCell ref="G45:G46"/>
    <mergeCell ref="H45:H46"/>
    <mergeCell ref="K45:K46"/>
    <mergeCell ref="L45:L46"/>
    <mergeCell ref="A43:A44"/>
    <mergeCell ref="B43:B44"/>
    <mergeCell ref="C43:C44"/>
    <mergeCell ref="D43:D44"/>
    <mergeCell ref="E43:E44"/>
    <mergeCell ref="I43:I44"/>
    <mergeCell ref="D47:D48"/>
    <mergeCell ref="E47:E48"/>
    <mergeCell ref="I47:I48"/>
    <mergeCell ref="J43:J44"/>
    <mergeCell ref="N43:N44"/>
    <mergeCell ref="O43:O44"/>
    <mergeCell ref="J47:J48"/>
    <mergeCell ref="N47:N48"/>
    <mergeCell ref="O47:O48"/>
    <mergeCell ref="A50:A52"/>
    <mergeCell ref="B50:B52"/>
    <mergeCell ref="C50:C52"/>
    <mergeCell ref="D50:D52"/>
    <mergeCell ref="E50:E52"/>
    <mergeCell ref="S47:S48"/>
    <mergeCell ref="T47:T48"/>
    <mergeCell ref="F50:F52"/>
    <mergeCell ref="G50:G52"/>
    <mergeCell ref="H50:H52"/>
    <mergeCell ref="K50:K52"/>
    <mergeCell ref="L50:L52"/>
    <mergeCell ref="T50:T52"/>
    <mergeCell ref="I50:I52"/>
    <mergeCell ref="J50:J52"/>
    <mergeCell ref="N50:N52"/>
    <mergeCell ref="O50:O52"/>
    <mergeCell ref="M50:M52"/>
    <mergeCell ref="P50:P52"/>
    <mergeCell ref="Q50:Q52"/>
    <mergeCell ref="R50:R52"/>
    <mergeCell ref="A47:A48"/>
    <mergeCell ref="B47:B48"/>
    <mergeCell ref="C47:C48"/>
    <mergeCell ref="S68:S69"/>
    <mergeCell ref="T68:T69"/>
    <mergeCell ref="J64:J65"/>
    <mergeCell ref="N64:N65"/>
    <mergeCell ref="O64:O65"/>
    <mergeCell ref="S64:S65"/>
    <mergeCell ref="T64:T65"/>
    <mergeCell ref="A68:A69"/>
    <mergeCell ref="B68:B69"/>
    <mergeCell ref="C68:C69"/>
    <mergeCell ref="D68:D69"/>
    <mergeCell ref="E68:E69"/>
    <mergeCell ref="I68:I69"/>
    <mergeCell ref="J68:J69"/>
    <mergeCell ref="N68:N69"/>
    <mergeCell ref="O68:O69"/>
    <mergeCell ref="A64:A65"/>
    <mergeCell ref="B64:B65"/>
    <mergeCell ref="C64:C65"/>
    <mergeCell ref="D64:D65"/>
    <mergeCell ref="E64:E65"/>
    <mergeCell ref="I64:I65"/>
  </mergeCells>
  <pageMargins left="0.70866141732283472" right="0.70866141732283472" top="0.74803149606299213" bottom="0.74803149606299213" header="0.31496062992125984" footer="0.31496062992125984"/>
  <pageSetup scale="28" fitToHeight="0" orientation="landscape" r:id="rId1"/>
  <rowBreaks count="5" manualBreakCount="5">
    <brk id="44" max="19" man="1"/>
    <brk id="49" max="16383" man="1"/>
    <brk id="57" max="19" man="1"/>
    <brk id="76" max="19" man="1"/>
    <brk id="95" max="19"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rgb="FF808080"/>
    <pageSetUpPr fitToPage="1"/>
  </sheetPr>
  <dimension ref="A1:Y1009"/>
  <sheetViews>
    <sheetView view="pageBreakPreview" zoomScale="60" zoomScaleNormal="50" workbookViewId="0">
      <selection sqref="A1:T1"/>
    </sheetView>
  </sheetViews>
  <sheetFormatPr baseColWidth="10" defaultColWidth="10.88671875" defaultRowHeight="17.399999999999999"/>
  <cols>
    <col min="1" max="1" width="10.88671875" style="757"/>
    <col min="2" max="2" width="55.44140625" style="711" customWidth="1"/>
    <col min="3" max="3" width="23.44140625" style="711" customWidth="1"/>
    <col min="4" max="4" width="79.109375" style="711" customWidth="1"/>
    <col min="5" max="5" width="6.6640625" style="711" customWidth="1"/>
    <col min="6" max="8" width="6" style="711" hidden="1" customWidth="1"/>
    <col min="9" max="9" width="85.6640625" style="711" customWidth="1"/>
    <col min="10" max="10" width="6.6640625" style="711" customWidth="1"/>
    <col min="11" max="13" width="6" style="711" hidden="1" customWidth="1"/>
    <col min="14" max="14" width="76.44140625" style="761" customWidth="1"/>
    <col min="15" max="15" width="6.6640625" style="711" customWidth="1"/>
    <col min="16" max="18" width="6" style="711" hidden="1" customWidth="1"/>
    <col min="19" max="19" width="28.5546875" style="711" customWidth="1"/>
    <col min="20" max="20" width="41.33203125" style="711" customWidth="1"/>
    <col min="21" max="16384" width="10.88671875" style="711"/>
  </cols>
  <sheetData>
    <row r="1" spans="1:20" s="701" customFormat="1" ht="21.6">
      <c r="A1" s="860" t="s">
        <v>4775</v>
      </c>
      <c r="B1" s="860"/>
      <c r="C1" s="860"/>
      <c r="D1" s="860"/>
      <c r="E1" s="860"/>
      <c r="F1" s="860"/>
      <c r="G1" s="860"/>
      <c r="H1" s="860"/>
      <c r="I1" s="860"/>
      <c r="J1" s="860"/>
      <c r="K1" s="860"/>
      <c r="L1" s="860"/>
      <c r="M1" s="860"/>
      <c r="N1" s="860"/>
      <c r="O1" s="860"/>
      <c r="P1" s="860"/>
      <c r="Q1" s="860"/>
      <c r="R1" s="860"/>
      <c r="S1" s="860"/>
      <c r="T1" s="860"/>
    </row>
    <row r="2" spans="1:20" s="701" customFormat="1">
      <c r="A2" s="702"/>
      <c r="B2" s="1162" t="s">
        <v>4406</v>
      </c>
      <c r="C2" s="1162"/>
      <c r="D2" s="1162"/>
      <c r="E2" s="1162"/>
      <c r="F2" s="1162"/>
      <c r="G2" s="1162"/>
      <c r="H2" s="1162"/>
      <c r="I2" s="1162"/>
      <c r="J2" s="1162"/>
      <c r="K2" s="1162"/>
      <c r="L2" s="1162"/>
      <c r="M2" s="1162"/>
      <c r="N2" s="1162"/>
      <c r="O2" s="1162"/>
      <c r="P2" s="1162"/>
      <c r="Q2" s="1162"/>
      <c r="R2" s="1162"/>
      <c r="S2" s="1162"/>
      <c r="T2" s="1162"/>
    </row>
    <row r="3" spans="1:20" s="701" customFormat="1">
      <c r="A3" s="702"/>
      <c r="B3" s="703"/>
      <c r="C3" s="703"/>
      <c r="D3" s="703"/>
      <c r="E3" s="703"/>
      <c r="F3" s="703"/>
      <c r="G3" s="703"/>
      <c r="H3" s="703"/>
      <c r="I3" s="703"/>
      <c r="J3" s="703"/>
      <c r="K3" s="703"/>
      <c r="L3" s="703"/>
      <c r="M3" s="703"/>
      <c r="N3" s="703"/>
      <c r="O3" s="704"/>
      <c r="P3" s="703"/>
      <c r="Q3" s="703"/>
      <c r="R3" s="703"/>
      <c r="S3" s="705"/>
      <c r="T3" s="705"/>
    </row>
    <row r="4" spans="1:20" s="701" customFormat="1">
      <c r="A4" s="702"/>
      <c r="B4" s="703"/>
      <c r="C4" s="703"/>
      <c r="D4" s="703"/>
      <c r="E4" s="703"/>
      <c r="F4" s="703"/>
      <c r="G4" s="703"/>
      <c r="H4" s="703"/>
      <c r="I4" s="703"/>
      <c r="J4" s="703"/>
      <c r="K4" s="703"/>
      <c r="L4" s="703"/>
      <c r="M4" s="703"/>
      <c r="N4" s="703"/>
      <c r="O4" s="704"/>
      <c r="P4" s="703"/>
      <c r="Q4" s="703"/>
      <c r="R4" s="703"/>
      <c r="S4" s="705"/>
      <c r="T4" s="705"/>
    </row>
    <row r="5" spans="1:20" s="701" customFormat="1">
      <c r="A5" s="1160"/>
      <c r="B5" s="1160"/>
      <c r="C5" s="1160"/>
      <c r="D5" s="1160"/>
      <c r="E5" s="1160"/>
      <c r="F5" s="1160"/>
      <c r="G5" s="1160"/>
      <c r="H5" s="1160"/>
      <c r="I5" s="1160"/>
      <c r="J5" s="1160"/>
      <c r="K5" s="1160"/>
      <c r="L5" s="1160"/>
      <c r="M5" s="1160"/>
      <c r="N5" s="1160"/>
      <c r="O5" s="1160"/>
      <c r="P5" s="1160"/>
      <c r="Q5" s="1160"/>
      <c r="R5" s="1160"/>
      <c r="S5" s="1160"/>
      <c r="T5" s="1160"/>
    </row>
    <row r="6" spans="1:20" s="701" customFormat="1" ht="30.75" customHeight="1">
      <c r="A6" s="1107" t="s">
        <v>4777</v>
      </c>
      <c r="B6" s="1108"/>
      <c r="C6" s="1108"/>
      <c r="D6" s="1108"/>
      <c r="E6" s="1108"/>
      <c r="F6" s="1108"/>
      <c r="G6" s="1108"/>
      <c r="H6" s="1108"/>
      <c r="I6" s="1108"/>
      <c r="J6" s="1108"/>
      <c r="K6" s="1108"/>
      <c r="L6" s="1108"/>
      <c r="M6" s="1108"/>
      <c r="N6" s="1108"/>
      <c r="O6" s="706"/>
      <c r="P6" s="706"/>
      <c r="Q6" s="706"/>
      <c r="R6" s="706"/>
      <c r="S6" s="706"/>
      <c r="T6" s="707" t="s">
        <v>7247</v>
      </c>
    </row>
    <row r="7" spans="1:20" s="701" customFormat="1" ht="22.5" customHeight="1">
      <c r="A7" s="708"/>
      <c r="B7" s="709">
        <f>CARÁTULA!D9</f>
        <v>0</v>
      </c>
      <c r="C7" s="709"/>
      <c r="D7" s="709">
        <f>CARÁTULA!D8</f>
        <v>0</v>
      </c>
      <c r="E7" s="709"/>
      <c r="F7" s="709"/>
      <c r="G7" s="709"/>
      <c r="H7" s="709"/>
      <c r="I7" s="709"/>
      <c r="J7" s="709"/>
      <c r="K7" s="709"/>
      <c r="L7" s="709"/>
      <c r="M7" s="709"/>
      <c r="N7" s="709"/>
      <c r="O7" s="709"/>
      <c r="P7" s="709"/>
      <c r="Q7" s="709"/>
      <c r="R7" s="709"/>
      <c r="S7" s="709"/>
      <c r="T7" s="710"/>
    </row>
    <row r="8" spans="1:20" ht="25.5" customHeight="1">
      <c r="A8" s="1130" t="s">
        <v>1111</v>
      </c>
      <c r="B8" s="1130"/>
      <c r="C8" s="1130"/>
      <c r="D8" s="1130"/>
      <c r="E8" s="1130"/>
      <c r="F8" s="1130"/>
      <c r="G8" s="1130"/>
      <c r="H8" s="1130"/>
      <c r="I8" s="1130"/>
      <c r="J8" s="1130"/>
      <c r="K8" s="1130"/>
      <c r="L8" s="1130"/>
      <c r="M8" s="1130"/>
      <c r="N8" s="1130"/>
      <c r="O8" s="1130"/>
      <c r="P8" s="1130"/>
      <c r="Q8" s="1130"/>
      <c r="R8" s="1130"/>
      <c r="S8" s="1130"/>
      <c r="T8" s="1130"/>
    </row>
    <row r="9" spans="1:20" s="713" customFormat="1" ht="21" customHeight="1">
      <c r="A9" s="1131" t="s">
        <v>7</v>
      </c>
      <c r="B9" s="1131"/>
      <c r="C9" s="1131" t="s">
        <v>6</v>
      </c>
      <c r="D9" s="712" t="s">
        <v>5</v>
      </c>
      <c r="E9" s="1134" t="s">
        <v>2</v>
      </c>
      <c r="F9" s="1133" t="s">
        <v>327</v>
      </c>
      <c r="G9" s="1133" t="s">
        <v>9</v>
      </c>
      <c r="H9" s="1133" t="s">
        <v>326</v>
      </c>
      <c r="I9" s="712" t="s">
        <v>4</v>
      </c>
      <c r="J9" s="1134" t="s">
        <v>2</v>
      </c>
      <c r="K9" s="1133" t="s">
        <v>327</v>
      </c>
      <c r="L9" s="1133" t="s">
        <v>9</v>
      </c>
      <c r="M9" s="1133" t="s">
        <v>326</v>
      </c>
      <c r="N9" s="712" t="s">
        <v>3</v>
      </c>
      <c r="O9" s="1134" t="s">
        <v>2</v>
      </c>
      <c r="P9" s="1133" t="s">
        <v>327</v>
      </c>
      <c r="Q9" s="1133" t="s">
        <v>9</v>
      </c>
      <c r="R9" s="1133" t="s">
        <v>326</v>
      </c>
      <c r="S9" s="1132" t="s">
        <v>3681</v>
      </c>
      <c r="T9" s="1132"/>
    </row>
    <row r="10" spans="1:20" s="713" customFormat="1" ht="21" customHeight="1">
      <c r="A10" s="1131"/>
      <c r="B10" s="1131"/>
      <c r="C10" s="1131"/>
      <c r="D10" s="714" t="s">
        <v>1</v>
      </c>
      <c r="E10" s="1134"/>
      <c r="F10" s="1133"/>
      <c r="G10" s="1133"/>
      <c r="H10" s="1133"/>
      <c r="I10" s="715" t="s">
        <v>1</v>
      </c>
      <c r="J10" s="1134"/>
      <c r="K10" s="1133"/>
      <c r="L10" s="1133"/>
      <c r="M10" s="1133"/>
      <c r="N10" s="715" t="s">
        <v>0</v>
      </c>
      <c r="O10" s="1134"/>
      <c r="P10" s="1133"/>
      <c r="Q10" s="1133"/>
      <c r="R10" s="1133"/>
      <c r="S10" s="1132"/>
      <c r="T10" s="1132"/>
    </row>
    <row r="11" spans="1:20" s="713" customFormat="1" ht="34.5" customHeight="1">
      <c r="A11" s="1131"/>
      <c r="B11" s="1131"/>
      <c r="C11" s="1131"/>
      <c r="D11" s="716" t="s">
        <v>1090</v>
      </c>
      <c r="E11" s="1134"/>
      <c r="F11" s="1133"/>
      <c r="G11" s="1133"/>
      <c r="H11" s="1133"/>
      <c r="I11" s="716" t="s">
        <v>1090</v>
      </c>
      <c r="J11" s="1134"/>
      <c r="K11" s="1133"/>
      <c r="L11" s="1133"/>
      <c r="M11" s="1133"/>
      <c r="N11" s="716" t="s">
        <v>1090</v>
      </c>
      <c r="O11" s="1134"/>
      <c r="P11" s="1133"/>
      <c r="Q11" s="1133"/>
      <c r="R11" s="1133"/>
      <c r="S11" s="1135" t="s">
        <v>2985</v>
      </c>
      <c r="T11" s="1136"/>
    </row>
    <row r="12" spans="1:20" s="724" customFormat="1" ht="270" customHeight="1">
      <c r="A12" s="717">
        <v>1</v>
      </c>
      <c r="B12" s="1161" t="s">
        <v>949</v>
      </c>
      <c r="C12" s="1129" t="s">
        <v>5201</v>
      </c>
      <c r="D12" s="718" t="s">
        <v>3682</v>
      </c>
      <c r="E12" s="719">
        <v>1</v>
      </c>
      <c r="F12" s="720">
        <f>IF(E12=G12,H12)</f>
        <v>1</v>
      </c>
      <c r="G12" s="720">
        <f>IF(E12="NA","NA",H12)</f>
        <v>1</v>
      </c>
      <c r="H12" s="720">
        <v>1</v>
      </c>
      <c r="I12" s="721" t="s">
        <v>5199</v>
      </c>
      <c r="J12" s="719">
        <v>1</v>
      </c>
      <c r="K12" s="720">
        <f t="shared" ref="K12:K37" si="0">IF(J12=L12,M12)</f>
        <v>1</v>
      </c>
      <c r="L12" s="720">
        <f t="shared" ref="L12:L37" si="1">IF(J12="NA","NA",M12)</f>
        <v>1</v>
      </c>
      <c r="M12" s="720">
        <v>1</v>
      </c>
      <c r="N12" s="718" t="s">
        <v>1691</v>
      </c>
      <c r="O12" s="722">
        <v>1</v>
      </c>
      <c r="P12" s="723">
        <f>IF(O12=Q12,R12)</f>
        <v>1</v>
      </c>
      <c r="Q12" s="723">
        <f t="shared" ref="Q12:Q37" si="2">IF(O12="NA","NA",R12)</f>
        <v>1</v>
      </c>
      <c r="R12" s="723">
        <v>1</v>
      </c>
      <c r="S12" s="721" t="s">
        <v>1033</v>
      </c>
      <c r="T12" s="721" t="s">
        <v>1039</v>
      </c>
    </row>
    <row r="13" spans="1:20" ht="201" customHeight="1">
      <c r="A13" s="717">
        <f>+A12+1</f>
        <v>2</v>
      </c>
      <c r="B13" s="1161"/>
      <c r="C13" s="1129"/>
      <c r="D13" s="718" t="s">
        <v>2159</v>
      </c>
      <c r="E13" s="719">
        <v>1</v>
      </c>
      <c r="F13" s="720">
        <f>IF(E13=G13,H13)</f>
        <v>1</v>
      </c>
      <c r="G13" s="720">
        <f>IF(E13="NA","NA",H13)</f>
        <v>1</v>
      </c>
      <c r="H13" s="720">
        <v>1</v>
      </c>
      <c r="I13" s="718" t="s">
        <v>3376</v>
      </c>
      <c r="J13" s="719">
        <v>1</v>
      </c>
      <c r="K13" s="720">
        <f t="shared" si="0"/>
        <v>1</v>
      </c>
      <c r="L13" s="720">
        <f t="shared" si="1"/>
        <v>1</v>
      </c>
      <c r="M13" s="720">
        <v>1</v>
      </c>
      <c r="N13" s="718" t="s">
        <v>1692</v>
      </c>
      <c r="O13" s="722">
        <v>1</v>
      </c>
      <c r="P13" s="723">
        <f>IF(O13=Q13,R13)</f>
        <v>1</v>
      </c>
      <c r="Q13" s="723">
        <f t="shared" si="2"/>
        <v>1</v>
      </c>
      <c r="R13" s="723">
        <v>1</v>
      </c>
      <c r="S13" s="721" t="s">
        <v>1033</v>
      </c>
      <c r="T13" s="721" t="s">
        <v>1039</v>
      </c>
    </row>
    <row r="14" spans="1:20" ht="254.25" customHeight="1">
      <c r="A14" s="717">
        <f t="shared" ref="A14:A37" si="3">+A13+1</f>
        <v>3</v>
      </c>
      <c r="B14" s="1161"/>
      <c r="C14" s="1129"/>
      <c r="D14" s="718" t="s">
        <v>4455</v>
      </c>
      <c r="E14" s="719">
        <v>1</v>
      </c>
      <c r="F14" s="720">
        <f t="shared" ref="F14:F37" si="4">IF(E14=G14,H14)</f>
        <v>1</v>
      </c>
      <c r="G14" s="720">
        <f t="shared" ref="G14:G37" si="5">IF(E14="NA","NA",H14)</f>
        <v>1</v>
      </c>
      <c r="H14" s="720">
        <v>1</v>
      </c>
      <c r="I14" s="718" t="s">
        <v>3377</v>
      </c>
      <c r="J14" s="719">
        <v>1</v>
      </c>
      <c r="K14" s="720">
        <f t="shared" si="0"/>
        <v>1</v>
      </c>
      <c r="L14" s="720">
        <f t="shared" si="1"/>
        <v>1</v>
      </c>
      <c r="M14" s="720">
        <v>1</v>
      </c>
      <c r="N14" s="718" t="s">
        <v>3993</v>
      </c>
      <c r="O14" s="722">
        <v>1</v>
      </c>
      <c r="P14" s="723">
        <f>IF(O14=Q14,R14)</f>
        <v>1</v>
      </c>
      <c r="Q14" s="723">
        <f t="shared" si="2"/>
        <v>1</v>
      </c>
      <c r="R14" s="723">
        <v>1</v>
      </c>
      <c r="S14" s="721" t="s">
        <v>1033</v>
      </c>
      <c r="T14" s="721" t="s">
        <v>1039</v>
      </c>
    </row>
    <row r="15" spans="1:20" ht="153.75" customHeight="1">
      <c r="A15" s="717">
        <f t="shared" si="3"/>
        <v>4</v>
      </c>
      <c r="B15" s="725" t="s">
        <v>111</v>
      </c>
      <c r="C15" s="1129"/>
      <c r="D15" s="726" t="s">
        <v>1696</v>
      </c>
      <c r="E15" s="719">
        <v>1</v>
      </c>
      <c r="F15" s="720">
        <f t="shared" si="4"/>
        <v>1</v>
      </c>
      <c r="G15" s="720">
        <f t="shared" si="5"/>
        <v>1</v>
      </c>
      <c r="H15" s="720">
        <v>1</v>
      </c>
      <c r="I15" s="718" t="s">
        <v>3378</v>
      </c>
      <c r="J15" s="719">
        <v>1</v>
      </c>
      <c r="K15" s="720">
        <f t="shared" si="0"/>
        <v>1</v>
      </c>
      <c r="L15" s="720">
        <f t="shared" si="1"/>
        <v>1</v>
      </c>
      <c r="M15" s="720">
        <v>1</v>
      </c>
      <c r="N15" s="718" t="s">
        <v>3379</v>
      </c>
      <c r="O15" s="722">
        <v>1</v>
      </c>
      <c r="P15" s="723">
        <f>IF(O15=Q15,R15)</f>
        <v>1</v>
      </c>
      <c r="Q15" s="723">
        <f t="shared" si="2"/>
        <v>1</v>
      </c>
      <c r="R15" s="723">
        <v>1</v>
      </c>
      <c r="S15" s="721" t="s">
        <v>1040</v>
      </c>
      <c r="T15" s="721" t="s">
        <v>1039</v>
      </c>
    </row>
    <row r="16" spans="1:20" ht="113.25" customHeight="1">
      <c r="A16" s="717">
        <f t="shared" si="3"/>
        <v>5</v>
      </c>
      <c r="B16" s="725" t="s">
        <v>119</v>
      </c>
      <c r="C16" s="1129"/>
      <c r="D16" s="727" t="s">
        <v>1648</v>
      </c>
      <c r="E16" s="719">
        <v>1</v>
      </c>
      <c r="F16" s="720">
        <f t="shared" si="4"/>
        <v>1</v>
      </c>
      <c r="G16" s="720">
        <f t="shared" si="5"/>
        <v>1</v>
      </c>
      <c r="H16" s="720">
        <v>1</v>
      </c>
      <c r="I16" s="727" t="s">
        <v>1689</v>
      </c>
      <c r="J16" s="719">
        <v>1</v>
      </c>
      <c r="K16" s="720">
        <f t="shared" si="0"/>
        <v>1</v>
      </c>
      <c r="L16" s="720">
        <f t="shared" si="1"/>
        <v>1</v>
      </c>
      <c r="M16" s="720">
        <v>1</v>
      </c>
      <c r="N16" s="727" t="s">
        <v>938</v>
      </c>
      <c r="O16" s="728" t="s">
        <v>9</v>
      </c>
      <c r="P16" s="729" t="s">
        <v>9</v>
      </c>
      <c r="Q16" s="729" t="s">
        <v>9</v>
      </c>
      <c r="R16" s="729" t="s">
        <v>9</v>
      </c>
      <c r="S16" s="721" t="s">
        <v>1033</v>
      </c>
      <c r="T16" s="721" t="s">
        <v>1039</v>
      </c>
    </row>
    <row r="17" spans="1:20" ht="69.599999999999994">
      <c r="A17" s="717">
        <f t="shared" si="3"/>
        <v>6</v>
      </c>
      <c r="B17" s="725" t="s">
        <v>163</v>
      </c>
      <c r="C17" s="1129"/>
      <c r="D17" s="726" t="s">
        <v>1697</v>
      </c>
      <c r="E17" s="719">
        <v>1</v>
      </c>
      <c r="F17" s="720">
        <f t="shared" si="4"/>
        <v>1</v>
      </c>
      <c r="G17" s="720">
        <f t="shared" si="5"/>
        <v>1</v>
      </c>
      <c r="H17" s="720">
        <v>1</v>
      </c>
      <c r="I17" s="726" t="s">
        <v>1649</v>
      </c>
      <c r="J17" s="719">
        <v>1</v>
      </c>
      <c r="K17" s="720">
        <f t="shared" si="0"/>
        <v>1</v>
      </c>
      <c r="L17" s="720">
        <f t="shared" si="1"/>
        <v>1</v>
      </c>
      <c r="M17" s="720">
        <v>1</v>
      </c>
      <c r="N17" s="718" t="s">
        <v>1695</v>
      </c>
      <c r="O17" s="722">
        <v>1</v>
      </c>
      <c r="P17" s="723">
        <f>IF(O17=Q17,R17)</f>
        <v>1</v>
      </c>
      <c r="Q17" s="723">
        <f t="shared" si="2"/>
        <v>1</v>
      </c>
      <c r="R17" s="723">
        <v>1</v>
      </c>
      <c r="S17" s="721" t="s">
        <v>1033</v>
      </c>
      <c r="T17" s="721" t="s">
        <v>1039</v>
      </c>
    </row>
    <row r="18" spans="1:20" s="732" customFormat="1" ht="69.599999999999994">
      <c r="A18" s="717">
        <f t="shared" si="3"/>
        <v>7</v>
      </c>
      <c r="B18" s="730" t="s">
        <v>166</v>
      </c>
      <c r="C18" s="1129" t="s">
        <v>161</v>
      </c>
      <c r="D18" s="718" t="s">
        <v>1698</v>
      </c>
      <c r="E18" s="719">
        <v>1</v>
      </c>
      <c r="F18" s="720">
        <f t="shared" si="4"/>
        <v>1</v>
      </c>
      <c r="G18" s="720">
        <f t="shared" si="5"/>
        <v>1</v>
      </c>
      <c r="H18" s="720">
        <v>1</v>
      </c>
      <c r="I18" s="731" t="s">
        <v>1650</v>
      </c>
      <c r="J18" s="719">
        <v>1</v>
      </c>
      <c r="K18" s="720">
        <f t="shared" si="0"/>
        <v>1</v>
      </c>
      <c r="L18" s="720">
        <f t="shared" si="1"/>
        <v>1</v>
      </c>
      <c r="M18" s="720">
        <v>1</v>
      </c>
      <c r="N18" s="718" t="s">
        <v>156</v>
      </c>
      <c r="O18" s="728" t="s">
        <v>9</v>
      </c>
      <c r="P18" s="729" t="s">
        <v>9</v>
      </c>
      <c r="Q18" s="729" t="s">
        <v>9</v>
      </c>
      <c r="R18" s="729" t="s">
        <v>9</v>
      </c>
      <c r="S18" s="721" t="s">
        <v>1033</v>
      </c>
      <c r="T18" s="721" t="s">
        <v>1039</v>
      </c>
    </row>
    <row r="19" spans="1:20" s="732" customFormat="1" ht="111" customHeight="1">
      <c r="A19" s="717">
        <f t="shared" si="3"/>
        <v>8</v>
      </c>
      <c r="B19" s="730" t="s">
        <v>160</v>
      </c>
      <c r="C19" s="1129"/>
      <c r="D19" s="718" t="s">
        <v>1619</v>
      </c>
      <c r="E19" s="719">
        <v>1</v>
      </c>
      <c r="F19" s="720">
        <f t="shared" si="4"/>
        <v>1</v>
      </c>
      <c r="G19" s="720">
        <f t="shared" si="5"/>
        <v>1</v>
      </c>
      <c r="H19" s="720">
        <v>1</v>
      </c>
      <c r="I19" s="718" t="s">
        <v>3380</v>
      </c>
      <c r="J19" s="719">
        <v>1</v>
      </c>
      <c r="K19" s="720">
        <f t="shared" si="0"/>
        <v>1</v>
      </c>
      <c r="L19" s="720">
        <f t="shared" si="1"/>
        <v>1</v>
      </c>
      <c r="M19" s="720">
        <v>1</v>
      </c>
      <c r="N19" s="718" t="s">
        <v>156</v>
      </c>
      <c r="O19" s="728" t="s">
        <v>9</v>
      </c>
      <c r="P19" s="729" t="s">
        <v>9</v>
      </c>
      <c r="Q19" s="729" t="s">
        <v>9</v>
      </c>
      <c r="R19" s="729" t="s">
        <v>9</v>
      </c>
      <c r="S19" s="721" t="s">
        <v>1033</v>
      </c>
      <c r="T19" s="721" t="s">
        <v>1039</v>
      </c>
    </row>
    <row r="20" spans="1:20" s="732" customFormat="1" ht="124.5" customHeight="1">
      <c r="A20" s="717">
        <f t="shared" si="3"/>
        <v>9</v>
      </c>
      <c r="B20" s="730" t="s">
        <v>159</v>
      </c>
      <c r="C20" s="1129"/>
      <c r="D20" s="718" t="s">
        <v>1699</v>
      </c>
      <c r="E20" s="719">
        <v>1</v>
      </c>
      <c r="F20" s="720">
        <f t="shared" si="4"/>
        <v>1</v>
      </c>
      <c r="G20" s="720">
        <f t="shared" si="5"/>
        <v>1</v>
      </c>
      <c r="H20" s="720">
        <v>1</v>
      </c>
      <c r="I20" s="718" t="s">
        <v>1651</v>
      </c>
      <c r="J20" s="719">
        <v>1</v>
      </c>
      <c r="K20" s="720">
        <f t="shared" si="0"/>
        <v>1</v>
      </c>
      <c r="L20" s="720">
        <f t="shared" si="1"/>
        <v>1</v>
      </c>
      <c r="M20" s="720">
        <v>1</v>
      </c>
      <c r="N20" s="718" t="s">
        <v>156</v>
      </c>
      <c r="O20" s="728" t="s">
        <v>9</v>
      </c>
      <c r="P20" s="729" t="s">
        <v>9</v>
      </c>
      <c r="Q20" s="729" t="s">
        <v>9</v>
      </c>
      <c r="R20" s="729" t="s">
        <v>9</v>
      </c>
      <c r="S20" s="721" t="s">
        <v>1033</v>
      </c>
      <c r="T20" s="721" t="s">
        <v>1039</v>
      </c>
    </row>
    <row r="21" spans="1:20" s="732" customFormat="1" ht="69.599999999999994">
      <c r="A21" s="717">
        <f t="shared" si="3"/>
        <v>10</v>
      </c>
      <c r="B21" s="730" t="s">
        <v>158</v>
      </c>
      <c r="C21" s="1129"/>
      <c r="D21" s="718" t="s">
        <v>1652</v>
      </c>
      <c r="E21" s="719">
        <v>1</v>
      </c>
      <c r="F21" s="720">
        <f t="shared" si="4"/>
        <v>1</v>
      </c>
      <c r="G21" s="720">
        <f t="shared" si="5"/>
        <v>1</v>
      </c>
      <c r="H21" s="720">
        <v>1</v>
      </c>
      <c r="I21" s="718" t="s">
        <v>1653</v>
      </c>
      <c r="J21" s="719">
        <v>1</v>
      </c>
      <c r="K21" s="720">
        <f t="shared" si="0"/>
        <v>1</v>
      </c>
      <c r="L21" s="720">
        <f t="shared" si="1"/>
        <v>1</v>
      </c>
      <c r="M21" s="720">
        <v>1</v>
      </c>
      <c r="N21" s="718" t="s">
        <v>156</v>
      </c>
      <c r="O21" s="728" t="s">
        <v>9</v>
      </c>
      <c r="P21" s="729" t="s">
        <v>9</v>
      </c>
      <c r="Q21" s="729" t="s">
        <v>9</v>
      </c>
      <c r="R21" s="729" t="s">
        <v>9</v>
      </c>
      <c r="S21" s="721" t="s">
        <v>1033</v>
      </c>
      <c r="T21" s="721" t="s">
        <v>1039</v>
      </c>
    </row>
    <row r="22" spans="1:20" s="732" customFormat="1" ht="150.75" customHeight="1">
      <c r="A22" s="717">
        <f t="shared" si="3"/>
        <v>11</v>
      </c>
      <c r="B22" s="1109" t="s">
        <v>3381</v>
      </c>
      <c r="C22" s="1129" t="s">
        <v>890</v>
      </c>
      <c r="D22" s="718" t="s">
        <v>3382</v>
      </c>
      <c r="E22" s="719">
        <v>1</v>
      </c>
      <c r="F22" s="720">
        <f t="shared" si="4"/>
        <v>1</v>
      </c>
      <c r="G22" s="720">
        <f t="shared" si="5"/>
        <v>1</v>
      </c>
      <c r="H22" s="720">
        <v>1</v>
      </c>
      <c r="I22" s="718" t="s">
        <v>3383</v>
      </c>
      <c r="J22" s="719">
        <v>1</v>
      </c>
      <c r="K22" s="720">
        <f t="shared" si="0"/>
        <v>1</v>
      </c>
      <c r="L22" s="720">
        <f t="shared" si="1"/>
        <v>1</v>
      </c>
      <c r="M22" s="720">
        <v>1</v>
      </c>
      <c r="N22" s="718" t="s">
        <v>1694</v>
      </c>
      <c r="O22" s="733">
        <v>1</v>
      </c>
      <c r="P22" s="723">
        <f t="shared" ref="P22:P37" si="6">IF(O22=Q22,R22)</f>
        <v>1</v>
      </c>
      <c r="Q22" s="723">
        <f t="shared" si="2"/>
        <v>1</v>
      </c>
      <c r="R22" s="723">
        <v>1</v>
      </c>
      <c r="S22" s="734" t="s">
        <v>1033</v>
      </c>
      <c r="T22" s="721" t="s">
        <v>1039</v>
      </c>
    </row>
    <row r="23" spans="1:20" s="732" customFormat="1" ht="135" customHeight="1">
      <c r="A23" s="717">
        <f t="shared" si="3"/>
        <v>12</v>
      </c>
      <c r="B23" s="1109"/>
      <c r="C23" s="1129"/>
      <c r="D23" s="727" t="s">
        <v>3384</v>
      </c>
      <c r="E23" s="719">
        <v>1</v>
      </c>
      <c r="F23" s="720">
        <f t="shared" si="4"/>
        <v>1</v>
      </c>
      <c r="G23" s="720">
        <f t="shared" si="5"/>
        <v>1</v>
      </c>
      <c r="H23" s="720">
        <v>1</v>
      </c>
      <c r="I23" s="727" t="s">
        <v>1702</v>
      </c>
      <c r="J23" s="719">
        <v>1</v>
      </c>
      <c r="K23" s="720">
        <f t="shared" si="0"/>
        <v>1</v>
      </c>
      <c r="L23" s="720">
        <f t="shared" si="1"/>
        <v>1</v>
      </c>
      <c r="M23" s="720">
        <v>1</v>
      </c>
      <c r="N23" s="718" t="s">
        <v>1693</v>
      </c>
      <c r="O23" s="733">
        <v>1</v>
      </c>
      <c r="P23" s="723">
        <f t="shared" si="6"/>
        <v>1</v>
      </c>
      <c r="Q23" s="723">
        <f t="shared" si="2"/>
        <v>1</v>
      </c>
      <c r="R23" s="723">
        <v>1</v>
      </c>
      <c r="S23" s="734" t="s">
        <v>1033</v>
      </c>
      <c r="T23" s="721" t="s">
        <v>1039</v>
      </c>
    </row>
    <row r="24" spans="1:20" s="732" customFormat="1" ht="139.19999999999999">
      <c r="A24" s="717">
        <f t="shared" si="3"/>
        <v>13</v>
      </c>
      <c r="B24" s="1109" t="s">
        <v>3385</v>
      </c>
      <c r="C24" s="1129" t="s">
        <v>154</v>
      </c>
      <c r="D24" s="718" t="s">
        <v>1655</v>
      </c>
      <c r="E24" s="719">
        <v>1</v>
      </c>
      <c r="F24" s="720">
        <f t="shared" si="4"/>
        <v>1</v>
      </c>
      <c r="G24" s="720">
        <f t="shared" si="5"/>
        <v>1</v>
      </c>
      <c r="H24" s="720">
        <v>1</v>
      </c>
      <c r="I24" s="718" t="s">
        <v>1656</v>
      </c>
      <c r="J24" s="719">
        <v>1</v>
      </c>
      <c r="K24" s="720">
        <f t="shared" si="0"/>
        <v>1</v>
      </c>
      <c r="L24" s="720">
        <f t="shared" si="1"/>
        <v>1</v>
      </c>
      <c r="M24" s="720">
        <v>1</v>
      </c>
      <c r="N24" s="718" t="s">
        <v>2140</v>
      </c>
      <c r="O24" s="733">
        <v>1</v>
      </c>
      <c r="P24" s="723">
        <f t="shared" si="6"/>
        <v>1</v>
      </c>
      <c r="Q24" s="723">
        <f t="shared" si="2"/>
        <v>1</v>
      </c>
      <c r="R24" s="723">
        <v>1</v>
      </c>
      <c r="S24" s="734" t="s">
        <v>1033</v>
      </c>
      <c r="T24" s="721" t="s">
        <v>1039</v>
      </c>
    </row>
    <row r="25" spans="1:20" s="732" customFormat="1" ht="231.75" customHeight="1">
      <c r="A25" s="717">
        <f t="shared" si="3"/>
        <v>14</v>
      </c>
      <c r="B25" s="1109"/>
      <c r="C25" s="1129"/>
      <c r="D25" s="718" t="s">
        <v>3386</v>
      </c>
      <c r="E25" s="719">
        <v>1</v>
      </c>
      <c r="F25" s="720">
        <f t="shared" si="4"/>
        <v>1</v>
      </c>
      <c r="G25" s="720">
        <f t="shared" si="5"/>
        <v>1</v>
      </c>
      <c r="H25" s="720">
        <v>1</v>
      </c>
      <c r="I25" s="718" t="s">
        <v>1374</v>
      </c>
      <c r="J25" s="719">
        <v>1</v>
      </c>
      <c r="K25" s="720">
        <f t="shared" si="0"/>
        <v>1</v>
      </c>
      <c r="L25" s="720">
        <f t="shared" si="1"/>
        <v>1</v>
      </c>
      <c r="M25" s="720">
        <v>1</v>
      </c>
      <c r="N25" s="718" t="s">
        <v>3387</v>
      </c>
      <c r="O25" s="733">
        <v>1</v>
      </c>
      <c r="P25" s="723">
        <f t="shared" si="6"/>
        <v>1</v>
      </c>
      <c r="Q25" s="723">
        <f t="shared" si="2"/>
        <v>1</v>
      </c>
      <c r="R25" s="723">
        <v>1</v>
      </c>
      <c r="S25" s="734" t="s">
        <v>1033</v>
      </c>
      <c r="T25" s="721" t="s">
        <v>1039</v>
      </c>
    </row>
    <row r="26" spans="1:20" s="732" customFormat="1" ht="132" customHeight="1">
      <c r="A26" s="717">
        <f t="shared" si="3"/>
        <v>15</v>
      </c>
      <c r="B26" s="1109"/>
      <c r="C26" s="1129"/>
      <c r="D26" s="718" t="s">
        <v>1690</v>
      </c>
      <c r="E26" s="719">
        <v>1</v>
      </c>
      <c r="F26" s="720">
        <f t="shared" si="4"/>
        <v>1</v>
      </c>
      <c r="G26" s="720">
        <f t="shared" si="5"/>
        <v>1</v>
      </c>
      <c r="H26" s="720">
        <v>1</v>
      </c>
      <c r="I26" s="718" t="s">
        <v>3388</v>
      </c>
      <c r="J26" s="719">
        <v>1</v>
      </c>
      <c r="K26" s="720">
        <f t="shared" si="0"/>
        <v>1</v>
      </c>
      <c r="L26" s="720">
        <f t="shared" si="1"/>
        <v>1</v>
      </c>
      <c r="M26" s="720">
        <v>1</v>
      </c>
      <c r="N26" s="718" t="s">
        <v>3389</v>
      </c>
      <c r="O26" s="733">
        <v>1</v>
      </c>
      <c r="P26" s="723">
        <f t="shared" si="6"/>
        <v>1</v>
      </c>
      <c r="Q26" s="723">
        <f t="shared" si="2"/>
        <v>1</v>
      </c>
      <c r="R26" s="723">
        <v>1</v>
      </c>
      <c r="S26" s="734" t="s">
        <v>1033</v>
      </c>
      <c r="T26" s="721" t="s">
        <v>1039</v>
      </c>
    </row>
    <row r="27" spans="1:20" s="732" customFormat="1" ht="148.5" customHeight="1">
      <c r="A27" s="717">
        <f t="shared" si="3"/>
        <v>16</v>
      </c>
      <c r="B27" s="1109" t="s">
        <v>165</v>
      </c>
      <c r="C27" s="1129" t="s">
        <v>164</v>
      </c>
      <c r="D27" s="718" t="s">
        <v>1655</v>
      </c>
      <c r="E27" s="719">
        <v>1</v>
      </c>
      <c r="F27" s="720">
        <f t="shared" si="4"/>
        <v>1</v>
      </c>
      <c r="G27" s="720">
        <f t="shared" si="5"/>
        <v>1</v>
      </c>
      <c r="H27" s="720">
        <v>1</v>
      </c>
      <c r="I27" s="718" t="s">
        <v>3390</v>
      </c>
      <c r="J27" s="719">
        <v>1</v>
      </c>
      <c r="K27" s="720">
        <f t="shared" si="0"/>
        <v>1</v>
      </c>
      <c r="L27" s="720">
        <f t="shared" si="1"/>
        <v>1</v>
      </c>
      <c r="M27" s="720">
        <v>1</v>
      </c>
      <c r="N27" s="718" t="s">
        <v>3391</v>
      </c>
      <c r="O27" s="733">
        <v>1</v>
      </c>
      <c r="P27" s="723">
        <f t="shared" si="6"/>
        <v>1</v>
      </c>
      <c r="Q27" s="723">
        <f t="shared" si="2"/>
        <v>1</v>
      </c>
      <c r="R27" s="723">
        <v>1</v>
      </c>
      <c r="S27" s="734" t="s">
        <v>1033</v>
      </c>
      <c r="T27" s="721" t="s">
        <v>1039</v>
      </c>
    </row>
    <row r="28" spans="1:20" s="732" customFormat="1" ht="235.5" customHeight="1">
      <c r="A28" s="717">
        <f t="shared" si="3"/>
        <v>17</v>
      </c>
      <c r="B28" s="1109"/>
      <c r="C28" s="1129"/>
      <c r="D28" s="718" t="s">
        <v>1700</v>
      </c>
      <c r="E28" s="719">
        <v>1</v>
      </c>
      <c r="F28" s="720">
        <f t="shared" si="4"/>
        <v>1</v>
      </c>
      <c r="G28" s="720">
        <f t="shared" si="5"/>
        <v>1</v>
      </c>
      <c r="H28" s="720">
        <v>1</v>
      </c>
      <c r="I28" s="718" t="s">
        <v>3392</v>
      </c>
      <c r="J28" s="719">
        <v>1</v>
      </c>
      <c r="K28" s="720">
        <f t="shared" si="0"/>
        <v>1</v>
      </c>
      <c r="L28" s="720">
        <f t="shared" si="1"/>
        <v>1</v>
      </c>
      <c r="M28" s="720">
        <v>1</v>
      </c>
      <c r="N28" s="718" t="s">
        <v>2141</v>
      </c>
      <c r="O28" s="733">
        <v>1</v>
      </c>
      <c r="P28" s="723">
        <f t="shared" si="6"/>
        <v>1</v>
      </c>
      <c r="Q28" s="723">
        <f t="shared" si="2"/>
        <v>1</v>
      </c>
      <c r="R28" s="723">
        <v>1</v>
      </c>
      <c r="S28" s="734" t="s">
        <v>1033</v>
      </c>
      <c r="T28" s="721" t="s">
        <v>1039</v>
      </c>
    </row>
    <row r="29" spans="1:20" s="732" customFormat="1" ht="261" customHeight="1">
      <c r="A29" s="717">
        <f t="shared" si="3"/>
        <v>18</v>
      </c>
      <c r="B29" s="1110" t="s">
        <v>3393</v>
      </c>
      <c r="C29" s="1129" t="s">
        <v>153</v>
      </c>
      <c r="D29" s="718" t="s">
        <v>3394</v>
      </c>
      <c r="E29" s="719">
        <v>1</v>
      </c>
      <c r="F29" s="720">
        <f t="shared" si="4"/>
        <v>1</v>
      </c>
      <c r="G29" s="720">
        <f t="shared" si="5"/>
        <v>1</v>
      </c>
      <c r="H29" s="720">
        <v>1</v>
      </c>
      <c r="I29" s="718" t="s">
        <v>2115</v>
      </c>
      <c r="J29" s="719">
        <v>1</v>
      </c>
      <c r="K29" s="720">
        <f t="shared" si="0"/>
        <v>1</v>
      </c>
      <c r="L29" s="720">
        <f t="shared" si="1"/>
        <v>1</v>
      </c>
      <c r="M29" s="720">
        <v>1</v>
      </c>
      <c r="N29" s="718" t="s">
        <v>3395</v>
      </c>
      <c r="O29" s="733">
        <v>1</v>
      </c>
      <c r="P29" s="723">
        <f t="shared" si="6"/>
        <v>1</v>
      </c>
      <c r="Q29" s="723">
        <f t="shared" si="2"/>
        <v>1</v>
      </c>
      <c r="R29" s="723">
        <v>1</v>
      </c>
      <c r="S29" s="734" t="s">
        <v>1033</v>
      </c>
      <c r="T29" s="721" t="s">
        <v>1039</v>
      </c>
    </row>
    <row r="30" spans="1:20" ht="115.5" customHeight="1">
      <c r="A30" s="717">
        <f t="shared" si="3"/>
        <v>19</v>
      </c>
      <c r="B30" s="1110"/>
      <c r="C30" s="1129"/>
      <c r="D30" s="718" t="s">
        <v>1701</v>
      </c>
      <c r="E30" s="719">
        <v>1</v>
      </c>
      <c r="F30" s="720">
        <f t="shared" si="4"/>
        <v>1</v>
      </c>
      <c r="G30" s="720">
        <f t="shared" si="5"/>
        <v>1</v>
      </c>
      <c r="H30" s="720">
        <v>1</v>
      </c>
      <c r="I30" s="718" t="s">
        <v>1660</v>
      </c>
      <c r="J30" s="719">
        <v>1</v>
      </c>
      <c r="K30" s="720">
        <f t="shared" si="0"/>
        <v>1</v>
      </c>
      <c r="L30" s="720">
        <f t="shared" si="1"/>
        <v>1</v>
      </c>
      <c r="M30" s="720">
        <v>1</v>
      </c>
      <c r="N30" s="718" t="s">
        <v>3396</v>
      </c>
      <c r="O30" s="733">
        <v>1</v>
      </c>
      <c r="P30" s="723">
        <f t="shared" si="6"/>
        <v>1</v>
      </c>
      <c r="Q30" s="723">
        <f t="shared" si="2"/>
        <v>1</v>
      </c>
      <c r="R30" s="723">
        <v>1</v>
      </c>
      <c r="S30" s="734" t="s">
        <v>1033</v>
      </c>
      <c r="T30" s="721" t="s">
        <v>1039</v>
      </c>
    </row>
    <row r="31" spans="1:20" ht="336.75" customHeight="1">
      <c r="A31" s="717">
        <f t="shared" si="3"/>
        <v>20</v>
      </c>
      <c r="B31" s="1110" t="s">
        <v>3397</v>
      </c>
      <c r="C31" s="1129" t="s">
        <v>152</v>
      </c>
      <c r="D31" s="718" t="s">
        <v>4460</v>
      </c>
      <c r="E31" s="719">
        <v>1</v>
      </c>
      <c r="F31" s="720">
        <f t="shared" si="4"/>
        <v>1</v>
      </c>
      <c r="G31" s="720">
        <f t="shared" si="5"/>
        <v>1</v>
      </c>
      <c r="H31" s="720">
        <v>1</v>
      </c>
      <c r="I31" s="718" t="s">
        <v>1664</v>
      </c>
      <c r="J31" s="719">
        <v>1</v>
      </c>
      <c r="K31" s="720">
        <f t="shared" si="0"/>
        <v>1</v>
      </c>
      <c r="L31" s="720">
        <f t="shared" si="1"/>
        <v>1</v>
      </c>
      <c r="M31" s="720">
        <v>1</v>
      </c>
      <c r="N31" s="718" t="s">
        <v>3398</v>
      </c>
      <c r="O31" s="733">
        <v>1</v>
      </c>
      <c r="P31" s="723">
        <f t="shared" si="6"/>
        <v>1</v>
      </c>
      <c r="Q31" s="723">
        <f t="shared" si="2"/>
        <v>1</v>
      </c>
      <c r="R31" s="723">
        <v>1</v>
      </c>
      <c r="S31" s="734" t="s">
        <v>1033</v>
      </c>
      <c r="T31" s="721" t="s">
        <v>1039</v>
      </c>
    </row>
    <row r="32" spans="1:20" ht="249" customHeight="1">
      <c r="A32" s="717">
        <f t="shared" si="3"/>
        <v>21</v>
      </c>
      <c r="B32" s="1110"/>
      <c r="C32" s="1129"/>
      <c r="D32" s="718" t="s">
        <v>3399</v>
      </c>
      <c r="E32" s="719">
        <v>1</v>
      </c>
      <c r="F32" s="720">
        <f t="shared" si="4"/>
        <v>1</v>
      </c>
      <c r="G32" s="720">
        <f t="shared" si="5"/>
        <v>1</v>
      </c>
      <c r="H32" s="720">
        <v>1</v>
      </c>
      <c r="I32" s="718" t="s">
        <v>2116</v>
      </c>
      <c r="J32" s="719">
        <v>1</v>
      </c>
      <c r="K32" s="720">
        <f t="shared" si="0"/>
        <v>1</v>
      </c>
      <c r="L32" s="720">
        <f t="shared" si="1"/>
        <v>1</v>
      </c>
      <c r="M32" s="720">
        <v>1</v>
      </c>
      <c r="N32" s="718" t="s">
        <v>4524</v>
      </c>
      <c r="O32" s="733">
        <v>1</v>
      </c>
      <c r="P32" s="723">
        <f t="shared" si="6"/>
        <v>1</v>
      </c>
      <c r="Q32" s="723">
        <f t="shared" si="2"/>
        <v>1</v>
      </c>
      <c r="R32" s="723">
        <v>1</v>
      </c>
      <c r="S32" s="734" t="s">
        <v>1033</v>
      </c>
      <c r="T32" s="721" t="s">
        <v>1039</v>
      </c>
    </row>
    <row r="33" spans="1:20" ht="121.5" customHeight="1">
      <c r="A33" s="717">
        <f t="shared" si="3"/>
        <v>22</v>
      </c>
      <c r="B33" s="1110"/>
      <c r="C33" s="1129"/>
      <c r="D33" s="718" t="s">
        <v>1621</v>
      </c>
      <c r="E33" s="719">
        <v>1</v>
      </c>
      <c r="F33" s="720">
        <f t="shared" si="4"/>
        <v>1</v>
      </c>
      <c r="G33" s="720">
        <f t="shared" si="5"/>
        <v>1</v>
      </c>
      <c r="H33" s="720">
        <v>1</v>
      </c>
      <c r="I33" s="718" t="s">
        <v>3400</v>
      </c>
      <c r="J33" s="719">
        <v>1</v>
      </c>
      <c r="K33" s="720">
        <f t="shared" si="0"/>
        <v>1</v>
      </c>
      <c r="L33" s="720">
        <f t="shared" si="1"/>
        <v>1</v>
      </c>
      <c r="M33" s="720">
        <v>1</v>
      </c>
      <c r="N33" s="718" t="s">
        <v>1894</v>
      </c>
      <c r="O33" s="733">
        <v>1</v>
      </c>
      <c r="P33" s="723">
        <f t="shared" si="6"/>
        <v>1</v>
      </c>
      <c r="Q33" s="723">
        <f t="shared" si="2"/>
        <v>1</v>
      </c>
      <c r="R33" s="723">
        <v>1</v>
      </c>
      <c r="S33" s="734" t="s">
        <v>1033</v>
      </c>
      <c r="T33" s="721" t="s">
        <v>1039</v>
      </c>
    </row>
    <row r="34" spans="1:20" ht="147.75" customHeight="1">
      <c r="A34" s="717">
        <f t="shared" si="3"/>
        <v>23</v>
      </c>
      <c r="B34" s="1109" t="s">
        <v>3401</v>
      </c>
      <c r="C34" s="1129" t="s">
        <v>150</v>
      </c>
      <c r="D34" s="735" t="s">
        <v>1623</v>
      </c>
      <c r="E34" s="736">
        <v>1</v>
      </c>
      <c r="F34" s="720">
        <f t="shared" si="4"/>
        <v>1</v>
      </c>
      <c r="G34" s="720">
        <f t="shared" si="5"/>
        <v>1</v>
      </c>
      <c r="H34" s="720">
        <v>1</v>
      </c>
      <c r="I34" s="735" t="s">
        <v>1668</v>
      </c>
      <c r="J34" s="736">
        <v>1</v>
      </c>
      <c r="K34" s="720">
        <f t="shared" si="0"/>
        <v>1</v>
      </c>
      <c r="L34" s="720">
        <f t="shared" si="1"/>
        <v>1</v>
      </c>
      <c r="M34" s="720">
        <v>1</v>
      </c>
      <c r="N34" s="735" t="s">
        <v>1685</v>
      </c>
      <c r="O34" s="733">
        <v>1</v>
      </c>
      <c r="P34" s="723">
        <f t="shared" si="6"/>
        <v>1</v>
      </c>
      <c r="Q34" s="723">
        <f t="shared" si="2"/>
        <v>1</v>
      </c>
      <c r="R34" s="723">
        <v>1</v>
      </c>
      <c r="S34" s="734" t="s">
        <v>1033</v>
      </c>
      <c r="T34" s="721" t="s">
        <v>1039</v>
      </c>
    </row>
    <row r="35" spans="1:20" ht="228" customHeight="1">
      <c r="A35" s="717">
        <f t="shared" si="3"/>
        <v>24</v>
      </c>
      <c r="B35" s="1109"/>
      <c r="C35" s="1129"/>
      <c r="D35" s="730" t="s">
        <v>3402</v>
      </c>
      <c r="E35" s="733">
        <v>1</v>
      </c>
      <c r="F35" s="723">
        <f t="shared" si="4"/>
        <v>1</v>
      </c>
      <c r="G35" s="723">
        <f t="shared" si="5"/>
        <v>1</v>
      </c>
      <c r="H35" s="723">
        <v>1</v>
      </c>
      <c r="I35" s="725" t="s">
        <v>1670</v>
      </c>
      <c r="J35" s="733">
        <v>1</v>
      </c>
      <c r="K35" s="723">
        <f t="shared" si="0"/>
        <v>1</v>
      </c>
      <c r="L35" s="723">
        <f t="shared" si="1"/>
        <v>1</v>
      </c>
      <c r="M35" s="723">
        <v>1</v>
      </c>
      <c r="N35" s="730" t="s">
        <v>1686</v>
      </c>
      <c r="O35" s="733">
        <v>1</v>
      </c>
      <c r="P35" s="723">
        <f t="shared" si="6"/>
        <v>1</v>
      </c>
      <c r="Q35" s="723">
        <f t="shared" si="2"/>
        <v>1</v>
      </c>
      <c r="R35" s="723">
        <v>1</v>
      </c>
      <c r="S35" s="734" t="s">
        <v>1033</v>
      </c>
      <c r="T35" s="721" t="s">
        <v>1039</v>
      </c>
    </row>
    <row r="36" spans="1:20" ht="100.5" customHeight="1">
      <c r="A36" s="717">
        <f t="shared" si="3"/>
        <v>25</v>
      </c>
      <c r="B36" s="1109"/>
      <c r="C36" s="1129"/>
      <c r="D36" s="730" t="s">
        <v>1624</v>
      </c>
      <c r="E36" s="733">
        <v>1</v>
      </c>
      <c r="F36" s="723">
        <f t="shared" si="4"/>
        <v>1</v>
      </c>
      <c r="G36" s="723">
        <f t="shared" si="5"/>
        <v>1</v>
      </c>
      <c r="H36" s="723">
        <v>1</v>
      </c>
      <c r="I36" s="725" t="s">
        <v>1671</v>
      </c>
      <c r="J36" s="733">
        <v>1</v>
      </c>
      <c r="K36" s="723">
        <f t="shared" si="0"/>
        <v>1</v>
      </c>
      <c r="L36" s="723">
        <f t="shared" si="1"/>
        <v>1</v>
      </c>
      <c r="M36" s="723">
        <v>1</v>
      </c>
      <c r="N36" s="730" t="s">
        <v>3403</v>
      </c>
      <c r="O36" s="733">
        <v>1</v>
      </c>
      <c r="P36" s="723">
        <f t="shared" si="6"/>
        <v>1</v>
      </c>
      <c r="Q36" s="723">
        <f t="shared" si="2"/>
        <v>1</v>
      </c>
      <c r="R36" s="723">
        <v>1</v>
      </c>
      <c r="S36" s="734" t="s">
        <v>1033</v>
      </c>
      <c r="T36" s="721" t="s">
        <v>1039</v>
      </c>
    </row>
    <row r="37" spans="1:20" ht="191.25" customHeight="1">
      <c r="A37" s="717">
        <f t="shared" si="3"/>
        <v>26</v>
      </c>
      <c r="B37" s="730" t="s">
        <v>149</v>
      </c>
      <c r="C37" s="737" t="s">
        <v>115</v>
      </c>
      <c r="D37" s="730" t="s">
        <v>1625</v>
      </c>
      <c r="E37" s="733">
        <v>1</v>
      </c>
      <c r="F37" s="723">
        <f t="shared" si="4"/>
        <v>1</v>
      </c>
      <c r="G37" s="723">
        <f t="shared" si="5"/>
        <v>1</v>
      </c>
      <c r="H37" s="723">
        <v>1</v>
      </c>
      <c r="I37" s="725" t="s">
        <v>1672</v>
      </c>
      <c r="J37" s="733">
        <v>1</v>
      </c>
      <c r="K37" s="723">
        <f t="shared" si="0"/>
        <v>1</v>
      </c>
      <c r="L37" s="723">
        <f t="shared" si="1"/>
        <v>1</v>
      </c>
      <c r="M37" s="723">
        <v>1</v>
      </c>
      <c r="N37" s="730" t="s">
        <v>2128</v>
      </c>
      <c r="O37" s="733">
        <v>1</v>
      </c>
      <c r="P37" s="723">
        <f t="shared" si="6"/>
        <v>1</v>
      </c>
      <c r="Q37" s="723">
        <f t="shared" si="2"/>
        <v>1</v>
      </c>
      <c r="R37" s="723">
        <v>1</v>
      </c>
      <c r="S37" s="734" t="s">
        <v>1033</v>
      </c>
      <c r="T37" s="721" t="s">
        <v>1039</v>
      </c>
    </row>
    <row r="38" spans="1:20" ht="30.75" customHeight="1">
      <c r="A38" s="1149" t="s">
        <v>4459</v>
      </c>
      <c r="B38" s="1150"/>
      <c r="C38" s="1150"/>
      <c r="D38" s="1150"/>
      <c r="E38" s="1150"/>
      <c r="F38" s="1150"/>
      <c r="G38" s="1150"/>
      <c r="H38" s="1150"/>
      <c r="I38" s="1150"/>
      <c r="J38" s="1150"/>
      <c r="K38" s="1150"/>
      <c r="L38" s="1150"/>
      <c r="M38" s="1150"/>
      <c r="N38" s="1150"/>
      <c r="O38" s="1151"/>
      <c r="P38" s="738"/>
      <c r="Q38" s="738"/>
      <c r="R38" s="738"/>
      <c r="S38" s="739"/>
      <c r="T38" s="721"/>
    </row>
    <row r="39" spans="1:20" ht="192" customHeight="1">
      <c r="A39" s="717">
        <v>27</v>
      </c>
      <c r="B39" s="740" t="s">
        <v>5019</v>
      </c>
      <c r="C39" s="741" t="s">
        <v>148</v>
      </c>
      <c r="D39" s="742" t="s">
        <v>1626</v>
      </c>
      <c r="E39" s="733">
        <v>1</v>
      </c>
      <c r="F39" s="723">
        <f>IF(E39=G39,H39)</f>
        <v>1</v>
      </c>
      <c r="G39" s="723">
        <f>IF(E39="NA","NA",H39)</f>
        <v>1</v>
      </c>
      <c r="H39" s="723">
        <v>1</v>
      </c>
      <c r="I39" s="743" t="s">
        <v>1252</v>
      </c>
      <c r="J39" s="722">
        <v>1</v>
      </c>
      <c r="K39" s="723">
        <f t="shared" ref="K39:K49" si="7">IF(J39=L39,M39)</f>
        <v>1</v>
      </c>
      <c r="L39" s="723">
        <f t="shared" ref="L39:L49" si="8">IF(J39="NA","NA",M39)</f>
        <v>1</v>
      </c>
      <c r="M39" s="723">
        <v>1</v>
      </c>
      <c r="N39" s="743" t="s">
        <v>2104</v>
      </c>
      <c r="O39" s="722">
        <v>1</v>
      </c>
      <c r="P39" s="723">
        <f t="shared" ref="P39:P49" si="9">IF(O39=Q39,R39)</f>
        <v>1</v>
      </c>
      <c r="Q39" s="723">
        <f t="shared" ref="Q39:Q49" si="10">IF(O39="NA","NA",R39)</f>
        <v>1</v>
      </c>
      <c r="R39" s="723">
        <v>1</v>
      </c>
      <c r="S39" s="734" t="s">
        <v>1033</v>
      </c>
      <c r="T39" s="721" t="s">
        <v>1039</v>
      </c>
    </row>
    <row r="40" spans="1:20" ht="409.6" customHeight="1">
      <c r="A40" s="717">
        <f>+A39+1</f>
        <v>28</v>
      </c>
      <c r="B40" s="740" t="s">
        <v>5020</v>
      </c>
      <c r="C40" s="741" t="s">
        <v>147</v>
      </c>
      <c r="D40" s="742" t="s">
        <v>1627</v>
      </c>
      <c r="E40" s="733">
        <v>1</v>
      </c>
      <c r="F40" s="723">
        <f>IF(E40=G40,H40)</f>
        <v>1</v>
      </c>
      <c r="G40" s="723">
        <f>IF(E40="NA","NA",H40)</f>
        <v>1</v>
      </c>
      <c r="H40" s="723">
        <v>1</v>
      </c>
      <c r="I40" s="743" t="s">
        <v>3404</v>
      </c>
      <c r="J40" s="722">
        <v>1</v>
      </c>
      <c r="K40" s="723">
        <f t="shared" si="7"/>
        <v>1</v>
      </c>
      <c r="L40" s="723">
        <f t="shared" si="8"/>
        <v>1</v>
      </c>
      <c r="M40" s="723">
        <v>1</v>
      </c>
      <c r="N40" s="743" t="s">
        <v>3405</v>
      </c>
      <c r="O40" s="722">
        <v>1</v>
      </c>
      <c r="P40" s="723">
        <f t="shared" si="9"/>
        <v>1</v>
      </c>
      <c r="Q40" s="723">
        <f t="shared" si="10"/>
        <v>1</v>
      </c>
      <c r="R40" s="723">
        <v>1</v>
      </c>
      <c r="S40" s="734" t="s">
        <v>1033</v>
      </c>
      <c r="T40" s="721" t="s">
        <v>1039</v>
      </c>
    </row>
    <row r="41" spans="1:20" ht="409.5" customHeight="1">
      <c r="A41" s="1117">
        <f t="shared" ref="A41:A49" si="11">+A40+1</f>
        <v>29</v>
      </c>
      <c r="B41" s="1115" t="s">
        <v>5021</v>
      </c>
      <c r="C41" s="1119" t="s">
        <v>146</v>
      </c>
      <c r="D41" s="1115" t="s">
        <v>1628</v>
      </c>
      <c r="E41" s="1115">
        <v>1</v>
      </c>
      <c r="F41" s="1115">
        <f t="shared" ref="F41:F104" si="12">IF(E41=G41,H41)</f>
        <v>1</v>
      </c>
      <c r="G41" s="1115">
        <f t="shared" ref="G41:G104" si="13">IF(E41="NA","NA",H41)</f>
        <v>1</v>
      </c>
      <c r="H41" s="1115">
        <v>1</v>
      </c>
      <c r="I41" s="1115" t="s">
        <v>3406</v>
      </c>
      <c r="J41" s="1115">
        <v>1</v>
      </c>
      <c r="K41" s="1115">
        <f t="shared" si="7"/>
        <v>1</v>
      </c>
      <c r="L41" s="1115">
        <f t="shared" si="8"/>
        <v>1</v>
      </c>
      <c r="M41" s="1115">
        <v>1</v>
      </c>
      <c r="N41" s="1115" t="s">
        <v>3407</v>
      </c>
      <c r="O41" s="1115">
        <v>1</v>
      </c>
      <c r="P41" s="1115">
        <f t="shared" si="9"/>
        <v>1</v>
      </c>
      <c r="Q41" s="1115">
        <f t="shared" si="10"/>
        <v>1</v>
      </c>
      <c r="R41" s="1115">
        <v>1</v>
      </c>
      <c r="S41" s="1115" t="s">
        <v>1033</v>
      </c>
      <c r="T41" s="1115" t="s">
        <v>1039</v>
      </c>
    </row>
    <row r="42" spans="1:20" ht="310.5" customHeight="1">
      <c r="A42" s="1118"/>
      <c r="B42" s="1116"/>
      <c r="C42" s="1120"/>
      <c r="D42" s="1116"/>
      <c r="E42" s="1116"/>
      <c r="F42" s="1116"/>
      <c r="G42" s="1116"/>
      <c r="H42" s="1116"/>
      <c r="I42" s="1116"/>
      <c r="J42" s="1116"/>
      <c r="K42" s="1116"/>
      <c r="L42" s="1116"/>
      <c r="M42" s="1116"/>
      <c r="N42" s="1116"/>
      <c r="O42" s="1116"/>
      <c r="P42" s="1116"/>
      <c r="Q42" s="1116"/>
      <c r="R42" s="1116"/>
      <c r="S42" s="1116"/>
      <c r="T42" s="1116"/>
    </row>
    <row r="43" spans="1:20" ht="409.6" customHeight="1">
      <c r="A43" s="1117">
        <f>+A41+1</f>
        <v>30</v>
      </c>
      <c r="B43" s="1115" t="s">
        <v>4995</v>
      </c>
      <c r="C43" s="1119" t="s">
        <v>145</v>
      </c>
      <c r="D43" s="1121" t="s">
        <v>1629</v>
      </c>
      <c r="E43" s="1123">
        <v>1</v>
      </c>
      <c r="F43" s="723">
        <f t="shared" si="12"/>
        <v>1</v>
      </c>
      <c r="G43" s="723">
        <f t="shared" si="13"/>
        <v>1</v>
      </c>
      <c r="H43" s="723">
        <v>1</v>
      </c>
      <c r="I43" s="1125" t="s">
        <v>3408</v>
      </c>
      <c r="J43" s="1123">
        <v>1</v>
      </c>
      <c r="K43" s="723">
        <f t="shared" si="7"/>
        <v>1</v>
      </c>
      <c r="L43" s="723">
        <f t="shared" si="8"/>
        <v>1</v>
      </c>
      <c r="M43" s="723">
        <v>1</v>
      </c>
      <c r="N43" s="1127" t="s">
        <v>3994</v>
      </c>
      <c r="O43" s="1123">
        <v>1</v>
      </c>
      <c r="P43" s="723">
        <f t="shared" si="9"/>
        <v>1</v>
      </c>
      <c r="Q43" s="723">
        <f t="shared" si="10"/>
        <v>1</v>
      </c>
      <c r="R43" s="723">
        <v>1</v>
      </c>
      <c r="S43" s="1111" t="s">
        <v>1033</v>
      </c>
      <c r="T43" s="1113" t="s">
        <v>1039</v>
      </c>
    </row>
    <row r="44" spans="1:20" ht="43.5" customHeight="1">
      <c r="A44" s="1118"/>
      <c r="B44" s="1116"/>
      <c r="C44" s="1120"/>
      <c r="D44" s="1122"/>
      <c r="E44" s="1124"/>
      <c r="F44" s="723"/>
      <c r="G44" s="723"/>
      <c r="H44" s="723"/>
      <c r="I44" s="1126"/>
      <c r="J44" s="1124"/>
      <c r="K44" s="723"/>
      <c r="L44" s="723"/>
      <c r="M44" s="723"/>
      <c r="N44" s="1128"/>
      <c r="O44" s="1124"/>
      <c r="P44" s="723"/>
      <c r="Q44" s="723"/>
      <c r="R44" s="723"/>
      <c r="S44" s="1112"/>
      <c r="T44" s="1114"/>
    </row>
    <row r="45" spans="1:20" s="724" customFormat="1" ht="232.5" customHeight="1">
      <c r="A45" s="744">
        <f>+A43+1</f>
        <v>31</v>
      </c>
      <c r="B45" s="1152" t="s">
        <v>905</v>
      </c>
      <c r="C45" s="1155" t="s">
        <v>5194</v>
      </c>
      <c r="D45" s="762" t="s">
        <v>856</v>
      </c>
      <c r="E45" s="736">
        <v>1</v>
      </c>
      <c r="F45" s="720">
        <f t="shared" si="12"/>
        <v>1</v>
      </c>
      <c r="G45" s="720">
        <f t="shared" si="13"/>
        <v>1</v>
      </c>
      <c r="H45" s="720">
        <v>1</v>
      </c>
      <c r="I45" s="763" t="s">
        <v>3986</v>
      </c>
      <c r="J45" s="736">
        <v>1</v>
      </c>
      <c r="K45" s="720">
        <f t="shared" si="7"/>
        <v>1</v>
      </c>
      <c r="L45" s="720">
        <f t="shared" si="8"/>
        <v>1</v>
      </c>
      <c r="M45" s="720">
        <v>1</v>
      </c>
      <c r="N45" s="763" t="s">
        <v>3409</v>
      </c>
      <c r="O45" s="736">
        <v>1</v>
      </c>
      <c r="P45" s="720">
        <f t="shared" si="9"/>
        <v>1</v>
      </c>
      <c r="Q45" s="720">
        <f t="shared" si="10"/>
        <v>1</v>
      </c>
      <c r="R45" s="720">
        <v>1</v>
      </c>
      <c r="S45" s="731" t="s">
        <v>1033</v>
      </c>
      <c r="T45" s="731" t="s">
        <v>1039</v>
      </c>
    </row>
    <row r="46" spans="1:20" s="724" customFormat="1" ht="129.75" customHeight="1">
      <c r="A46" s="744">
        <f t="shared" si="11"/>
        <v>32</v>
      </c>
      <c r="B46" s="1153"/>
      <c r="C46" s="1156"/>
      <c r="D46" s="762" t="s">
        <v>3675</v>
      </c>
      <c r="E46" s="736">
        <v>1</v>
      </c>
      <c r="F46" s="720">
        <f t="shared" si="12"/>
        <v>1</v>
      </c>
      <c r="G46" s="720">
        <f t="shared" si="13"/>
        <v>1</v>
      </c>
      <c r="H46" s="720">
        <v>1</v>
      </c>
      <c r="I46" s="764" t="s">
        <v>3410</v>
      </c>
      <c r="J46" s="736">
        <v>1</v>
      </c>
      <c r="K46" s="720">
        <f t="shared" si="7"/>
        <v>1</v>
      </c>
      <c r="L46" s="720">
        <f t="shared" si="8"/>
        <v>1</v>
      </c>
      <c r="M46" s="720">
        <v>1</v>
      </c>
      <c r="N46" s="762" t="s">
        <v>1678</v>
      </c>
      <c r="O46" s="736">
        <v>1</v>
      </c>
      <c r="P46" s="720">
        <f t="shared" si="9"/>
        <v>1</v>
      </c>
      <c r="Q46" s="720">
        <f t="shared" si="10"/>
        <v>1</v>
      </c>
      <c r="R46" s="720">
        <v>1</v>
      </c>
      <c r="S46" s="731" t="s">
        <v>1033</v>
      </c>
      <c r="T46" s="731" t="s">
        <v>1039</v>
      </c>
    </row>
    <row r="47" spans="1:20" s="724" customFormat="1" ht="159" customHeight="1">
      <c r="A47" s="744">
        <f t="shared" si="11"/>
        <v>33</v>
      </c>
      <c r="B47" s="1153"/>
      <c r="C47" s="1156"/>
      <c r="D47" s="762" t="s">
        <v>3992</v>
      </c>
      <c r="E47" s="736">
        <v>1</v>
      </c>
      <c r="F47" s="720">
        <f t="shared" si="12"/>
        <v>1</v>
      </c>
      <c r="G47" s="720">
        <f t="shared" si="13"/>
        <v>1</v>
      </c>
      <c r="H47" s="720">
        <v>1</v>
      </c>
      <c r="I47" s="764" t="s">
        <v>1367</v>
      </c>
      <c r="J47" s="736">
        <v>1</v>
      </c>
      <c r="K47" s="720">
        <f t="shared" si="7"/>
        <v>1</v>
      </c>
      <c r="L47" s="720">
        <f t="shared" si="8"/>
        <v>1</v>
      </c>
      <c r="M47" s="720">
        <v>1</v>
      </c>
      <c r="N47" s="762" t="s">
        <v>3995</v>
      </c>
      <c r="O47" s="736">
        <v>1</v>
      </c>
      <c r="P47" s="720">
        <f t="shared" si="9"/>
        <v>1</v>
      </c>
      <c r="Q47" s="720">
        <f t="shared" si="10"/>
        <v>1</v>
      </c>
      <c r="R47" s="720">
        <v>1</v>
      </c>
      <c r="S47" s="731" t="s">
        <v>1033</v>
      </c>
      <c r="T47" s="731" t="s">
        <v>1039</v>
      </c>
    </row>
    <row r="48" spans="1:20" s="724" customFormat="1" ht="156.6">
      <c r="A48" s="744">
        <f t="shared" si="11"/>
        <v>34</v>
      </c>
      <c r="B48" s="1154"/>
      <c r="C48" s="1157"/>
      <c r="D48" s="762" t="s">
        <v>3669</v>
      </c>
      <c r="E48" s="736">
        <v>1</v>
      </c>
      <c r="F48" s="720">
        <f t="shared" si="12"/>
        <v>1</v>
      </c>
      <c r="G48" s="720">
        <f t="shared" si="13"/>
        <v>1</v>
      </c>
      <c r="H48" s="720">
        <v>1</v>
      </c>
      <c r="I48" s="765" t="s">
        <v>4002</v>
      </c>
      <c r="J48" s="736">
        <v>1</v>
      </c>
      <c r="K48" s="720">
        <f t="shared" si="7"/>
        <v>1</v>
      </c>
      <c r="L48" s="720">
        <f t="shared" si="8"/>
        <v>1</v>
      </c>
      <c r="M48" s="720">
        <v>1</v>
      </c>
      <c r="N48" s="762" t="s">
        <v>3598</v>
      </c>
      <c r="O48" s="736">
        <v>1</v>
      </c>
      <c r="P48" s="720">
        <f t="shared" si="9"/>
        <v>1</v>
      </c>
      <c r="Q48" s="720">
        <f t="shared" si="10"/>
        <v>1</v>
      </c>
      <c r="R48" s="720">
        <v>1</v>
      </c>
      <c r="S48" s="731" t="s">
        <v>1023</v>
      </c>
      <c r="T48" s="731" t="s">
        <v>3411</v>
      </c>
    </row>
    <row r="49" spans="1:25" ht="156.6">
      <c r="A49" s="717">
        <f t="shared" si="11"/>
        <v>35</v>
      </c>
      <c r="B49" s="1158" t="s">
        <v>1280</v>
      </c>
      <c r="C49" s="1155" t="s">
        <v>792</v>
      </c>
      <c r="D49" s="740" t="s">
        <v>5200</v>
      </c>
      <c r="E49" s="733">
        <v>1</v>
      </c>
      <c r="F49" s="723">
        <f t="shared" si="12"/>
        <v>1</v>
      </c>
      <c r="G49" s="723">
        <f t="shared" si="13"/>
        <v>1</v>
      </c>
      <c r="H49" s="723">
        <v>1</v>
      </c>
      <c r="I49" s="740" t="s">
        <v>3988</v>
      </c>
      <c r="J49" s="733">
        <v>1</v>
      </c>
      <c r="K49" s="723">
        <f t="shared" si="7"/>
        <v>1</v>
      </c>
      <c r="L49" s="723">
        <f t="shared" si="8"/>
        <v>1</v>
      </c>
      <c r="M49" s="723">
        <v>1</v>
      </c>
      <c r="N49" s="740" t="s">
        <v>3991</v>
      </c>
      <c r="O49" s="733">
        <v>1</v>
      </c>
      <c r="P49" s="723">
        <f t="shared" si="9"/>
        <v>1</v>
      </c>
      <c r="Q49" s="723">
        <f t="shared" si="10"/>
        <v>1</v>
      </c>
      <c r="R49" s="723">
        <v>1</v>
      </c>
      <c r="S49" s="734" t="s">
        <v>1023</v>
      </c>
      <c r="T49" s="734" t="s">
        <v>3411</v>
      </c>
      <c r="U49" s="745"/>
    </row>
    <row r="50" spans="1:25" s="747" customFormat="1" ht="15" customHeight="1">
      <c r="A50" s="746"/>
      <c r="B50" s="1159"/>
      <c r="C50" s="1156"/>
      <c r="D50" s="1137" t="s">
        <v>1237</v>
      </c>
      <c r="E50" s="1138"/>
      <c r="F50" s="1138"/>
      <c r="G50" s="1138"/>
      <c r="H50" s="1138"/>
      <c r="I50" s="1138"/>
      <c r="J50" s="1138"/>
      <c r="K50" s="1138"/>
      <c r="L50" s="1138"/>
      <c r="M50" s="1138"/>
      <c r="N50" s="1138"/>
      <c r="O50" s="1138"/>
      <c r="P50" s="1138"/>
      <c r="Q50" s="1138"/>
      <c r="R50" s="1138"/>
      <c r="S50" s="1138"/>
      <c r="T50" s="1139"/>
    </row>
    <row r="51" spans="1:25" ht="71.25" customHeight="1">
      <c r="A51" s="717">
        <v>36</v>
      </c>
      <c r="B51" s="1159"/>
      <c r="C51" s="1156"/>
      <c r="D51" s="748" t="s">
        <v>985</v>
      </c>
      <c r="E51" s="722">
        <v>1</v>
      </c>
      <c r="F51" s="723">
        <f>IF(E51=G51,H51)</f>
        <v>1</v>
      </c>
      <c r="G51" s="723">
        <f>IF(E51="NA","NA",H51)</f>
        <v>1</v>
      </c>
      <c r="H51" s="723">
        <v>1</v>
      </c>
      <c r="I51" s="749" t="s">
        <v>1374</v>
      </c>
      <c r="J51" s="722">
        <v>1</v>
      </c>
      <c r="K51" s="723">
        <f>IF(J51=L51,M51)</f>
        <v>1</v>
      </c>
      <c r="L51" s="723">
        <f>IF(J51="NA","NA",M51)</f>
        <v>1</v>
      </c>
      <c r="M51" s="723">
        <v>1</v>
      </c>
      <c r="N51" s="749" t="s">
        <v>3981</v>
      </c>
      <c r="O51" s="722">
        <v>1</v>
      </c>
      <c r="P51" s="723">
        <f>IF(O51=Q51,R51)</f>
        <v>1</v>
      </c>
      <c r="Q51" s="723">
        <f>IF(O51="NA","NA",R51)</f>
        <v>1</v>
      </c>
      <c r="R51" s="723">
        <v>1</v>
      </c>
      <c r="S51" s="1140" t="s">
        <v>1033</v>
      </c>
      <c r="T51" s="1146" t="s">
        <v>1034</v>
      </c>
    </row>
    <row r="52" spans="1:25" ht="45.75" customHeight="1">
      <c r="A52" s="717">
        <f>+A51+1</f>
        <v>37</v>
      </c>
      <c r="B52" s="1159"/>
      <c r="C52" s="1156"/>
      <c r="D52" s="748" t="s">
        <v>2968</v>
      </c>
      <c r="E52" s="722">
        <v>1</v>
      </c>
      <c r="F52" s="723">
        <f>IF(E52=G52,H52)</f>
        <v>1</v>
      </c>
      <c r="G52" s="723">
        <f>IF(E52="NA","NA",H52)</f>
        <v>1</v>
      </c>
      <c r="H52" s="723">
        <v>1</v>
      </c>
      <c r="I52" s="749" t="s">
        <v>2634</v>
      </c>
      <c r="J52" s="722">
        <v>1</v>
      </c>
      <c r="K52" s="723">
        <f>IF(J52=L52,M52)</f>
        <v>1</v>
      </c>
      <c r="L52" s="723">
        <f>IF(J52="NA","NA",M52)</f>
        <v>1</v>
      </c>
      <c r="M52" s="723">
        <v>1</v>
      </c>
      <c r="N52" s="749" t="s">
        <v>2634</v>
      </c>
      <c r="O52" s="722">
        <v>1</v>
      </c>
      <c r="P52" s="723">
        <f>IF(O52=Q52,R52)</f>
        <v>1</v>
      </c>
      <c r="Q52" s="723">
        <f>IF(O52="NA","NA",R52)</f>
        <v>1</v>
      </c>
      <c r="R52" s="723">
        <v>1</v>
      </c>
      <c r="S52" s="1141"/>
      <c r="T52" s="1147"/>
    </row>
    <row r="53" spans="1:25" ht="31.5" customHeight="1">
      <c r="A53" s="717">
        <f>+A52+1</f>
        <v>38</v>
      </c>
      <c r="B53" s="1159"/>
      <c r="C53" s="1156"/>
      <c r="D53" s="748" t="s">
        <v>274</v>
      </c>
      <c r="E53" s="722">
        <v>1</v>
      </c>
      <c r="F53" s="723">
        <f>IF(E53=G53,H53)</f>
        <v>1</v>
      </c>
      <c r="G53" s="723">
        <f>IF(E53="NA","NA",H53)</f>
        <v>1</v>
      </c>
      <c r="H53" s="723">
        <v>1</v>
      </c>
      <c r="I53" s="749" t="s">
        <v>2969</v>
      </c>
      <c r="J53" s="722">
        <v>1</v>
      </c>
      <c r="K53" s="723">
        <f>IF(J53=L53,M53)</f>
        <v>1</v>
      </c>
      <c r="L53" s="723">
        <f>IF(J53="NA","NA",M53)</f>
        <v>1</v>
      </c>
      <c r="M53" s="723">
        <v>1</v>
      </c>
      <c r="N53" s="749" t="s">
        <v>2969</v>
      </c>
      <c r="O53" s="722">
        <v>1</v>
      </c>
      <c r="P53" s="723">
        <f>IF(O53=Q53,R53)</f>
        <v>1</v>
      </c>
      <c r="Q53" s="723">
        <f>IF(O53="NA","NA",R53)</f>
        <v>1</v>
      </c>
      <c r="R53" s="723">
        <v>1</v>
      </c>
      <c r="S53" s="1142"/>
      <c r="T53" s="1148"/>
    </row>
    <row r="54" spans="1:25" s="747" customFormat="1" ht="29.25" customHeight="1">
      <c r="A54" s="746"/>
      <c r="B54" s="1159"/>
      <c r="C54" s="1156"/>
      <c r="D54" s="1137" t="s">
        <v>793</v>
      </c>
      <c r="E54" s="1138"/>
      <c r="F54" s="1138"/>
      <c r="G54" s="1138"/>
      <c r="H54" s="1138"/>
      <c r="I54" s="1138"/>
      <c r="J54" s="1138"/>
      <c r="K54" s="1138"/>
      <c r="L54" s="1138"/>
      <c r="M54" s="1138"/>
      <c r="N54" s="1138"/>
      <c r="O54" s="1138"/>
      <c r="P54" s="1138"/>
      <c r="Q54" s="1138"/>
      <c r="R54" s="1138"/>
      <c r="S54" s="1138"/>
      <c r="T54" s="1139"/>
      <c r="U54" s="750"/>
    </row>
    <row r="55" spans="1:25" s="747" customFormat="1" ht="19.5" customHeight="1">
      <c r="A55" s="746"/>
      <c r="B55" s="1159"/>
      <c r="C55" s="1156"/>
      <c r="D55" s="1137" t="s">
        <v>794</v>
      </c>
      <c r="E55" s="1138"/>
      <c r="F55" s="1138"/>
      <c r="G55" s="1138"/>
      <c r="H55" s="1138"/>
      <c r="I55" s="1138"/>
      <c r="J55" s="1138"/>
      <c r="K55" s="1138"/>
      <c r="L55" s="1138"/>
      <c r="M55" s="1138"/>
      <c r="N55" s="1138"/>
      <c r="O55" s="1138"/>
      <c r="P55" s="1138"/>
      <c r="Q55" s="1138"/>
      <c r="R55" s="1138"/>
      <c r="S55" s="1138"/>
      <c r="T55" s="1139"/>
      <c r="U55" s="750"/>
    </row>
    <row r="56" spans="1:25" s="747" customFormat="1" ht="48" customHeight="1">
      <c r="A56" s="717">
        <v>39</v>
      </c>
      <c r="B56" s="1159"/>
      <c r="C56" s="1156"/>
      <c r="D56" s="751" t="s">
        <v>313</v>
      </c>
      <c r="E56" s="733">
        <v>1</v>
      </c>
      <c r="F56" s="723">
        <f t="shared" si="12"/>
        <v>1</v>
      </c>
      <c r="G56" s="723">
        <f t="shared" si="13"/>
        <v>1</v>
      </c>
      <c r="H56" s="723">
        <v>1</v>
      </c>
      <c r="I56" s="752" t="s">
        <v>338</v>
      </c>
      <c r="J56" s="733">
        <v>1</v>
      </c>
      <c r="K56" s="723">
        <f t="shared" ref="K56:K74" si="14">IF(J56=L56,M56)</f>
        <v>1</v>
      </c>
      <c r="L56" s="723">
        <f t="shared" ref="L56:L74" si="15">IF(J56="NA","NA",M56)</f>
        <v>1</v>
      </c>
      <c r="M56" s="723">
        <v>1</v>
      </c>
      <c r="N56" s="752" t="s">
        <v>337</v>
      </c>
      <c r="O56" s="733">
        <v>1</v>
      </c>
      <c r="P56" s="723">
        <f t="shared" ref="P56:P74" si="16">IF(O56=Q56,R56)</f>
        <v>1</v>
      </c>
      <c r="Q56" s="723">
        <f t="shared" ref="Q56:Q74" si="17">IF(O56="NA","NA",R56)</f>
        <v>1</v>
      </c>
      <c r="R56" s="723">
        <v>1</v>
      </c>
      <c r="S56" s="1140" t="s">
        <v>3984</v>
      </c>
      <c r="T56" s="1146" t="s">
        <v>1024</v>
      </c>
      <c r="U56" s="750"/>
      <c r="V56" s="753"/>
      <c r="W56" s="753"/>
      <c r="X56" s="753"/>
      <c r="Y56" s="754"/>
    </row>
    <row r="57" spans="1:25" s="747" customFormat="1" ht="48" customHeight="1">
      <c r="A57" s="717">
        <f t="shared" ref="A57:A74" si="18">+A56+1</f>
        <v>40</v>
      </c>
      <c r="B57" s="1159"/>
      <c r="C57" s="1156"/>
      <c r="D57" s="748" t="s">
        <v>312</v>
      </c>
      <c r="E57" s="733">
        <v>1</v>
      </c>
      <c r="F57" s="723">
        <f t="shared" si="12"/>
        <v>1</v>
      </c>
      <c r="G57" s="723">
        <f t="shared" si="13"/>
        <v>1</v>
      </c>
      <c r="H57" s="723">
        <v>1</v>
      </c>
      <c r="I57" s="752" t="s">
        <v>338</v>
      </c>
      <c r="J57" s="733">
        <v>1</v>
      </c>
      <c r="K57" s="723">
        <f t="shared" si="14"/>
        <v>1</v>
      </c>
      <c r="L57" s="723">
        <f t="shared" si="15"/>
        <v>1</v>
      </c>
      <c r="M57" s="723">
        <v>1</v>
      </c>
      <c r="N57" s="752" t="s">
        <v>337</v>
      </c>
      <c r="O57" s="733">
        <v>1</v>
      </c>
      <c r="P57" s="723">
        <f t="shared" si="16"/>
        <v>1</v>
      </c>
      <c r="Q57" s="723">
        <f t="shared" si="17"/>
        <v>1</v>
      </c>
      <c r="R57" s="723">
        <v>1</v>
      </c>
      <c r="S57" s="1141"/>
      <c r="T57" s="1147"/>
      <c r="U57" s="750"/>
    </row>
    <row r="58" spans="1:25" s="747" customFormat="1" ht="48" customHeight="1">
      <c r="A58" s="717">
        <f t="shared" si="18"/>
        <v>41</v>
      </c>
      <c r="B58" s="1159"/>
      <c r="C58" s="1156"/>
      <c r="D58" s="748" t="s">
        <v>311</v>
      </c>
      <c r="E58" s="733">
        <v>1</v>
      </c>
      <c r="F58" s="723">
        <f t="shared" si="12"/>
        <v>1</v>
      </c>
      <c r="G58" s="723">
        <f t="shared" si="13"/>
        <v>1</v>
      </c>
      <c r="H58" s="723">
        <v>1</v>
      </c>
      <c r="I58" s="752" t="s">
        <v>338</v>
      </c>
      <c r="J58" s="733">
        <v>1</v>
      </c>
      <c r="K58" s="723">
        <f t="shared" si="14"/>
        <v>1</v>
      </c>
      <c r="L58" s="723">
        <f t="shared" si="15"/>
        <v>1</v>
      </c>
      <c r="M58" s="723">
        <v>1</v>
      </c>
      <c r="N58" s="752" t="s">
        <v>337</v>
      </c>
      <c r="O58" s="733">
        <v>1</v>
      </c>
      <c r="P58" s="723">
        <f t="shared" si="16"/>
        <v>1</v>
      </c>
      <c r="Q58" s="723">
        <f t="shared" si="17"/>
        <v>1</v>
      </c>
      <c r="R58" s="723">
        <v>1</v>
      </c>
      <c r="S58" s="1141"/>
      <c r="T58" s="1147"/>
      <c r="U58" s="750"/>
    </row>
    <row r="59" spans="1:25" s="747" customFormat="1" ht="48" customHeight="1">
      <c r="A59" s="717">
        <f t="shared" si="18"/>
        <v>42</v>
      </c>
      <c r="B59" s="1159"/>
      <c r="C59" s="1156"/>
      <c r="D59" s="748" t="s">
        <v>310</v>
      </c>
      <c r="E59" s="733">
        <v>1</v>
      </c>
      <c r="F59" s="723">
        <f t="shared" si="12"/>
        <v>1</v>
      </c>
      <c r="G59" s="723">
        <f t="shared" si="13"/>
        <v>1</v>
      </c>
      <c r="H59" s="723">
        <v>1</v>
      </c>
      <c r="I59" s="752" t="s">
        <v>338</v>
      </c>
      <c r="J59" s="733">
        <v>1</v>
      </c>
      <c r="K59" s="723">
        <f t="shared" si="14"/>
        <v>1</v>
      </c>
      <c r="L59" s="723">
        <f t="shared" si="15"/>
        <v>1</v>
      </c>
      <c r="M59" s="723">
        <v>1</v>
      </c>
      <c r="N59" s="752" t="s">
        <v>337</v>
      </c>
      <c r="O59" s="733">
        <v>1</v>
      </c>
      <c r="P59" s="723">
        <f t="shared" si="16"/>
        <v>1</v>
      </c>
      <c r="Q59" s="723">
        <f t="shared" si="17"/>
        <v>1</v>
      </c>
      <c r="R59" s="723">
        <v>1</v>
      </c>
      <c r="S59" s="1141"/>
      <c r="T59" s="1147"/>
      <c r="U59" s="750"/>
    </row>
    <row r="60" spans="1:25" s="747" customFormat="1" ht="48" customHeight="1">
      <c r="A60" s="717">
        <f t="shared" si="18"/>
        <v>43</v>
      </c>
      <c r="B60" s="1159"/>
      <c r="C60" s="1156"/>
      <c r="D60" s="748" t="s">
        <v>309</v>
      </c>
      <c r="E60" s="733">
        <v>1</v>
      </c>
      <c r="F60" s="723">
        <f t="shared" si="12"/>
        <v>1</v>
      </c>
      <c r="G60" s="723">
        <f t="shared" si="13"/>
        <v>1</v>
      </c>
      <c r="H60" s="723">
        <v>1</v>
      </c>
      <c r="I60" s="752" t="s">
        <v>338</v>
      </c>
      <c r="J60" s="733">
        <v>1</v>
      </c>
      <c r="K60" s="723">
        <f t="shared" si="14"/>
        <v>1</v>
      </c>
      <c r="L60" s="723">
        <f t="shared" si="15"/>
        <v>1</v>
      </c>
      <c r="M60" s="723">
        <v>1</v>
      </c>
      <c r="N60" s="752" t="s">
        <v>337</v>
      </c>
      <c r="O60" s="733">
        <v>1</v>
      </c>
      <c r="P60" s="723">
        <f t="shared" si="16"/>
        <v>1</v>
      </c>
      <c r="Q60" s="723">
        <f t="shared" si="17"/>
        <v>1</v>
      </c>
      <c r="R60" s="723">
        <v>1</v>
      </c>
      <c r="S60" s="1141"/>
      <c r="T60" s="1147"/>
      <c r="U60" s="750"/>
    </row>
    <row r="61" spans="1:25" s="747" customFormat="1" ht="48" customHeight="1">
      <c r="A61" s="717">
        <f t="shared" si="18"/>
        <v>44</v>
      </c>
      <c r="B61" s="1159"/>
      <c r="C61" s="1156"/>
      <c r="D61" s="748" t="s">
        <v>308</v>
      </c>
      <c r="E61" s="733">
        <v>1</v>
      </c>
      <c r="F61" s="723">
        <f t="shared" si="12"/>
        <v>1</v>
      </c>
      <c r="G61" s="723">
        <f t="shared" si="13"/>
        <v>1</v>
      </c>
      <c r="H61" s="723">
        <v>1</v>
      </c>
      <c r="I61" s="752" t="s">
        <v>338</v>
      </c>
      <c r="J61" s="733">
        <v>1</v>
      </c>
      <c r="K61" s="723">
        <f t="shared" si="14"/>
        <v>1</v>
      </c>
      <c r="L61" s="723">
        <f t="shared" si="15"/>
        <v>1</v>
      </c>
      <c r="M61" s="723">
        <v>1</v>
      </c>
      <c r="N61" s="752" t="s">
        <v>337</v>
      </c>
      <c r="O61" s="733">
        <v>1</v>
      </c>
      <c r="P61" s="723">
        <f t="shared" si="16"/>
        <v>1</v>
      </c>
      <c r="Q61" s="723">
        <f t="shared" si="17"/>
        <v>1</v>
      </c>
      <c r="R61" s="723">
        <v>1</v>
      </c>
      <c r="S61" s="1141"/>
      <c r="T61" s="1147"/>
      <c r="U61" s="750"/>
    </row>
    <row r="62" spans="1:25" s="747" customFormat="1" ht="48" customHeight="1">
      <c r="A62" s="717">
        <f t="shared" si="18"/>
        <v>45</v>
      </c>
      <c r="B62" s="1159"/>
      <c r="C62" s="1156"/>
      <c r="D62" s="748" t="s">
        <v>1088</v>
      </c>
      <c r="E62" s="733">
        <v>1</v>
      </c>
      <c r="F62" s="723">
        <f t="shared" si="12"/>
        <v>1</v>
      </c>
      <c r="G62" s="723">
        <f t="shared" si="13"/>
        <v>1</v>
      </c>
      <c r="H62" s="723">
        <v>1</v>
      </c>
      <c r="I62" s="752" t="s">
        <v>338</v>
      </c>
      <c r="J62" s="733">
        <v>1</v>
      </c>
      <c r="K62" s="723">
        <f t="shared" si="14"/>
        <v>1</v>
      </c>
      <c r="L62" s="723">
        <f t="shared" si="15"/>
        <v>1</v>
      </c>
      <c r="M62" s="723">
        <v>1</v>
      </c>
      <c r="N62" s="752" t="s">
        <v>337</v>
      </c>
      <c r="O62" s="733">
        <v>1</v>
      </c>
      <c r="P62" s="723">
        <f t="shared" si="16"/>
        <v>1</v>
      </c>
      <c r="Q62" s="723">
        <f t="shared" si="17"/>
        <v>1</v>
      </c>
      <c r="R62" s="723">
        <v>1</v>
      </c>
      <c r="S62" s="1141"/>
      <c r="T62" s="1147"/>
      <c r="U62" s="750"/>
    </row>
    <row r="63" spans="1:25" s="747" customFormat="1" ht="48" customHeight="1">
      <c r="A63" s="717">
        <f t="shared" si="18"/>
        <v>46</v>
      </c>
      <c r="B63" s="1159"/>
      <c r="C63" s="1156"/>
      <c r="D63" s="748" t="s">
        <v>1249</v>
      </c>
      <c r="E63" s="733">
        <v>1</v>
      </c>
      <c r="F63" s="723">
        <f t="shared" si="12"/>
        <v>1</v>
      </c>
      <c r="G63" s="723">
        <f t="shared" si="13"/>
        <v>1</v>
      </c>
      <c r="H63" s="723">
        <v>1</v>
      </c>
      <c r="I63" s="752" t="s">
        <v>338</v>
      </c>
      <c r="J63" s="733">
        <v>1</v>
      </c>
      <c r="K63" s="723">
        <f t="shared" si="14"/>
        <v>1</v>
      </c>
      <c r="L63" s="723">
        <f t="shared" si="15"/>
        <v>1</v>
      </c>
      <c r="M63" s="723">
        <v>1</v>
      </c>
      <c r="N63" s="752" t="s">
        <v>337</v>
      </c>
      <c r="O63" s="733">
        <v>1</v>
      </c>
      <c r="P63" s="723">
        <f t="shared" si="16"/>
        <v>1</v>
      </c>
      <c r="Q63" s="723">
        <f t="shared" si="17"/>
        <v>1</v>
      </c>
      <c r="R63" s="723">
        <v>1</v>
      </c>
      <c r="S63" s="1141"/>
      <c r="T63" s="1147"/>
      <c r="U63" s="750"/>
    </row>
    <row r="64" spans="1:25" s="747" customFormat="1" ht="48" customHeight="1">
      <c r="A64" s="717">
        <f t="shared" si="18"/>
        <v>47</v>
      </c>
      <c r="B64" s="1159"/>
      <c r="C64" s="1156"/>
      <c r="D64" s="748" t="s">
        <v>1243</v>
      </c>
      <c r="E64" s="733">
        <v>1</v>
      </c>
      <c r="F64" s="723">
        <f t="shared" si="12"/>
        <v>1</v>
      </c>
      <c r="G64" s="723">
        <f t="shared" si="13"/>
        <v>1</v>
      </c>
      <c r="H64" s="723">
        <v>1</v>
      </c>
      <c r="I64" s="752" t="s">
        <v>338</v>
      </c>
      <c r="J64" s="733">
        <v>1</v>
      </c>
      <c r="K64" s="723">
        <f t="shared" si="14"/>
        <v>1</v>
      </c>
      <c r="L64" s="723">
        <f t="shared" si="15"/>
        <v>1</v>
      </c>
      <c r="M64" s="723">
        <v>1</v>
      </c>
      <c r="N64" s="752" t="s">
        <v>337</v>
      </c>
      <c r="O64" s="733">
        <v>1</v>
      </c>
      <c r="P64" s="723">
        <f t="shared" si="16"/>
        <v>1</v>
      </c>
      <c r="Q64" s="723">
        <f t="shared" si="17"/>
        <v>1</v>
      </c>
      <c r="R64" s="723">
        <v>1</v>
      </c>
      <c r="S64" s="1141"/>
      <c r="T64" s="1147"/>
      <c r="U64" s="750"/>
    </row>
    <row r="65" spans="1:21" s="747" customFormat="1" ht="48" customHeight="1">
      <c r="A65" s="717">
        <f t="shared" si="18"/>
        <v>48</v>
      </c>
      <c r="B65" s="1159"/>
      <c r="C65" s="1156"/>
      <c r="D65" s="748" t="s">
        <v>1244</v>
      </c>
      <c r="E65" s="733">
        <v>1</v>
      </c>
      <c r="F65" s="723">
        <f t="shared" si="12"/>
        <v>1</v>
      </c>
      <c r="G65" s="723">
        <f t="shared" si="13"/>
        <v>1</v>
      </c>
      <c r="H65" s="723">
        <v>1</v>
      </c>
      <c r="I65" s="752" t="s">
        <v>338</v>
      </c>
      <c r="J65" s="733">
        <v>1</v>
      </c>
      <c r="K65" s="723">
        <f t="shared" si="14"/>
        <v>1</v>
      </c>
      <c r="L65" s="723">
        <f t="shared" si="15"/>
        <v>1</v>
      </c>
      <c r="M65" s="723">
        <v>1</v>
      </c>
      <c r="N65" s="752" t="s">
        <v>337</v>
      </c>
      <c r="O65" s="733">
        <v>1</v>
      </c>
      <c r="P65" s="723">
        <f t="shared" si="16"/>
        <v>1</v>
      </c>
      <c r="Q65" s="723">
        <f t="shared" si="17"/>
        <v>1</v>
      </c>
      <c r="R65" s="723">
        <v>1</v>
      </c>
      <c r="S65" s="1141"/>
      <c r="T65" s="1147"/>
      <c r="U65" s="750"/>
    </row>
    <row r="66" spans="1:21" s="747" customFormat="1" ht="48" customHeight="1">
      <c r="A66" s="717">
        <f t="shared" si="18"/>
        <v>49</v>
      </c>
      <c r="B66" s="1159"/>
      <c r="C66" s="1156"/>
      <c r="D66" s="748" t="s">
        <v>307</v>
      </c>
      <c r="E66" s="733">
        <v>1</v>
      </c>
      <c r="F66" s="723">
        <f t="shared" si="12"/>
        <v>1</v>
      </c>
      <c r="G66" s="723">
        <f t="shared" si="13"/>
        <v>1</v>
      </c>
      <c r="H66" s="723">
        <v>1</v>
      </c>
      <c r="I66" s="752" t="s">
        <v>338</v>
      </c>
      <c r="J66" s="733">
        <v>1</v>
      </c>
      <c r="K66" s="723">
        <f t="shared" si="14"/>
        <v>1</v>
      </c>
      <c r="L66" s="723">
        <f t="shared" si="15"/>
        <v>1</v>
      </c>
      <c r="M66" s="723">
        <v>1</v>
      </c>
      <c r="N66" s="752" t="s">
        <v>337</v>
      </c>
      <c r="O66" s="733">
        <v>1</v>
      </c>
      <c r="P66" s="723">
        <f t="shared" si="16"/>
        <v>1</v>
      </c>
      <c r="Q66" s="723">
        <f t="shared" si="17"/>
        <v>1</v>
      </c>
      <c r="R66" s="723">
        <v>1</v>
      </c>
      <c r="S66" s="1141"/>
      <c r="T66" s="1147"/>
      <c r="U66" s="750"/>
    </row>
    <row r="67" spans="1:21" s="747" customFormat="1" ht="48" customHeight="1">
      <c r="A67" s="717">
        <f t="shared" si="18"/>
        <v>50</v>
      </c>
      <c r="B67" s="1159"/>
      <c r="C67" s="1156"/>
      <c r="D67" s="748" t="s">
        <v>306</v>
      </c>
      <c r="E67" s="733">
        <v>1</v>
      </c>
      <c r="F67" s="723">
        <f t="shared" si="12"/>
        <v>1</v>
      </c>
      <c r="G67" s="723">
        <f t="shared" si="13"/>
        <v>1</v>
      </c>
      <c r="H67" s="723">
        <v>1</v>
      </c>
      <c r="I67" s="752" t="s">
        <v>338</v>
      </c>
      <c r="J67" s="733">
        <v>1</v>
      </c>
      <c r="K67" s="723">
        <f t="shared" si="14"/>
        <v>1</v>
      </c>
      <c r="L67" s="723">
        <f t="shared" si="15"/>
        <v>1</v>
      </c>
      <c r="M67" s="723">
        <v>1</v>
      </c>
      <c r="N67" s="752" t="s">
        <v>337</v>
      </c>
      <c r="O67" s="733">
        <v>1</v>
      </c>
      <c r="P67" s="723">
        <f t="shared" si="16"/>
        <v>1</v>
      </c>
      <c r="Q67" s="723">
        <f t="shared" si="17"/>
        <v>1</v>
      </c>
      <c r="R67" s="723">
        <v>1</v>
      </c>
      <c r="S67" s="1141"/>
      <c r="T67" s="1147"/>
      <c r="U67" s="750"/>
    </row>
    <row r="68" spans="1:21" s="747" customFormat="1" ht="48" customHeight="1">
      <c r="A68" s="717">
        <f t="shared" si="18"/>
        <v>51</v>
      </c>
      <c r="B68" s="1159"/>
      <c r="C68" s="1156"/>
      <c r="D68" s="748" t="s">
        <v>3412</v>
      </c>
      <c r="E68" s="733">
        <v>1</v>
      </c>
      <c r="F68" s="723">
        <f t="shared" si="12"/>
        <v>1</v>
      </c>
      <c r="G68" s="723">
        <f t="shared" si="13"/>
        <v>1</v>
      </c>
      <c r="H68" s="723">
        <v>1</v>
      </c>
      <c r="I68" s="752" t="s">
        <v>338</v>
      </c>
      <c r="J68" s="733">
        <v>1</v>
      </c>
      <c r="K68" s="723">
        <f t="shared" si="14"/>
        <v>1</v>
      </c>
      <c r="L68" s="723">
        <f t="shared" si="15"/>
        <v>1</v>
      </c>
      <c r="M68" s="723">
        <v>1</v>
      </c>
      <c r="N68" s="752" t="s">
        <v>337</v>
      </c>
      <c r="O68" s="733">
        <v>1</v>
      </c>
      <c r="P68" s="723">
        <f t="shared" si="16"/>
        <v>1</v>
      </c>
      <c r="Q68" s="723">
        <f t="shared" si="17"/>
        <v>1</v>
      </c>
      <c r="R68" s="723">
        <v>1</v>
      </c>
      <c r="S68" s="1141"/>
      <c r="T68" s="1147"/>
      <c r="U68" s="750"/>
    </row>
    <row r="69" spans="1:21" s="747" customFormat="1" ht="48" customHeight="1">
      <c r="A69" s="717">
        <f t="shared" si="18"/>
        <v>52</v>
      </c>
      <c r="B69" s="1159"/>
      <c r="C69" s="1156"/>
      <c r="D69" s="748" t="s">
        <v>1245</v>
      </c>
      <c r="E69" s="733">
        <v>1</v>
      </c>
      <c r="F69" s="723">
        <f t="shared" si="12"/>
        <v>1</v>
      </c>
      <c r="G69" s="723">
        <f t="shared" si="13"/>
        <v>1</v>
      </c>
      <c r="H69" s="723">
        <v>1</v>
      </c>
      <c r="I69" s="752" t="s">
        <v>338</v>
      </c>
      <c r="J69" s="733">
        <v>1</v>
      </c>
      <c r="K69" s="723">
        <f t="shared" si="14"/>
        <v>1</v>
      </c>
      <c r="L69" s="723">
        <f t="shared" si="15"/>
        <v>1</v>
      </c>
      <c r="M69" s="723">
        <v>1</v>
      </c>
      <c r="N69" s="752" t="s">
        <v>337</v>
      </c>
      <c r="O69" s="733">
        <v>1</v>
      </c>
      <c r="P69" s="723">
        <f t="shared" si="16"/>
        <v>1</v>
      </c>
      <c r="Q69" s="723">
        <f t="shared" si="17"/>
        <v>1</v>
      </c>
      <c r="R69" s="723">
        <v>1</v>
      </c>
      <c r="S69" s="1141"/>
      <c r="T69" s="1147"/>
      <c r="U69" s="750"/>
    </row>
    <row r="70" spans="1:21" s="747" customFormat="1" ht="48" customHeight="1">
      <c r="A70" s="717">
        <f t="shared" si="18"/>
        <v>53</v>
      </c>
      <c r="B70" s="1159"/>
      <c r="C70" s="1156"/>
      <c r="D70" s="748" t="s">
        <v>1246</v>
      </c>
      <c r="E70" s="733">
        <v>1</v>
      </c>
      <c r="F70" s="723">
        <f t="shared" si="12"/>
        <v>1</v>
      </c>
      <c r="G70" s="723">
        <f t="shared" si="13"/>
        <v>1</v>
      </c>
      <c r="H70" s="723">
        <v>1</v>
      </c>
      <c r="I70" s="752" t="s">
        <v>338</v>
      </c>
      <c r="J70" s="733">
        <v>1</v>
      </c>
      <c r="K70" s="723">
        <f t="shared" si="14"/>
        <v>1</v>
      </c>
      <c r="L70" s="723">
        <f t="shared" si="15"/>
        <v>1</v>
      </c>
      <c r="M70" s="723">
        <v>1</v>
      </c>
      <c r="N70" s="752" t="s">
        <v>337</v>
      </c>
      <c r="O70" s="733">
        <v>1</v>
      </c>
      <c r="P70" s="723">
        <f t="shared" si="16"/>
        <v>1</v>
      </c>
      <c r="Q70" s="723">
        <f t="shared" si="17"/>
        <v>1</v>
      </c>
      <c r="R70" s="723">
        <v>1</v>
      </c>
      <c r="S70" s="1141"/>
      <c r="T70" s="1147"/>
      <c r="U70" s="750"/>
    </row>
    <row r="71" spans="1:21" s="747" customFormat="1" ht="48" customHeight="1">
      <c r="A71" s="717">
        <f t="shared" si="18"/>
        <v>54</v>
      </c>
      <c r="B71" s="1159"/>
      <c r="C71" s="1156"/>
      <c r="D71" s="748" t="s">
        <v>1247</v>
      </c>
      <c r="E71" s="733">
        <v>1</v>
      </c>
      <c r="F71" s="723">
        <f t="shared" si="12"/>
        <v>1</v>
      </c>
      <c r="G71" s="723">
        <f t="shared" si="13"/>
        <v>1</v>
      </c>
      <c r="H71" s="723">
        <v>1</v>
      </c>
      <c r="I71" s="752" t="s">
        <v>338</v>
      </c>
      <c r="J71" s="733">
        <v>1</v>
      </c>
      <c r="K71" s="723">
        <f t="shared" si="14"/>
        <v>1</v>
      </c>
      <c r="L71" s="723">
        <f t="shared" si="15"/>
        <v>1</v>
      </c>
      <c r="M71" s="723">
        <v>1</v>
      </c>
      <c r="N71" s="752" t="s">
        <v>337</v>
      </c>
      <c r="O71" s="733">
        <v>1</v>
      </c>
      <c r="P71" s="723">
        <f t="shared" si="16"/>
        <v>1</v>
      </c>
      <c r="Q71" s="723">
        <f t="shared" si="17"/>
        <v>1</v>
      </c>
      <c r="R71" s="723">
        <v>1</v>
      </c>
      <c r="S71" s="1141"/>
      <c r="T71" s="1147"/>
      <c r="U71" s="750"/>
    </row>
    <row r="72" spans="1:21" s="747" customFormat="1" ht="48" customHeight="1">
      <c r="A72" s="717">
        <f t="shared" si="18"/>
        <v>55</v>
      </c>
      <c r="B72" s="1159"/>
      <c r="C72" s="1156"/>
      <c r="D72" s="748" t="s">
        <v>1248</v>
      </c>
      <c r="E72" s="733">
        <v>1</v>
      </c>
      <c r="F72" s="723">
        <f t="shared" si="12"/>
        <v>1</v>
      </c>
      <c r="G72" s="723">
        <f t="shared" si="13"/>
        <v>1</v>
      </c>
      <c r="H72" s="723">
        <v>1</v>
      </c>
      <c r="I72" s="752" t="s">
        <v>338</v>
      </c>
      <c r="J72" s="733">
        <v>1</v>
      </c>
      <c r="K72" s="723">
        <f t="shared" si="14"/>
        <v>1</v>
      </c>
      <c r="L72" s="723">
        <f t="shared" si="15"/>
        <v>1</v>
      </c>
      <c r="M72" s="723">
        <v>1</v>
      </c>
      <c r="N72" s="752" t="s">
        <v>337</v>
      </c>
      <c r="O72" s="733">
        <v>1</v>
      </c>
      <c r="P72" s="723">
        <f t="shared" si="16"/>
        <v>1</v>
      </c>
      <c r="Q72" s="723">
        <f t="shared" si="17"/>
        <v>1</v>
      </c>
      <c r="R72" s="723">
        <v>1</v>
      </c>
      <c r="S72" s="1141"/>
      <c r="T72" s="1147"/>
      <c r="U72" s="750"/>
    </row>
    <row r="73" spans="1:21" s="747" customFormat="1" ht="48" customHeight="1">
      <c r="A73" s="717">
        <f t="shared" si="18"/>
        <v>56</v>
      </c>
      <c r="B73" s="1159"/>
      <c r="C73" s="1156"/>
      <c r="D73" s="748" t="s">
        <v>304</v>
      </c>
      <c r="E73" s="733">
        <v>1</v>
      </c>
      <c r="F73" s="723">
        <f t="shared" si="12"/>
        <v>1</v>
      </c>
      <c r="G73" s="723">
        <f t="shared" si="13"/>
        <v>1</v>
      </c>
      <c r="H73" s="723">
        <v>1</v>
      </c>
      <c r="I73" s="752" t="s">
        <v>338</v>
      </c>
      <c r="J73" s="733">
        <v>1</v>
      </c>
      <c r="K73" s="723">
        <f t="shared" si="14"/>
        <v>1</v>
      </c>
      <c r="L73" s="723">
        <f t="shared" si="15"/>
        <v>1</v>
      </c>
      <c r="M73" s="723">
        <v>1</v>
      </c>
      <c r="N73" s="752" t="s">
        <v>337</v>
      </c>
      <c r="O73" s="733">
        <v>1</v>
      </c>
      <c r="P73" s="723">
        <f t="shared" si="16"/>
        <v>1</v>
      </c>
      <c r="Q73" s="723">
        <f t="shared" si="17"/>
        <v>1</v>
      </c>
      <c r="R73" s="723">
        <v>1</v>
      </c>
      <c r="S73" s="1141"/>
      <c r="T73" s="1147"/>
      <c r="U73" s="750"/>
    </row>
    <row r="74" spans="1:21" s="747" customFormat="1" ht="48" customHeight="1">
      <c r="A74" s="717">
        <f t="shared" si="18"/>
        <v>57</v>
      </c>
      <c r="B74" s="1159"/>
      <c r="C74" s="1156"/>
      <c r="D74" s="748" t="s">
        <v>303</v>
      </c>
      <c r="E74" s="733">
        <v>1</v>
      </c>
      <c r="F74" s="723">
        <f t="shared" si="12"/>
        <v>1</v>
      </c>
      <c r="G74" s="723">
        <f t="shared" si="13"/>
        <v>1</v>
      </c>
      <c r="H74" s="723">
        <v>1</v>
      </c>
      <c r="I74" s="752" t="s">
        <v>338</v>
      </c>
      <c r="J74" s="733">
        <v>1</v>
      </c>
      <c r="K74" s="723">
        <f t="shared" si="14"/>
        <v>1</v>
      </c>
      <c r="L74" s="723">
        <f t="shared" si="15"/>
        <v>1</v>
      </c>
      <c r="M74" s="723">
        <v>1</v>
      </c>
      <c r="N74" s="752" t="s">
        <v>337</v>
      </c>
      <c r="O74" s="733">
        <v>1</v>
      </c>
      <c r="P74" s="723">
        <f t="shared" si="16"/>
        <v>1</v>
      </c>
      <c r="Q74" s="723">
        <f t="shared" si="17"/>
        <v>1</v>
      </c>
      <c r="R74" s="723">
        <v>1</v>
      </c>
      <c r="S74" s="1142"/>
      <c r="T74" s="1148"/>
      <c r="U74" s="750"/>
    </row>
    <row r="75" spans="1:21" s="747" customFormat="1" ht="34.5" customHeight="1">
      <c r="A75" s="746"/>
      <c r="B75" s="1159"/>
      <c r="C75" s="1156"/>
      <c r="D75" s="1137" t="s">
        <v>795</v>
      </c>
      <c r="E75" s="1138"/>
      <c r="F75" s="1138"/>
      <c r="G75" s="1138"/>
      <c r="H75" s="1138"/>
      <c r="I75" s="1138"/>
      <c r="J75" s="1138"/>
      <c r="K75" s="1138"/>
      <c r="L75" s="1138"/>
      <c r="M75" s="1138"/>
      <c r="N75" s="1138"/>
      <c r="O75" s="1138"/>
      <c r="P75" s="1138"/>
      <c r="Q75" s="1138"/>
      <c r="R75" s="1138"/>
      <c r="S75" s="1138"/>
      <c r="T75" s="1139"/>
      <c r="U75" s="750"/>
    </row>
    <row r="76" spans="1:21" s="747" customFormat="1" ht="45.75" customHeight="1">
      <c r="A76" s="717">
        <v>58</v>
      </c>
      <c r="B76" s="1159"/>
      <c r="C76" s="1156"/>
      <c r="D76" s="748" t="s">
        <v>1065</v>
      </c>
      <c r="E76" s="733">
        <v>1</v>
      </c>
      <c r="F76" s="723">
        <f t="shared" si="12"/>
        <v>1</v>
      </c>
      <c r="G76" s="723">
        <f t="shared" si="13"/>
        <v>1</v>
      </c>
      <c r="H76" s="723">
        <v>1</v>
      </c>
      <c r="I76" s="752" t="s">
        <v>338</v>
      </c>
      <c r="J76" s="733">
        <v>1</v>
      </c>
      <c r="K76" s="723">
        <f t="shared" ref="K76:K83" si="19">IF(J76=L76,M76)</f>
        <v>1</v>
      </c>
      <c r="L76" s="723">
        <f t="shared" ref="L76:L83" si="20">IF(J76="NA","NA",M76)</f>
        <v>1</v>
      </c>
      <c r="M76" s="723">
        <v>1</v>
      </c>
      <c r="N76" s="752" t="s">
        <v>337</v>
      </c>
      <c r="O76" s="733">
        <v>1</v>
      </c>
      <c r="P76" s="723">
        <f t="shared" ref="P76:P83" si="21">IF(O76=Q76,R76)</f>
        <v>1</v>
      </c>
      <c r="Q76" s="723">
        <f t="shared" ref="Q76:Q83" si="22">IF(O76="NA","NA",R76)</f>
        <v>1</v>
      </c>
      <c r="R76" s="723">
        <v>1</v>
      </c>
      <c r="S76" s="1140" t="s">
        <v>1033</v>
      </c>
      <c r="T76" s="1143" t="s">
        <v>1034</v>
      </c>
      <c r="U76" s="750"/>
    </row>
    <row r="77" spans="1:21" s="747" customFormat="1" ht="45.75" customHeight="1">
      <c r="A77" s="717">
        <v>59</v>
      </c>
      <c r="B77" s="1159"/>
      <c r="C77" s="1156"/>
      <c r="D77" s="748" t="s">
        <v>300</v>
      </c>
      <c r="E77" s="733">
        <v>1</v>
      </c>
      <c r="F77" s="723">
        <f t="shared" si="12"/>
        <v>1</v>
      </c>
      <c r="G77" s="723">
        <f t="shared" si="13"/>
        <v>1</v>
      </c>
      <c r="H77" s="723">
        <v>1</v>
      </c>
      <c r="I77" s="752" t="s">
        <v>338</v>
      </c>
      <c r="J77" s="733">
        <v>1</v>
      </c>
      <c r="K77" s="723">
        <f t="shared" si="19"/>
        <v>1</v>
      </c>
      <c r="L77" s="723">
        <f t="shared" si="20"/>
        <v>1</v>
      </c>
      <c r="M77" s="723">
        <v>1</v>
      </c>
      <c r="N77" s="752" t="s">
        <v>337</v>
      </c>
      <c r="O77" s="733">
        <v>1</v>
      </c>
      <c r="P77" s="723">
        <f t="shared" si="21"/>
        <v>1</v>
      </c>
      <c r="Q77" s="723">
        <f t="shared" si="22"/>
        <v>1</v>
      </c>
      <c r="R77" s="723">
        <v>1</v>
      </c>
      <c r="S77" s="1141"/>
      <c r="T77" s="1144"/>
      <c r="U77" s="750"/>
    </row>
    <row r="78" spans="1:21" s="747" customFormat="1" ht="45.75" customHeight="1">
      <c r="A78" s="717">
        <f t="shared" ref="A78:A83" si="23">+A77+1</f>
        <v>60</v>
      </c>
      <c r="B78" s="1159"/>
      <c r="C78" s="1156"/>
      <c r="D78" s="748" t="s">
        <v>299</v>
      </c>
      <c r="E78" s="733">
        <v>1</v>
      </c>
      <c r="F78" s="723">
        <f t="shared" si="12"/>
        <v>1</v>
      </c>
      <c r="G78" s="723">
        <f t="shared" si="13"/>
        <v>1</v>
      </c>
      <c r="H78" s="723">
        <v>1</v>
      </c>
      <c r="I78" s="752" t="s">
        <v>338</v>
      </c>
      <c r="J78" s="733">
        <v>1</v>
      </c>
      <c r="K78" s="723">
        <f t="shared" si="19"/>
        <v>1</v>
      </c>
      <c r="L78" s="723">
        <f t="shared" si="20"/>
        <v>1</v>
      </c>
      <c r="M78" s="723">
        <v>1</v>
      </c>
      <c r="N78" s="752" t="s">
        <v>337</v>
      </c>
      <c r="O78" s="733">
        <v>1</v>
      </c>
      <c r="P78" s="723">
        <f t="shared" si="21"/>
        <v>1</v>
      </c>
      <c r="Q78" s="723">
        <f t="shared" si="22"/>
        <v>1</v>
      </c>
      <c r="R78" s="723">
        <v>1</v>
      </c>
      <c r="S78" s="1141"/>
      <c r="T78" s="1144"/>
      <c r="U78" s="750"/>
    </row>
    <row r="79" spans="1:21" s="747" customFormat="1" ht="45.75" customHeight="1">
      <c r="A79" s="717">
        <f t="shared" si="23"/>
        <v>61</v>
      </c>
      <c r="B79" s="1159"/>
      <c r="C79" s="1156"/>
      <c r="D79" s="748" t="s">
        <v>298</v>
      </c>
      <c r="E79" s="733">
        <v>1</v>
      </c>
      <c r="F79" s="723">
        <f t="shared" si="12"/>
        <v>1</v>
      </c>
      <c r="G79" s="723">
        <f t="shared" si="13"/>
        <v>1</v>
      </c>
      <c r="H79" s="723">
        <v>1</v>
      </c>
      <c r="I79" s="752" t="s">
        <v>338</v>
      </c>
      <c r="J79" s="733">
        <v>1</v>
      </c>
      <c r="K79" s="723">
        <f t="shared" si="19"/>
        <v>1</v>
      </c>
      <c r="L79" s="723">
        <f t="shared" si="20"/>
        <v>1</v>
      </c>
      <c r="M79" s="723">
        <v>1</v>
      </c>
      <c r="N79" s="752" t="s">
        <v>337</v>
      </c>
      <c r="O79" s="733">
        <v>1</v>
      </c>
      <c r="P79" s="723">
        <f t="shared" si="21"/>
        <v>1</v>
      </c>
      <c r="Q79" s="723">
        <f t="shared" si="22"/>
        <v>1</v>
      </c>
      <c r="R79" s="723">
        <v>1</v>
      </c>
      <c r="S79" s="1141"/>
      <c r="T79" s="1144"/>
      <c r="U79" s="750"/>
    </row>
    <row r="80" spans="1:21" s="747" customFormat="1" ht="45.75" customHeight="1">
      <c r="A80" s="717">
        <f t="shared" si="23"/>
        <v>62</v>
      </c>
      <c r="B80" s="1159"/>
      <c r="C80" s="1156"/>
      <c r="D80" s="748" t="s">
        <v>297</v>
      </c>
      <c r="E80" s="733">
        <v>1</v>
      </c>
      <c r="F80" s="723">
        <f t="shared" si="12"/>
        <v>1</v>
      </c>
      <c r="G80" s="723">
        <f t="shared" si="13"/>
        <v>1</v>
      </c>
      <c r="H80" s="723">
        <v>1</v>
      </c>
      <c r="I80" s="752" t="s">
        <v>338</v>
      </c>
      <c r="J80" s="733">
        <v>1</v>
      </c>
      <c r="K80" s="723">
        <f t="shared" si="19"/>
        <v>1</v>
      </c>
      <c r="L80" s="723">
        <f t="shared" si="20"/>
        <v>1</v>
      </c>
      <c r="M80" s="723">
        <v>1</v>
      </c>
      <c r="N80" s="752" t="s">
        <v>337</v>
      </c>
      <c r="O80" s="733">
        <v>1</v>
      </c>
      <c r="P80" s="723">
        <f t="shared" si="21"/>
        <v>1</v>
      </c>
      <c r="Q80" s="723">
        <f t="shared" si="22"/>
        <v>1</v>
      </c>
      <c r="R80" s="723">
        <v>1</v>
      </c>
      <c r="S80" s="1141"/>
      <c r="T80" s="1144"/>
      <c r="U80" s="750"/>
    </row>
    <row r="81" spans="1:21" s="747" customFormat="1" ht="45.75" customHeight="1">
      <c r="A81" s="717">
        <f t="shared" si="23"/>
        <v>63</v>
      </c>
      <c r="B81" s="1159"/>
      <c r="C81" s="1156"/>
      <c r="D81" s="748" t="s">
        <v>296</v>
      </c>
      <c r="E81" s="733">
        <v>1</v>
      </c>
      <c r="F81" s="723">
        <f t="shared" si="12"/>
        <v>1</v>
      </c>
      <c r="G81" s="723">
        <f t="shared" si="13"/>
        <v>1</v>
      </c>
      <c r="H81" s="723">
        <v>1</v>
      </c>
      <c r="I81" s="752" t="s">
        <v>338</v>
      </c>
      <c r="J81" s="733">
        <v>1</v>
      </c>
      <c r="K81" s="723">
        <f t="shared" si="19"/>
        <v>1</v>
      </c>
      <c r="L81" s="723">
        <f t="shared" si="20"/>
        <v>1</v>
      </c>
      <c r="M81" s="723">
        <v>1</v>
      </c>
      <c r="N81" s="752" t="s">
        <v>337</v>
      </c>
      <c r="O81" s="733">
        <v>1</v>
      </c>
      <c r="P81" s="723">
        <f t="shared" si="21"/>
        <v>1</v>
      </c>
      <c r="Q81" s="723">
        <f t="shared" si="22"/>
        <v>1</v>
      </c>
      <c r="R81" s="723">
        <v>1</v>
      </c>
      <c r="S81" s="1141"/>
      <c r="T81" s="1144"/>
      <c r="U81" s="750"/>
    </row>
    <row r="82" spans="1:21" s="747" customFormat="1" ht="45.75" customHeight="1">
      <c r="A82" s="717">
        <f t="shared" si="23"/>
        <v>64</v>
      </c>
      <c r="B82" s="1159"/>
      <c r="C82" s="1156"/>
      <c r="D82" s="748" t="s">
        <v>295</v>
      </c>
      <c r="E82" s="733">
        <v>1</v>
      </c>
      <c r="F82" s="723">
        <f t="shared" si="12"/>
        <v>1</v>
      </c>
      <c r="G82" s="723">
        <f t="shared" si="13"/>
        <v>1</v>
      </c>
      <c r="H82" s="723">
        <v>1</v>
      </c>
      <c r="I82" s="752" t="s">
        <v>338</v>
      </c>
      <c r="J82" s="733">
        <v>1</v>
      </c>
      <c r="K82" s="723">
        <f t="shared" si="19"/>
        <v>1</v>
      </c>
      <c r="L82" s="723">
        <f t="shared" si="20"/>
        <v>1</v>
      </c>
      <c r="M82" s="723">
        <v>1</v>
      </c>
      <c r="N82" s="752" t="s">
        <v>337</v>
      </c>
      <c r="O82" s="733">
        <v>1</v>
      </c>
      <c r="P82" s="723">
        <f t="shared" si="21"/>
        <v>1</v>
      </c>
      <c r="Q82" s="723">
        <f t="shared" si="22"/>
        <v>1</v>
      </c>
      <c r="R82" s="723">
        <v>1</v>
      </c>
      <c r="S82" s="1141"/>
      <c r="T82" s="1144"/>
      <c r="U82" s="750"/>
    </row>
    <row r="83" spans="1:21" s="747" customFormat="1" ht="45.75" customHeight="1">
      <c r="A83" s="717">
        <f t="shared" si="23"/>
        <v>65</v>
      </c>
      <c r="B83" s="1159"/>
      <c r="C83" s="1156"/>
      <c r="D83" s="748" t="s">
        <v>294</v>
      </c>
      <c r="E83" s="733">
        <v>1</v>
      </c>
      <c r="F83" s="723">
        <f t="shared" si="12"/>
        <v>1</v>
      </c>
      <c r="G83" s="723">
        <f t="shared" si="13"/>
        <v>1</v>
      </c>
      <c r="H83" s="723">
        <v>1</v>
      </c>
      <c r="I83" s="752" t="s">
        <v>338</v>
      </c>
      <c r="J83" s="733">
        <v>1</v>
      </c>
      <c r="K83" s="723">
        <f t="shared" si="19"/>
        <v>1</v>
      </c>
      <c r="L83" s="723">
        <f t="shared" si="20"/>
        <v>1</v>
      </c>
      <c r="M83" s="723">
        <v>1</v>
      </c>
      <c r="N83" s="752" t="s">
        <v>337</v>
      </c>
      <c r="O83" s="733">
        <v>1</v>
      </c>
      <c r="P83" s="723">
        <f t="shared" si="21"/>
        <v>1</v>
      </c>
      <c r="Q83" s="723">
        <f t="shared" si="22"/>
        <v>1</v>
      </c>
      <c r="R83" s="723">
        <v>1</v>
      </c>
      <c r="S83" s="1142"/>
      <c r="T83" s="1145"/>
      <c r="U83" s="750"/>
    </row>
    <row r="84" spans="1:21" s="747" customFormat="1" ht="36" customHeight="1">
      <c r="A84" s="746"/>
      <c r="B84" s="1159"/>
      <c r="C84" s="1156"/>
      <c r="D84" s="1137" t="s">
        <v>796</v>
      </c>
      <c r="E84" s="1138"/>
      <c r="F84" s="1138"/>
      <c r="G84" s="1138"/>
      <c r="H84" s="1138"/>
      <c r="I84" s="1138"/>
      <c r="J84" s="1138"/>
      <c r="K84" s="1138"/>
      <c r="L84" s="1138"/>
      <c r="M84" s="1138"/>
      <c r="N84" s="1138"/>
      <c r="O84" s="1138"/>
      <c r="P84" s="1138"/>
      <c r="Q84" s="1138"/>
      <c r="R84" s="1138"/>
      <c r="S84" s="1138"/>
      <c r="T84" s="1139"/>
      <c r="U84" s="750"/>
    </row>
    <row r="85" spans="1:21" s="747" customFormat="1" ht="34.799999999999997">
      <c r="A85" s="717">
        <v>66</v>
      </c>
      <c r="B85" s="1159"/>
      <c r="C85" s="1156"/>
      <c r="D85" s="748" t="s">
        <v>293</v>
      </c>
      <c r="E85" s="733">
        <v>1</v>
      </c>
      <c r="F85" s="723">
        <f t="shared" si="12"/>
        <v>1</v>
      </c>
      <c r="G85" s="723">
        <f t="shared" si="13"/>
        <v>1</v>
      </c>
      <c r="H85" s="723">
        <v>1</v>
      </c>
      <c r="I85" s="752" t="s">
        <v>338</v>
      </c>
      <c r="J85" s="733">
        <v>1</v>
      </c>
      <c r="K85" s="723">
        <f t="shared" ref="K85:K94" si="24">IF(J85=L85,M85)</f>
        <v>1</v>
      </c>
      <c r="L85" s="723">
        <f t="shared" ref="L85:L94" si="25">IF(J85="NA","NA",M85)</f>
        <v>1</v>
      </c>
      <c r="M85" s="723">
        <v>1</v>
      </c>
      <c r="N85" s="752" t="s">
        <v>337</v>
      </c>
      <c r="O85" s="733">
        <v>1</v>
      </c>
      <c r="P85" s="723">
        <f t="shared" ref="P85:P94" si="26">IF(O85=Q85,R85)</f>
        <v>1</v>
      </c>
      <c r="Q85" s="723">
        <f t="shared" ref="Q85:Q94" si="27">IF(O85="NA","NA",R85)</f>
        <v>1</v>
      </c>
      <c r="R85" s="723">
        <v>1</v>
      </c>
      <c r="S85" s="1140" t="s">
        <v>1033</v>
      </c>
      <c r="T85" s="1143" t="s">
        <v>1034</v>
      </c>
      <c r="U85" s="750"/>
    </row>
    <row r="86" spans="1:21" s="747" customFormat="1" ht="44.25" customHeight="1">
      <c r="A86" s="717">
        <f>+A85+1</f>
        <v>67</v>
      </c>
      <c r="B86" s="1159"/>
      <c r="C86" s="1156"/>
      <c r="D86" s="748" t="s">
        <v>1089</v>
      </c>
      <c r="E86" s="733">
        <v>1</v>
      </c>
      <c r="F86" s="723">
        <f t="shared" si="12"/>
        <v>1</v>
      </c>
      <c r="G86" s="723">
        <f t="shared" si="13"/>
        <v>1</v>
      </c>
      <c r="H86" s="723">
        <v>1</v>
      </c>
      <c r="I86" s="752" t="s">
        <v>338</v>
      </c>
      <c r="J86" s="733">
        <v>1</v>
      </c>
      <c r="K86" s="723">
        <f t="shared" si="24"/>
        <v>1</v>
      </c>
      <c r="L86" s="723">
        <f t="shared" si="25"/>
        <v>1</v>
      </c>
      <c r="M86" s="723">
        <v>1</v>
      </c>
      <c r="N86" s="752" t="s">
        <v>337</v>
      </c>
      <c r="O86" s="733">
        <v>1</v>
      </c>
      <c r="P86" s="723">
        <f t="shared" si="26"/>
        <v>1</v>
      </c>
      <c r="Q86" s="723">
        <f t="shared" si="27"/>
        <v>1</v>
      </c>
      <c r="R86" s="723">
        <v>1</v>
      </c>
      <c r="S86" s="1141"/>
      <c r="T86" s="1144"/>
      <c r="U86" s="750"/>
    </row>
    <row r="87" spans="1:21" s="747" customFormat="1" ht="44.25" customHeight="1">
      <c r="A87" s="717">
        <f t="shared" ref="A87:A93" si="28">+A86+1</f>
        <v>68</v>
      </c>
      <c r="B87" s="1159"/>
      <c r="C87" s="1156"/>
      <c r="D87" s="748" t="s">
        <v>291</v>
      </c>
      <c r="E87" s="733">
        <v>1</v>
      </c>
      <c r="F87" s="723">
        <f t="shared" si="12"/>
        <v>1</v>
      </c>
      <c r="G87" s="723">
        <f t="shared" si="13"/>
        <v>1</v>
      </c>
      <c r="H87" s="723">
        <v>1</v>
      </c>
      <c r="I87" s="752" t="s">
        <v>338</v>
      </c>
      <c r="J87" s="733">
        <v>1</v>
      </c>
      <c r="K87" s="723">
        <f t="shared" si="24"/>
        <v>1</v>
      </c>
      <c r="L87" s="723">
        <f t="shared" si="25"/>
        <v>1</v>
      </c>
      <c r="M87" s="723">
        <v>1</v>
      </c>
      <c r="N87" s="752" t="s">
        <v>337</v>
      </c>
      <c r="O87" s="733">
        <v>1</v>
      </c>
      <c r="P87" s="723">
        <f t="shared" si="26"/>
        <v>1</v>
      </c>
      <c r="Q87" s="723">
        <f t="shared" si="27"/>
        <v>1</v>
      </c>
      <c r="R87" s="723">
        <v>1</v>
      </c>
      <c r="S87" s="1141"/>
      <c r="T87" s="1144"/>
      <c r="U87" s="750"/>
    </row>
    <row r="88" spans="1:21" s="747" customFormat="1" ht="44.25" customHeight="1">
      <c r="A88" s="717">
        <f t="shared" si="28"/>
        <v>69</v>
      </c>
      <c r="B88" s="1159"/>
      <c r="C88" s="1156"/>
      <c r="D88" s="748" t="s">
        <v>1067</v>
      </c>
      <c r="E88" s="733">
        <v>1</v>
      </c>
      <c r="F88" s="723">
        <f t="shared" si="12"/>
        <v>1</v>
      </c>
      <c r="G88" s="723">
        <f t="shared" si="13"/>
        <v>1</v>
      </c>
      <c r="H88" s="723">
        <v>1</v>
      </c>
      <c r="I88" s="752" t="s">
        <v>338</v>
      </c>
      <c r="J88" s="733">
        <v>1</v>
      </c>
      <c r="K88" s="723">
        <f t="shared" si="24"/>
        <v>1</v>
      </c>
      <c r="L88" s="723">
        <f t="shared" si="25"/>
        <v>1</v>
      </c>
      <c r="M88" s="723">
        <v>1</v>
      </c>
      <c r="N88" s="752" t="s">
        <v>337</v>
      </c>
      <c r="O88" s="733">
        <v>1</v>
      </c>
      <c r="P88" s="723">
        <f t="shared" si="26"/>
        <v>1</v>
      </c>
      <c r="Q88" s="723">
        <f t="shared" si="27"/>
        <v>1</v>
      </c>
      <c r="R88" s="723">
        <v>1</v>
      </c>
      <c r="S88" s="1141"/>
      <c r="T88" s="1144"/>
      <c r="U88" s="750"/>
    </row>
    <row r="89" spans="1:21" s="747" customFormat="1" ht="44.25" customHeight="1">
      <c r="A89" s="717">
        <f t="shared" si="28"/>
        <v>70</v>
      </c>
      <c r="B89" s="1159"/>
      <c r="C89" s="1156"/>
      <c r="D89" s="748" t="s">
        <v>289</v>
      </c>
      <c r="E89" s="733">
        <v>1</v>
      </c>
      <c r="F89" s="723">
        <f t="shared" si="12"/>
        <v>1</v>
      </c>
      <c r="G89" s="723">
        <f t="shared" si="13"/>
        <v>1</v>
      </c>
      <c r="H89" s="723">
        <v>1</v>
      </c>
      <c r="I89" s="752" t="s">
        <v>338</v>
      </c>
      <c r="J89" s="733">
        <v>1</v>
      </c>
      <c r="K89" s="723">
        <f t="shared" si="24"/>
        <v>1</v>
      </c>
      <c r="L89" s="723">
        <f t="shared" si="25"/>
        <v>1</v>
      </c>
      <c r="M89" s="723">
        <v>1</v>
      </c>
      <c r="N89" s="752" t="s">
        <v>337</v>
      </c>
      <c r="O89" s="733">
        <v>1</v>
      </c>
      <c r="P89" s="723">
        <f t="shared" si="26"/>
        <v>1</v>
      </c>
      <c r="Q89" s="723">
        <f t="shared" si="27"/>
        <v>1</v>
      </c>
      <c r="R89" s="723">
        <v>1</v>
      </c>
      <c r="S89" s="1141"/>
      <c r="T89" s="1144"/>
      <c r="U89" s="750"/>
    </row>
    <row r="90" spans="1:21" s="747" customFormat="1" ht="44.25" customHeight="1">
      <c r="A90" s="717">
        <f t="shared" si="28"/>
        <v>71</v>
      </c>
      <c r="B90" s="1159"/>
      <c r="C90" s="1156"/>
      <c r="D90" s="748" t="s">
        <v>288</v>
      </c>
      <c r="E90" s="733">
        <v>1</v>
      </c>
      <c r="F90" s="723">
        <f t="shared" si="12"/>
        <v>1</v>
      </c>
      <c r="G90" s="723">
        <f t="shared" si="13"/>
        <v>1</v>
      </c>
      <c r="H90" s="723">
        <v>1</v>
      </c>
      <c r="I90" s="752" t="s">
        <v>338</v>
      </c>
      <c r="J90" s="733">
        <v>1</v>
      </c>
      <c r="K90" s="723">
        <f t="shared" si="24"/>
        <v>1</v>
      </c>
      <c r="L90" s="723">
        <f t="shared" si="25"/>
        <v>1</v>
      </c>
      <c r="M90" s="723">
        <v>1</v>
      </c>
      <c r="N90" s="752" t="s">
        <v>337</v>
      </c>
      <c r="O90" s="733">
        <v>1</v>
      </c>
      <c r="P90" s="723">
        <f t="shared" si="26"/>
        <v>1</v>
      </c>
      <c r="Q90" s="723">
        <f t="shared" si="27"/>
        <v>1</v>
      </c>
      <c r="R90" s="723">
        <v>1</v>
      </c>
      <c r="S90" s="1141"/>
      <c r="T90" s="1144"/>
      <c r="U90" s="750"/>
    </row>
    <row r="91" spans="1:21" s="747" customFormat="1" ht="44.25" customHeight="1">
      <c r="A91" s="717">
        <f t="shared" si="28"/>
        <v>72</v>
      </c>
      <c r="B91" s="1159"/>
      <c r="C91" s="1156"/>
      <c r="D91" s="748" t="s">
        <v>287</v>
      </c>
      <c r="E91" s="733">
        <v>1</v>
      </c>
      <c r="F91" s="723">
        <f t="shared" si="12"/>
        <v>1</v>
      </c>
      <c r="G91" s="723">
        <f t="shared" si="13"/>
        <v>1</v>
      </c>
      <c r="H91" s="723">
        <v>1</v>
      </c>
      <c r="I91" s="752" t="s">
        <v>338</v>
      </c>
      <c r="J91" s="733">
        <v>1</v>
      </c>
      <c r="K91" s="723">
        <f t="shared" si="24"/>
        <v>1</v>
      </c>
      <c r="L91" s="723">
        <f t="shared" si="25"/>
        <v>1</v>
      </c>
      <c r="M91" s="723">
        <v>1</v>
      </c>
      <c r="N91" s="752" t="s">
        <v>337</v>
      </c>
      <c r="O91" s="733">
        <v>1</v>
      </c>
      <c r="P91" s="723">
        <f t="shared" si="26"/>
        <v>1</v>
      </c>
      <c r="Q91" s="723">
        <f t="shared" si="27"/>
        <v>1</v>
      </c>
      <c r="R91" s="723">
        <v>1</v>
      </c>
      <c r="S91" s="1141"/>
      <c r="T91" s="1144"/>
      <c r="U91" s="750"/>
    </row>
    <row r="92" spans="1:21" s="747" customFormat="1" ht="44.25" customHeight="1">
      <c r="A92" s="717">
        <f t="shared" si="28"/>
        <v>73</v>
      </c>
      <c r="B92" s="1159"/>
      <c r="C92" s="1156"/>
      <c r="D92" s="748" t="s">
        <v>286</v>
      </c>
      <c r="E92" s="733">
        <v>1</v>
      </c>
      <c r="F92" s="723">
        <f t="shared" si="12"/>
        <v>1</v>
      </c>
      <c r="G92" s="723">
        <f t="shared" si="13"/>
        <v>1</v>
      </c>
      <c r="H92" s="723">
        <v>1</v>
      </c>
      <c r="I92" s="752" t="s">
        <v>338</v>
      </c>
      <c r="J92" s="733">
        <v>1</v>
      </c>
      <c r="K92" s="723">
        <f t="shared" si="24"/>
        <v>1</v>
      </c>
      <c r="L92" s="723">
        <f t="shared" si="25"/>
        <v>1</v>
      </c>
      <c r="M92" s="723">
        <v>1</v>
      </c>
      <c r="N92" s="752" t="s">
        <v>337</v>
      </c>
      <c r="O92" s="733">
        <v>1</v>
      </c>
      <c r="P92" s="723">
        <f t="shared" si="26"/>
        <v>1</v>
      </c>
      <c r="Q92" s="723">
        <f t="shared" si="27"/>
        <v>1</v>
      </c>
      <c r="R92" s="723">
        <v>1</v>
      </c>
      <c r="S92" s="1141"/>
      <c r="T92" s="1144"/>
      <c r="U92" s="750"/>
    </row>
    <row r="93" spans="1:21" s="747" customFormat="1" ht="44.25" customHeight="1">
      <c r="A93" s="717">
        <f t="shared" si="28"/>
        <v>74</v>
      </c>
      <c r="B93" s="1159"/>
      <c r="C93" s="1156"/>
      <c r="D93" s="748" t="s">
        <v>285</v>
      </c>
      <c r="E93" s="733">
        <v>1</v>
      </c>
      <c r="F93" s="723">
        <f t="shared" si="12"/>
        <v>1</v>
      </c>
      <c r="G93" s="723">
        <f t="shared" si="13"/>
        <v>1</v>
      </c>
      <c r="H93" s="723">
        <v>1</v>
      </c>
      <c r="I93" s="752" t="s">
        <v>338</v>
      </c>
      <c r="J93" s="733">
        <v>1</v>
      </c>
      <c r="K93" s="723">
        <f t="shared" si="24"/>
        <v>1</v>
      </c>
      <c r="L93" s="723">
        <f t="shared" si="25"/>
        <v>1</v>
      </c>
      <c r="M93" s="723">
        <v>1</v>
      </c>
      <c r="N93" s="752" t="s">
        <v>337</v>
      </c>
      <c r="O93" s="733">
        <v>1</v>
      </c>
      <c r="P93" s="723">
        <f t="shared" si="26"/>
        <v>1</v>
      </c>
      <c r="Q93" s="723">
        <f t="shared" si="27"/>
        <v>1</v>
      </c>
      <c r="R93" s="723">
        <v>1</v>
      </c>
      <c r="S93" s="1141"/>
      <c r="T93" s="1144"/>
      <c r="U93" s="750"/>
    </row>
    <row r="94" spans="1:21" s="747" customFormat="1" ht="44.25" customHeight="1">
      <c r="A94" s="717">
        <f>+A93+1</f>
        <v>75</v>
      </c>
      <c r="B94" s="1159"/>
      <c r="C94" s="1156"/>
      <c r="D94" s="748" t="s">
        <v>284</v>
      </c>
      <c r="E94" s="733">
        <v>1</v>
      </c>
      <c r="F94" s="723">
        <f t="shared" si="12"/>
        <v>1</v>
      </c>
      <c r="G94" s="723">
        <f t="shared" si="13"/>
        <v>1</v>
      </c>
      <c r="H94" s="723">
        <v>1</v>
      </c>
      <c r="I94" s="752" t="s">
        <v>338</v>
      </c>
      <c r="J94" s="733">
        <v>1</v>
      </c>
      <c r="K94" s="723">
        <f t="shared" si="24"/>
        <v>1</v>
      </c>
      <c r="L94" s="723">
        <f t="shared" si="25"/>
        <v>1</v>
      </c>
      <c r="M94" s="723">
        <v>1</v>
      </c>
      <c r="N94" s="752" t="s">
        <v>337</v>
      </c>
      <c r="O94" s="733">
        <v>1</v>
      </c>
      <c r="P94" s="723">
        <f t="shared" si="26"/>
        <v>1</v>
      </c>
      <c r="Q94" s="723">
        <f t="shared" si="27"/>
        <v>1</v>
      </c>
      <c r="R94" s="723">
        <v>1</v>
      </c>
      <c r="S94" s="1142"/>
      <c r="T94" s="1145"/>
      <c r="U94" s="750"/>
    </row>
    <row r="95" spans="1:21" s="747" customFormat="1" ht="37.5" customHeight="1">
      <c r="A95" s="746"/>
      <c r="B95" s="1159"/>
      <c r="C95" s="1156"/>
      <c r="D95" s="1137" t="s">
        <v>797</v>
      </c>
      <c r="E95" s="1138"/>
      <c r="F95" s="1138"/>
      <c r="G95" s="1138"/>
      <c r="H95" s="1138"/>
      <c r="I95" s="1138"/>
      <c r="J95" s="1138"/>
      <c r="K95" s="1138"/>
      <c r="L95" s="1138"/>
      <c r="M95" s="1138"/>
      <c r="N95" s="1138"/>
      <c r="O95" s="1138"/>
      <c r="P95" s="1138"/>
      <c r="Q95" s="1138"/>
      <c r="R95" s="1138"/>
      <c r="S95" s="1138"/>
      <c r="T95" s="1138"/>
      <c r="U95" s="745"/>
    </row>
    <row r="96" spans="1:21" s="747" customFormat="1" ht="46.5" customHeight="1">
      <c r="A96" s="717">
        <v>76</v>
      </c>
      <c r="B96" s="1159"/>
      <c r="C96" s="1156"/>
      <c r="D96" s="748" t="s">
        <v>1066</v>
      </c>
      <c r="E96" s="733">
        <v>1</v>
      </c>
      <c r="F96" s="723">
        <f t="shared" si="12"/>
        <v>1</v>
      </c>
      <c r="G96" s="723">
        <f t="shared" si="13"/>
        <v>1</v>
      </c>
      <c r="H96" s="723">
        <v>1</v>
      </c>
      <c r="I96" s="752" t="s">
        <v>338</v>
      </c>
      <c r="J96" s="733">
        <v>1</v>
      </c>
      <c r="K96" s="723">
        <f t="shared" ref="K96:K104" si="29">IF(J96=L96,M96)</f>
        <v>1</v>
      </c>
      <c r="L96" s="723">
        <f t="shared" ref="L96:L104" si="30">IF(J96="NA","NA",M96)</f>
        <v>1</v>
      </c>
      <c r="M96" s="723">
        <v>1</v>
      </c>
      <c r="N96" s="752" t="s">
        <v>337</v>
      </c>
      <c r="O96" s="733">
        <v>1</v>
      </c>
      <c r="P96" s="723">
        <f t="shared" ref="P96:P104" si="31">IF(O96=Q96,R96)</f>
        <v>1</v>
      </c>
      <c r="Q96" s="723">
        <f t="shared" ref="Q96:Q104" si="32">IF(O96="NA","NA",R96)</f>
        <v>1</v>
      </c>
      <c r="R96" s="723">
        <v>1</v>
      </c>
      <c r="S96" s="1140" t="s">
        <v>1033</v>
      </c>
      <c r="T96" s="1143" t="s">
        <v>1034</v>
      </c>
      <c r="U96" s="745"/>
    </row>
    <row r="97" spans="1:21" s="747" customFormat="1" ht="46.5" customHeight="1">
      <c r="A97" s="717">
        <f>+A96+1</f>
        <v>77</v>
      </c>
      <c r="B97" s="1159"/>
      <c r="C97" s="1156"/>
      <c r="D97" s="748" t="s">
        <v>282</v>
      </c>
      <c r="E97" s="733">
        <v>1</v>
      </c>
      <c r="F97" s="723">
        <f t="shared" si="12"/>
        <v>1</v>
      </c>
      <c r="G97" s="723">
        <f t="shared" si="13"/>
        <v>1</v>
      </c>
      <c r="H97" s="723">
        <v>1</v>
      </c>
      <c r="I97" s="752" t="s">
        <v>338</v>
      </c>
      <c r="J97" s="733">
        <v>1</v>
      </c>
      <c r="K97" s="723">
        <f t="shared" si="29"/>
        <v>1</v>
      </c>
      <c r="L97" s="723">
        <f t="shared" si="30"/>
        <v>1</v>
      </c>
      <c r="M97" s="723">
        <v>1</v>
      </c>
      <c r="N97" s="752" t="s">
        <v>337</v>
      </c>
      <c r="O97" s="733">
        <v>1</v>
      </c>
      <c r="P97" s="723">
        <f t="shared" si="31"/>
        <v>1</v>
      </c>
      <c r="Q97" s="723">
        <f t="shared" si="32"/>
        <v>1</v>
      </c>
      <c r="R97" s="723">
        <v>1</v>
      </c>
      <c r="S97" s="1141"/>
      <c r="T97" s="1144"/>
      <c r="U97" s="745"/>
    </row>
    <row r="98" spans="1:21" s="747" customFormat="1" ht="46.5" customHeight="1">
      <c r="A98" s="717">
        <f t="shared" ref="A98:A104" si="33">+A97+1</f>
        <v>78</v>
      </c>
      <c r="B98" s="1159"/>
      <c r="C98" s="1156"/>
      <c r="D98" s="748" t="s">
        <v>987</v>
      </c>
      <c r="E98" s="733">
        <v>1</v>
      </c>
      <c r="F98" s="723">
        <f t="shared" si="12"/>
        <v>1</v>
      </c>
      <c r="G98" s="723">
        <f t="shared" si="13"/>
        <v>1</v>
      </c>
      <c r="H98" s="723">
        <v>1</v>
      </c>
      <c r="I98" s="752" t="s">
        <v>338</v>
      </c>
      <c r="J98" s="733">
        <v>1</v>
      </c>
      <c r="K98" s="723">
        <f t="shared" si="29"/>
        <v>1</v>
      </c>
      <c r="L98" s="723">
        <f t="shared" si="30"/>
        <v>1</v>
      </c>
      <c r="M98" s="723">
        <v>1</v>
      </c>
      <c r="N98" s="752" t="s">
        <v>337</v>
      </c>
      <c r="O98" s="733">
        <v>1</v>
      </c>
      <c r="P98" s="723">
        <f t="shared" si="31"/>
        <v>1</v>
      </c>
      <c r="Q98" s="723">
        <f t="shared" si="32"/>
        <v>1</v>
      </c>
      <c r="R98" s="723">
        <v>1</v>
      </c>
      <c r="S98" s="1141"/>
      <c r="T98" s="1144"/>
      <c r="U98" s="745"/>
    </row>
    <row r="99" spans="1:21" s="747" customFormat="1" ht="46.5" customHeight="1">
      <c r="A99" s="717">
        <f t="shared" si="33"/>
        <v>79</v>
      </c>
      <c r="B99" s="1159"/>
      <c r="C99" s="1156"/>
      <c r="D99" s="748" t="s">
        <v>280</v>
      </c>
      <c r="E99" s="733">
        <v>1</v>
      </c>
      <c r="F99" s="723">
        <f t="shared" si="12"/>
        <v>1</v>
      </c>
      <c r="G99" s="723">
        <f t="shared" si="13"/>
        <v>1</v>
      </c>
      <c r="H99" s="723">
        <v>1</v>
      </c>
      <c r="I99" s="752" t="s">
        <v>338</v>
      </c>
      <c r="J99" s="733">
        <v>1</v>
      </c>
      <c r="K99" s="723">
        <f t="shared" si="29"/>
        <v>1</v>
      </c>
      <c r="L99" s="723">
        <f t="shared" si="30"/>
        <v>1</v>
      </c>
      <c r="M99" s="723">
        <v>1</v>
      </c>
      <c r="N99" s="752" t="s">
        <v>337</v>
      </c>
      <c r="O99" s="733">
        <v>1</v>
      </c>
      <c r="P99" s="723">
        <f t="shared" si="31"/>
        <v>1</v>
      </c>
      <c r="Q99" s="723">
        <f t="shared" si="32"/>
        <v>1</v>
      </c>
      <c r="R99" s="723">
        <v>1</v>
      </c>
      <c r="S99" s="1141"/>
      <c r="T99" s="1144"/>
      <c r="U99" s="745"/>
    </row>
    <row r="100" spans="1:21" s="747" customFormat="1" ht="46.5" customHeight="1">
      <c r="A100" s="717">
        <f t="shared" si="33"/>
        <v>80</v>
      </c>
      <c r="B100" s="1159"/>
      <c r="C100" s="1156"/>
      <c r="D100" s="748" t="s">
        <v>279</v>
      </c>
      <c r="E100" s="733">
        <v>1</v>
      </c>
      <c r="F100" s="723">
        <f t="shared" si="12"/>
        <v>1</v>
      </c>
      <c r="G100" s="723">
        <f t="shared" si="13"/>
        <v>1</v>
      </c>
      <c r="H100" s="723">
        <v>1</v>
      </c>
      <c r="I100" s="752" t="s">
        <v>338</v>
      </c>
      <c r="J100" s="733">
        <v>1</v>
      </c>
      <c r="K100" s="723">
        <f t="shared" si="29"/>
        <v>1</v>
      </c>
      <c r="L100" s="723">
        <f t="shared" si="30"/>
        <v>1</v>
      </c>
      <c r="M100" s="723">
        <v>1</v>
      </c>
      <c r="N100" s="752" t="s">
        <v>337</v>
      </c>
      <c r="O100" s="733">
        <v>1</v>
      </c>
      <c r="P100" s="723">
        <f t="shared" si="31"/>
        <v>1</v>
      </c>
      <c r="Q100" s="723">
        <f t="shared" si="32"/>
        <v>1</v>
      </c>
      <c r="R100" s="723">
        <v>1</v>
      </c>
      <c r="S100" s="1141"/>
      <c r="T100" s="1144"/>
      <c r="U100" s="745"/>
    </row>
    <row r="101" spans="1:21" s="747" customFormat="1" ht="46.5" customHeight="1">
      <c r="A101" s="717">
        <f t="shared" si="33"/>
        <v>81</v>
      </c>
      <c r="B101" s="1159"/>
      <c r="C101" s="1156"/>
      <c r="D101" s="748" t="s">
        <v>278</v>
      </c>
      <c r="E101" s="733">
        <v>1</v>
      </c>
      <c r="F101" s="723">
        <f t="shared" si="12"/>
        <v>1</v>
      </c>
      <c r="G101" s="723">
        <f t="shared" si="13"/>
        <v>1</v>
      </c>
      <c r="H101" s="723">
        <v>1</v>
      </c>
      <c r="I101" s="752" t="s">
        <v>338</v>
      </c>
      <c r="J101" s="733">
        <v>1</v>
      </c>
      <c r="K101" s="723">
        <f t="shared" si="29"/>
        <v>1</v>
      </c>
      <c r="L101" s="723">
        <f t="shared" si="30"/>
        <v>1</v>
      </c>
      <c r="M101" s="723">
        <v>1</v>
      </c>
      <c r="N101" s="752" t="s">
        <v>337</v>
      </c>
      <c r="O101" s="733">
        <v>1</v>
      </c>
      <c r="P101" s="723">
        <f t="shared" si="31"/>
        <v>1</v>
      </c>
      <c r="Q101" s="723">
        <f t="shared" si="32"/>
        <v>1</v>
      </c>
      <c r="R101" s="723">
        <v>1</v>
      </c>
      <c r="S101" s="1141"/>
      <c r="T101" s="1144"/>
      <c r="U101" s="745"/>
    </row>
    <row r="102" spans="1:21" s="747" customFormat="1" ht="46.5" customHeight="1">
      <c r="A102" s="717">
        <f t="shared" si="33"/>
        <v>82</v>
      </c>
      <c r="B102" s="1159"/>
      <c r="C102" s="1156"/>
      <c r="D102" s="748" t="s">
        <v>277</v>
      </c>
      <c r="E102" s="733">
        <v>1</v>
      </c>
      <c r="F102" s="723">
        <f t="shared" si="12"/>
        <v>1</v>
      </c>
      <c r="G102" s="723">
        <f t="shared" si="13"/>
        <v>1</v>
      </c>
      <c r="H102" s="723">
        <v>1</v>
      </c>
      <c r="I102" s="752" t="s">
        <v>338</v>
      </c>
      <c r="J102" s="733">
        <v>1</v>
      </c>
      <c r="K102" s="723">
        <f t="shared" si="29"/>
        <v>1</v>
      </c>
      <c r="L102" s="723">
        <f t="shared" si="30"/>
        <v>1</v>
      </c>
      <c r="M102" s="723">
        <v>1</v>
      </c>
      <c r="N102" s="752" t="s">
        <v>337</v>
      </c>
      <c r="O102" s="733">
        <v>1</v>
      </c>
      <c r="P102" s="723">
        <f t="shared" si="31"/>
        <v>1</v>
      </c>
      <c r="Q102" s="723">
        <f t="shared" si="32"/>
        <v>1</v>
      </c>
      <c r="R102" s="723">
        <v>1</v>
      </c>
      <c r="S102" s="1141"/>
      <c r="T102" s="1144"/>
      <c r="U102" s="745"/>
    </row>
    <row r="103" spans="1:21" s="747" customFormat="1" ht="46.5" customHeight="1">
      <c r="A103" s="717">
        <f t="shared" si="33"/>
        <v>83</v>
      </c>
      <c r="B103" s="1159"/>
      <c r="C103" s="1156"/>
      <c r="D103" s="748" t="s">
        <v>276</v>
      </c>
      <c r="E103" s="733">
        <v>1</v>
      </c>
      <c r="F103" s="723">
        <f t="shared" si="12"/>
        <v>1</v>
      </c>
      <c r="G103" s="723">
        <f t="shared" si="13"/>
        <v>1</v>
      </c>
      <c r="H103" s="723">
        <v>1</v>
      </c>
      <c r="I103" s="752" t="s">
        <v>338</v>
      </c>
      <c r="J103" s="733">
        <v>1</v>
      </c>
      <c r="K103" s="723">
        <f t="shared" si="29"/>
        <v>1</v>
      </c>
      <c r="L103" s="723">
        <f t="shared" si="30"/>
        <v>1</v>
      </c>
      <c r="M103" s="723">
        <v>1</v>
      </c>
      <c r="N103" s="752" t="s">
        <v>337</v>
      </c>
      <c r="O103" s="733">
        <v>1</v>
      </c>
      <c r="P103" s="723">
        <f t="shared" si="31"/>
        <v>1</v>
      </c>
      <c r="Q103" s="723">
        <f t="shared" si="32"/>
        <v>1</v>
      </c>
      <c r="R103" s="723">
        <v>1</v>
      </c>
      <c r="S103" s="1141"/>
      <c r="T103" s="1144"/>
      <c r="U103" s="745"/>
    </row>
    <row r="104" spans="1:21" s="747" customFormat="1" ht="46.5" customHeight="1">
      <c r="A104" s="717">
        <f t="shared" si="33"/>
        <v>84</v>
      </c>
      <c r="B104" s="1159"/>
      <c r="C104" s="1157"/>
      <c r="D104" s="748" t="s">
        <v>275</v>
      </c>
      <c r="E104" s="755">
        <v>1</v>
      </c>
      <c r="F104" s="756">
        <f t="shared" si="12"/>
        <v>1</v>
      </c>
      <c r="G104" s="756">
        <f t="shared" si="13"/>
        <v>1</v>
      </c>
      <c r="H104" s="756">
        <v>1</v>
      </c>
      <c r="I104" s="752" t="s">
        <v>338</v>
      </c>
      <c r="J104" s="733">
        <v>1</v>
      </c>
      <c r="K104" s="723">
        <f t="shared" si="29"/>
        <v>1</v>
      </c>
      <c r="L104" s="723">
        <f t="shared" si="30"/>
        <v>1</v>
      </c>
      <c r="M104" s="723">
        <v>1</v>
      </c>
      <c r="N104" s="752" t="s">
        <v>337</v>
      </c>
      <c r="O104" s="733">
        <v>1</v>
      </c>
      <c r="P104" s="723">
        <f t="shared" si="31"/>
        <v>1</v>
      </c>
      <c r="Q104" s="723">
        <f t="shared" si="32"/>
        <v>1</v>
      </c>
      <c r="R104" s="723">
        <v>1</v>
      </c>
      <c r="S104" s="1142"/>
      <c r="T104" s="1145"/>
      <c r="U104" s="745"/>
    </row>
    <row r="105" spans="1:21" s="757" customFormat="1">
      <c r="E105" s="758">
        <f>SUM(E12:E104)</f>
        <v>84</v>
      </c>
      <c r="F105" s="758">
        <f>SUM(F12:F104)</f>
        <v>84</v>
      </c>
      <c r="G105" s="758">
        <f>SUM(G12:G104)</f>
        <v>84</v>
      </c>
      <c r="H105" s="758">
        <f>SUM(H12:H104)</f>
        <v>84</v>
      </c>
      <c r="J105" s="758">
        <f>SUM(J12:J104)</f>
        <v>84</v>
      </c>
      <c r="K105" s="758">
        <f>SUM(K12:K104)</f>
        <v>84</v>
      </c>
      <c r="L105" s="758">
        <f>SUM(L12:L104)</f>
        <v>84</v>
      </c>
      <c r="M105" s="758">
        <f>SUM(M12:M104)</f>
        <v>84</v>
      </c>
      <c r="O105" s="758">
        <f>SUM(O12:O104)</f>
        <v>79</v>
      </c>
      <c r="P105" s="758">
        <f>SUM(P12:P104)</f>
        <v>79</v>
      </c>
      <c r="Q105" s="758">
        <f>SUM(Q12:Q104)</f>
        <v>79</v>
      </c>
      <c r="R105" s="758">
        <f>SUM(R12:R104)</f>
        <v>79</v>
      </c>
    </row>
    <row r="106" spans="1:21">
      <c r="N106" s="757"/>
    </row>
    <row r="107" spans="1:21" ht="18" thickBot="1">
      <c r="B107" s="759" t="s">
        <v>1121</v>
      </c>
      <c r="C107" s="760">
        <f>'RESULTADO HMI'!B53</f>
        <v>1</v>
      </c>
      <c r="N107" s="757"/>
    </row>
    <row r="108" spans="1:21">
      <c r="N108" s="757"/>
    </row>
    <row r="109" spans="1:21">
      <c r="N109" s="757"/>
    </row>
    <row r="110" spans="1:21">
      <c r="N110" s="757"/>
    </row>
    <row r="111" spans="1:21">
      <c r="N111" s="757"/>
    </row>
    <row r="112" spans="1:21">
      <c r="N112" s="757"/>
    </row>
    <row r="113" spans="14:14">
      <c r="N113" s="757"/>
    </row>
    <row r="114" spans="14:14">
      <c r="N114" s="757"/>
    </row>
    <row r="115" spans="14:14">
      <c r="N115" s="757"/>
    </row>
    <row r="116" spans="14:14">
      <c r="N116" s="757"/>
    </row>
    <row r="117" spans="14:14">
      <c r="N117" s="757"/>
    </row>
    <row r="118" spans="14:14">
      <c r="N118" s="757"/>
    </row>
    <row r="119" spans="14:14">
      <c r="N119" s="757"/>
    </row>
    <row r="120" spans="14:14">
      <c r="N120" s="757"/>
    </row>
    <row r="121" spans="14:14">
      <c r="N121" s="757"/>
    </row>
    <row r="122" spans="14:14">
      <c r="N122" s="757"/>
    </row>
    <row r="123" spans="14:14">
      <c r="N123" s="757"/>
    </row>
    <row r="124" spans="14:14">
      <c r="N124" s="757"/>
    </row>
    <row r="125" spans="14:14">
      <c r="N125" s="757"/>
    </row>
    <row r="126" spans="14:14">
      <c r="N126" s="757"/>
    </row>
    <row r="127" spans="14:14">
      <c r="N127" s="757"/>
    </row>
    <row r="128" spans="14:14">
      <c r="N128" s="757"/>
    </row>
    <row r="129" spans="14:14">
      <c r="N129" s="757"/>
    </row>
    <row r="130" spans="14:14">
      <c r="N130" s="757"/>
    </row>
    <row r="131" spans="14:14">
      <c r="N131" s="757"/>
    </row>
    <row r="132" spans="14:14">
      <c r="N132" s="757"/>
    </row>
    <row r="133" spans="14:14">
      <c r="N133" s="757"/>
    </row>
    <row r="134" spans="14:14">
      <c r="N134" s="757"/>
    </row>
    <row r="135" spans="14:14">
      <c r="N135" s="757"/>
    </row>
    <row r="136" spans="14:14">
      <c r="N136" s="757"/>
    </row>
    <row r="137" spans="14:14">
      <c r="N137" s="757"/>
    </row>
    <row r="138" spans="14:14">
      <c r="N138" s="757"/>
    </row>
    <row r="139" spans="14:14">
      <c r="N139" s="757"/>
    </row>
    <row r="140" spans="14:14">
      <c r="N140" s="757"/>
    </row>
    <row r="141" spans="14:14">
      <c r="N141" s="757"/>
    </row>
    <row r="142" spans="14:14">
      <c r="N142" s="757"/>
    </row>
    <row r="143" spans="14:14">
      <c r="N143" s="757"/>
    </row>
    <row r="144" spans="14:14">
      <c r="N144" s="757"/>
    </row>
    <row r="145" spans="5:14">
      <c r="N145" s="757"/>
    </row>
    <row r="146" spans="5:14">
      <c r="N146" s="757"/>
    </row>
    <row r="147" spans="5:14">
      <c r="N147" s="757"/>
    </row>
    <row r="148" spans="5:14">
      <c r="E148" s="711">
        <f>'[1]URGENCIAS HMI (2)'!C6</f>
        <v>0</v>
      </c>
      <c r="N148" s="757"/>
    </row>
    <row r="149" spans="5:14">
      <c r="N149" s="757"/>
    </row>
    <row r="150" spans="5:14">
      <c r="N150" s="757"/>
    </row>
    <row r="151" spans="5:14">
      <c r="N151" s="757"/>
    </row>
    <row r="152" spans="5:14">
      <c r="N152" s="757"/>
    </row>
    <row r="153" spans="5:14">
      <c r="N153" s="757"/>
    </row>
    <row r="154" spans="5:14">
      <c r="N154" s="757"/>
    </row>
    <row r="155" spans="5:14">
      <c r="N155" s="757"/>
    </row>
    <row r="156" spans="5:14">
      <c r="N156" s="757"/>
    </row>
    <row r="157" spans="5:14">
      <c r="N157" s="757"/>
    </row>
    <row r="158" spans="5:14">
      <c r="N158" s="757"/>
    </row>
    <row r="159" spans="5:14">
      <c r="N159" s="757"/>
    </row>
    <row r="160" spans="5:14">
      <c r="N160" s="757"/>
    </row>
    <row r="161" spans="14:14">
      <c r="N161" s="757"/>
    </row>
    <row r="162" spans="14:14">
      <c r="N162" s="757"/>
    </row>
    <row r="163" spans="14:14">
      <c r="N163" s="757"/>
    </row>
    <row r="164" spans="14:14">
      <c r="N164" s="757"/>
    </row>
    <row r="165" spans="14:14">
      <c r="N165" s="757"/>
    </row>
    <row r="166" spans="14:14">
      <c r="N166" s="757"/>
    </row>
    <row r="167" spans="14:14">
      <c r="N167" s="757"/>
    </row>
    <row r="168" spans="14:14">
      <c r="N168" s="757"/>
    </row>
    <row r="169" spans="14:14">
      <c r="N169" s="757"/>
    </row>
    <row r="170" spans="14:14">
      <c r="N170" s="757"/>
    </row>
    <row r="171" spans="14:14">
      <c r="N171" s="757"/>
    </row>
    <row r="172" spans="14:14">
      <c r="N172" s="757"/>
    </row>
    <row r="173" spans="14:14">
      <c r="N173" s="757"/>
    </row>
    <row r="174" spans="14:14">
      <c r="N174" s="757"/>
    </row>
    <row r="175" spans="14:14">
      <c r="N175" s="757"/>
    </row>
    <row r="176" spans="14:14">
      <c r="N176" s="757"/>
    </row>
    <row r="177" spans="14:14">
      <c r="N177" s="757"/>
    </row>
    <row r="178" spans="14:14">
      <c r="N178" s="757"/>
    </row>
    <row r="179" spans="14:14">
      <c r="N179" s="757"/>
    </row>
    <row r="180" spans="14:14">
      <c r="N180" s="757"/>
    </row>
    <row r="181" spans="14:14">
      <c r="N181" s="757"/>
    </row>
    <row r="182" spans="14:14">
      <c r="N182" s="757"/>
    </row>
    <row r="183" spans="14:14">
      <c r="N183" s="757"/>
    </row>
    <row r="184" spans="14:14">
      <c r="N184" s="757"/>
    </row>
    <row r="185" spans="14:14">
      <c r="N185" s="757"/>
    </row>
    <row r="186" spans="14:14">
      <c r="N186" s="757"/>
    </row>
    <row r="187" spans="14:14">
      <c r="N187" s="757"/>
    </row>
    <row r="188" spans="14:14">
      <c r="N188" s="757"/>
    </row>
    <row r="189" spans="14:14">
      <c r="N189" s="757"/>
    </row>
    <row r="190" spans="14:14">
      <c r="N190" s="757"/>
    </row>
    <row r="191" spans="14:14">
      <c r="N191" s="757"/>
    </row>
    <row r="192" spans="14:14">
      <c r="N192" s="757"/>
    </row>
    <row r="193" spans="14:14">
      <c r="N193" s="757"/>
    </row>
    <row r="194" spans="14:14">
      <c r="N194" s="757"/>
    </row>
    <row r="195" spans="14:14">
      <c r="N195" s="757"/>
    </row>
    <row r="196" spans="14:14">
      <c r="N196" s="757"/>
    </row>
    <row r="197" spans="14:14">
      <c r="N197" s="757"/>
    </row>
    <row r="198" spans="14:14">
      <c r="N198" s="757"/>
    </row>
    <row r="199" spans="14:14">
      <c r="N199" s="757"/>
    </row>
    <row r="200" spans="14:14">
      <c r="N200" s="757"/>
    </row>
    <row r="201" spans="14:14">
      <c r="N201" s="757"/>
    </row>
    <row r="202" spans="14:14">
      <c r="N202" s="757"/>
    </row>
    <row r="203" spans="14:14">
      <c r="N203" s="757"/>
    </row>
    <row r="204" spans="14:14">
      <c r="N204" s="757"/>
    </row>
    <row r="205" spans="14:14">
      <c r="N205" s="757"/>
    </row>
    <row r="206" spans="14:14">
      <c r="N206" s="757"/>
    </row>
    <row r="207" spans="14:14">
      <c r="N207" s="757"/>
    </row>
    <row r="208" spans="14:14">
      <c r="N208" s="757"/>
    </row>
    <row r="209" spans="14:14">
      <c r="N209" s="757"/>
    </row>
    <row r="210" spans="14:14">
      <c r="N210" s="757"/>
    </row>
    <row r="211" spans="14:14">
      <c r="N211" s="757"/>
    </row>
    <row r="212" spans="14:14">
      <c r="N212" s="757"/>
    </row>
    <row r="213" spans="14:14">
      <c r="N213" s="757"/>
    </row>
    <row r="214" spans="14:14">
      <c r="N214" s="757"/>
    </row>
    <row r="215" spans="14:14">
      <c r="N215" s="757"/>
    </row>
    <row r="216" spans="14:14">
      <c r="N216" s="757"/>
    </row>
    <row r="217" spans="14:14">
      <c r="N217" s="757"/>
    </row>
    <row r="218" spans="14:14">
      <c r="N218" s="757"/>
    </row>
    <row r="219" spans="14:14">
      <c r="N219" s="757"/>
    </row>
    <row r="220" spans="14:14">
      <c r="N220" s="757"/>
    </row>
    <row r="221" spans="14:14">
      <c r="N221" s="757"/>
    </row>
    <row r="222" spans="14:14">
      <c r="N222" s="757"/>
    </row>
    <row r="223" spans="14:14">
      <c r="N223" s="757"/>
    </row>
    <row r="224" spans="14:14">
      <c r="N224" s="757"/>
    </row>
    <row r="225" spans="14:14">
      <c r="N225" s="757"/>
    </row>
    <row r="226" spans="14:14">
      <c r="N226" s="757"/>
    </row>
    <row r="227" spans="14:14">
      <c r="N227" s="757"/>
    </row>
    <row r="228" spans="14:14">
      <c r="N228" s="757"/>
    </row>
    <row r="229" spans="14:14">
      <c r="N229" s="757"/>
    </row>
    <row r="230" spans="14:14">
      <c r="N230" s="757"/>
    </row>
    <row r="231" spans="14:14">
      <c r="N231" s="757"/>
    </row>
    <row r="232" spans="14:14">
      <c r="N232" s="757"/>
    </row>
    <row r="233" spans="14:14">
      <c r="N233" s="757"/>
    </row>
    <row r="234" spans="14:14">
      <c r="N234" s="757"/>
    </row>
    <row r="235" spans="14:14">
      <c r="N235" s="757"/>
    </row>
    <row r="236" spans="14:14">
      <c r="N236" s="757"/>
    </row>
    <row r="237" spans="14:14">
      <c r="N237" s="757"/>
    </row>
    <row r="238" spans="14:14">
      <c r="N238" s="757"/>
    </row>
    <row r="239" spans="14:14">
      <c r="N239" s="757"/>
    </row>
    <row r="240" spans="14:14">
      <c r="N240" s="757"/>
    </row>
    <row r="241" spans="14:14">
      <c r="N241" s="757"/>
    </row>
    <row r="242" spans="14:14">
      <c r="N242" s="757"/>
    </row>
    <row r="243" spans="14:14">
      <c r="N243" s="757"/>
    </row>
    <row r="244" spans="14:14">
      <c r="N244" s="757"/>
    </row>
    <row r="245" spans="14:14">
      <c r="N245" s="757"/>
    </row>
    <row r="246" spans="14:14">
      <c r="N246" s="757"/>
    </row>
    <row r="247" spans="14:14">
      <c r="N247" s="757"/>
    </row>
    <row r="248" spans="14:14">
      <c r="N248" s="757"/>
    </row>
    <row r="249" spans="14:14">
      <c r="N249" s="757"/>
    </row>
    <row r="250" spans="14:14">
      <c r="N250" s="757"/>
    </row>
    <row r="251" spans="14:14">
      <c r="N251" s="757"/>
    </row>
    <row r="252" spans="14:14">
      <c r="N252" s="757"/>
    </row>
    <row r="253" spans="14:14">
      <c r="N253" s="757"/>
    </row>
    <row r="254" spans="14:14">
      <c r="N254" s="757"/>
    </row>
    <row r="255" spans="14:14">
      <c r="N255" s="757"/>
    </row>
    <row r="256" spans="14:14">
      <c r="N256" s="757"/>
    </row>
    <row r="257" spans="14:14">
      <c r="N257" s="757"/>
    </row>
    <row r="258" spans="14:14">
      <c r="N258" s="757"/>
    </row>
    <row r="259" spans="14:14">
      <c r="N259" s="757"/>
    </row>
    <row r="260" spans="14:14">
      <c r="N260" s="757"/>
    </row>
    <row r="261" spans="14:14">
      <c r="N261" s="757"/>
    </row>
    <row r="262" spans="14:14">
      <c r="N262" s="757"/>
    </row>
    <row r="263" spans="14:14">
      <c r="N263" s="757"/>
    </row>
    <row r="264" spans="14:14">
      <c r="N264" s="757"/>
    </row>
    <row r="265" spans="14:14">
      <c r="N265" s="757"/>
    </row>
    <row r="266" spans="14:14">
      <c r="N266" s="757"/>
    </row>
    <row r="267" spans="14:14">
      <c r="N267" s="757"/>
    </row>
    <row r="268" spans="14:14">
      <c r="N268" s="757"/>
    </row>
    <row r="269" spans="14:14">
      <c r="N269" s="757"/>
    </row>
    <row r="270" spans="14:14">
      <c r="N270" s="757"/>
    </row>
    <row r="271" spans="14:14">
      <c r="N271" s="757"/>
    </row>
    <row r="272" spans="14:14">
      <c r="N272" s="757"/>
    </row>
    <row r="273" spans="14:14">
      <c r="N273" s="757"/>
    </row>
    <row r="274" spans="14:14">
      <c r="N274" s="757"/>
    </row>
    <row r="275" spans="14:14">
      <c r="N275" s="757"/>
    </row>
    <row r="276" spans="14:14">
      <c r="N276" s="757"/>
    </row>
    <row r="277" spans="14:14">
      <c r="N277" s="757"/>
    </row>
    <row r="278" spans="14:14">
      <c r="N278" s="757"/>
    </row>
    <row r="279" spans="14:14">
      <c r="N279" s="757"/>
    </row>
    <row r="280" spans="14:14">
      <c r="N280" s="757"/>
    </row>
    <row r="281" spans="14:14">
      <c r="N281" s="757"/>
    </row>
    <row r="282" spans="14:14">
      <c r="N282" s="757"/>
    </row>
    <row r="283" spans="14:14">
      <c r="N283" s="757"/>
    </row>
    <row r="284" spans="14:14">
      <c r="N284" s="757"/>
    </row>
    <row r="285" spans="14:14">
      <c r="N285" s="757"/>
    </row>
    <row r="286" spans="14:14">
      <c r="N286" s="757"/>
    </row>
    <row r="287" spans="14:14">
      <c r="N287" s="757"/>
    </row>
    <row r="288" spans="14:14">
      <c r="N288" s="757"/>
    </row>
    <row r="289" spans="14:14">
      <c r="N289" s="757"/>
    </row>
    <row r="290" spans="14:14">
      <c r="N290" s="757"/>
    </row>
    <row r="291" spans="14:14">
      <c r="N291" s="757"/>
    </row>
    <row r="292" spans="14:14">
      <c r="N292" s="757"/>
    </row>
    <row r="293" spans="14:14">
      <c r="N293" s="757"/>
    </row>
    <row r="294" spans="14:14">
      <c r="N294" s="757"/>
    </row>
    <row r="295" spans="14:14">
      <c r="N295" s="757"/>
    </row>
    <row r="296" spans="14:14">
      <c r="N296" s="757"/>
    </row>
    <row r="297" spans="14:14">
      <c r="N297" s="757"/>
    </row>
    <row r="298" spans="14:14">
      <c r="N298" s="757"/>
    </row>
    <row r="299" spans="14:14">
      <c r="N299" s="757"/>
    </row>
    <row r="300" spans="14:14">
      <c r="N300" s="757"/>
    </row>
    <row r="301" spans="14:14">
      <c r="N301" s="757"/>
    </row>
    <row r="302" spans="14:14">
      <c r="N302" s="757"/>
    </row>
    <row r="303" spans="14:14">
      <c r="N303" s="757"/>
    </row>
    <row r="304" spans="14:14">
      <c r="N304" s="757"/>
    </row>
    <row r="305" spans="14:14">
      <c r="N305" s="757"/>
    </row>
    <row r="306" spans="14:14">
      <c r="N306" s="757"/>
    </row>
    <row r="307" spans="14:14">
      <c r="N307" s="757"/>
    </row>
    <row r="308" spans="14:14">
      <c r="N308" s="757"/>
    </row>
    <row r="309" spans="14:14">
      <c r="N309" s="757"/>
    </row>
    <row r="310" spans="14:14">
      <c r="N310" s="757"/>
    </row>
    <row r="311" spans="14:14">
      <c r="N311" s="757"/>
    </row>
    <row r="312" spans="14:14">
      <c r="N312" s="757"/>
    </row>
    <row r="313" spans="14:14">
      <c r="N313" s="757"/>
    </row>
    <row r="314" spans="14:14">
      <c r="N314" s="757"/>
    </row>
    <row r="315" spans="14:14">
      <c r="N315" s="757"/>
    </row>
    <row r="316" spans="14:14">
      <c r="N316" s="757"/>
    </row>
    <row r="317" spans="14:14">
      <c r="N317" s="757"/>
    </row>
    <row r="318" spans="14:14">
      <c r="N318" s="757"/>
    </row>
    <row r="319" spans="14:14">
      <c r="N319" s="757"/>
    </row>
    <row r="320" spans="14:14">
      <c r="N320" s="757"/>
    </row>
    <row r="321" spans="14:14">
      <c r="N321" s="757"/>
    </row>
    <row r="322" spans="14:14">
      <c r="N322" s="757"/>
    </row>
    <row r="323" spans="14:14">
      <c r="N323" s="757"/>
    </row>
    <row r="324" spans="14:14">
      <c r="N324" s="757"/>
    </row>
    <row r="325" spans="14:14">
      <c r="N325" s="757"/>
    </row>
    <row r="326" spans="14:14">
      <c r="N326" s="757"/>
    </row>
    <row r="327" spans="14:14">
      <c r="N327" s="757"/>
    </row>
    <row r="328" spans="14:14">
      <c r="N328" s="757"/>
    </row>
    <row r="329" spans="14:14">
      <c r="N329" s="757"/>
    </row>
    <row r="330" spans="14:14">
      <c r="N330" s="757"/>
    </row>
    <row r="331" spans="14:14">
      <c r="N331" s="757"/>
    </row>
    <row r="332" spans="14:14">
      <c r="N332" s="757"/>
    </row>
    <row r="333" spans="14:14">
      <c r="N333" s="757"/>
    </row>
    <row r="334" spans="14:14">
      <c r="N334" s="757"/>
    </row>
    <row r="335" spans="14:14">
      <c r="N335" s="757"/>
    </row>
    <row r="336" spans="14:14">
      <c r="N336" s="757"/>
    </row>
    <row r="337" spans="14:14">
      <c r="N337" s="757"/>
    </row>
    <row r="338" spans="14:14">
      <c r="N338" s="757"/>
    </row>
    <row r="339" spans="14:14">
      <c r="N339" s="757"/>
    </row>
    <row r="340" spans="14:14">
      <c r="N340" s="757"/>
    </row>
    <row r="341" spans="14:14">
      <c r="N341" s="757"/>
    </row>
    <row r="342" spans="14:14">
      <c r="N342" s="757"/>
    </row>
    <row r="343" spans="14:14">
      <c r="N343" s="757"/>
    </row>
    <row r="344" spans="14:14">
      <c r="N344" s="757"/>
    </row>
    <row r="345" spans="14:14">
      <c r="N345" s="757"/>
    </row>
    <row r="346" spans="14:14">
      <c r="N346" s="757"/>
    </row>
    <row r="347" spans="14:14">
      <c r="N347" s="757"/>
    </row>
    <row r="348" spans="14:14">
      <c r="N348" s="757"/>
    </row>
    <row r="349" spans="14:14">
      <c r="N349" s="757"/>
    </row>
    <row r="350" spans="14:14">
      <c r="N350" s="757"/>
    </row>
    <row r="351" spans="14:14">
      <c r="N351" s="757"/>
    </row>
    <row r="352" spans="14:14">
      <c r="N352" s="757"/>
    </row>
    <row r="353" spans="14:14">
      <c r="N353" s="757"/>
    </row>
    <row r="354" spans="14:14">
      <c r="N354" s="757"/>
    </row>
    <row r="355" spans="14:14">
      <c r="N355" s="757"/>
    </row>
    <row r="356" spans="14:14">
      <c r="N356" s="757"/>
    </row>
    <row r="357" spans="14:14">
      <c r="N357" s="757"/>
    </row>
    <row r="358" spans="14:14">
      <c r="N358" s="757"/>
    </row>
    <row r="359" spans="14:14">
      <c r="N359" s="757"/>
    </row>
    <row r="360" spans="14:14">
      <c r="N360" s="757"/>
    </row>
    <row r="361" spans="14:14">
      <c r="N361" s="757"/>
    </row>
    <row r="362" spans="14:14">
      <c r="N362" s="757"/>
    </row>
    <row r="363" spans="14:14">
      <c r="N363" s="757"/>
    </row>
    <row r="364" spans="14:14">
      <c r="N364" s="757"/>
    </row>
    <row r="365" spans="14:14">
      <c r="N365" s="757"/>
    </row>
    <row r="366" spans="14:14">
      <c r="N366" s="757"/>
    </row>
    <row r="367" spans="14:14">
      <c r="N367" s="757"/>
    </row>
    <row r="368" spans="14:14">
      <c r="N368" s="757"/>
    </row>
    <row r="369" spans="14:14">
      <c r="N369" s="757"/>
    </row>
    <row r="370" spans="14:14">
      <c r="N370" s="757"/>
    </row>
    <row r="371" spans="14:14">
      <c r="N371" s="757"/>
    </row>
    <row r="372" spans="14:14">
      <c r="N372" s="757"/>
    </row>
    <row r="373" spans="14:14">
      <c r="N373" s="757"/>
    </row>
    <row r="374" spans="14:14">
      <c r="N374" s="757"/>
    </row>
    <row r="375" spans="14:14">
      <c r="N375" s="757"/>
    </row>
    <row r="376" spans="14:14">
      <c r="N376" s="757"/>
    </row>
    <row r="377" spans="14:14">
      <c r="N377" s="757"/>
    </row>
    <row r="378" spans="14:14">
      <c r="N378" s="757"/>
    </row>
    <row r="379" spans="14:14">
      <c r="N379" s="757"/>
    </row>
    <row r="380" spans="14:14">
      <c r="N380" s="757"/>
    </row>
    <row r="381" spans="14:14">
      <c r="N381" s="757"/>
    </row>
    <row r="382" spans="14:14">
      <c r="N382" s="757"/>
    </row>
    <row r="383" spans="14:14">
      <c r="N383" s="757"/>
    </row>
    <row r="384" spans="14:14">
      <c r="N384" s="757"/>
    </row>
    <row r="385" spans="14:14">
      <c r="N385" s="757"/>
    </row>
    <row r="386" spans="14:14">
      <c r="N386" s="757"/>
    </row>
    <row r="387" spans="14:14">
      <c r="N387" s="757"/>
    </row>
    <row r="388" spans="14:14">
      <c r="N388" s="757"/>
    </row>
    <row r="389" spans="14:14">
      <c r="N389" s="757"/>
    </row>
    <row r="390" spans="14:14">
      <c r="N390" s="757"/>
    </row>
    <row r="391" spans="14:14">
      <c r="N391" s="757"/>
    </row>
    <row r="392" spans="14:14">
      <c r="N392" s="757"/>
    </row>
    <row r="393" spans="14:14">
      <c r="N393" s="757"/>
    </row>
    <row r="394" spans="14:14">
      <c r="N394" s="757"/>
    </row>
    <row r="395" spans="14:14">
      <c r="N395" s="757"/>
    </row>
    <row r="396" spans="14:14">
      <c r="N396" s="757"/>
    </row>
    <row r="397" spans="14:14">
      <c r="N397" s="757"/>
    </row>
    <row r="398" spans="14:14">
      <c r="N398" s="757"/>
    </row>
    <row r="399" spans="14:14">
      <c r="N399" s="757"/>
    </row>
    <row r="400" spans="14:14">
      <c r="N400" s="757"/>
    </row>
    <row r="401" spans="14:14">
      <c r="N401" s="757"/>
    </row>
    <row r="402" spans="14:14">
      <c r="N402" s="757"/>
    </row>
    <row r="403" spans="14:14">
      <c r="N403" s="757"/>
    </row>
    <row r="404" spans="14:14">
      <c r="N404" s="757"/>
    </row>
    <row r="405" spans="14:14">
      <c r="N405" s="757"/>
    </row>
    <row r="406" spans="14:14">
      <c r="N406" s="757"/>
    </row>
    <row r="407" spans="14:14">
      <c r="N407" s="757"/>
    </row>
    <row r="408" spans="14:14">
      <c r="N408" s="757"/>
    </row>
    <row r="409" spans="14:14">
      <c r="N409" s="757"/>
    </row>
    <row r="410" spans="14:14">
      <c r="N410" s="757"/>
    </row>
    <row r="411" spans="14:14">
      <c r="N411" s="757"/>
    </row>
    <row r="412" spans="14:14">
      <c r="N412" s="757"/>
    </row>
    <row r="413" spans="14:14">
      <c r="N413" s="757"/>
    </row>
    <row r="414" spans="14:14">
      <c r="N414" s="757"/>
    </row>
    <row r="415" spans="14:14">
      <c r="N415" s="757"/>
    </row>
    <row r="416" spans="14:14">
      <c r="N416" s="757"/>
    </row>
    <row r="417" spans="14:14">
      <c r="N417" s="757"/>
    </row>
    <row r="418" spans="14:14">
      <c r="N418" s="757"/>
    </row>
    <row r="419" spans="14:14">
      <c r="N419" s="757"/>
    </row>
    <row r="420" spans="14:14">
      <c r="N420" s="757"/>
    </row>
    <row r="421" spans="14:14">
      <c r="N421" s="757"/>
    </row>
    <row r="422" spans="14:14">
      <c r="N422" s="757"/>
    </row>
    <row r="423" spans="14:14">
      <c r="N423" s="757"/>
    </row>
    <row r="424" spans="14:14">
      <c r="N424" s="757"/>
    </row>
    <row r="425" spans="14:14">
      <c r="N425" s="757"/>
    </row>
    <row r="426" spans="14:14">
      <c r="N426" s="757"/>
    </row>
    <row r="427" spans="14:14">
      <c r="N427" s="757"/>
    </row>
    <row r="428" spans="14:14">
      <c r="N428" s="757"/>
    </row>
    <row r="429" spans="14:14">
      <c r="N429" s="757"/>
    </row>
    <row r="430" spans="14:14">
      <c r="N430" s="757"/>
    </row>
    <row r="431" spans="14:14">
      <c r="N431" s="757"/>
    </row>
    <row r="432" spans="14:14">
      <c r="N432" s="757"/>
    </row>
    <row r="433" spans="14:14">
      <c r="N433" s="757"/>
    </row>
    <row r="434" spans="14:14">
      <c r="N434" s="757"/>
    </row>
    <row r="435" spans="14:14">
      <c r="N435" s="757"/>
    </row>
    <row r="436" spans="14:14">
      <c r="N436" s="757"/>
    </row>
    <row r="437" spans="14:14">
      <c r="N437" s="757"/>
    </row>
    <row r="438" spans="14:14">
      <c r="N438" s="757"/>
    </row>
    <row r="439" spans="14:14">
      <c r="N439" s="757"/>
    </row>
    <row r="440" spans="14:14">
      <c r="N440" s="757"/>
    </row>
    <row r="441" spans="14:14">
      <c r="N441" s="757"/>
    </row>
    <row r="442" spans="14:14">
      <c r="N442" s="757"/>
    </row>
    <row r="443" spans="14:14">
      <c r="N443" s="757"/>
    </row>
    <row r="444" spans="14:14">
      <c r="N444" s="757"/>
    </row>
    <row r="445" spans="14:14">
      <c r="N445" s="757"/>
    </row>
    <row r="446" spans="14:14">
      <c r="N446" s="757"/>
    </row>
    <row r="447" spans="14:14">
      <c r="N447" s="757"/>
    </row>
    <row r="448" spans="14:14">
      <c r="N448" s="757"/>
    </row>
    <row r="449" spans="14:14">
      <c r="N449" s="757"/>
    </row>
    <row r="450" spans="14:14">
      <c r="N450" s="757"/>
    </row>
    <row r="451" spans="14:14">
      <c r="N451" s="757"/>
    </row>
    <row r="452" spans="14:14">
      <c r="N452" s="757"/>
    </row>
    <row r="453" spans="14:14">
      <c r="N453" s="757"/>
    </row>
    <row r="454" spans="14:14">
      <c r="N454" s="757"/>
    </row>
    <row r="455" spans="14:14">
      <c r="N455" s="757"/>
    </row>
    <row r="456" spans="14:14">
      <c r="N456" s="757"/>
    </row>
    <row r="457" spans="14:14">
      <c r="N457" s="757"/>
    </row>
    <row r="458" spans="14:14">
      <c r="N458" s="757"/>
    </row>
    <row r="459" spans="14:14">
      <c r="N459" s="757"/>
    </row>
    <row r="460" spans="14:14">
      <c r="N460" s="757"/>
    </row>
    <row r="461" spans="14:14">
      <c r="N461" s="757"/>
    </row>
    <row r="462" spans="14:14">
      <c r="N462" s="757"/>
    </row>
    <row r="463" spans="14:14">
      <c r="N463" s="757"/>
    </row>
    <row r="464" spans="14:14">
      <c r="N464" s="757"/>
    </row>
    <row r="465" spans="14:14">
      <c r="N465" s="757"/>
    </row>
    <row r="466" spans="14:14">
      <c r="N466" s="757"/>
    </row>
    <row r="467" spans="14:14">
      <c r="N467" s="757"/>
    </row>
    <row r="468" spans="14:14">
      <c r="N468" s="757"/>
    </row>
    <row r="469" spans="14:14">
      <c r="N469" s="757"/>
    </row>
    <row r="470" spans="14:14">
      <c r="N470" s="757"/>
    </row>
    <row r="471" spans="14:14">
      <c r="N471" s="757"/>
    </row>
    <row r="472" spans="14:14">
      <c r="N472" s="757"/>
    </row>
    <row r="473" spans="14:14">
      <c r="N473" s="757"/>
    </row>
    <row r="474" spans="14:14">
      <c r="N474" s="757"/>
    </row>
    <row r="475" spans="14:14">
      <c r="N475" s="757"/>
    </row>
    <row r="476" spans="14:14">
      <c r="N476" s="757"/>
    </row>
    <row r="477" spans="14:14">
      <c r="N477" s="757"/>
    </row>
    <row r="478" spans="14:14">
      <c r="N478" s="757"/>
    </row>
    <row r="479" spans="14:14">
      <c r="N479" s="757"/>
    </row>
    <row r="480" spans="14:14">
      <c r="N480" s="757"/>
    </row>
    <row r="481" spans="14:14">
      <c r="N481" s="757"/>
    </row>
    <row r="482" spans="14:14">
      <c r="N482" s="757"/>
    </row>
    <row r="483" spans="14:14">
      <c r="N483" s="757"/>
    </row>
    <row r="484" spans="14:14">
      <c r="N484" s="757"/>
    </row>
    <row r="485" spans="14:14">
      <c r="N485" s="757"/>
    </row>
    <row r="486" spans="14:14">
      <c r="N486" s="757"/>
    </row>
    <row r="487" spans="14:14">
      <c r="N487" s="757"/>
    </row>
    <row r="488" spans="14:14">
      <c r="N488" s="757"/>
    </row>
    <row r="489" spans="14:14">
      <c r="N489" s="757"/>
    </row>
    <row r="490" spans="14:14">
      <c r="N490" s="757"/>
    </row>
    <row r="491" spans="14:14">
      <c r="N491" s="757"/>
    </row>
    <row r="492" spans="14:14">
      <c r="N492" s="757"/>
    </row>
    <row r="493" spans="14:14">
      <c r="N493" s="757"/>
    </row>
    <row r="494" spans="14:14">
      <c r="N494" s="757"/>
    </row>
    <row r="495" spans="14:14">
      <c r="N495" s="757"/>
    </row>
    <row r="496" spans="14:14">
      <c r="N496" s="757"/>
    </row>
    <row r="497" spans="14:14">
      <c r="N497" s="757"/>
    </row>
    <row r="498" spans="14:14">
      <c r="N498" s="757"/>
    </row>
    <row r="499" spans="14:14">
      <c r="N499" s="757"/>
    </row>
    <row r="500" spans="14:14">
      <c r="N500" s="757"/>
    </row>
    <row r="501" spans="14:14">
      <c r="N501" s="757"/>
    </row>
    <row r="502" spans="14:14">
      <c r="N502" s="757"/>
    </row>
    <row r="503" spans="14:14">
      <c r="N503" s="757"/>
    </row>
    <row r="504" spans="14:14">
      <c r="N504" s="757"/>
    </row>
    <row r="505" spans="14:14">
      <c r="N505" s="757"/>
    </row>
    <row r="506" spans="14:14">
      <c r="N506" s="757"/>
    </row>
    <row r="507" spans="14:14">
      <c r="N507" s="757"/>
    </row>
    <row r="508" spans="14:14">
      <c r="N508" s="757"/>
    </row>
    <row r="509" spans="14:14">
      <c r="N509" s="757"/>
    </row>
    <row r="510" spans="14:14">
      <c r="N510" s="757"/>
    </row>
    <row r="511" spans="14:14">
      <c r="N511" s="757"/>
    </row>
    <row r="512" spans="14:14">
      <c r="N512" s="757"/>
    </row>
    <row r="513" spans="14:14">
      <c r="N513" s="757"/>
    </row>
    <row r="514" spans="14:14">
      <c r="N514" s="757"/>
    </row>
    <row r="515" spans="14:14">
      <c r="N515" s="757"/>
    </row>
    <row r="516" spans="14:14">
      <c r="N516" s="757"/>
    </row>
    <row r="517" spans="14:14">
      <c r="N517" s="757"/>
    </row>
    <row r="518" spans="14:14">
      <c r="N518" s="757"/>
    </row>
    <row r="519" spans="14:14">
      <c r="N519" s="757"/>
    </row>
    <row r="520" spans="14:14">
      <c r="N520" s="757"/>
    </row>
    <row r="521" spans="14:14">
      <c r="N521" s="757"/>
    </row>
    <row r="522" spans="14:14">
      <c r="N522" s="757"/>
    </row>
    <row r="523" spans="14:14">
      <c r="N523" s="757"/>
    </row>
    <row r="524" spans="14:14">
      <c r="N524" s="757"/>
    </row>
    <row r="525" spans="14:14">
      <c r="N525" s="757"/>
    </row>
    <row r="526" spans="14:14">
      <c r="N526" s="757"/>
    </row>
    <row r="527" spans="14:14">
      <c r="N527" s="757"/>
    </row>
    <row r="528" spans="14:14">
      <c r="N528" s="757"/>
    </row>
    <row r="529" spans="14:14">
      <c r="N529" s="757"/>
    </row>
    <row r="530" spans="14:14">
      <c r="N530" s="757"/>
    </row>
    <row r="531" spans="14:14">
      <c r="N531" s="757"/>
    </row>
    <row r="532" spans="14:14">
      <c r="N532" s="757"/>
    </row>
    <row r="533" spans="14:14">
      <c r="N533" s="757"/>
    </row>
    <row r="534" spans="14:14">
      <c r="N534" s="757"/>
    </row>
    <row r="535" spans="14:14">
      <c r="N535" s="757"/>
    </row>
    <row r="536" spans="14:14">
      <c r="N536" s="757"/>
    </row>
    <row r="537" spans="14:14">
      <c r="N537" s="757"/>
    </row>
    <row r="538" spans="14:14">
      <c r="N538" s="757"/>
    </row>
    <row r="539" spans="14:14">
      <c r="N539" s="757"/>
    </row>
    <row r="540" spans="14:14">
      <c r="N540" s="757"/>
    </row>
    <row r="541" spans="14:14">
      <c r="N541" s="757"/>
    </row>
    <row r="542" spans="14:14">
      <c r="N542" s="757"/>
    </row>
    <row r="543" spans="14:14">
      <c r="N543" s="757"/>
    </row>
    <row r="544" spans="14:14">
      <c r="N544" s="757"/>
    </row>
    <row r="545" spans="14:14">
      <c r="N545" s="757"/>
    </row>
    <row r="546" spans="14:14">
      <c r="N546" s="757"/>
    </row>
    <row r="547" spans="14:14">
      <c r="N547" s="757"/>
    </row>
    <row r="548" spans="14:14">
      <c r="N548" s="757"/>
    </row>
    <row r="549" spans="14:14">
      <c r="N549" s="757"/>
    </row>
    <row r="550" spans="14:14">
      <c r="N550" s="757"/>
    </row>
    <row r="551" spans="14:14">
      <c r="N551" s="757"/>
    </row>
    <row r="552" spans="14:14">
      <c r="N552" s="757"/>
    </row>
    <row r="553" spans="14:14">
      <c r="N553" s="757"/>
    </row>
    <row r="554" spans="14:14">
      <c r="N554" s="757"/>
    </row>
    <row r="555" spans="14:14">
      <c r="N555" s="757"/>
    </row>
    <row r="556" spans="14:14">
      <c r="N556" s="757"/>
    </row>
    <row r="557" spans="14:14">
      <c r="N557" s="757"/>
    </row>
    <row r="558" spans="14:14">
      <c r="N558" s="757"/>
    </row>
    <row r="559" spans="14:14">
      <c r="N559" s="757"/>
    </row>
    <row r="560" spans="14:14">
      <c r="N560" s="757"/>
    </row>
    <row r="561" spans="14:14">
      <c r="N561" s="757"/>
    </row>
    <row r="562" spans="14:14">
      <c r="N562" s="757"/>
    </row>
    <row r="563" spans="14:14">
      <c r="N563" s="757"/>
    </row>
    <row r="564" spans="14:14">
      <c r="N564" s="757"/>
    </row>
    <row r="565" spans="14:14">
      <c r="N565" s="757"/>
    </row>
    <row r="566" spans="14:14">
      <c r="N566" s="757"/>
    </row>
    <row r="567" spans="14:14">
      <c r="N567" s="757"/>
    </row>
    <row r="568" spans="14:14">
      <c r="N568" s="757"/>
    </row>
    <row r="569" spans="14:14">
      <c r="N569" s="757"/>
    </row>
    <row r="570" spans="14:14">
      <c r="N570" s="757"/>
    </row>
    <row r="571" spans="14:14">
      <c r="N571" s="757"/>
    </row>
    <row r="572" spans="14:14">
      <c r="N572" s="757"/>
    </row>
    <row r="573" spans="14:14">
      <c r="N573" s="757"/>
    </row>
    <row r="574" spans="14:14">
      <c r="N574" s="757"/>
    </row>
    <row r="575" spans="14:14">
      <c r="N575" s="757"/>
    </row>
    <row r="576" spans="14:14">
      <c r="N576" s="757"/>
    </row>
    <row r="577" spans="14:14">
      <c r="N577" s="757"/>
    </row>
    <row r="578" spans="14:14">
      <c r="N578" s="757"/>
    </row>
    <row r="579" spans="14:14">
      <c r="N579" s="757"/>
    </row>
    <row r="580" spans="14:14">
      <c r="N580" s="757"/>
    </row>
    <row r="581" spans="14:14">
      <c r="N581" s="757"/>
    </row>
    <row r="582" spans="14:14">
      <c r="N582" s="757"/>
    </row>
    <row r="583" spans="14:14">
      <c r="N583" s="757"/>
    </row>
    <row r="584" spans="14:14">
      <c r="N584" s="757"/>
    </row>
    <row r="585" spans="14:14">
      <c r="N585" s="757"/>
    </row>
    <row r="586" spans="14:14">
      <c r="N586" s="757"/>
    </row>
    <row r="587" spans="14:14">
      <c r="N587" s="757"/>
    </row>
    <row r="588" spans="14:14">
      <c r="N588" s="757"/>
    </row>
    <row r="589" spans="14:14">
      <c r="N589" s="757"/>
    </row>
    <row r="590" spans="14:14">
      <c r="N590" s="757"/>
    </row>
    <row r="591" spans="14:14">
      <c r="N591" s="757"/>
    </row>
    <row r="592" spans="14:14">
      <c r="N592" s="757"/>
    </row>
    <row r="593" spans="14:14">
      <c r="N593" s="757"/>
    </row>
    <row r="594" spans="14:14">
      <c r="N594" s="757"/>
    </row>
    <row r="595" spans="14:14">
      <c r="N595" s="757"/>
    </row>
    <row r="596" spans="14:14">
      <c r="N596" s="757"/>
    </row>
    <row r="597" spans="14:14">
      <c r="N597" s="757"/>
    </row>
    <row r="598" spans="14:14">
      <c r="N598" s="757"/>
    </row>
    <row r="599" spans="14:14">
      <c r="N599" s="757"/>
    </row>
    <row r="600" spans="14:14">
      <c r="N600" s="757"/>
    </row>
    <row r="601" spans="14:14">
      <c r="N601" s="757"/>
    </row>
    <row r="602" spans="14:14">
      <c r="N602" s="757"/>
    </row>
    <row r="603" spans="14:14">
      <c r="N603" s="757"/>
    </row>
    <row r="604" spans="14:14">
      <c r="N604" s="757"/>
    </row>
    <row r="605" spans="14:14">
      <c r="N605" s="757"/>
    </row>
    <row r="606" spans="14:14">
      <c r="N606" s="757"/>
    </row>
    <row r="607" spans="14:14">
      <c r="N607" s="757"/>
    </row>
    <row r="608" spans="14:14">
      <c r="N608" s="757"/>
    </row>
    <row r="609" spans="14:14">
      <c r="N609" s="757"/>
    </row>
    <row r="610" spans="14:14">
      <c r="N610" s="757"/>
    </row>
    <row r="611" spans="14:14">
      <c r="N611" s="757"/>
    </row>
    <row r="612" spans="14:14">
      <c r="N612" s="757"/>
    </row>
    <row r="613" spans="14:14">
      <c r="N613" s="757"/>
    </row>
    <row r="614" spans="14:14">
      <c r="N614" s="757"/>
    </row>
    <row r="615" spans="14:14">
      <c r="N615" s="757"/>
    </row>
    <row r="616" spans="14:14">
      <c r="N616" s="757"/>
    </row>
    <row r="617" spans="14:14">
      <c r="N617" s="757"/>
    </row>
    <row r="618" spans="14:14">
      <c r="N618" s="757"/>
    </row>
    <row r="619" spans="14:14">
      <c r="N619" s="757"/>
    </row>
    <row r="620" spans="14:14">
      <c r="N620" s="757"/>
    </row>
    <row r="621" spans="14:14">
      <c r="N621" s="757"/>
    </row>
    <row r="622" spans="14:14">
      <c r="N622" s="757"/>
    </row>
    <row r="623" spans="14:14">
      <c r="N623" s="757"/>
    </row>
    <row r="624" spans="14:14">
      <c r="N624" s="757"/>
    </row>
    <row r="625" spans="14:14">
      <c r="N625" s="757"/>
    </row>
    <row r="626" spans="14:14">
      <c r="N626" s="757"/>
    </row>
    <row r="627" spans="14:14">
      <c r="N627" s="757"/>
    </row>
    <row r="628" spans="14:14">
      <c r="N628" s="757"/>
    </row>
    <row r="629" spans="14:14">
      <c r="N629" s="757"/>
    </row>
    <row r="630" spans="14:14">
      <c r="N630" s="757"/>
    </row>
    <row r="631" spans="14:14">
      <c r="N631" s="757"/>
    </row>
    <row r="632" spans="14:14">
      <c r="N632" s="757"/>
    </row>
    <row r="633" spans="14:14">
      <c r="N633" s="757"/>
    </row>
    <row r="634" spans="14:14">
      <c r="N634" s="757"/>
    </row>
    <row r="635" spans="14:14">
      <c r="N635" s="757"/>
    </row>
    <row r="636" spans="14:14">
      <c r="N636" s="757"/>
    </row>
    <row r="637" spans="14:14">
      <c r="N637" s="757"/>
    </row>
    <row r="638" spans="14:14">
      <c r="N638" s="757"/>
    </row>
    <row r="639" spans="14:14">
      <c r="N639" s="757"/>
    </row>
    <row r="640" spans="14:14">
      <c r="N640" s="757"/>
    </row>
    <row r="641" spans="14:14">
      <c r="N641" s="757"/>
    </row>
    <row r="642" spans="14:14">
      <c r="N642" s="757"/>
    </row>
    <row r="643" spans="14:14">
      <c r="N643" s="757"/>
    </row>
    <row r="644" spans="14:14">
      <c r="N644" s="757"/>
    </row>
    <row r="645" spans="14:14">
      <c r="N645" s="757"/>
    </row>
    <row r="646" spans="14:14">
      <c r="N646" s="757"/>
    </row>
    <row r="647" spans="14:14">
      <c r="N647" s="757"/>
    </row>
    <row r="648" spans="14:14">
      <c r="N648" s="757"/>
    </row>
    <row r="649" spans="14:14">
      <c r="N649" s="757"/>
    </row>
    <row r="650" spans="14:14">
      <c r="N650" s="757"/>
    </row>
    <row r="651" spans="14:14">
      <c r="N651" s="757"/>
    </row>
    <row r="652" spans="14:14">
      <c r="N652" s="757"/>
    </row>
    <row r="653" spans="14:14">
      <c r="N653" s="757"/>
    </row>
    <row r="654" spans="14:14">
      <c r="N654" s="757"/>
    </row>
    <row r="655" spans="14:14">
      <c r="N655" s="757"/>
    </row>
    <row r="656" spans="14:14">
      <c r="N656" s="757"/>
    </row>
    <row r="657" spans="14:14">
      <c r="N657" s="757"/>
    </row>
    <row r="658" spans="14:14">
      <c r="N658" s="757"/>
    </row>
    <row r="659" spans="14:14">
      <c r="N659" s="757"/>
    </row>
    <row r="660" spans="14:14">
      <c r="N660" s="757"/>
    </row>
    <row r="661" spans="14:14">
      <c r="N661" s="757"/>
    </row>
    <row r="662" spans="14:14">
      <c r="N662" s="757"/>
    </row>
    <row r="663" spans="14:14">
      <c r="N663" s="757"/>
    </row>
    <row r="664" spans="14:14">
      <c r="N664" s="757"/>
    </row>
    <row r="665" spans="14:14">
      <c r="N665" s="757"/>
    </row>
    <row r="666" spans="14:14">
      <c r="N666" s="757"/>
    </row>
    <row r="667" spans="14:14">
      <c r="N667" s="757"/>
    </row>
    <row r="668" spans="14:14">
      <c r="N668" s="757"/>
    </row>
    <row r="669" spans="14:14">
      <c r="N669" s="757"/>
    </row>
    <row r="670" spans="14:14">
      <c r="N670" s="757"/>
    </row>
    <row r="671" spans="14:14">
      <c r="N671" s="757"/>
    </row>
    <row r="672" spans="14:14">
      <c r="N672" s="757"/>
    </row>
    <row r="673" spans="14:14">
      <c r="N673" s="757"/>
    </row>
    <row r="674" spans="14:14">
      <c r="N674" s="757"/>
    </row>
    <row r="675" spans="14:14">
      <c r="N675" s="757"/>
    </row>
    <row r="676" spans="14:14">
      <c r="N676" s="757"/>
    </row>
    <row r="677" spans="14:14">
      <c r="N677" s="757"/>
    </row>
    <row r="678" spans="14:14">
      <c r="N678" s="757"/>
    </row>
    <row r="679" spans="14:14">
      <c r="N679" s="757"/>
    </row>
    <row r="680" spans="14:14">
      <c r="N680" s="757"/>
    </row>
    <row r="681" spans="14:14">
      <c r="N681" s="757"/>
    </row>
    <row r="682" spans="14:14">
      <c r="N682" s="757"/>
    </row>
    <row r="683" spans="14:14">
      <c r="N683" s="757"/>
    </row>
    <row r="684" spans="14:14">
      <c r="N684" s="757"/>
    </row>
    <row r="685" spans="14:14">
      <c r="N685" s="757"/>
    </row>
    <row r="686" spans="14:14">
      <c r="N686" s="757"/>
    </row>
    <row r="687" spans="14:14">
      <c r="N687" s="757"/>
    </row>
    <row r="688" spans="14:14">
      <c r="N688" s="757"/>
    </row>
    <row r="689" spans="14:14">
      <c r="N689" s="757"/>
    </row>
    <row r="690" spans="14:14">
      <c r="N690" s="757"/>
    </row>
    <row r="691" spans="14:14">
      <c r="N691" s="757"/>
    </row>
    <row r="692" spans="14:14">
      <c r="N692" s="757"/>
    </row>
    <row r="693" spans="14:14">
      <c r="N693" s="757"/>
    </row>
    <row r="694" spans="14:14">
      <c r="N694" s="757"/>
    </row>
    <row r="695" spans="14:14">
      <c r="N695" s="757"/>
    </row>
    <row r="696" spans="14:14">
      <c r="N696" s="757"/>
    </row>
    <row r="697" spans="14:14">
      <c r="N697" s="757"/>
    </row>
    <row r="698" spans="14:14">
      <c r="N698" s="757"/>
    </row>
    <row r="699" spans="14:14">
      <c r="N699" s="757"/>
    </row>
    <row r="700" spans="14:14">
      <c r="N700" s="757"/>
    </row>
    <row r="701" spans="14:14">
      <c r="N701" s="757"/>
    </row>
    <row r="702" spans="14:14">
      <c r="N702" s="757"/>
    </row>
    <row r="703" spans="14:14">
      <c r="N703" s="757"/>
    </row>
    <row r="704" spans="14:14">
      <c r="N704" s="757"/>
    </row>
    <row r="705" spans="14:14">
      <c r="N705" s="757"/>
    </row>
    <row r="706" spans="14:14">
      <c r="N706" s="757"/>
    </row>
    <row r="707" spans="14:14">
      <c r="N707" s="757"/>
    </row>
    <row r="708" spans="14:14">
      <c r="N708" s="757"/>
    </row>
    <row r="709" spans="14:14">
      <c r="N709" s="757"/>
    </row>
    <row r="710" spans="14:14">
      <c r="N710" s="757"/>
    </row>
    <row r="711" spans="14:14">
      <c r="N711" s="757"/>
    </row>
    <row r="712" spans="14:14">
      <c r="N712" s="757"/>
    </row>
    <row r="713" spans="14:14">
      <c r="N713" s="757"/>
    </row>
    <row r="714" spans="14:14">
      <c r="N714" s="757"/>
    </row>
    <row r="715" spans="14:14">
      <c r="N715" s="757"/>
    </row>
    <row r="716" spans="14:14">
      <c r="N716" s="757"/>
    </row>
    <row r="717" spans="14:14">
      <c r="N717" s="757"/>
    </row>
    <row r="718" spans="14:14">
      <c r="N718" s="757"/>
    </row>
    <row r="719" spans="14:14">
      <c r="N719" s="757"/>
    </row>
    <row r="720" spans="14:14">
      <c r="N720" s="757"/>
    </row>
    <row r="721" spans="14:14">
      <c r="N721" s="757"/>
    </row>
    <row r="722" spans="14:14">
      <c r="N722" s="757"/>
    </row>
    <row r="723" spans="14:14">
      <c r="N723" s="757"/>
    </row>
    <row r="724" spans="14:14">
      <c r="N724" s="757"/>
    </row>
    <row r="725" spans="14:14">
      <c r="N725" s="757"/>
    </row>
    <row r="726" spans="14:14">
      <c r="N726" s="757"/>
    </row>
    <row r="727" spans="14:14">
      <c r="N727" s="757"/>
    </row>
    <row r="728" spans="14:14">
      <c r="N728" s="757"/>
    </row>
    <row r="729" spans="14:14">
      <c r="N729" s="757"/>
    </row>
    <row r="730" spans="14:14">
      <c r="N730" s="757"/>
    </row>
    <row r="731" spans="14:14">
      <c r="N731" s="757"/>
    </row>
    <row r="732" spans="14:14">
      <c r="N732" s="757"/>
    </row>
    <row r="733" spans="14:14">
      <c r="N733" s="757"/>
    </row>
    <row r="734" spans="14:14">
      <c r="N734" s="757"/>
    </row>
    <row r="735" spans="14:14">
      <c r="N735" s="757"/>
    </row>
    <row r="736" spans="14:14">
      <c r="N736" s="757"/>
    </row>
    <row r="737" spans="14:14">
      <c r="N737" s="757"/>
    </row>
    <row r="738" spans="14:14">
      <c r="N738" s="757"/>
    </row>
    <row r="739" spans="14:14">
      <c r="N739" s="757"/>
    </row>
    <row r="740" spans="14:14">
      <c r="N740" s="757"/>
    </row>
    <row r="741" spans="14:14">
      <c r="N741" s="757"/>
    </row>
    <row r="742" spans="14:14">
      <c r="N742" s="757"/>
    </row>
    <row r="743" spans="14:14">
      <c r="N743" s="757"/>
    </row>
    <row r="744" spans="14:14">
      <c r="N744" s="757"/>
    </row>
    <row r="745" spans="14:14">
      <c r="N745" s="757"/>
    </row>
    <row r="746" spans="14:14">
      <c r="N746" s="757"/>
    </row>
    <row r="747" spans="14:14">
      <c r="N747" s="757"/>
    </row>
    <row r="748" spans="14:14">
      <c r="N748" s="757"/>
    </row>
    <row r="749" spans="14:14">
      <c r="N749" s="757"/>
    </row>
    <row r="750" spans="14:14">
      <c r="N750" s="757"/>
    </row>
    <row r="751" spans="14:14">
      <c r="N751" s="757"/>
    </row>
    <row r="752" spans="14:14">
      <c r="N752" s="757"/>
    </row>
    <row r="753" spans="14:14">
      <c r="N753" s="757"/>
    </row>
    <row r="754" spans="14:14">
      <c r="N754" s="757"/>
    </row>
    <row r="755" spans="14:14">
      <c r="N755" s="757"/>
    </row>
    <row r="756" spans="14:14">
      <c r="N756" s="757"/>
    </row>
    <row r="757" spans="14:14">
      <c r="N757" s="757"/>
    </row>
    <row r="758" spans="14:14">
      <c r="N758" s="757"/>
    </row>
    <row r="759" spans="14:14">
      <c r="N759" s="757"/>
    </row>
    <row r="760" spans="14:14">
      <c r="N760" s="757"/>
    </row>
    <row r="761" spans="14:14">
      <c r="N761" s="757"/>
    </row>
    <row r="762" spans="14:14">
      <c r="N762" s="757"/>
    </row>
    <row r="763" spans="14:14">
      <c r="N763" s="757"/>
    </row>
    <row r="764" spans="14:14">
      <c r="N764" s="757"/>
    </row>
    <row r="765" spans="14:14">
      <c r="N765" s="757"/>
    </row>
    <row r="766" spans="14:14">
      <c r="N766" s="757"/>
    </row>
    <row r="767" spans="14:14">
      <c r="N767" s="757"/>
    </row>
    <row r="768" spans="14:14">
      <c r="N768" s="757"/>
    </row>
    <row r="769" spans="14:14">
      <c r="N769" s="757"/>
    </row>
    <row r="770" spans="14:14">
      <c r="N770" s="757"/>
    </row>
    <row r="771" spans="14:14">
      <c r="N771" s="757"/>
    </row>
    <row r="772" spans="14:14">
      <c r="N772" s="757"/>
    </row>
    <row r="773" spans="14:14">
      <c r="N773" s="757"/>
    </row>
    <row r="774" spans="14:14">
      <c r="N774" s="757"/>
    </row>
    <row r="775" spans="14:14">
      <c r="N775" s="757"/>
    </row>
    <row r="776" spans="14:14">
      <c r="N776" s="757"/>
    </row>
    <row r="777" spans="14:14">
      <c r="N777" s="757"/>
    </row>
    <row r="778" spans="14:14">
      <c r="N778" s="757"/>
    </row>
    <row r="779" spans="14:14">
      <c r="N779" s="757"/>
    </row>
    <row r="780" spans="14:14">
      <c r="N780" s="757"/>
    </row>
    <row r="781" spans="14:14">
      <c r="N781" s="757"/>
    </row>
    <row r="782" spans="14:14">
      <c r="N782" s="757"/>
    </row>
    <row r="783" spans="14:14">
      <c r="N783" s="757"/>
    </row>
    <row r="784" spans="14:14">
      <c r="N784" s="757"/>
    </row>
    <row r="785" spans="14:14">
      <c r="N785" s="757"/>
    </row>
    <row r="786" spans="14:14">
      <c r="N786" s="757"/>
    </row>
    <row r="787" spans="14:14">
      <c r="N787" s="757"/>
    </row>
    <row r="788" spans="14:14">
      <c r="N788" s="757"/>
    </row>
    <row r="789" spans="14:14">
      <c r="N789" s="757"/>
    </row>
    <row r="790" spans="14:14">
      <c r="N790" s="757"/>
    </row>
    <row r="791" spans="14:14">
      <c r="N791" s="757"/>
    </row>
    <row r="792" spans="14:14">
      <c r="N792" s="757"/>
    </row>
    <row r="793" spans="14:14">
      <c r="N793" s="757"/>
    </row>
    <row r="794" spans="14:14">
      <c r="N794" s="757"/>
    </row>
    <row r="795" spans="14:14">
      <c r="N795" s="757"/>
    </row>
    <row r="796" spans="14:14">
      <c r="N796" s="757"/>
    </row>
    <row r="797" spans="14:14">
      <c r="N797" s="757"/>
    </row>
    <row r="798" spans="14:14">
      <c r="N798" s="757"/>
    </row>
    <row r="799" spans="14:14">
      <c r="N799" s="757"/>
    </row>
    <row r="800" spans="14:14">
      <c r="N800" s="757"/>
    </row>
    <row r="801" spans="14:14">
      <c r="N801" s="757"/>
    </row>
    <row r="802" spans="14:14">
      <c r="N802" s="757"/>
    </row>
    <row r="803" spans="14:14">
      <c r="N803" s="757"/>
    </row>
    <row r="804" spans="14:14">
      <c r="N804" s="757"/>
    </row>
    <row r="805" spans="14:14">
      <c r="N805" s="757"/>
    </row>
    <row r="806" spans="14:14">
      <c r="N806" s="757"/>
    </row>
    <row r="807" spans="14:14">
      <c r="N807" s="757"/>
    </row>
    <row r="808" spans="14:14">
      <c r="N808" s="757"/>
    </row>
    <row r="809" spans="14:14">
      <c r="N809" s="757"/>
    </row>
    <row r="810" spans="14:14">
      <c r="N810" s="757"/>
    </row>
    <row r="811" spans="14:14">
      <c r="N811" s="757"/>
    </row>
    <row r="812" spans="14:14">
      <c r="N812" s="757"/>
    </row>
    <row r="813" spans="14:14">
      <c r="N813" s="757"/>
    </row>
    <row r="814" spans="14:14">
      <c r="N814" s="757"/>
    </row>
    <row r="815" spans="14:14">
      <c r="N815" s="757"/>
    </row>
    <row r="816" spans="14:14">
      <c r="N816" s="757"/>
    </row>
    <row r="817" spans="14:14">
      <c r="N817" s="757"/>
    </row>
    <row r="818" spans="14:14">
      <c r="N818" s="757"/>
    </row>
    <row r="819" spans="14:14">
      <c r="N819" s="757"/>
    </row>
    <row r="820" spans="14:14">
      <c r="N820" s="757"/>
    </row>
    <row r="821" spans="14:14">
      <c r="N821" s="757"/>
    </row>
    <row r="822" spans="14:14">
      <c r="N822" s="757"/>
    </row>
    <row r="823" spans="14:14">
      <c r="N823" s="757"/>
    </row>
    <row r="824" spans="14:14">
      <c r="N824" s="757"/>
    </row>
    <row r="825" spans="14:14">
      <c r="N825" s="757"/>
    </row>
    <row r="826" spans="14:14">
      <c r="N826" s="757"/>
    </row>
    <row r="827" spans="14:14">
      <c r="N827" s="757"/>
    </row>
    <row r="828" spans="14:14">
      <c r="N828" s="757"/>
    </row>
    <row r="829" spans="14:14">
      <c r="N829" s="757"/>
    </row>
    <row r="830" spans="14:14">
      <c r="N830" s="757"/>
    </row>
    <row r="831" spans="14:14">
      <c r="N831" s="757"/>
    </row>
    <row r="832" spans="14:14">
      <c r="N832" s="757"/>
    </row>
    <row r="833" spans="14:14">
      <c r="N833" s="757"/>
    </row>
    <row r="834" spans="14:14">
      <c r="N834" s="757"/>
    </row>
    <row r="835" spans="14:14">
      <c r="N835" s="757"/>
    </row>
    <row r="836" spans="14:14">
      <c r="N836" s="757"/>
    </row>
    <row r="837" spans="14:14">
      <c r="N837" s="757"/>
    </row>
    <row r="838" spans="14:14">
      <c r="N838" s="757"/>
    </row>
    <row r="839" spans="14:14">
      <c r="N839" s="757"/>
    </row>
    <row r="840" spans="14:14">
      <c r="N840" s="757"/>
    </row>
    <row r="841" spans="14:14">
      <c r="N841" s="757"/>
    </row>
    <row r="842" spans="14:14">
      <c r="N842" s="757"/>
    </row>
    <row r="843" spans="14:14">
      <c r="N843" s="757"/>
    </row>
    <row r="844" spans="14:14">
      <c r="N844" s="757"/>
    </row>
    <row r="845" spans="14:14">
      <c r="N845" s="757"/>
    </row>
    <row r="846" spans="14:14">
      <c r="N846" s="757"/>
    </row>
    <row r="847" spans="14:14">
      <c r="N847" s="757"/>
    </row>
    <row r="848" spans="14:14">
      <c r="N848" s="757"/>
    </row>
    <row r="849" spans="14:14">
      <c r="N849" s="757"/>
    </row>
    <row r="850" spans="14:14">
      <c r="N850" s="757"/>
    </row>
    <row r="851" spans="14:14">
      <c r="N851" s="757"/>
    </row>
    <row r="852" spans="14:14">
      <c r="N852" s="757"/>
    </row>
    <row r="853" spans="14:14">
      <c r="N853" s="757"/>
    </row>
    <row r="854" spans="14:14">
      <c r="N854" s="757"/>
    </row>
    <row r="855" spans="14:14">
      <c r="N855" s="757"/>
    </row>
    <row r="856" spans="14:14">
      <c r="N856" s="757"/>
    </row>
    <row r="857" spans="14:14">
      <c r="N857" s="757"/>
    </row>
    <row r="858" spans="14:14">
      <c r="N858" s="757"/>
    </row>
    <row r="859" spans="14:14">
      <c r="N859" s="757"/>
    </row>
    <row r="860" spans="14:14">
      <c r="N860" s="757"/>
    </row>
    <row r="861" spans="14:14">
      <c r="N861" s="757"/>
    </row>
    <row r="862" spans="14:14">
      <c r="N862" s="757"/>
    </row>
    <row r="863" spans="14:14">
      <c r="N863" s="757"/>
    </row>
    <row r="864" spans="14:14">
      <c r="N864" s="757"/>
    </row>
    <row r="865" spans="14:14">
      <c r="N865" s="757"/>
    </row>
    <row r="866" spans="14:14">
      <c r="N866" s="757"/>
    </row>
    <row r="867" spans="14:14">
      <c r="N867" s="757"/>
    </row>
    <row r="868" spans="14:14">
      <c r="N868" s="757"/>
    </row>
    <row r="869" spans="14:14">
      <c r="N869" s="757"/>
    </row>
    <row r="870" spans="14:14">
      <c r="N870" s="757"/>
    </row>
    <row r="871" spans="14:14">
      <c r="N871" s="757"/>
    </row>
    <row r="872" spans="14:14">
      <c r="N872" s="757"/>
    </row>
    <row r="873" spans="14:14">
      <c r="N873" s="757"/>
    </row>
    <row r="874" spans="14:14">
      <c r="N874" s="757"/>
    </row>
    <row r="875" spans="14:14">
      <c r="N875" s="757"/>
    </row>
    <row r="876" spans="14:14">
      <c r="N876" s="757"/>
    </row>
    <row r="877" spans="14:14">
      <c r="N877" s="757"/>
    </row>
    <row r="878" spans="14:14">
      <c r="N878" s="757"/>
    </row>
    <row r="879" spans="14:14">
      <c r="N879" s="757"/>
    </row>
    <row r="880" spans="14:14">
      <c r="N880" s="757"/>
    </row>
    <row r="881" spans="14:14">
      <c r="N881" s="757"/>
    </row>
    <row r="882" spans="14:14">
      <c r="N882" s="757"/>
    </row>
    <row r="883" spans="14:14">
      <c r="N883" s="757"/>
    </row>
    <row r="884" spans="14:14">
      <c r="N884" s="757"/>
    </row>
    <row r="885" spans="14:14">
      <c r="N885" s="757"/>
    </row>
    <row r="886" spans="14:14">
      <c r="N886" s="757"/>
    </row>
    <row r="887" spans="14:14">
      <c r="N887" s="757"/>
    </row>
    <row r="888" spans="14:14">
      <c r="N888" s="757"/>
    </row>
    <row r="889" spans="14:14">
      <c r="N889" s="757"/>
    </row>
    <row r="890" spans="14:14">
      <c r="N890" s="757"/>
    </row>
    <row r="891" spans="14:14">
      <c r="N891" s="757"/>
    </row>
    <row r="892" spans="14:14">
      <c r="N892" s="757"/>
    </row>
    <row r="893" spans="14:14">
      <c r="N893" s="757"/>
    </row>
    <row r="894" spans="14:14">
      <c r="N894" s="757"/>
    </row>
    <row r="895" spans="14:14">
      <c r="N895" s="757"/>
    </row>
    <row r="896" spans="14:14">
      <c r="N896" s="757"/>
    </row>
    <row r="897" spans="14:14">
      <c r="N897" s="757"/>
    </row>
    <row r="898" spans="14:14">
      <c r="N898" s="757"/>
    </row>
    <row r="899" spans="14:14">
      <c r="N899" s="757"/>
    </row>
    <row r="900" spans="14:14">
      <c r="N900" s="757"/>
    </row>
    <row r="901" spans="14:14">
      <c r="N901" s="757"/>
    </row>
    <row r="902" spans="14:14">
      <c r="N902" s="757"/>
    </row>
    <row r="903" spans="14:14">
      <c r="N903" s="757"/>
    </row>
    <row r="904" spans="14:14">
      <c r="N904" s="757"/>
    </row>
    <row r="905" spans="14:14">
      <c r="N905" s="757"/>
    </row>
    <row r="906" spans="14:14">
      <c r="N906" s="757"/>
    </row>
    <row r="907" spans="14:14">
      <c r="N907" s="757"/>
    </row>
    <row r="908" spans="14:14">
      <c r="N908" s="757"/>
    </row>
    <row r="909" spans="14:14">
      <c r="N909" s="757"/>
    </row>
    <row r="910" spans="14:14">
      <c r="N910" s="757"/>
    </row>
    <row r="911" spans="14:14">
      <c r="N911" s="757"/>
    </row>
    <row r="912" spans="14:14">
      <c r="N912" s="757"/>
    </row>
    <row r="913" spans="14:14">
      <c r="N913" s="757"/>
    </row>
    <row r="914" spans="14:14">
      <c r="N914" s="757"/>
    </row>
    <row r="915" spans="14:14">
      <c r="N915" s="757"/>
    </row>
    <row r="916" spans="14:14">
      <c r="N916" s="757"/>
    </row>
    <row r="917" spans="14:14">
      <c r="N917" s="757"/>
    </row>
    <row r="918" spans="14:14">
      <c r="N918" s="757"/>
    </row>
    <row r="919" spans="14:14">
      <c r="N919" s="757"/>
    </row>
    <row r="920" spans="14:14">
      <c r="N920" s="757"/>
    </row>
    <row r="921" spans="14:14">
      <c r="N921" s="757"/>
    </row>
    <row r="922" spans="14:14">
      <c r="N922" s="757"/>
    </row>
    <row r="923" spans="14:14">
      <c r="N923" s="757"/>
    </row>
    <row r="924" spans="14:14">
      <c r="N924" s="757"/>
    </row>
    <row r="925" spans="14:14">
      <c r="N925" s="757"/>
    </row>
    <row r="926" spans="14:14">
      <c r="N926" s="757"/>
    </row>
    <row r="927" spans="14:14">
      <c r="N927" s="757"/>
    </row>
    <row r="928" spans="14:14">
      <c r="N928" s="757"/>
    </row>
    <row r="929" spans="14:14">
      <c r="N929" s="757"/>
    </row>
    <row r="930" spans="14:14">
      <c r="N930" s="757"/>
    </row>
    <row r="931" spans="14:14">
      <c r="N931" s="757"/>
    </row>
    <row r="932" spans="14:14">
      <c r="N932" s="757"/>
    </row>
    <row r="933" spans="14:14">
      <c r="N933" s="757"/>
    </row>
    <row r="934" spans="14:14">
      <c r="N934" s="757"/>
    </row>
    <row r="935" spans="14:14">
      <c r="N935" s="757"/>
    </row>
    <row r="936" spans="14:14">
      <c r="N936" s="757"/>
    </row>
    <row r="937" spans="14:14">
      <c r="N937" s="757"/>
    </row>
    <row r="938" spans="14:14">
      <c r="N938" s="757"/>
    </row>
    <row r="939" spans="14:14">
      <c r="N939" s="757"/>
    </row>
    <row r="940" spans="14:14">
      <c r="N940" s="757"/>
    </row>
    <row r="941" spans="14:14">
      <c r="N941" s="757"/>
    </row>
    <row r="942" spans="14:14">
      <c r="N942" s="757"/>
    </row>
    <row r="943" spans="14:14">
      <c r="N943" s="757"/>
    </row>
    <row r="944" spans="14:14">
      <c r="N944" s="757"/>
    </row>
    <row r="945" spans="14:14">
      <c r="N945" s="757"/>
    </row>
    <row r="946" spans="14:14">
      <c r="N946" s="757"/>
    </row>
    <row r="947" spans="14:14">
      <c r="N947" s="757"/>
    </row>
    <row r="948" spans="14:14">
      <c r="N948" s="757"/>
    </row>
    <row r="949" spans="14:14">
      <c r="N949" s="757"/>
    </row>
    <row r="950" spans="14:14">
      <c r="N950" s="757"/>
    </row>
    <row r="951" spans="14:14">
      <c r="N951" s="757"/>
    </row>
    <row r="952" spans="14:14">
      <c r="N952" s="757"/>
    </row>
    <row r="953" spans="14:14">
      <c r="N953" s="757"/>
    </row>
    <row r="954" spans="14:14">
      <c r="N954" s="757"/>
    </row>
    <row r="955" spans="14:14">
      <c r="N955" s="757"/>
    </row>
    <row r="956" spans="14:14">
      <c r="N956" s="757"/>
    </row>
    <row r="957" spans="14:14">
      <c r="N957" s="757"/>
    </row>
    <row r="958" spans="14:14">
      <c r="N958" s="757"/>
    </row>
    <row r="959" spans="14:14">
      <c r="N959" s="757"/>
    </row>
    <row r="960" spans="14:14">
      <c r="N960" s="757"/>
    </row>
    <row r="961" spans="14:14">
      <c r="N961" s="757"/>
    </row>
    <row r="962" spans="14:14">
      <c r="N962" s="757"/>
    </row>
    <row r="963" spans="14:14">
      <c r="N963" s="757"/>
    </row>
    <row r="964" spans="14:14">
      <c r="N964" s="757"/>
    </row>
    <row r="965" spans="14:14">
      <c r="N965" s="757"/>
    </row>
    <row r="966" spans="14:14">
      <c r="N966" s="757"/>
    </row>
    <row r="967" spans="14:14">
      <c r="N967" s="757"/>
    </row>
    <row r="968" spans="14:14">
      <c r="N968" s="757"/>
    </row>
    <row r="969" spans="14:14">
      <c r="N969" s="757"/>
    </row>
    <row r="970" spans="14:14">
      <c r="N970" s="757"/>
    </row>
    <row r="971" spans="14:14">
      <c r="N971" s="757"/>
    </row>
    <row r="972" spans="14:14">
      <c r="N972" s="757"/>
    </row>
    <row r="973" spans="14:14">
      <c r="N973" s="757"/>
    </row>
    <row r="974" spans="14:14">
      <c r="N974" s="757"/>
    </row>
    <row r="975" spans="14:14">
      <c r="N975" s="757"/>
    </row>
    <row r="976" spans="14:14">
      <c r="N976" s="757"/>
    </row>
    <row r="977" spans="14:14">
      <c r="N977" s="757"/>
    </row>
    <row r="978" spans="14:14">
      <c r="N978" s="757"/>
    </row>
    <row r="979" spans="14:14">
      <c r="N979" s="757"/>
    </row>
    <row r="980" spans="14:14">
      <c r="N980" s="757"/>
    </row>
    <row r="981" spans="14:14">
      <c r="N981" s="757"/>
    </row>
    <row r="982" spans="14:14">
      <c r="N982" s="757"/>
    </row>
    <row r="983" spans="14:14">
      <c r="N983" s="757"/>
    </row>
    <row r="984" spans="14:14">
      <c r="N984" s="757"/>
    </row>
    <row r="985" spans="14:14">
      <c r="N985" s="757"/>
    </row>
    <row r="986" spans="14:14">
      <c r="N986" s="757"/>
    </row>
    <row r="987" spans="14:14">
      <c r="N987" s="757"/>
    </row>
    <row r="988" spans="14:14">
      <c r="N988" s="757"/>
    </row>
    <row r="989" spans="14:14">
      <c r="N989" s="757"/>
    </row>
    <row r="990" spans="14:14">
      <c r="N990" s="757"/>
    </row>
    <row r="991" spans="14:14">
      <c r="N991" s="757"/>
    </row>
    <row r="992" spans="14:14">
      <c r="N992" s="757"/>
    </row>
    <row r="993" spans="14:14">
      <c r="N993" s="757"/>
    </row>
    <row r="994" spans="14:14">
      <c r="N994" s="757"/>
    </row>
    <row r="995" spans="14:14">
      <c r="N995" s="757"/>
    </row>
    <row r="996" spans="14:14">
      <c r="N996" s="757"/>
    </row>
    <row r="997" spans="14:14">
      <c r="N997" s="757"/>
    </row>
    <row r="998" spans="14:14">
      <c r="N998" s="757"/>
    </row>
    <row r="999" spans="14:14">
      <c r="N999" s="757"/>
    </row>
    <row r="1000" spans="14:14">
      <c r="N1000" s="757"/>
    </row>
    <row r="1001" spans="14:14">
      <c r="N1001" s="757"/>
    </row>
    <row r="1002" spans="14:14">
      <c r="N1002" s="757"/>
    </row>
    <row r="1003" spans="14:14">
      <c r="N1003" s="757"/>
    </row>
    <row r="1004" spans="14:14">
      <c r="N1004" s="757"/>
    </row>
    <row r="1005" spans="14:14">
      <c r="N1005" s="757"/>
    </row>
    <row r="1006" spans="14:14">
      <c r="N1006" s="757"/>
    </row>
    <row r="1007" spans="14:14">
      <c r="N1007" s="757"/>
    </row>
    <row r="1008" spans="14:14">
      <c r="N1008" s="757"/>
    </row>
    <row r="1009" spans="14:14">
      <c r="N1009" s="757"/>
    </row>
  </sheetData>
  <mergeCells count="88">
    <mergeCell ref="A1:T1"/>
    <mergeCell ref="A5:T5"/>
    <mergeCell ref="C31:C33"/>
    <mergeCell ref="S51:S53"/>
    <mergeCell ref="C34:C36"/>
    <mergeCell ref="B12:B14"/>
    <mergeCell ref="C12:C17"/>
    <mergeCell ref="B2:T2"/>
    <mergeCell ref="S41:S42"/>
    <mergeCell ref="T41:T42"/>
    <mergeCell ref="A41:A42"/>
    <mergeCell ref="B41:B42"/>
    <mergeCell ref="C41:C42"/>
    <mergeCell ref="D41:D42"/>
    <mergeCell ref="E41:E42"/>
    <mergeCell ref="I41:I42"/>
    <mergeCell ref="P9:P11"/>
    <mergeCell ref="D95:T95"/>
    <mergeCell ref="A38:O38"/>
    <mergeCell ref="B45:B48"/>
    <mergeCell ref="C45:C48"/>
    <mergeCell ref="B49:B104"/>
    <mergeCell ref="S96:S104"/>
    <mergeCell ref="T96:T104"/>
    <mergeCell ref="C49:C104"/>
    <mergeCell ref="T51:T53"/>
    <mergeCell ref="D75:T75"/>
    <mergeCell ref="D54:T54"/>
    <mergeCell ref="F41:F42"/>
    <mergeCell ref="G41:G42"/>
    <mergeCell ref="S85:S94"/>
    <mergeCell ref="T85:T94"/>
    <mergeCell ref="D50:T50"/>
    <mergeCell ref="J41:J42"/>
    <mergeCell ref="D84:T84"/>
    <mergeCell ref="S76:S83"/>
    <mergeCell ref="T76:T83"/>
    <mergeCell ref="S56:S74"/>
    <mergeCell ref="T56:T74"/>
    <mergeCell ref="Q41:Q42"/>
    <mergeCell ref="D55:T55"/>
    <mergeCell ref="A8:T8"/>
    <mergeCell ref="A9:B11"/>
    <mergeCell ref="S9:T10"/>
    <mergeCell ref="F9:F11"/>
    <mergeCell ref="G9:G11"/>
    <mergeCell ref="M9:M11"/>
    <mergeCell ref="O9:O11"/>
    <mergeCell ref="S11:T11"/>
    <mergeCell ref="C9:C11"/>
    <mergeCell ref="E9:E11"/>
    <mergeCell ref="Q9:Q11"/>
    <mergeCell ref="R9:R11"/>
    <mergeCell ref="H9:H11"/>
    <mergeCell ref="J9:J11"/>
    <mergeCell ref="K9:K11"/>
    <mergeCell ref="L9:L11"/>
    <mergeCell ref="B34:B36"/>
    <mergeCell ref="C22:C23"/>
    <mergeCell ref="B24:B26"/>
    <mergeCell ref="C24:C26"/>
    <mergeCell ref="B27:B28"/>
    <mergeCell ref="C27:C28"/>
    <mergeCell ref="B29:B30"/>
    <mergeCell ref="C18:C21"/>
    <mergeCell ref="C29:C30"/>
    <mergeCell ref="N41:N42"/>
    <mergeCell ref="O41:O42"/>
    <mergeCell ref="P41:P42"/>
    <mergeCell ref="K41:K42"/>
    <mergeCell ref="L41:L42"/>
    <mergeCell ref="M41:M42"/>
    <mergeCell ref="A6:N6"/>
    <mergeCell ref="B22:B23"/>
    <mergeCell ref="B31:B33"/>
    <mergeCell ref="S43:S44"/>
    <mergeCell ref="T43:T44"/>
    <mergeCell ref="R41:R42"/>
    <mergeCell ref="A43:A44"/>
    <mergeCell ref="B43:B44"/>
    <mergeCell ref="C43:C44"/>
    <mergeCell ref="D43:D44"/>
    <mergeCell ref="E43:E44"/>
    <mergeCell ref="I43:I44"/>
    <mergeCell ref="J43:J44"/>
    <mergeCell ref="N43:N44"/>
    <mergeCell ref="O43:O44"/>
    <mergeCell ref="H41:H42"/>
  </mergeCells>
  <pageMargins left="0.70866141732283472" right="0.70866141732283472" top="0.74803149606299213" bottom="0.74803149606299213" header="0.31496062992125984" footer="0.31496062992125984"/>
  <pageSetup scale="29" fitToHeight="0" orientation="landscape" r:id="rId1"/>
  <rowBreaks count="2" manualBreakCount="2">
    <brk id="28" max="19" man="1"/>
    <brk id="37" max="19"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rgb="FF808080"/>
    <pageSetUpPr fitToPage="1"/>
  </sheetPr>
  <dimension ref="A1:Z1117"/>
  <sheetViews>
    <sheetView view="pageBreakPreview" topLeftCell="E1" zoomScale="60" zoomScaleNormal="60" workbookViewId="0">
      <selection sqref="A1:T1"/>
    </sheetView>
  </sheetViews>
  <sheetFormatPr baseColWidth="10" defaultColWidth="10.88671875" defaultRowHeight="21.6"/>
  <cols>
    <col min="1" max="1" width="6.33203125" style="35" customWidth="1"/>
    <col min="2" max="2" width="72" style="11" customWidth="1"/>
    <col min="3" max="3" width="26" style="33" customWidth="1"/>
    <col min="4" max="4" width="115.6640625" style="11" customWidth="1"/>
    <col min="5" max="5" width="6.109375" style="11" customWidth="1"/>
    <col min="6" max="8" width="6" style="11" hidden="1" customWidth="1"/>
    <col min="9" max="9" width="104.44140625" style="11" customWidth="1"/>
    <col min="10" max="10" width="6.109375" style="33" customWidth="1"/>
    <col min="11" max="11" width="6" style="11" hidden="1" customWidth="1"/>
    <col min="12" max="12" width="7" style="11" hidden="1" customWidth="1"/>
    <col min="13" max="13" width="6" style="11" hidden="1" customWidth="1"/>
    <col min="14" max="14" width="81.88671875" style="39" customWidth="1"/>
    <col min="15" max="15" width="6.109375" style="11" customWidth="1"/>
    <col min="16" max="18" width="6" style="11" hidden="1" customWidth="1"/>
    <col min="19" max="19" width="21.44140625" style="11" customWidth="1"/>
    <col min="20" max="20" width="39.5546875" style="11" customWidth="1"/>
    <col min="21" max="16384" width="10.88671875" style="11"/>
  </cols>
  <sheetData>
    <row r="1" spans="1:20" s="1" customFormat="1">
      <c r="A1" s="860" t="s">
        <v>4775</v>
      </c>
      <c r="B1" s="860"/>
      <c r="C1" s="860"/>
      <c r="D1" s="860"/>
      <c r="E1" s="860"/>
      <c r="F1" s="860"/>
      <c r="G1" s="860"/>
      <c r="H1" s="860"/>
      <c r="I1" s="860"/>
      <c r="J1" s="860"/>
      <c r="K1" s="860"/>
      <c r="L1" s="860"/>
      <c r="M1" s="860"/>
      <c r="N1" s="860"/>
      <c r="O1" s="860"/>
      <c r="P1" s="860"/>
      <c r="Q1" s="860"/>
      <c r="R1" s="860"/>
      <c r="S1" s="860"/>
      <c r="T1" s="860"/>
    </row>
    <row r="2" spans="1:20" s="1" customFormat="1">
      <c r="A2" s="2"/>
      <c r="B2" s="861" t="s">
        <v>4406</v>
      </c>
      <c r="C2" s="861"/>
      <c r="D2" s="861"/>
      <c r="E2" s="861"/>
      <c r="F2" s="861"/>
      <c r="G2" s="861"/>
      <c r="H2" s="861"/>
      <c r="I2" s="861"/>
      <c r="J2" s="861"/>
      <c r="K2" s="861"/>
      <c r="L2" s="861"/>
      <c r="M2" s="861"/>
      <c r="N2" s="861"/>
      <c r="O2" s="861"/>
      <c r="P2" s="861"/>
      <c r="Q2" s="861"/>
      <c r="R2" s="861"/>
      <c r="S2" s="861"/>
      <c r="T2" s="861"/>
    </row>
    <row r="3" spans="1:20" s="1" customFormat="1">
      <c r="A3" s="2"/>
      <c r="B3" s="329"/>
      <c r="C3" s="45"/>
      <c r="D3" s="329"/>
      <c r="E3" s="329"/>
      <c r="F3" s="329"/>
      <c r="G3" s="329"/>
      <c r="H3" s="329"/>
      <c r="I3" s="329"/>
      <c r="J3" s="45"/>
      <c r="K3" s="329"/>
      <c r="L3" s="329"/>
      <c r="M3" s="329"/>
      <c r="N3" s="329"/>
      <c r="O3" s="4"/>
      <c r="P3" s="329"/>
      <c r="Q3" s="329"/>
      <c r="R3" s="329"/>
      <c r="S3" s="5"/>
      <c r="T3" s="5"/>
    </row>
    <row r="4" spans="1:20" s="1" customFormat="1">
      <c r="A4" s="2"/>
      <c r="B4" s="329"/>
      <c r="C4" s="45"/>
      <c r="D4" s="329"/>
      <c r="E4" s="329"/>
      <c r="F4" s="329"/>
      <c r="G4" s="329"/>
      <c r="H4" s="329"/>
      <c r="I4" s="329"/>
      <c r="J4" s="45"/>
      <c r="K4" s="329"/>
      <c r="L4" s="329"/>
      <c r="M4" s="329"/>
      <c r="N4" s="329"/>
      <c r="O4" s="4"/>
      <c r="P4" s="329"/>
      <c r="Q4" s="329"/>
      <c r="R4" s="329"/>
      <c r="S4" s="5"/>
      <c r="T4" s="5"/>
    </row>
    <row r="5" spans="1:20" s="1" customFormat="1">
      <c r="A5" s="905"/>
      <c r="B5" s="905"/>
      <c r="C5" s="905"/>
      <c r="D5" s="905"/>
      <c r="E5" s="905"/>
      <c r="F5" s="905"/>
      <c r="G5" s="905"/>
      <c r="H5" s="905"/>
      <c r="I5" s="905"/>
      <c r="J5" s="905"/>
      <c r="K5" s="905"/>
      <c r="L5" s="905"/>
      <c r="M5" s="905"/>
      <c r="N5" s="905"/>
      <c r="O5" s="905"/>
      <c r="P5" s="905"/>
      <c r="Q5" s="905"/>
      <c r="R5" s="905"/>
      <c r="S5" s="905"/>
      <c r="T5" s="905"/>
    </row>
    <row r="6" spans="1:20" s="1" customFormat="1" ht="39.75" customHeight="1">
      <c r="A6" s="865" t="s">
        <v>4777</v>
      </c>
      <c r="B6" s="866"/>
      <c r="C6" s="866"/>
      <c r="D6" s="866"/>
      <c r="E6" s="866"/>
      <c r="F6" s="866"/>
      <c r="G6" s="866"/>
      <c r="H6" s="866"/>
      <c r="I6" s="866"/>
      <c r="J6" s="866"/>
      <c r="K6" s="866"/>
      <c r="L6" s="866"/>
      <c r="M6" s="866"/>
      <c r="N6" s="866"/>
      <c r="O6" s="98"/>
      <c r="P6" s="6"/>
      <c r="Q6" s="6"/>
      <c r="R6" s="6"/>
      <c r="S6" s="98"/>
      <c r="T6" s="345" t="s">
        <v>7249</v>
      </c>
    </row>
    <row r="7" spans="1:20" s="1" customFormat="1" ht="22.5" customHeight="1">
      <c r="A7" s="8"/>
      <c r="B7" s="9">
        <f>CARÁTULA!D9</f>
        <v>0</v>
      </c>
      <c r="C7" s="344"/>
      <c r="D7" s="9">
        <f>CARÁTULA!D8</f>
        <v>0</v>
      </c>
      <c r="E7" s="9"/>
      <c r="F7" s="9"/>
      <c r="G7" s="9"/>
      <c r="H7" s="9"/>
      <c r="I7" s="9"/>
      <c r="J7" s="344"/>
      <c r="K7" s="9"/>
      <c r="L7" s="9"/>
      <c r="M7" s="9"/>
      <c r="N7" s="9"/>
      <c r="O7" s="9"/>
      <c r="P7" s="9"/>
      <c r="Q7" s="9"/>
      <c r="R7" s="9"/>
      <c r="S7" s="9"/>
      <c r="T7" s="10"/>
    </row>
    <row r="8" spans="1:20" ht="30" customHeight="1">
      <c r="A8" s="985" t="s">
        <v>4366</v>
      </c>
      <c r="B8" s="986"/>
      <c r="C8" s="986"/>
      <c r="D8" s="986"/>
      <c r="E8" s="986"/>
      <c r="F8" s="986"/>
      <c r="G8" s="986"/>
      <c r="H8" s="986"/>
      <c r="I8" s="986"/>
      <c r="J8" s="986"/>
      <c r="K8" s="986"/>
      <c r="L8" s="986"/>
      <c r="M8" s="986"/>
      <c r="N8" s="986"/>
      <c r="O8" s="986"/>
      <c r="P8" s="986"/>
      <c r="Q8" s="986"/>
      <c r="R8" s="986"/>
      <c r="S8" s="986"/>
      <c r="T8" s="986"/>
    </row>
    <row r="9" spans="1:20" s="54" customFormat="1" ht="21" customHeight="1">
      <c r="A9" s="884" t="s">
        <v>7</v>
      </c>
      <c r="B9" s="884"/>
      <c r="C9" s="884" t="s">
        <v>6</v>
      </c>
      <c r="D9" s="332" t="s">
        <v>5</v>
      </c>
      <c r="E9" s="883" t="s">
        <v>2</v>
      </c>
      <c r="F9" s="1000" t="s">
        <v>327</v>
      </c>
      <c r="G9" s="1000" t="s">
        <v>9</v>
      </c>
      <c r="H9" s="1000" t="s">
        <v>326</v>
      </c>
      <c r="I9" s="332" t="s">
        <v>4</v>
      </c>
      <c r="J9" s="883" t="s">
        <v>2</v>
      </c>
      <c r="K9" s="1000" t="s">
        <v>327</v>
      </c>
      <c r="L9" s="1000" t="s">
        <v>9</v>
      </c>
      <c r="M9" s="1000" t="s">
        <v>326</v>
      </c>
      <c r="N9" s="332" t="s">
        <v>3</v>
      </c>
      <c r="O9" s="883" t="s">
        <v>2</v>
      </c>
      <c r="P9" s="1000" t="s">
        <v>327</v>
      </c>
      <c r="Q9" s="1000" t="s">
        <v>9</v>
      </c>
      <c r="R9" s="1000" t="s">
        <v>326</v>
      </c>
      <c r="S9" s="849" t="s">
        <v>3681</v>
      </c>
      <c r="T9" s="850"/>
    </row>
    <row r="10" spans="1:20" s="54" customFormat="1" ht="21" customHeight="1">
      <c r="A10" s="884"/>
      <c r="B10" s="884"/>
      <c r="C10" s="884"/>
      <c r="D10" s="14" t="s">
        <v>1</v>
      </c>
      <c r="E10" s="883"/>
      <c r="F10" s="1000"/>
      <c r="G10" s="1000"/>
      <c r="H10" s="1000"/>
      <c r="I10" s="15" t="s">
        <v>1</v>
      </c>
      <c r="J10" s="883"/>
      <c r="K10" s="1000"/>
      <c r="L10" s="1000"/>
      <c r="M10" s="1000"/>
      <c r="N10" s="15" t="s">
        <v>0</v>
      </c>
      <c r="O10" s="883"/>
      <c r="P10" s="1000"/>
      <c r="Q10" s="1000"/>
      <c r="R10" s="1000"/>
      <c r="S10" s="1024"/>
      <c r="T10" s="1197"/>
    </row>
    <row r="11" spans="1:20" s="54" customFormat="1" ht="45.75" customHeight="1">
      <c r="A11" s="884"/>
      <c r="B11" s="884"/>
      <c r="C11" s="884"/>
      <c r="D11" s="16" t="s">
        <v>1090</v>
      </c>
      <c r="E11" s="883"/>
      <c r="F11" s="1000"/>
      <c r="G11" s="1000"/>
      <c r="H11" s="1000"/>
      <c r="I11" s="16" t="s">
        <v>1090</v>
      </c>
      <c r="J11" s="883"/>
      <c r="K11" s="1000"/>
      <c r="L11" s="1000"/>
      <c r="M11" s="1000"/>
      <c r="N11" s="16" t="s">
        <v>1090</v>
      </c>
      <c r="O11" s="883"/>
      <c r="P11" s="1000"/>
      <c r="Q11" s="1000"/>
      <c r="R11" s="1000"/>
      <c r="S11" s="881" t="s">
        <v>2985</v>
      </c>
      <c r="T11" s="882"/>
    </row>
    <row r="12" spans="1:20" s="42" customFormat="1" ht="224.25" customHeight="1">
      <c r="A12" s="62">
        <v>1</v>
      </c>
      <c r="B12" s="1215" t="s">
        <v>3427</v>
      </c>
      <c r="C12" s="994" t="s">
        <v>5202</v>
      </c>
      <c r="D12" s="365" t="s">
        <v>3682</v>
      </c>
      <c r="E12" s="76">
        <v>1</v>
      </c>
      <c r="F12" s="77">
        <f>IF(E12=G12,H12)</f>
        <v>1</v>
      </c>
      <c r="G12" s="77">
        <f>IF(E12="NA","NA",H12)</f>
        <v>1</v>
      </c>
      <c r="H12" s="77">
        <v>1</v>
      </c>
      <c r="I12" s="688" t="s">
        <v>5196</v>
      </c>
      <c r="J12" s="57">
        <v>1</v>
      </c>
      <c r="K12" s="58">
        <f t="shared" ref="K12:K33" si="0">IF(J12=L12,M12)</f>
        <v>1</v>
      </c>
      <c r="L12" s="58">
        <f t="shared" ref="L12:L33" si="1">IF(J12="NA","NA",M12)</f>
        <v>1</v>
      </c>
      <c r="M12" s="58">
        <v>1</v>
      </c>
      <c r="N12" s="366" t="s">
        <v>4274</v>
      </c>
      <c r="O12" s="57">
        <v>1</v>
      </c>
      <c r="P12" s="58">
        <f>IF(O12=Q12,R12)</f>
        <v>1</v>
      </c>
      <c r="Q12" s="58">
        <f t="shared" ref="Q12:Q33" si="2">IF(O12="NA","NA",R12)</f>
        <v>1</v>
      </c>
      <c r="R12" s="58">
        <v>1</v>
      </c>
      <c r="S12" s="327" t="s">
        <v>1033</v>
      </c>
      <c r="T12" s="24" t="s">
        <v>1039</v>
      </c>
    </row>
    <row r="13" spans="1:20" ht="235.5" customHeight="1">
      <c r="A13" s="62">
        <f>+A12+1</f>
        <v>2</v>
      </c>
      <c r="B13" s="1216"/>
      <c r="C13" s="995"/>
      <c r="D13" s="193" t="s">
        <v>2159</v>
      </c>
      <c r="E13" s="76">
        <v>1</v>
      </c>
      <c r="F13" s="77">
        <f>IF(E13=G13,H13)</f>
        <v>1</v>
      </c>
      <c r="G13" s="77">
        <f>IF(E13="NA","NA",H13)</f>
        <v>1</v>
      </c>
      <c r="H13" s="77">
        <v>1</v>
      </c>
      <c r="I13" s="193" t="s">
        <v>3376</v>
      </c>
      <c r="J13" s="57">
        <v>1</v>
      </c>
      <c r="K13" s="58">
        <f t="shared" si="0"/>
        <v>1</v>
      </c>
      <c r="L13" s="58">
        <f t="shared" si="1"/>
        <v>1</v>
      </c>
      <c r="M13" s="58">
        <v>1</v>
      </c>
      <c r="N13" s="367" t="s">
        <v>4275</v>
      </c>
      <c r="O13" s="57">
        <v>1</v>
      </c>
      <c r="P13" s="58">
        <f>IF(O13=Q13,R13)</f>
        <v>1</v>
      </c>
      <c r="Q13" s="58">
        <f t="shared" si="2"/>
        <v>1</v>
      </c>
      <c r="R13" s="58">
        <v>1</v>
      </c>
      <c r="S13" s="327" t="s">
        <v>1033</v>
      </c>
      <c r="T13" s="24" t="s">
        <v>1039</v>
      </c>
    </row>
    <row r="14" spans="1:20" ht="313.5" customHeight="1">
      <c r="A14" s="62">
        <f t="shared" ref="A14:A33" si="3">+A13+1</f>
        <v>3</v>
      </c>
      <c r="B14" s="368" t="s">
        <v>3429</v>
      </c>
      <c r="C14" s="994" t="s">
        <v>3428</v>
      </c>
      <c r="D14" s="366" t="s">
        <v>4276</v>
      </c>
      <c r="E14" s="57">
        <v>1</v>
      </c>
      <c r="F14" s="58">
        <f t="shared" ref="F14:F33" si="4">IF(E14=G14,H14)</f>
        <v>1</v>
      </c>
      <c r="G14" s="58">
        <f t="shared" ref="G14:G33" si="5">IF(E14="NA","NA",H14)</f>
        <v>1</v>
      </c>
      <c r="H14" s="58">
        <v>1</v>
      </c>
      <c r="I14" s="369" t="s">
        <v>4277</v>
      </c>
      <c r="J14" s="57">
        <v>1</v>
      </c>
      <c r="K14" s="58">
        <f t="shared" si="0"/>
        <v>1</v>
      </c>
      <c r="L14" s="58">
        <f t="shared" si="1"/>
        <v>1</v>
      </c>
      <c r="M14" s="58">
        <v>1</v>
      </c>
      <c r="N14" s="366" t="s">
        <v>4255</v>
      </c>
      <c r="O14" s="57">
        <v>1</v>
      </c>
      <c r="P14" s="58">
        <f>IF(O14=Q14,R14)</f>
        <v>1</v>
      </c>
      <c r="Q14" s="58">
        <f t="shared" si="2"/>
        <v>1</v>
      </c>
      <c r="R14" s="58">
        <v>1</v>
      </c>
      <c r="S14" s="327" t="s">
        <v>1033</v>
      </c>
      <c r="T14" s="24" t="s">
        <v>1039</v>
      </c>
    </row>
    <row r="15" spans="1:20" ht="267" customHeight="1">
      <c r="A15" s="62">
        <f t="shared" si="3"/>
        <v>4</v>
      </c>
      <c r="B15" s="370" t="s">
        <v>3430</v>
      </c>
      <c r="C15" s="995"/>
      <c r="D15" s="355" t="s">
        <v>4278</v>
      </c>
      <c r="E15" s="57">
        <v>1</v>
      </c>
      <c r="F15" s="58">
        <f t="shared" si="4"/>
        <v>1</v>
      </c>
      <c r="G15" s="58">
        <f t="shared" si="5"/>
        <v>1</v>
      </c>
      <c r="H15" s="58">
        <v>1</v>
      </c>
      <c r="I15" s="193" t="s">
        <v>3378</v>
      </c>
      <c r="J15" s="57">
        <v>1</v>
      </c>
      <c r="K15" s="58">
        <f t="shared" si="0"/>
        <v>1</v>
      </c>
      <c r="L15" s="58">
        <f t="shared" si="1"/>
        <v>1</v>
      </c>
      <c r="M15" s="58">
        <v>1</v>
      </c>
      <c r="N15" s="367" t="s">
        <v>4279</v>
      </c>
      <c r="O15" s="57">
        <v>1</v>
      </c>
      <c r="P15" s="58">
        <f>IF(O15=Q15,R15)</f>
        <v>1</v>
      </c>
      <c r="Q15" s="58">
        <f t="shared" si="2"/>
        <v>1</v>
      </c>
      <c r="R15" s="58">
        <v>1</v>
      </c>
      <c r="S15" s="327" t="s">
        <v>4256</v>
      </c>
      <c r="T15" s="24" t="s">
        <v>1039</v>
      </c>
    </row>
    <row r="16" spans="1:20" ht="126" customHeight="1">
      <c r="A16" s="62">
        <f t="shared" si="3"/>
        <v>5</v>
      </c>
      <c r="B16" s="370" t="s">
        <v>3431</v>
      </c>
      <c r="C16" s="1082"/>
      <c r="D16" s="367" t="s">
        <v>3432</v>
      </c>
      <c r="E16" s="57">
        <v>1</v>
      </c>
      <c r="F16" s="58">
        <f t="shared" si="4"/>
        <v>1</v>
      </c>
      <c r="G16" s="58">
        <f t="shared" si="5"/>
        <v>1</v>
      </c>
      <c r="H16" s="58">
        <v>1</v>
      </c>
      <c r="I16" s="355" t="s">
        <v>4280</v>
      </c>
      <c r="J16" s="57">
        <v>1</v>
      </c>
      <c r="K16" s="58">
        <f t="shared" si="0"/>
        <v>1</v>
      </c>
      <c r="L16" s="58">
        <f t="shared" si="1"/>
        <v>1</v>
      </c>
      <c r="M16" s="58">
        <v>1</v>
      </c>
      <c r="N16" s="371" t="s">
        <v>939</v>
      </c>
      <c r="O16" s="297" t="s">
        <v>9</v>
      </c>
      <c r="P16" s="269" t="s">
        <v>9</v>
      </c>
      <c r="Q16" s="269" t="s">
        <v>9</v>
      </c>
      <c r="R16" s="269" t="s">
        <v>9</v>
      </c>
      <c r="S16" s="327" t="s">
        <v>1033</v>
      </c>
      <c r="T16" s="24" t="s">
        <v>1039</v>
      </c>
    </row>
    <row r="17" spans="1:20" ht="108">
      <c r="A17" s="62">
        <f t="shared" si="3"/>
        <v>6</v>
      </c>
      <c r="B17" s="372" t="s">
        <v>4642</v>
      </c>
      <c r="C17" s="373" t="s">
        <v>3428</v>
      </c>
      <c r="D17" s="367" t="s">
        <v>4257</v>
      </c>
      <c r="E17" s="57">
        <v>1</v>
      </c>
      <c r="F17" s="58">
        <f t="shared" si="4"/>
        <v>1</v>
      </c>
      <c r="G17" s="58">
        <f t="shared" si="5"/>
        <v>1</v>
      </c>
      <c r="H17" s="58">
        <v>1</v>
      </c>
      <c r="I17" s="355" t="s">
        <v>2647</v>
      </c>
      <c r="J17" s="57">
        <v>1</v>
      </c>
      <c r="K17" s="58">
        <f t="shared" si="0"/>
        <v>1</v>
      </c>
      <c r="L17" s="58">
        <f t="shared" si="1"/>
        <v>1</v>
      </c>
      <c r="M17" s="58">
        <v>1</v>
      </c>
      <c r="N17" s="366" t="s">
        <v>3433</v>
      </c>
      <c r="O17" s="57">
        <v>1</v>
      </c>
      <c r="P17" s="58">
        <f>IF(O17=Q17,R17)</f>
        <v>1</v>
      </c>
      <c r="Q17" s="58">
        <f t="shared" si="2"/>
        <v>1</v>
      </c>
      <c r="R17" s="58">
        <v>1</v>
      </c>
      <c r="S17" s="327" t="s">
        <v>1033</v>
      </c>
      <c r="T17" s="24" t="s">
        <v>1039</v>
      </c>
    </row>
    <row r="18" spans="1:20" s="375" customFormat="1" ht="108.75" customHeight="1">
      <c r="A18" s="62">
        <f t="shared" si="3"/>
        <v>7</v>
      </c>
      <c r="B18" s="374" t="s">
        <v>3434</v>
      </c>
      <c r="C18" s="994" t="s">
        <v>967</v>
      </c>
      <c r="D18" s="367" t="s">
        <v>4281</v>
      </c>
      <c r="E18" s="57">
        <v>1</v>
      </c>
      <c r="F18" s="58">
        <f t="shared" si="4"/>
        <v>1</v>
      </c>
      <c r="G18" s="58">
        <f t="shared" si="5"/>
        <v>1</v>
      </c>
      <c r="H18" s="58">
        <v>1</v>
      </c>
      <c r="I18" s="341" t="s">
        <v>1650</v>
      </c>
      <c r="J18" s="57">
        <v>1</v>
      </c>
      <c r="K18" s="58">
        <f t="shared" si="0"/>
        <v>1</v>
      </c>
      <c r="L18" s="58">
        <f t="shared" si="1"/>
        <v>1</v>
      </c>
      <c r="M18" s="58">
        <v>1</v>
      </c>
      <c r="N18" s="367" t="s">
        <v>238</v>
      </c>
      <c r="O18" s="297" t="s">
        <v>9</v>
      </c>
      <c r="P18" s="269" t="s">
        <v>9</v>
      </c>
      <c r="Q18" s="269" t="s">
        <v>9</v>
      </c>
      <c r="R18" s="269" t="s">
        <v>9</v>
      </c>
      <c r="S18" s="327" t="s">
        <v>1033</v>
      </c>
      <c r="T18" s="24" t="s">
        <v>1039</v>
      </c>
    </row>
    <row r="19" spans="1:20" s="375" customFormat="1" ht="108">
      <c r="A19" s="62">
        <f t="shared" si="3"/>
        <v>8</v>
      </c>
      <c r="B19" s="374" t="s">
        <v>3435</v>
      </c>
      <c r="C19" s="995"/>
      <c r="D19" s="367" t="s">
        <v>2648</v>
      </c>
      <c r="E19" s="57">
        <v>1</v>
      </c>
      <c r="F19" s="58">
        <f t="shared" si="4"/>
        <v>1</v>
      </c>
      <c r="G19" s="58">
        <f t="shared" si="5"/>
        <v>1</v>
      </c>
      <c r="H19" s="58">
        <v>1</v>
      </c>
      <c r="I19" s="367" t="s">
        <v>4282</v>
      </c>
      <c r="J19" s="57">
        <v>1</v>
      </c>
      <c r="K19" s="58">
        <f t="shared" si="0"/>
        <v>1</v>
      </c>
      <c r="L19" s="58">
        <f t="shared" si="1"/>
        <v>1</v>
      </c>
      <c r="M19" s="58">
        <v>1</v>
      </c>
      <c r="N19" s="367" t="s">
        <v>238</v>
      </c>
      <c r="O19" s="297" t="s">
        <v>9</v>
      </c>
      <c r="P19" s="269" t="s">
        <v>9</v>
      </c>
      <c r="Q19" s="269" t="s">
        <v>9</v>
      </c>
      <c r="R19" s="269" t="s">
        <v>9</v>
      </c>
      <c r="S19" s="327" t="s">
        <v>1033</v>
      </c>
      <c r="T19" s="24" t="s">
        <v>1039</v>
      </c>
    </row>
    <row r="20" spans="1:20" s="375" customFormat="1" ht="108">
      <c r="A20" s="62">
        <f t="shared" si="3"/>
        <v>9</v>
      </c>
      <c r="B20" s="374" t="s">
        <v>3436</v>
      </c>
      <c r="C20" s="995"/>
      <c r="D20" s="367" t="s">
        <v>4283</v>
      </c>
      <c r="E20" s="57">
        <v>1</v>
      </c>
      <c r="F20" s="58">
        <f t="shared" si="4"/>
        <v>1</v>
      </c>
      <c r="G20" s="58">
        <f t="shared" si="5"/>
        <v>1</v>
      </c>
      <c r="H20" s="58">
        <v>1</v>
      </c>
      <c r="I20" s="367" t="s">
        <v>4284</v>
      </c>
      <c r="J20" s="57">
        <v>1</v>
      </c>
      <c r="K20" s="58">
        <f t="shared" si="0"/>
        <v>1</v>
      </c>
      <c r="L20" s="58">
        <f t="shared" si="1"/>
        <v>1</v>
      </c>
      <c r="M20" s="58">
        <v>1</v>
      </c>
      <c r="N20" s="118" t="s">
        <v>156</v>
      </c>
      <c r="O20" s="297" t="s">
        <v>9</v>
      </c>
      <c r="P20" s="269" t="s">
        <v>9</v>
      </c>
      <c r="Q20" s="269" t="s">
        <v>9</v>
      </c>
      <c r="R20" s="269" t="s">
        <v>9</v>
      </c>
      <c r="S20" s="327" t="s">
        <v>1033</v>
      </c>
      <c r="T20" s="24" t="s">
        <v>1039</v>
      </c>
    </row>
    <row r="21" spans="1:20" s="375" customFormat="1" ht="108">
      <c r="A21" s="62">
        <f t="shared" si="3"/>
        <v>10</v>
      </c>
      <c r="B21" s="374" t="s">
        <v>3437</v>
      </c>
      <c r="C21" s="1082"/>
      <c r="D21" s="367" t="s">
        <v>4285</v>
      </c>
      <c r="E21" s="57">
        <v>1</v>
      </c>
      <c r="F21" s="58">
        <f t="shared" si="4"/>
        <v>1</v>
      </c>
      <c r="G21" s="58">
        <f t="shared" si="5"/>
        <v>1</v>
      </c>
      <c r="H21" s="58">
        <v>1</v>
      </c>
      <c r="I21" s="367" t="s">
        <v>4286</v>
      </c>
      <c r="J21" s="57">
        <v>1</v>
      </c>
      <c r="K21" s="58">
        <f t="shared" si="0"/>
        <v>1</v>
      </c>
      <c r="L21" s="58">
        <f t="shared" si="1"/>
        <v>1</v>
      </c>
      <c r="M21" s="58">
        <v>1</v>
      </c>
      <c r="N21" s="118" t="s">
        <v>156</v>
      </c>
      <c r="O21" s="297" t="s">
        <v>9</v>
      </c>
      <c r="P21" s="269" t="s">
        <v>9</v>
      </c>
      <c r="Q21" s="269" t="s">
        <v>9</v>
      </c>
      <c r="R21" s="269" t="s">
        <v>9</v>
      </c>
      <c r="S21" s="327" t="s">
        <v>1033</v>
      </c>
      <c r="T21" s="24" t="s">
        <v>1039</v>
      </c>
    </row>
    <row r="22" spans="1:20" s="375" customFormat="1" ht="185.25" customHeight="1">
      <c r="A22" s="62">
        <f t="shared" si="3"/>
        <v>11</v>
      </c>
      <c r="B22" s="376" t="s">
        <v>2167</v>
      </c>
      <c r="C22" s="377" t="s">
        <v>3438</v>
      </c>
      <c r="D22" s="355" t="s">
        <v>4287</v>
      </c>
      <c r="E22" s="57">
        <v>1</v>
      </c>
      <c r="F22" s="58">
        <f t="shared" si="4"/>
        <v>1</v>
      </c>
      <c r="G22" s="58">
        <f t="shared" si="5"/>
        <v>1</v>
      </c>
      <c r="H22" s="58">
        <v>1</v>
      </c>
      <c r="I22" s="367" t="s">
        <v>4288</v>
      </c>
      <c r="J22" s="57">
        <v>1</v>
      </c>
      <c r="K22" s="58">
        <f t="shared" si="0"/>
        <v>1</v>
      </c>
      <c r="L22" s="58">
        <f t="shared" si="1"/>
        <v>1</v>
      </c>
      <c r="M22" s="58">
        <v>1</v>
      </c>
      <c r="N22" s="378" t="s">
        <v>4289</v>
      </c>
      <c r="O22" s="57">
        <v>1</v>
      </c>
      <c r="P22" s="58">
        <f t="shared" ref="P22:P33" si="6">IF(O22=Q22,R22)</f>
        <v>1</v>
      </c>
      <c r="Q22" s="58">
        <f t="shared" si="2"/>
        <v>1</v>
      </c>
      <c r="R22" s="58">
        <v>1</v>
      </c>
      <c r="S22" s="327" t="s">
        <v>1033</v>
      </c>
      <c r="T22" s="24" t="s">
        <v>1039</v>
      </c>
    </row>
    <row r="23" spans="1:20" s="375" customFormat="1" ht="194.4">
      <c r="A23" s="62">
        <f t="shared" si="3"/>
        <v>12</v>
      </c>
      <c r="B23" s="19" t="s">
        <v>4643</v>
      </c>
      <c r="C23" s="377" t="s">
        <v>3438</v>
      </c>
      <c r="D23" s="365" t="s">
        <v>4290</v>
      </c>
      <c r="E23" s="57">
        <v>1</v>
      </c>
      <c r="F23" s="58">
        <f t="shared" si="4"/>
        <v>1</v>
      </c>
      <c r="G23" s="58">
        <f t="shared" si="5"/>
        <v>1</v>
      </c>
      <c r="H23" s="58">
        <v>1</v>
      </c>
      <c r="I23" s="366" t="s">
        <v>4291</v>
      </c>
      <c r="J23" s="57">
        <v>1</v>
      </c>
      <c r="K23" s="58">
        <f t="shared" si="0"/>
        <v>1</v>
      </c>
      <c r="L23" s="58">
        <f t="shared" si="1"/>
        <v>1</v>
      </c>
      <c r="M23" s="58">
        <v>1</v>
      </c>
      <c r="N23" s="366" t="s">
        <v>4292</v>
      </c>
      <c r="O23" s="57">
        <v>1</v>
      </c>
      <c r="P23" s="58">
        <f t="shared" si="6"/>
        <v>1</v>
      </c>
      <c r="Q23" s="58">
        <f t="shared" si="2"/>
        <v>1</v>
      </c>
      <c r="R23" s="58">
        <v>1</v>
      </c>
      <c r="S23" s="327" t="s">
        <v>1033</v>
      </c>
      <c r="T23" s="24" t="s">
        <v>1039</v>
      </c>
    </row>
    <row r="24" spans="1:20" s="375" customFormat="1" ht="343.5" customHeight="1">
      <c r="A24" s="62">
        <f t="shared" si="3"/>
        <v>13</v>
      </c>
      <c r="B24" s="379" t="s">
        <v>4644</v>
      </c>
      <c r="C24" s="339" t="s">
        <v>3439</v>
      </c>
      <c r="D24" s="367" t="s">
        <v>3440</v>
      </c>
      <c r="E24" s="57">
        <v>1</v>
      </c>
      <c r="F24" s="58">
        <f t="shared" si="4"/>
        <v>1</v>
      </c>
      <c r="G24" s="58">
        <f t="shared" si="5"/>
        <v>1</v>
      </c>
      <c r="H24" s="58">
        <v>1</v>
      </c>
      <c r="I24" s="367" t="s">
        <v>4293</v>
      </c>
      <c r="J24" s="57">
        <v>1</v>
      </c>
      <c r="K24" s="58">
        <f t="shared" si="0"/>
        <v>1</v>
      </c>
      <c r="L24" s="58">
        <f t="shared" si="1"/>
        <v>1</v>
      </c>
      <c r="M24" s="58">
        <v>1</v>
      </c>
      <c r="N24" s="367" t="s">
        <v>4258</v>
      </c>
      <c r="O24" s="57">
        <v>1</v>
      </c>
      <c r="P24" s="58">
        <f t="shared" si="6"/>
        <v>1</v>
      </c>
      <c r="Q24" s="58">
        <f t="shared" si="2"/>
        <v>1</v>
      </c>
      <c r="R24" s="58">
        <v>1</v>
      </c>
      <c r="S24" s="327" t="s">
        <v>1033</v>
      </c>
      <c r="T24" s="24" t="s">
        <v>1039</v>
      </c>
    </row>
    <row r="25" spans="1:20" s="375" customFormat="1" ht="259.2">
      <c r="A25" s="62">
        <f t="shared" si="3"/>
        <v>14</v>
      </c>
      <c r="B25" s="1213" t="s">
        <v>4645</v>
      </c>
      <c r="C25" s="994" t="s">
        <v>153</v>
      </c>
      <c r="D25" s="367" t="s">
        <v>3997</v>
      </c>
      <c r="E25" s="57">
        <v>1</v>
      </c>
      <c r="F25" s="58">
        <f t="shared" si="4"/>
        <v>1</v>
      </c>
      <c r="G25" s="58">
        <f t="shared" si="5"/>
        <v>1</v>
      </c>
      <c r="H25" s="58">
        <v>1</v>
      </c>
      <c r="I25" s="366" t="s">
        <v>4294</v>
      </c>
      <c r="J25" s="57">
        <v>1</v>
      </c>
      <c r="K25" s="58">
        <f t="shared" si="0"/>
        <v>1</v>
      </c>
      <c r="L25" s="58">
        <f t="shared" si="1"/>
        <v>1</v>
      </c>
      <c r="M25" s="58">
        <v>1</v>
      </c>
      <c r="N25" s="366" t="s">
        <v>4295</v>
      </c>
      <c r="O25" s="57">
        <v>1</v>
      </c>
      <c r="P25" s="58">
        <f t="shared" si="6"/>
        <v>1</v>
      </c>
      <c r="Q25" s="58">
        <f t="shared" si="2"/>
        <v>1</v>
      </c>
      <c r="R25" s="58">
        <v>1</v>
      </c>
      <c r="S25" s="327" t="s">
        <v>1033</v>
      </c>
      <c r="T25" s="24" t="s">
        <v>1039</v>
      </c>
    </row>
    <row r="26" spans="1:20" ht="129.6">
      <c r="A26" s="62">
        <f t="shared" si="3"/>
        <v>15</v>
      </c>
      <c r="B26" s="1214"/>
      <c r="C26" s="1082"/>
      <c r="D26" s="367" t="s">
        <v>4296</v>
      </c>
      <c r="E26" s="57">
        <v>1</v>
      </c>
      <c r="F26" s="58">
        <f t="shared" si="4"/>
        <v>1</v>
      </c>
      <c r="G26" s="58">
        <f t="shared" si="5"/>
        <v>1</v>
      </c>
      <c r="H26" s="58">
        <v>1</v>
      </c>
      <c r="I26" s="367" t="s">
        <v>3043</v>
      </c>
      <c r="J26" s="57">
        <v>1</v>
      </c>
      <c r="K26" s="58">
        <f t="shared" si="0"/>
        <v>1</v>
      </c>
      <c r="L26" s="58">
        <f t="shared" si="1"/>
        <v>1</v>
      </c>
      <c r="M26" s="58">
        <v>1</v>
      </c>
      <c r="N26" s="367" t="s">
        <v>4297</v>
      </c>
      <c r="O26" s="57">
        <v>1</v>
      </c>
      <c r="P26" s="58">
        <f t="shared" si="6"/>
        <v>1</v>
      </c>
      <c r="Q26" s="58">
        <f t="shared" si="2"/>
        <v>1</v>
      </c>
      <c r="R26" s="58">
        <v>1</v>
      </c>
      <c r="S26" s="327" t="s">
        <v>1033</v>
      </c>
      <c r="T26" s="24" t="s">
        <v>1039</v>
      </c>
    </row>
    <row r="27" spans="1:20" ht="237.6">
      <c r="A27" s="62">
        <f t="shared" si="3"/>
        <v>16</v>
      </c>
      <c r="B27" s="1098" t="s">
        <v>2168</v>
      </c>
      <c r="C27" s="994" t="s">
        <v>3441</v>
      </c>
      <c r="D27" s="193" t="s">
        <v>4460</v>
      </c>
      <c r="E27" s="57">
        <v>1</v>
      </c>
      <c r="F27" s="58">
        <f t="shared" si="4"/>
        <v>1</v>
      </c>
      <c r="G27" s="58">
        <f t="shared" si="5"/>
        <v>1</v>
      </c>
      <c r="H27" s="58">
        <v>1</v>
      </c>
      <c r="I27" s="118" t="s">
        <v>3442</v>
      </c>
      <c r="J27" s="57">
        <v>1</v>
      </c>
      <c r="K27" s="58">
        <f t="shared" si="0"/>
        <v>1</v>
      </c>
      <c r="L27" s="58">
        <f t="shared" si="1"/>
        <v>1</v>
      </c>
      <c r="M27" s="58">
        <v>1</v>
      </c>
      <c r="N27" s="346" t="s">
        <v>3443</v>
      </c>
      <c r="O27" s="57">
        <v>1</v>
      </c>
      <c r="P27" s="58">
        <f t="shared" si="6"/>
        <v>1</v>
      </c>
      <c r="Q27" s="58">
        <f t="shared" si="2"/>
        <v>1</v>
      </c>
      <c r="R27" s="58">
        <v>1</v>
      </c>
      <c r="S27" s="327" t="s">
        <v>1033</v>
      </c>
      <c r="T27" s="24" t="s">
        <v>1039</v>
      </c>
    </row>
    <row r="28" spans="1:20" ht="174" customHeight="1">
      <c r="A28" s="62">
        <f t="shared" si="3"/>
        <v>17</v>
      </c>
      <c r="B28" s="1099"/>
      <c r="C28" s="995"/>
      <c r="D28" s="380" t="s">
        <v>4259</v>
      </c>
      <c r="E28" s="57">
        <v>1</v>
      </c>
      <c r="F28" s="58">
        <f t="shared" si="4"/>
        <v>1</v>
      </c>
      <c r="G28" s="58">
        <f t="shared" si="5"/>
        <v>1</v>
      </c>
      <c r="H28" s="58">
        <v>1</v>
      </c>
      <c r="I28" s="118" t="s">
        <v>3444</v>
      </c>
      <c r="J28" s="57">
        <v>1</v>
      </c>
      <c r="K28" s="58">
        <f t="shared" si="0"/>
        <v>1</v>
      </c>
      <c r="L28" s="58">
        <f t="shared" si="1"/>
        <v>1</v>
      </c>
      <c r="M28" s="58">
        <v>1</v>
      </c>
      <c r="N28" s="346" t="s">
        <v>4525</v>
      </c>
      <c r="O28" s="57">
        <v>1</v>
      </c>
      <c r="P28" s="58">
        <f t="shared" si="6"/>
        <v>1</v>
      </c>
      <c r="Q28" s="58">
        <f t="shared" si="2"/>
        <v>1</v>
      </c>
      <c r="R28" s="58">
        <v>1</v>
      </c>
      <c r="S28" s="327" t="s">
        <v>1033</v>
      </c>
      <c r="T28" s="24" t="s">
        <v>1039</v>
      </c>
    </row>
    <row r="29" spans="1:20" ht="106.5" customHeight="1">
      <c r="A29" s="62">
        <f t="shared" si="3"/>
        <v>18</v>
      </c>
      <c r="B29" s="1100"/>
      <c r="C29" s="1082"/>
      <c r="D29" s="365" t="s">
        <v>4298</v>
      </c>
      <c r="E29" s="57">
        <v>1</v>
      </c>
      <c r="F29" s="58">
        <f t="shared" si="4"/>
        <v>1</v>
      </c>
      <c r="G29" s="58">
        <f t="shared" si="5"/>
        <v>1</v>
      </c>
      <c r="H29" s="58">
        <v>1</v>
      </c>
      <c r="I29" s="366" t="s">
        <v>4299</v>
      </c>
      <c r="J29" s="57">
        <v>1</v>
      </c>
      <c r="K29" s="58">
        <f t="shared" si="0"/>
        <v>1</v>
      </c>
      <c r="L29" s="58">
        <f t="shared" si="1"/>
        <v>1</v>
      </c>
      <c r="M29" s="58">
        <v>1</v>
      </c>
      <c r="N29" s="366" t="s">
        <v>4300</v>
      </c>
      <c r="O29" s="57">
        <v>1</v>
      </c>
      <c r="P29" s="58">
        <f t="shared" si="6"/>
        <v>1</v>
      </c>
      <c r="Q29" s="58">
        <f t="shared" si="2"/>
        <v>1</v>
      </c>
      <c r="R29" s="58">
        <v>1</v>
      </c>
      <c r="S29" s="327" t="s">
        <v>1033</v>
      </c>
      <c r="T29" s="24" t="s">
        <v>1039</v>
      </c>
    </row>
    <row r="30" spans="1:20" ht="111" customHeight="1">
      <c r="A30" s="62">
        <f t="shared" si="3"/>
        <v>19</v>
      </c>
      <c r="B30" s="1220" t="s">
        <v>3445</v>
      </c>
      <c r="C30" s="994" t="s">
        <v>3446</v>
      </c>
      <c r="D30" s="367" t="s">
        <v>4260</v>
      </c>
      <c r="E30" s="57">
        <v>1</v>
      </c>
      <c r="F30" s="58">
        <f t="shared" si="4"/>
        <v>1</v>
      </c>
      <c r="G30" s="58">
        <f t="shared" si="5"/>
        <v>1</v>
      </c>
      <c r="H30" s="58">
        <v>1</v>
      </c>
      <c r="I30" s="367" t="s">
        <v>3442</v>
      </c>
      <c r="J30" s="57">
        <v>1</v>
      </c>
      <c r="K30" s="58">
        <f t="shared" si="0"/>
        <v>1</v>
      </c>
      <c r="L30" s="58">
        <f t="shared" si="1"/>
        <v>1</v>
      </c>
      <c r="M30" s="58">
        <v>1</v>
      </c>
      <c r="N30" s="367" t="s">
        <v>4301</v>
      </c>
      <c r="O30" s="57">
        <v>1</v>
      </c>
      <c r="P30" s="58">
        <f t="shared" si="6"/>
        <v>1</v>
      </c>
      <c r="Q30" s="58">
        <f t="shared" si="2"/>
        <v>1</v>
      </c>
      <c r="R30" s="58">
        <v>1</v>
      </c>
      <c r="S30" s="327" t="s">
        <v>1033</v>
      </c>
      <c r="T30" s="24" t="s">
        <v>1039</v>
      </c>
    </row>
    <row r="31" spans="1:20" ht="159" customHeight="1">
      <c r="A31" s="62">
        <f t="shared" si="3"/>
        <v>20</v>
      </c>
      <c r="B31" s="1221"/>
      <c r="C31" s="995"/>
      <c r="D31" s="367" t="s">
        <v>4302</v>
      </c>
      <c r="E31" s="57">
        <v>1</v>
      </c>
      <c r="F31" s="58">
        <f t="shared" si="4"/>
        <v>1</v>
      </c>
      <c r="G31" s="58">
        <f t="shared" si="5"/>
        <v>1</v>
      </c>
      <c r="H31" s="58">
        <v>1</v>
      </c>
      <c r="I31" s="367" t="s">
        <v>4303</v>
      </c>
      <c r="J31" s="57">
        <v>1</v>
      </c>
      <c r="K31" s="58">
        <f t="shared" si="0"/>
        <v>1</v>
      </c>
      <c r="L31" s="58">
        <f t="shared" si="1"/>
        <v>1</v>
      </c>
      <c r="M31" s="58">
        <v>1</v>
      </c>
      <c r="N31" s="367" t="s">
        <v>4261</v>
      </c>
      <c r="O31" s="57">
        <v>1</v>
      </c>
      <c r="P31" s="58">
        <f t="shared" si="6"/>
        <v>1</v>
      </c>
      <c r="Q31" s="58">
        <f t="shared" si="2"/>
        <v>1</v>
      </c>
      <c r="R31" s="58">
        <v>1</v>
      </c>
      <c r="S31" s="327" t="s">
        <v>1033</v>
      </c>
      <c r="T31" s="24" t="s">
        <v>1039</v>
      </c>
    </row>
    <row r="32" spans="1:20" ht="108">
      <c r="A32" s="62">
        <f t="shared" si="3"/>
        <v>21</v>
      </c>
      <c r="B32" s="1222"/>
      <c r="C32" s="1082"/>
      <c r="D32" s="367" t="s">
        <v>4304</v>
      </c>
      <c r="E32" s="57">
        <v>1</v>
      </c>
      <c r="F32" s="58">
        <f t="shared" si="4"/>
        <v>1</v>
      </c>
      <c r="G32" s="58">
        <f t="shared" si="5"/>
        <v>1</v>
      </c>
      <c r="H32" s="58">
        <v>1</v>
      </c>
      <c r="I32" s="367" t="s">
        <v>4305</v>
      </c>
      <c r="J32" s="57">
        <v>1</v>
      </c>
      <c r="K32" s="58">
        <f t="shared" si="0"/>
        <v>1</v>
      </c>
      <c r="L32" s="58">
        <f t="shared" si="1"/>
        <v>1</v>
      </c>
      <c r="M32" s="58">
        <v>1</v>
      </c>
      <c r="N32" s="367" t="s">
        <v>4262</v>
      </c>
      <c r="O32" s="57">
        <v>1</v>
      </c>
      <c r="P32" s="58">
        <f t="shared" si="6"/>
        <v>1</v>
      </c>
      <c r="Q32" s="58">
        <f t="shared" si="2"/>
        <v>1</v>
      </c>
      <c r="R32" s="58">
        <v>1</v>
      </c>
      <c r="S32" s="327" t="s">
        <v>1033</v>
      </c>
      <c r="T32" s="24" t="s">
        <v>1039</v>
      </c>
    </row>
    <row r="33" spans="1:20" ht="184.5" customHeight="1">
      <c r="A33" s="62">
        <f t="shared" si="3"/>
        <v>22</v>
      </c>
      <c r="B33" s="381" t="s">
        <v>3447</v>
      </c>
      <c r="C33" s="361" t="s">
        <v>3361</v>
      </c>
      <c r="D33" s="366" t="s">
        <v>4306</v>
      </c>
      <c r="E33" s="57">
        <v>1</v>
      </c>
      <c r="F33" s="58">
        <f t="shared" si="4"/>
        <v>1</v>
      </c>
      <c r="G33" s="58">
        <f t="shared" si="5"/>
        <v>1</v>
      </c>
      <c r="H33" s="58">
        <v>1</v>
      </c>
      <c r="I33" s="366" t="s">
        <v>4307</v>
      </c>
      <c r="J33" s="57">
        <v>1</v>
      </c>
      <c r="K33" s="58">
        <f t="shared" si="0"/>
        <v>1</v>
      </c>
      <c r="L33" s="58">
        <f t="shared" si="1"/>
        <v>1</v>
      </c>
      <c r="M33" s="58">
        <v>1</v>
      </c>
      <c r="N33" s="366" t="s">
        <v>4308</v>
      </c>
      <c r="O33" s="57">
        <v>1</v>
      </c>
      <c r="P33" s="58">
        <f t="shared" si="6"/>
        <v>1</v>
      </c>
      <c r="Q33" s="58">
        <f t="shared" si="2"/>
        <v>1</v>
      </c>
      <c r="R33" s="58">
        <v>1</v>
      </c>
      <c r="S33" s="327" t="s">
        <v>1033</v>
      </c>
      <c r="T33" s="24" t="s">
        <v>1039</v>
      </c>
    </row>
    <row r="34" spans="1:20" ht="29.25" customHeight="1">
      <c r="A34" s="382"/>
      <c r="B34" s="1217" t="s">
        <v>3667</v>
      </c>
      <c r="C34" s="1218"/>
      <c r="D34" s="1218"/>
      <c r="E34" s="1218"/>
      <c r="F34" s="1218"/>
      <c r="G34" s="1218"/>
      <c r="H34" s="1218"/>
      <c r="I34" s="1218"/>
      <c r="J34" s="1218"/>
      <c r="K34" s="1218"/>
      <c r="L34" s="1218"/>
      <c r="M34" s="1218"/>
      <c r="N34" s="1218"/>
      <c r="O34" s="1219"/>
      <c r="P34" s="383"/>
      <c r="Q34" s="383"/>
      <c r="R34" s="383"/>
      <c r="S34" s="384"/>
      <c r="T34" s="360"/>
    </row>
    <row r="35" spans="1:20" ht="166.5" customHeight="1">
      <c r="A35" s="62">
        <v>23</v>
      </c>
      <c r="B35" s="385" t="s">
        <v>4646</v>
      </c>
      <c r="C35" s="386" t="s">
        <v>3448</v>
      </c>
      <c r="D35" s="378" t="s">
        <v>4309</v>
      </c>
      <c r="E35" s="114">
        <v>1</v>
      </c>
      <c r="F35" s="58">
        <f>IF(E35=G35,H35)</f>
        <v>1</v>
      </c>
      <c r="G35" s="58">
        <f>IF(E35="NA","NA",H35)</f>
        <v>1</v>
      </c>
      <c r="H35" s="58">
        <v>1</v>
      </c>
      <c r="I35" s="367" t="s">
        <v>4310</v>
      </c>
      <c r="J35" s="114">
        <v>1</v>
      </c>
      <c r="K35" s="58">
        <f t="shared" ref="K35:K69" si="7">IF(J35=L35,M35)</f>
        <v>1</v>
      </c>
      <c r="L35" s="58">
        <f t="shared" ref="L35:L69" si="8">IF(J35="NA","NA",M35)</f>
        <v>1</v>
      </c>
      <c r="M35" s="58">
        <v>1</v>
      </c>
      <c r="N35" s="367" t="s">
        <v>4311</v>
      </c>
      <c r="O35" s="114">
        <v>1</v>
      </c>
      <c r="P35" s="58">
        <f t="shared" ref="P35:P69" si="9">IF(O35=Q35,R35)</f>
        <v>1</v>
      </c>
      <c r="Q35" s="58">
        <f t="shared" ref="Q35:Q69" si="10">IF(O35="NA","NA",R35)</f>
        <v>1</v>
      </c>
      <c r="R35" s="58">
        <v>1</v>
      </c>
      <c r="S35" s="111" t="s">
        <v>1033</v>
      </c>
      <c r="T35" s="24" t="s">
        <v>1039</v>
      </c>
    </row>
    <row r="36" spans="1:20" ht="355.5" customHeight="1">
      <c r="A36" s="62">
        <f t="shared" ref="A36:A69" si="11">+A35+1</f>
        <v>24</v>
      </c>
      <c r="B36" s="387" t="s">
        <v>3449</v>
      </c>
      <c r="C36" s="386" t="s">
        <v>3450</v>
      </c>
      <c r="D36" s="367" t="s">
        <v>4263</v>
      </c>
      <c r="E36" s="114">
        <v>1</v>
      </c>
      <c r="F36" s="58">
        <f>IF(E36=G36,H36)</f>
        <v>1</v>
      </c>
      <c r="G36" s="58">
        <f>IF(E36="NA","NA",H36)</f>
        <v>1</v>
      </c>
      <c r="H36" s="58">
        <v>1</v>
      </c>
      <c r="I36" s="367" t="s">
        <v>4264</v>
      </c>
      <c r="J36" s="114">
        <v>1</v>
      </c>
      <c r="K36" s="58">
        <f t="shared" si="7"/>
        <v>1</v>
      </c>
      <c r="L36" s="58">
        <f t="shared" si="8"/>
        <v>1</v>
      </c>
      <c r="M36" s="58">
        <v>1</v>
      </c>
      <c r="N36" s="367" t="s">
        <v>4312</v>
      </c>
      <c r="O36" s="114">
        <v>1</v>
      </c>
      <c r="P36" s="58">
        <f t="shared" si="9"/>
        <v>1</v>
      </c>
      <c r="Q36" s="58">
        <f t="shared" si="10"/>
        <v>1</v>
      </c>
      <c r="R36" s="58">
        <v>1</v>
      </c>
      <c r="S36" s="111" t="s">
        <v>1033</v>
      </c>
      <c r="T36" s="24" t="s">
        <v>1039</v>
      </c>
    </row>
    <row r="37" spans="1:20" ht="409.5" customHeight="1">
      <c r="A37" s="1182">
        <f t="shared" si="11"/>
        <v>25</v>
      </c>
      <c r="B37" s="1165" t="s">
        <v>3451</v>
      </c>
      <c r="C37" s="1184" t="s">
        <v>3452</v>
      </c>
      <c r="D37" s="1165" t="s">
        <v>4313</v>
      </c>
      <c r="E37" s="1165">
        <v>1</v>
      </c>
      <c r="F37" s="1165">
        <f t="shared" ref="F37:F104" si="12">IF(E37=G37,H37)</f>
        <v>1</v>
      </c>
      <c r="G37" s="1165">
        <f t="shared" ref="G37:G104" si="13">IF(E37="NA","NA",H37)</f>
        <v>1</v>
      </c>
      <c r="H37" s="1165">
        <v>1</v>
      </c>
      <c r="I37" s="1165" t="s">
        <v>4314</v>
      </c>
      <c r="J37" s="1165">
        <v>1</v>
      </c>
      <c r="K37" s="1165">
        <f t="shared" si="7"/>
        <v>1</v>
      </c>
      <c r="L37" s="1165">
        <f t="shared" si="8"/>
        <v>1</v>
      </c>
      <c r="M37" s="1165">
        <v>1</v>
      </c>
      <c r="N37" s="1165" t="s">
        <v>4315</v>
      </c>
      <c r="O37" s="1165">
        <v>1</v>
      </c>
      <c r="P37" s="1165">
        <f t="shared" si="9"/>
        <v>1</v>
      </c>
      <c r="Q37" s="1165">
        <f t="shared" si="10"/>
        <v>1</v>
      </c>
      <c r="R37" s="1165">
        <v>1</v>
      </c>
      <c r="S37" s="1165" t="s">
        <v>1033</v>
      </c>
      <c r="T37" s="1165" t="s">
        <v>1039</v>
      </c>
    </row>
    <row r="38" spans="1:20" ht="112.5" customHeight="1">
      <c r="A38" s="1183"/>
      <c r="B38" s="1166"/>
      <c r="C38" s="1185"/>
      <c r="D38" s="1166"/>
      <c r="E38" s="1166"/>
      <c r="F38" s="1166"/>
      <c r="G38" s="1166"/>
      <c r="H38" s="1166"/>
      <c r="I38" s="1166"/>
      <c r="J38" s="1166"/>
      <c r="K38" s="1166"/>
      <c r="L38" s="1166"/>
      <c r="M38" s="1166"/>
      <c r="N38" s="1166"/>
      <c r="O38" s="1166"/>
      <c r="P38" s="1166"/>
      <c r="Q38" s="1166"/>
      <c r="R38" s="1166"/>
      <c r="S38" s="1166"/>
      <c r="T38" s="1166"/>
    </row>
    <row r="39" spans="1:20" ht="409.5" customHeight="1">
      <c r="A39" s="1182">
        <f>+A37+1</f>
        <v>26</v>
      </c>
      <c r="B39" s="1165" t="s">
        <v>4265</v>
      </c>
      <c r="C39" s="1184" t="s">
        <v>4266</v>
      </c>
      <c r="D39" s="1186" t="s">
        <v>4316</v>
      </c>
      <c r="E39" s="885">
        <v>1</v>
      </c>
      <c r="F39" s="58">
        <f t="shared" si="12"/>
        <v>1</v>
      </c>
      <c r="G39" s="58">
        <f t="shared" si="13"/>
        <v>1</v>
      </c>
      <c r="H39" s="58">
        <v>1</v>
      </c>
      <c r="I39" s="1163" t="s">
        <v>4317</v>
      </c>
      <c r="J39" s="885">
        <v>1</v>
      </c>
      <c r="K39" s="58">
        <f t="shared" si="7"/>
        <v>1</v>
      </c>
      <c r="L39" s="58">
        <f t="shared" si="8"/>
        <v>1</v>
      </c>
      <c r="M39" s="58">
        <v>1</v>
      </c>
      <c r="N39" s="1163" t="s">
        <v>4318</v>
      </c>
      <c r="O39" s="885">
        <v>1</v>
      </c>
      <c r="P39" s="58">
        <f t="shared" si="9"/>
        <v>1</v>
      </c>
      <c r="Q39" s="58">
        <f t="shared" si="10"/>
        <v>1</v>
      </c>
      <c r="R39" s="58">
        <v>1</v>
      </c>
      <c r="S39" s="971" t="s">
        <v>1033</v>
      </c>
      <c r="T39" s="1174" t="s">
        <v>1039</v>
      </c>
    </row>
    <row r="40" spans="1:20" ht="45" customHeight="1">
      <c r="A40" s="1183"/>
      <c r="B40" s="1166"/>
      <c r="C40" s="1185"/>
      <c r="D40" s="1187"/>
      <c r="E40" s="886"/>
      <c r="F40" s="58"/>
      <c r="G40" s="58"/>
      <c r="H40" s="58"/>
      <c r="I40" s="1164"/>
      <c r="J40" s="886"/>
      <c r="K40" s="58"/>
      <c r="L40" s="58"/>
      <c r="M40" s="58"/>
      <c r="N40" s="1164"/>
      <c r="O40" s="886"/>
      <c r="P40" s="58"/>
      <c r="Q40" s="58"/>
      <c r="R40" s="58"/>
      <c r="S40" s="972"/>
      <c r="T40" s="1175"/>
    </row>
    <row r="41" spans="1:20" ht="409.5" customHeight="1">
      <c r="A41" s="1182">
        <f>+A39+1</f>
        <v>27</v>
      </c>
      <c r="B41" s="1165" t="s">
        <v>4267</v>
      </c>
      <c r="C41" s="994" t="s">
        <v>3453</v>
      </c>
      <c r="D41" s="1165" t="s">
        <v>4319</v>
      </c>
      <c r="E41" s="1165">
        <v>1</v>
      </c>
      <c r="F41" s="1165">
        <f t="shared" si="12"/>
        <v>1</v>
      </c>
      <c r="G41" s="1165">
        <f t="shared" si="13"/>
        <v>1</v>
      </c>
      <c r="H41" s="1165">
        <v>1</v>
      </c>
      <c r="I41" s="1165" t="s">
        <v>4320</v>
      </c>
      <c r="J41" s="1165">
        <v>1</v>
      </c>
      <c r="K41" s="1165">
        <f t="shared" si="7"/>
        <v>1</v>
      </c>
      <c r="L41" s="1165">
        <f t="shared" si="8"/>
        <v>1</v>
      </c>
      <c r="M41" s="1165">
        <v>1</v>
      </c>
      <c r="N41" s="1165" t="s">
        <v>4321</v>
      </c>
      <c r="O41" s="1165">
        <v>1</v>
      </c>
      <c r="P41" s="1165">
        <f t="shared" si="9"/>
        <v>1</v>
      </c>
      <c r="Q41" s="1165">
        <f t="shared" si="10"/>
        <v>1</v>
      </c>
      <c r="R41" s="1165">
        <v>1</v>
      </c>
      <c r="S41" s="1165" t="s">
        <v>1033</v>
      </c>
      <c r="T41" s="1165" t="s">
        <v>1039</v>
      </c>
    </row>
    <row r="42" spans="1:20" ht="409.6" customHeight="1">
      <c r="A42" s="1183"/>
      <c r="B42" s="1166"/>
      <c r="C42" s="1082"/>
      <c r="D42" s="1166"/>
      <c r="E42" s="1166"/>
      <c r="F42" s="1166"/>
      <c r="G42" s="1166"/>
      <c r="H42" s="1166"/>
      <c r="I42" s="1166"/>
      <c r="J42" s="1166"/>
      <c r="K42" s="1166"/>
      <c r="L42" s="1166"/>
      <c r="M42" s="1166"/>
      <c r="N42" s="1166"/>
      <c r="O42" s="1166"/>
      <c r="P42" s="1166"/>
      <c r="Q42" s="1166"/>
      <c r="R42" s="1166"/>
      <c r="S42" s="1166"/>
      <c r="T42" s="1166"/>
    </row>
    <row r="43" spans="1:20" ht="192.75" customHeight="1">
      <c r="A43" s="62">
        <f>+A41+1</f>
        <v>28</v>
      </c>
      <c r="B43" s="388" t="s">
        <v>3454</v>
      </c>
      <c r="C43" s="389" t="s">
        <v>3455</v>
      </c>
      <c r="D43" s="366" t="s">
        <v>4322</v>
      </c>
      <c r="E43" s="114">
        <v>1</v>
      </c>
      <c r="F43" s="58">
        <f t="shared" si="12"/>
        <v>1</v>
      </c>
      <c r="G43" s="58">
        <f t="shared" si="13"/>
        <v>1</v>
      </c>
      <c r="H43" s="58">
        <v>1</v>
      </c>
      <c r="I43" s="366" t="s">
        <v>4323</v>
      </c>
      <c r="J43" s="114">
        <v>1</v>
      </c>
      <c r="K43" s="58">
        <f t="shared" si="7"/>
        <v>1</v>
      </c>
      <c r="L43" s="58">
        <f t="shared" si="8"/>
        <v>1</v>
      </c>
      <c r="M43" s="58">
        <v>1</v>
      </c>
      <c r="N43" s="366" t="s">
        <v>4324</v>
      </c>
      <c r="O43" s="114">
        <v>1</v>
      </c>
      <c r="P43" s="58">
        <f t="shared" si="9"/>
        <v>1</v>
      </c>
      <c r="Q43" s="58">
        <f t="shared" si="10"/>
        <v>1</v>
      </c>
      <c r="R43" s="58">
        <v>1</v>
      </c>
      <c r="S43" s="111" t="s">
        <v>1033</v>
      </c>
      <c r="T43" s="24" t="s">
        <v>1039</v>
      </c>
    </row>
    <row r="44" spans="1:20" ht="204" customHeight="1">
      <c r="A44" s="62">
        <f t="shared" si="11"/>
        <v>29</v>
      </c>
      <c r="B44" s="346" t="s">
        <v>4647</v>
      </c>
      <c r="C44" s="389" t="s">
        <v>3456</v>
      </c>
      <c r="D44" s="390" t="s">
        <v>4325</v>
      </c>
      <c r="E44" s="114">
        <v>1</v>
      </c>
      <c r="F44" s="58">
        <f t="shared" si="12"/>
        <v>1</v>
      </c>
      <c r="G44" s="58">
        <f t="shared" si="13"/>
        <v>1</v>
      </c>
      <c r="H44" s="58">
        <v>1</v>
      </c>
      <c r="I44" s="378" t="s">
        <v>4326</v>
      </c>
      <c r="J44" s="114">
        <v>1</v>
      </c>
      <c r="K44" s="58">
        <f t="shared" si="7"/>
        <v>1</v>
      </c>
      <c r="L44" s="58">
        <f t="shared" si="8"/>
        <v>1</v>
      </c>
      <c r="M44" s="58">
        <v>1</v>
      </c>
      <c r="N44" s="367" t="s">
        <v>4327</v>
      </c>
      <c r="O44" s="114">
        <v>1</v>
      </c>
      <c r="P44" s="58">
        <f t="shared" si="9"/>
        <v>1</v>
      </c>
      <c r="Q44" s="58">
        <f t="shared" si="10"/>
        <v>1</v>
      </c>
      <c r="R44" s="58">
        <v>1</v>
      </c>
      <c r="S44" s="111" t="s">
        <v>1033</v>
      </c>
      <c r="T44" s="24" t="s">
        <v>1039</v>
      </c>
    </row>
    <row r="45" spans="1:20" ht="172.8">
      <c r="A45" s="62">
        <f t="shared" si="11"/>
        <v>30</v>
      </c>
      <c r="B45" s="346" t="s">
        <v>4648</v>
      </c>
      <c r="C45" s="389" t="s">
        <v>3457</v>
      </c>
      <c r="D45" s="367" t="s">
        <v>4328</v>
      </c>
      <c r="E45" s="114">
        <v>1</v>
      </c>
      <c r="F45" s="58">
        <f t="shared" si="12"/>
        <v>1</v>
      </c>
      <c r="G45" s="58">
        <f t="shared" si="13"/>
        <v>1</v>
      </c>
      <c r="H45" s="58">
        <v>1</v>
      </c>
      <c r="I45" s="367" t="s">
        <v>4323</v>
      </c>
      <c r="J45" s="114">
        <v>1</v>
      </c>
      <c r="K45" s="58">
        <f t="shared" si="7"/>
        <v>1</v>
      </c>
      <c r="L45" s="58">
        <f t="shared" si="8"/>
        <v>1</v>
      </c>
      <c r="M45" s="58">
        <v>1</v>
      </c>
      <c r="N45" s="367" t="s">
        <v>4329</v>
      </c>
      <c r="O45" s="114">
        <v>1</v>
      </c>
      <c r="P45" s="58">
        <f t="shared" si="9"/>
        <v>1</v>
      </c>
      <c r="Q45" s="58">
        <f t="shared" si="10"/>
        <v>1</v>
      </c>
      <c r="R45" s="58">
        <v>1</v>
      </c>
      <c r="S45" s="111" t="s">
        <v>1033</v>
      </c>
      <c r="T45" s="24" t="s">
        <v>1039</v>
      </c>
    </row>
    <row r="46" spans="1:20" ht="172.8">
      <c r="A46" s="62">
        <f t="shared" si="11"/>
        <v>31</v>
      </c>
      <c r="B46" s="346" t="s">
        <v>4649</v>
      </c>
      <c r="C46" s="389" t="s">
        <v>3458</v>
      </c>
      <c r="D46" s="366" t="s">
        <v>4330</v>
      </c>
      <c r="E46" s="114">
        <v>1</v>
      </c>
      <c r="F46" s="58">
        <f t="shared" si="12"/>
        <v>1</v>
      </c>
      <c r="G46" s="58">
        <f t="shared" si="13"/>
        <v>1</v>
      </c>
      <c r="H46" s="58">
        <v>1</v>
      </c>
      <c r="I46" s="366" t="s">
        <v>4331</v>
      </c>
      <c r="J46" s="114">
        <v>1</v>
      </c>
      <c r="K46" s="58">
        <f t="shared" si="7"/>
        <v>1</v>
      </c>
      <c r="L46" s="58">
        <f t="shared" si="8"/>
        <v>1</v>
      </c>
      <c r="M46" s="58">
        <v>1</v>
      </c>
      <c r="N46" s="366" t="s">
        <v>4332</v>
      </c>
      <c r="O46" s="114">
        <v>1</v>
      </c>
      <c r="P46" s="58">
        <f t="shared" si="9"/>
        <v>1</v>
      </c>
      <c r="Q46" s="58">
        <f t="shared" si="10"/>
        <v>1</v>
      </c>
      <c r="R46" s="58">
        <v>1</v>
      </c>
      <c r="S46" s="111" t="s">
        <v>1033</v>
      </c>
      <c r="T46" s="24" t="s">
        <v>1039</v>
      </c>
    </row>
    <row r="47" spans="1:20" ht="280.8">
      <c r="A47" s="62">
        <f t="shared" si="11"/>
        <v>32</v>
      </c>
      <c r="B47" s="346" t="s">
        <v>4650</v>
      </c>
      <c r="C47" s="389" t="s">
        <v>3459</v>
      </c>
      <c r="D47" s="367" t="s">
        <v>4333</v>
      </c>
      <c r="E47" s="114">
        <v>1</v>
      </c>
      <c r="F47" s="58">
        <f t="shared" si="12"/>
        <v>1</v>
      </c>
      <c r="G47" s="58">
        <f t="shared" si="13"/>
        <v>1</v>
      </c>
      <c r="H47" s="58">
        <v>1</v>
      </c>
      <c r="I47" s="367" t="s">
        <v>4334</v>
      </c>
      <c r="J47" s="114">
        <v>1</v>
      </c>
      <c r="K47" s="58">
        <f t="shared" si="7"/>
        <v>1</v>
      </c>
      <c r="L47" s="58">
        <f t="shared" si="8"/>
        <v>1</v>
      </c>
      <c r="M47" s="58">
        <v>1</v>
      </c>
      <c r="N47" s="367" t="s">
        <v>3460</v>
      </c>
      <c r="O47" s="114">
        <v>1</v>
      </c>
      <c r="P47" s="58">
        <f t="shared" si="9"/>
        <v>1</v>
      </c>
      <c r="Q47" s="58">
        <f t="shared" si="10"/>
        <v>1</v>
      </c>
      <c r="R47" s="58">
        <v>1</v>
      </c>
      <c r="S47" s="111" t="s">
        <v>1033</v>
      </c>
      <c r="T47" s="24" t="s">
        <v>1039</v>
      </c>
    </row>
    <row r="48" spans="1:20" ht="183" customHeight="1">
      <c r="A48" s="62">
        <f t="shared" si="11"/>
        <v>33</v>
      </c>
      <c r="B48" s="388" t="s">
        <v>3461</v>
      </c>
      <c r="C48" s="389" t="s">
        <v>3462</v>
      </c>
      <c r="D48" s="367" t="s">
        <v>4335</v>
      </c>
      <c r="E48" s="114">
        <v>1</v>
      </c>
      <c r="F48" s="58">
        <f t="shared" si="12"/>
        <v>1</v>
      </c>
      <c r="G48" s="58">
        <f t="shared" si="13"/>
        <v>1</v>
      </c>
      <c r="H48" s="58">
        <v>1</v>
      </c>
      <c r="I48" s="367" t="s">
        <v>1367</v>
      </c>
      <c r="J48" s="114">
        <v>1</v>
      </c>
      <c r="K48" s="58">
        <f t="shared" si="7"/>
        <v>1</v>
      </c>
      <c r="L48" s="58">
        <f t="shared" si="8"/>
        <v>1</v>
      </c>
      <c r="M48" s="58">
        <v>1</v>
      </c>
      <c r="N48" s="367" t="s">
        <v>3463</v>
      </c>
      <c r="O48" s="114">
        <v>1</v>
      </c>
      <c r="P48" s="58">
        <f t="shared" si="9"/>
        <v>1</v>
      </c>
      <c r="Q48" s="58">
        <f t="shared" si="10"/>
        <v>1</v>
      </c>
      <c r="R48" s="58">
        <v>1</v>
      </c>
      <c r="S48" s="111" t="s">
        <v>1033</v>
      </c>
      <c r="T48" s="24" t="s">
        <v>1039</v>
      </c>
    </row>
    <row r="49" spans="1:20" ht="243.75" customHeight="1">
      <c r="A49" s="62">
        <f t="shared" si="11"/>
        <v>34</v>
      </c>
      <c r="B49" s="388" t="s">
        <v>3464</v>
      </c>
      <c r="C49" s="389" t="s">
        <v>3465</v>
      </c>
      <c r="D49" s="366" t="s">
        <v>4336</v>
      </c>
      <c r="E49" s="114">
        <v>1</v>
      </c>
      <c r="F49" s="58">
        <f t="shared" si="12"/>
        <v>1</v>
      </c>
      <c r="G49" s="58">
        <f t="shared" si="13"/>
        <v>1</v>
      </c>
      <c r="H49" s="58">
        <v>1</v>
      </c>
      <c r="I49" s="366" t="s">
        <v>4337</v>
      </c>
      <c r="J49" s="114">
        <v>1</v>
      </c>
      <c r="K49" s="58">
        <f t="shared" si="7"/>
        <v>1</v>
      </c>
      <c r="L49" s="58">
        <f t="shared" si="8"/>
        <v>1</v>
      </c>
      <c r="M49" s="58">
        <v>1</v>
      </c>
      <c r="N49" s="366" t="s">
        <v>3466</v>
      </c>
      <c r="O49" s="114">
        <v>1</v>
      </c>
      <c r="P49" s="58">
        <f t="shared" si="9"/>
        <v>1</v>
      </c>
      <c r="Q49" s="58">
        <f t="shared" si="10"/>
        <v>1</v>
      </c>
      <c r="R49" s="58">
        <v>1</v>
      </c>
      <c r="S49" s="111" t="s">
        <v>1033</v>
      </c>
      <c r="T49" s="24" t="s">
        <v>1039</v>
      </c>
    </row>
    <row r="50" spans="1:20" ht="237.6">
      <c r="A50" s="62">
        <f t="shared" si="11"/>
        <v>35</v>
      </c>
      <c r="B50" s="388" t="s">
        <v>3467</v>
      </c>
      <c r="C50" s="389" t="s">
        <v>3468</v>
      </c>
      <c r="D50" s="367" t="s">
        <v>4338</v>
      </c>
      <c r="E50" s="114">
        <v>1</v>
      </c>
      <c r="F50" s="58">
        <f t="shared" si="12"/>
        <v>1</v>
      </c>
      <c r="G50" s="58">
        <f t="shared" si="13"/>
        <v>1</v>
      </c>
      <c r="H50" s="58">
        <v>1</v>
      </c>
      <c r="I50" s="367" t="s">
        <v>4339</v>
      </c>
      <c r="J50" s="114">
        <v>1</v>
      </c>
      <c r="K50" s="58">
        <f t="shared" si="7"/>
        <v>1</v>
      </c>
      <c r="L50" s="58">
        <f t="shared" si="8"/>
        <v>1</v>
      </c>
      <c r="M50" s="58">
        <v>1</v>
      </c>
      <c r="N50" s="367" t="s">
        <v>3469</v>
      </c>
      <c r="O50" s="114">
        <v>1</v>
      </c>
      <c r="P50" s="58">
        <f t="shared" si="9"/>
        <v>1</v>
      </c>
      <c r="Q50" s="58">
        <f t="shared" si="10"/>
        <v>1</v>
      </c>
      <c r="R50" s="58">
        <v>1</v>
      </c>
      <c r="S50" s="111" t="s">
        <v>1033</v>
      </c>
      <c r="T50" s="24" t="s">
        <v>1039</v>
      </c>
    </row>
    <row r="51" spans="1:20" ht="261.75" customHeight="1">
      <c r="A51" s="62">
        <f t="shared" si="11"/>
        <v>36</v>
      </c>
      <c r="B51" s="374" t="s">
        <v>3470</v>
      </c>
      <c r="C51" s="389" t="s">
        <v>3471</v>
      </c>
      <c r="D51" s="367" t="s">
        <v>4340</v>
      </c>
      <c r="E51" s="114">
        <v>1</v>
      </c>
      <c r="F51" s="58">
        <f t="shared" si="12"/>
        <v>1</v>
      </c>
      <c r="G51" s="58">
        <f t="shared" si="13"/>
        <v>1</v>
      </c>
      <c r="H51" s="58">
        <v>1</v>
      </c>
      <c r="I51" s="367" t="s">
        <v>3472</v>
      </c>
      <c r="J51" s="114">
        <v>1</v>
      </c>
      <c r="K51" s="58">
        <f t="shared" si="7"/>
        <v>1</v>
      </c>
      <c r="L51" s="58">
        <f t="shared" si="8"/>
        <v>1</v>
      </c>
      <c r="M51" s="58">
        <v>1</v>
      </c>
      <c r="N51" s="378" t="s">
        <v>3473</v>
      </c>
      <c r="O51" s="114">
        <v>1</v>
      </c>
      <c r="P51" s="58">
        <f t="shared" si="9"/>
        <v>1</v>
      </c>
      <c r="Q51" s="58">
        <f t="shared" si="10"/>
        <v>1</v>
      </c>
      <c r="R51" s="58">
        <v>1</v>
      </c>
      <c r="S51" s="111" t="s">
        <v>1033</v>
      </c>
      <c r="T51" s="24" t="s">
        <v>1039</v>
      </c>
    </row>
    <row r="52" spans="1:20" ht="150" customHeight="1">
      <c r="A52" s="62">
        <f t="shared" si="11"/>
        <v>37</v>
      </c>
      <c r="B52" s="388" t="s">
        <v>3474</v>
      </c>
      <c r="C52" s="389" t="s">
        <v>3475</v>
      </c>
      <c r="D52" s="366" t="s">
        <v>3476</v>
      </c>
      <c r="E52" s="114">
        <v>1</v>
      </c>
      <c r="F52" s="58">
        <f t="shared" si="12"/>
        <v>1</v>
      </c>
      <c r="G52" s="58">
        <f t="shared" si="13"/>
        <v>1</v>
      </c>
      <c r="H52" s="58">
        <v>1</v>
      </c>
      <c r="I52" s="366" t="s">
        <v>4341</v>
      </c>
      <c r="J52" s="114">
        <v>1</v>
      </c>
      <c r="K52" s="58">
        <f t="shared" si="7"/>
        <v>1</v>
      </c>
      <c r="L52" s="58">
        <f t="shared" si="8"/>
        <v>1</v>
      </c>
      <c r="M52" s="58">
        <v>1</v>
      </c>
      <c r="N52" s="366" t="s">
        <v>4342</v>
      </c>
      <c r="O52" s="114">
        <v>1</v>
      </c>
      <c r="P52" s="58">
        <f t="shared" si="9"/>
        <v>1</v>
      </c>
      <c r="Q52" s="58">
        <f t="shared" si="10"/>
        <v>1</v>
      </c>
      <c r="R52" s="58">
        <v>1</v>
      </c>
      <c r="S52" s="111" t="s">
        <v>1033</v>
      </c>
      <c r="T52" s="24" t="s">
        <v>1039</v>
      </c>
    </row>
    <row r="53" spans="1:20" ht="324">
      <c r="A53" s="62">
        <f t="shared" si="11"/>
        <v>38</v>
      </c>
      <c r="B53" s="388" t="s">
        <v>3477</v>
      </c>
      <c r="C53" s="389" t="s">
        <v>3478</v>
      </c>
      <c r="D53" s="367" t="s">
        <v>4343</v>
      </c>
      <c r="E53" s="114">
        <v>1</v>
      </c>
      <c r="F53" s="58">
        <f t="shared" si="12"/>
        <v>1</v>
      </c>
      <c r="G53" s="58">
        <f t="shared" si="13"/>
        <v>1</v>
      </c>
      <c r="H53" s="58">
        <v>1</v>
      </c>
      <c r="I53" s="367" t="s">
        <v>4341</v>
      </c>
      <c r="J53" s="114">
        <v>1</v>
      </c>
      <c r="K53" s="58">
        <f t="shared" si="7"/>
        <v>1</v>
      </c>
      <c r="L53" s="58">
        <f t="shared" si="8"/>
        <v>1</v>
      </c>
      <c r="M53" s="58">
        <v>1</v>
      </c>
      <c r="N53" s="367" t="s">
        <v>4342</v>
      </c>
      <c r="O53" s="114">
        <v>1</v>
      </c>
      <c r="P53" s="58">
        <f t="shared" si="9"/>
        <v>1</v>
      </c>
      <c r="Q53" s="58">
        <f t="shared" si="10"/>
        <v>1</v>
      </c>
      <c r="R53" s="58">
        <v>1</v>
      </c>
      <c r="S53" s="111" t="s">
        <v>1033</v>
      </c>
      <c r="T53" s="24" t="s">
        <v>1039</v>
      </c>
    </row>
    <row r="54" spans="1:20" ht="349.5" customHeight="1">
      <c r="A54" s="62">
        <f t="shared" si="11"/>
        <v>39</v>
      </c>
      <c r="B54" s="388" t="s">
        <v>3479</v>
      </c>
      <c r="C54" s="389" t="s">
        <v>3480</v>
      </c>
      <c r="D54" s="367" t="s">
        <v>4344</v>
      </c>
      <c r="E54" s="114">
        <v>1</v>
      </c>
      <c r="F54" s="58">
        <f t="shared" si="12"/>
        <v>1</v>
      </c>
      <c r="G54" s="58">
        <f t="shared" si="13"/>
        <v>1</v>
      </c>
      <c r="H54" s="58">
        <v>1</v>
      </c>
      <c r="I54" s="367" t="s">
        <v>4345</v>
      </c>
      <c r="J54" s="114">
        <v>1</v>
      </c>
      <c r="K54" s="58">
        <f t="shared" si="7"/>
        <v>1</v>
      </c>
      <c r="L54" s="58">
        <f t="shared" si="8"/>
        <v>1</v>
      </c>
      <c r="M54" s="58">
        <v>1</v>
      </c>
      <c r="N54" s="367" t="s">
        <v>4346</v>
      </c>
      <c r="O54" s="114">
        <v>1</v>
      </c>
      <c r="P54" s="58">
        <f t="shared" si="9"/>
        <v>1</v>
      </c>
      <c r="Q54" s="58">
        <f t="shared" si="10"/>
        <v>1</v>
      </c>
      <c r="R54" s="58">
        <v>1</v>
      </c>
      <c r="S54" s="111" t="s">
        <v>1033</v>
      </c>
      <c r="T54" s="24" t="s">
        <v>1039</v>
      </c>
    </row>
    <row r="55" spans="1:20" ht="302.39999999999998">
      <c r="A55" s="62">
        <f t="shared" si="11"/>
        <v>40</v>
      </c>
      <c r="B55" s="346" t="s">
        <v>3481</v>
      </c>
      <c r="C55" s="389" t="s">
        <v>3482</v>
      </c>
      <c r="D55" s="391" t="s">
        <v>3483</v>
      </c>
      <c r="E55" s="114">
        <v>1</v>
      </c>
      <c r="F55" s="58">
        <f t="shared" si="12"/>
        <v>1</v>
      </c>
      <c r="G55" s="58">
        <f t="shared" si="13"/>
        <v>1</v>
      </c>
      <c r="H55" s="58">
        <v>1</v>
      </c>
      <c r="I55" s="391" t="s">
        <v>3484</v>
      </c>
      <c r="J55" s="114">
        <v>1</v>
      </c>
      <c r="K55" s="58">
        <f t="shared" si="7"/>
        <v>1</v>
      </c>
      <c r="L55" s="58">
        <f t="shared" si="8"/>
        <v>1</v>
      </c>
      <c r="M55" s="58">
        <v>1</v>
      </c>
      <c r="N55" s="391" t="s">
        <v>3485</v>
      </c>
      <c r="O55" s="114">
        <v>1</v>
      </c>
      <c r="P55" s="58">
        <f t="shared" si="9"/>
        <v>1</v>
      </c>
      <c r="Q55" s="58">
        <f t="shared" si="10"/>
        <v>1</v>
      </c>
      <c r="R55" s="58">
        <v>1</v>
      </c>
      <c r="S55" s="111" t="s">
        <v>1033</v>
      </c>
      <c r="T55" s="24" t="s">
        <v>1039</v>
      </c>
    </row>
    <row r="56" spans="1:20" ht="273" customHeight="1">
      <c r="A56" s="62">
        <f t="shared" si="11"/>
        <v>41</v>
      </c>
      <c r="B56" s="346" t="s">
        <v>3486</v>
      </c>
      <c r="C56" s="389" t="s">
        <v>3487</v>
      </c>
      <c r="D56" s="391" t="s">
        <v>3488</v>
      </c>
      <c r="E56" s="114">
        <v>1</v>
      </c>
      <c r="F56" s="58">
        <f t="shared" si="12"/>
        <v>1</v>
      </c>
      <c r="G56" s="58">
        <f t="shared" si="13"/>
        <v>1</v>
      </c>
      <c r="H56" s="58">
        <v>1</v>
      </c>
      <c r="I56" s="391" t="s">
        <v>3489</v>
      </c>
      <c r="J56" s="114">
        <v>1</v>
      </c>
      <c r="K56" s="58">
        <f t="shared" si="7"/>
        <v>1</v>
      </c>
      <c r="L56" s="58">
        <f t="shared" si="8"/>
        <v>1</v>
      </c>
      <c r="M56" s="58">
        <v>1</v>
      </c>
      <c r="N56" s="391" t="s">
        <v>3490</v>
      </c>
      <c r="O56" s="114">
        <v>1</v>
      </c>
      <c r="P56" s="58">
        <f t="shared" si="9"/>
        <v>1</v>
      </c>
      <c r="Q56" s="58">
        <f t="shared" si="10"/>
        <v>1</v>
      </c>
      <c r="R56" s="58">
        <v>1</v>
      </c>
      <c r="S56" s="111" t="s">
        <v>1033</v>
      </c>
      <c r="T56" s="24" t="s">
        <v>1039</v>
      </c>
    </row>
    <row r="57" spans="1:20" ht="409.6" customHeight="1">
      <c r="A57" s="1182">
        <f t="shared" si="11"/>
        <v>42</v>
      </c>
      <c r="B57" s="1190" t="s">
        <v>4268</v>
      </c>
      <c r="C57" s="1192" t="s">
        <v>3491</v>
      </c>
      <c r="D57" s="1176" t="s">
        <v>3492</v>
      </c>
      <c r="E57" s="885">
        <v>1</v>
      </c>
      <c r="F57" s="58">
        <f t="shared" si="12"/>
        <v>1</v>
      </c>
      <c r="G57" s="58">
        <f t="shared" si="13"/>
        <v>1</v>
      </c>
      <c r="H57" s="58">
        <v>1</v>
      </c>
      <c r="I57" s="1015" t="s">
        <v>4269</v>
      </c>
      <c r="J57" s="885">
        <v>1</v>
      </c>
      <c r="K57" s="58">
        <f t="shared" si="7"/>
        <v>1</v>
      </c>
      <c r="L57" s="58">
        <f t="shared" si="8"/>
        <v>1</v>
      </c>
      <c r="M57" s="58">
        <v>1</v>
      </c>
      <c r="N57" s="1015" t="s">
        <v>4270</v>
      </c>
      <c r="O57" s="885">
        <v>1</v>
      </c>
      <c r="P57" s="58">
        <f t="shared" si="9"/>
        <v>1</v>
      </c>
      <c r="Q57" s="58">
        <f t="shared" si="10"/>
        <v>1</v>
      </c>
      <c r="R57" s="58">
        <v>1</v>
      </c>
      <c r="S57" s="891" t="s">
        <v>1033</v>
      </c>
      <c r="T57" s="1170" t="s">
        <v>1039</v>
      </c>
    </row>
    <row r="58" spans="1:20" ht="266.25" customHeight="1">
      <c r="A58" s="1183"/>
      <c r="B58" s="1191"/>
      <c r="C58" s="1193"/>
      <c r="D58" s="1177"/>
      <c r="E58" s="886"/>
      <c r="F58" s="58"/>
      <c r="G58" s="58"/>
      <c r="H58" s="58"/>
      <c r="I58" s="1178"/>
      <c r="J58" s="886"/>
      <c r="K58" s="58"/>
      <c r="L58" s="58"/>
      <c r="M58" s="58"/>
      <c r="N58" s="1178"/>
      <c r="O58" s="886"/>
      <c r="P58" s="58"/>
      <c r="Q58" s="58"/>
      <c r="R58" s="58"/>
      <c r="S58" s="892"/>
      <c r="T58" s="1172"/>
    </row>
    <row r="59" spans="1:20" ht="171" customHeight="1">
      <c r="A59" s="62">
        <f>+A57+1</f>
        <v>43</v>
      </c>
      <c r="B59" s="388" t="s">
        <v>3493</v>
      </c>
      <c r="C59" s="389" t="s">
        <v>3494</v>
      </c>
      <c r="D59" s="366" t="s">
        <v>3495</v>
      </c>
      <c r="E59" s="114">
        <v>1</v>
      </c>
      <c r="F59" s="58">
        <f t="shared" si="12"/>
        <v>1</v>
      </c>
      <c r="G59" s="58">
        <f t="shared" si="13"/>
        <v>1</v>
      </c>
      <c r="H59" s="58">
        <v>1</v>
      </c>
      <c r="I59" s="366" t="s">
        <v>4347</v>
      </c>
      <c r="J59" s="114">
        <v>1</v>
      </c>
      <c r="K59" s="58">
        <f t="shared" si="7"/>
        <v>1</v>
      </c>
      <c r="L59" s="58">
        <f t="shared" si="8"/>
        <v>1</v>
      </c>
      <c r="M59" s="58">
        <v>1</v>
      </c>
      <c r="N59" s="369" t="s">
        <v>3496</v>
      </c>
      <c r="O59" s="114">
        <v>1</v>
      </c>
      <c r="P59" s="58">
        <f t="shared" si="9"/>
        <v>1</v>
      </c>
      <c r="Q59" s="58">
        <f t="shared" si="10"/>
        <v>1</v>
      </c>
      <c r="R59" s="58">
        <v>1</v>
      </c>
      <c r="S59" s="111" t="s">
        <v>1033</v>
      </c>
      <c r="T59" s="24" t="s">
        <v>1039</v>
      </c>
    </row>
    <row r="60" spans="1:20" ht="205.5" customHeight="1">
      <c r="A60" s="62">
        <f t="shared" si="11"/>
        <v>44</v>
      </c>
      <c r="B60" s="388" t="s">
        <v>4271</v>
      </c>
      <c r="C60" s="389" t="s">
        <v>3497</v>
      </c>
      <c r="D60" s="367" t="s">
        <v>4348</v>
      </c>
      <c r="E60" s="114">
        <v>1</v>
      </c>
      <c r="F60" s="58">
        <f t="shared" si="12"/>
        <v>1</v>
      </c>
      <c r="G60" s="58">
        <f t="shared" si="13"/>
        <v>1</v>
      </c>
      <c r="H60" s="58">
        <v>1</v>
      </c>
      <c r="I60" s="367" t="s">
        <v>4349</v>
      </c>
      <c r="J60" s="114">
        <v>1</v>
      </c>
      <c r="K60" s="58">
        <f t="shared" si="7"/>
        <v>1</v>
      </c>
      <c r="L60" s="58">
        <f t="shared" si="8"/>
        <v>1</v>
      </c>
      <c r="M60" s="58">
        <v>1</v>
      </c>
      <c r="N60" s="367" t="s">
        <v>3498</v>
      </c>
      <c r="O60" s="114">
        <v>1</v>
      </c>
      <c r="P60" s="58">
        <f t="shared" si="9"/>
        <v>1</v>
      </c>
      <c r="Q60" s="58">
        <f t="shared" si="10"/>
        <v>1</v>
      </c>
      <c r="R60" s="58">
        <v>1</v>
      </c>
      <c r="S60" s="111" t="s">
        <v>1033</v>
      </c>
      <c r="T60" s="24" t="s">
        <v>1039</v>
      </c>
    </row>
    <row r="61" spans="1:20" ht="216" customHeight="1">
      <c r="A61" s="62">
        <f t="shared" si="11"/>
        <v>45</v>
      </c>
      <c r="B61" s="388" t="s">
        <v>3499</v>
      </c>
      <c r="C61" s="389" t="s">
        <v>3500</v>
      </c>
      <c r="D61" s="367" t="s">
        <v>3501</v>
      </c>
      <c r="E61" s="114">
        <v>1</v>
      </c>
      <c r="F61" s="58">
        <f t="shared" si="12"/>
        <v>1</v>
      </c>
      <c r="G61" s="58">
        <f t="shared" si="13"/>
        <v>1</v>
      </c>
      <c r="H61" s="58">
        <v>1</v>
      </c>
      <c r="I61" s="367" t="s">
        <v>4350</v>
      </c>
      <c r="J61" s="114">
        <v>1</v>
      </c>
      <c r="K61" s="58">
        <f t="shared" si="7"/>
        <v>1</v>
      </c>
      <c r="L61" s="58">
        <f t="shared" si="8"/>
        <v>1</v>
      </c>
      <c r="M61" s="58">
        <v>1</v>
      </c>
      <c r="N61" s="367" t="s">
        <v>4351</v>
      </c>
      <c r="O61" s="114">
        <v>1</v>
      </c>
      <c r="P61" s="58">
        <f t="shared" si="9"/>
        <v>1</v>
      </c>
      <c r="Q61" s="58">
        <f t="shared" si="10"/>
        <v>1</v>
      </c>
      <c r="R61" s="58">
        <v>1</v>
      </c>
      <c r="S61" s="111" t="s">
        <v>1033</v>
      </c>
      <c r="T61" s="24" t="s">
        <v>1039</v>
      </c>
    </row>
    <row r="62" spans="1:20" ht="229.5" customHeight="1">
      <c r="A62" s="62">
        <f t="shared" si="11"/>
        <v>46</v>
      </c>
      <c r="B62" s="388" t="s">
        <v>3502</v>
      </c>
      <c r="C62" s="389" t="s">
        <v>3503</v>
      </c>
      <c r="D62" s="367" t="s">
        <v>4352</v>
      </c>
      <c r="E62" s="114">
        <v>1</v>
      </c>
      <c r="F62" s="58">
        <f t="shared" si="12"/>
        <v>1</v>
      </c>
      <c r="G62" s="58">
        <f t="shared" si="13"/>
        <v>1</v>
      </c>
      <c r="H62" s="58">
        <v>1</v>
      </c>
      <c r="I62" s="367" t="s">
        <v>3504</v>
      </c>
      <c r="J62" s="114">
        <v>1</v>
      </c>
      <c r="K62" s="58">
        <f t="shared" si="7"/>
        <v>1</v>
      </c>
      <c r="L62" s="58">
        <f t="shared" si="8"/>
        <v>1</v>
      </c>
      <c r="M62" s="58">
        <v>1</v>
      </c>
      <c r="N62" s="367" t="s">
        <v>3505</v>
      </c>
      <c r="O62" s="114">
        <v>1</v>
      </c>
      <c r="P62" s="58">
        <f t="shared" si="9"/>
        <v>1</v>
      </c>
      <c r="Q62" s="58">
        <f t="shared" si="10"/>
        <v>1</v>
      </c>
      <c r="R62" s="58">
        <v>1</v>
      </c>
      <c r="S62" s="111" t="s">
        <v>1033</v>
      </c>
      <c r="T62" s="24" t="s">
        <v>1039</v>
      </c>
    </row>
    <row r="63" spans="1:20" ht="302.39999999999998">
      <c r="A63" s="62">
        <f t="shared" si="11"/>
        <v>47</v>
      </c>
      <c r="B63" s="388" t="s">
        <v>3506</v>
      </c>
      <c r="C63" s="389" t="s">
        <v>3507</v>
      </c>
      <c r="D63" s="366" t="s">
        <v>3508</v>
      </c>
      <c r="E63" s="114">
        <v>1</v>
      </c>
      <c r="F63" s="58">
        <f t="shared" si="12"/>
        <v>1</v>
      </c>
      <c r="G63" s="58">
        <f t="shared" si="13"/>
        <v>1</v>
      </c>
      <c r="H63" s="58">
        <v>1</v>
      </c>
      <c r="I63" s="366" t="s">
        <v>4353</v>
      </c>
      <c r="J63" s="114">
        <v>1</v>
      </c>
      <c r="K63" s="58">
        <f t="shared" si="7"/>
        <v>1</v>
      </c>
      <c r="L63" s="58">
        <f t="shared" si="8"/>
        <v>1</v>
      </c>
      <c r="M63" s="58">
        <v>1</v>
      </c>
      <c r="N63" s="366" t="s">
        <v>3509</v>
      </c>
      <c r="O63" s="114">
        <v>1</v>
      </c>
      <c r="P63" s="58">
        <f t="shared" si="9"/>
        <v>1</v>
      </c>
      <c r="Q63" s="58">
        <f t="shared" si="10"/>
        <v>1</v>
      </c>
      <c r="R63" s="58">
        <v>1</v>
      </c>
      <c r="S63" s="111" t="s">
        <v>1033</v>
      </c>
      <c r="T63" s="24" t="s">
        <v>1039</v>
      </c>
    </row>
    <row r="64" spans="1:20" ht="259.2">
      <c r="A64" s="62">
        <f t="shared" si="11"/>
        <v>48</v>
      </c>
      <c r="B64" s="388" t="s">
        <v>3510</v>
      </c>
      <c r="C64" s="361" t="s">
        <v>3511</v>
      </c>
      <c r="D64" s="367" t="s">
        <v>3512</v>
      </c>
      <c r="E64" s="114">
        <v>1</v>
      </c>
      <c r="F64" s="58">
        <f t="shared" si="12"/>
        <v>1</v>
      </c>
      <c r="G64" s="58">
        <f t="shared" si="13"/>
        <v>1</v>
      </c>
      <c r="H64" s="58">
        <v>1</v>
      </c>
      <c r="I64" s="367" t="s">
        <v>4354</v>
      </c>
      <c r="J64" s="114">
        <v>1</v>
      </c>
      <c r="K64" s="58">
        <f t="shared" si="7"/>
        <v>1</v>
      </c>
      <c r="L64" s="58">
        <f t="shared" si="8"/>
        <v>1</v>
      </c>
      <c r="M64" s="58">
        <v>1</v>
      </c>
      <c r="N64" s="367" t="s">
        <v>3513</v>
      </c>
      <c r="O64" s="114">
        <v>1</v>
      </c>
      <c r="P64" s="58">
        <f t="shared" si="9"/>
        <v>1</v>
      </c>
      <c r="Q64" s="58">
        <f t="shared" si="10"/>
        <v>1</v>
      </c>
      <c r="R64" s="58">
        <v>1</v>
      </c>
      <c r="S64" s="111" t="s">
        <v>1033</v>
      </c>
      <c r="T64" s="24" t="s">
        <v>1039</v>
      </c>
    </row>
    <row r="65" spans="1:26" s="42" customFormat="1" ht="309.75" customHeight="1">
      <c r="A65" s="392">
        <f t="shared" si="11"/>
        <v>49</v>
      </c>
      <c r="B65" s="1201" t="s">
        <v>940</v>
      </c>
      <c r="C65" s="994" t="s">
        <v>5194</v>
      </c>
      <c r="D65" s="766" t="s">
        <v>856</v>
      </c>
      <c r="E65" s="125">
        <v>1</v>
      </c>
      <c r="F65" s="77">
        <f t="shared" si="12"/>
        <v>1</v>
      </c>
      <c r="G65" s="77">
        <f t="shared" si="13"/>
        <v>1</v>
      </c>
      <c r="H65" s="77">
        <v>1</v>
      </c>
      <c r="I65" s="698" t="s">
        <v>3514</v>
      </c>
      <c r="J65" s="125">
        <v>1</v>
      </c>
      <c r="K65" s="77">
        <f t="shared" si="7"/>
        <v>1</v>
      </c>
      <c r="L65" s="77">
        <f t="shared" si="8"/>
        <v>1</v>
      </c>
      <c r="M65" s="77">
        <v>1</v>
      </c>
      <c r="N65" s="698" t="s">
        <v>3515</v>
      </c>
      <c r="O65" s="125">
        <v>1</v>
      </c>
      <c r="P65" s="77">
        <f t="shared" si="9"/>
        <v>1</v>
      </c>
      <c r="Q65" s="77">
        <f t="shared" si="10"/>
        <v>1</v>
      </c>
      <c r="R65" s="77">
        <v>1</v>
      </c>
      <c r="S65" s="341" t="s">
        <v>1033</v>
      </c>
      <c r="T65" s="30" t="s">
        <v>1039</v>
      </c>
    </row>
    <row r="66" spans="1:26" s="42" customFormat="1" ht="162.75" customHeight="1">
      <c r="A66" s="392">
        <f t="shared" si="11"/>
        <v>50</v>
      </c>
      <c r="B66" s="1202"/>
      <c r="C66" s="995"/>
      <c r="D66" s="32" t="s">
        <v>3516</v>
      </c>
      <c r="E66" s="125">
        <v>1</v>
      </c>
      <c r="F66" s="77">
        <f t="shared" si="12"/>
        <v>1</v>
      </c>
      <c r="G66" s="77">
        <f t="shared" si="13"/>
        <v>1</v>
      </c>
      <c r="H66" s="77">
        <v>1</v>
      </c>
      <c r="I66" s="32" t="s">
        <v>3517</v>
      </c>
      <c r="J66" s="125">
        <v>1</v>
      </c>
      <c r="K66" s="77">
        <f t="shared" si="7"/>
        <v>1</v>
      </c>
      <c r="L66" s="77">
        <f t="shared" si="8"/>
        <v>1</v>
      </c>
      <c r="M66" s="77">
        <v>1</v>
      </c>
      <c r="N66" s="32" t="s">
        <v>3518</v>
      </c>
      <c r="O66" s="125">
        <v>1</v>
      </c>
      <c r="P66" s="77">
        <f t="shared" si="9"/>
        <v>1</v>
      </c>
      <c r="Q66" s="77">
        <f t="shared" si="10"/>
        <v>1</v>
      </c>
      <c r="R66" s="77">
        <v>1</v>
      </c>
      <c r="S66" s="341" t="s">
        <v>1033</v>
      </c>
      <c r="T66" s="30" t="s">
        <v>1039</v>
      </c>
    </row>
    <row r="67" spans="1:26" s="42" customFormat="1" ht="285.75" customHeight="1">
      <c r="A67" s="392">
        <f t="shared" si="11"/>
        <v>51</v>
      </c>
      <c r="B67" s="1202"/>
      <c r="C67" s="995"/>
      <c r="D67" s="767" t="s">
        <v>3519</v>
      </c>
      <c r="E67" s="125">
        <v>1</v>
      </c>
      <c r="F67" s="77">
        <f t="shared" si="12"/>
        <v>1</v>
      </c>
      <c r="G67" s="77">
        <f t="shared" si="13"/>
        <v>1</v>
      </c>
      <c r="H67" s="77">
        <v>1</v>
      </c>
      <c r="I67" s="32" t="s">
        <v>3996</v>
      </c>
      <c r="J67" s="125">
        <v>1</v>
      </c>
      <c r="K67" s="77">
        <f t="shared" si="7"/>
        <v>1</v>
      </c>
      <c r="L67" s="77">
        <f t="shared" si="8"/>
        <v>1</v>
      </c>
      <c r="M67" s="77">
        <v>1</v>
      </c>
      <c r="N67" s="32" t="s">
        <v>3520</v>
      </c>
      <c r="O67" s="125">
        <v>1</v>
      </c>
      <c r="P67" s="77">
        <f t="shared" si="9"/>
        <v>1</v>
      </c>
      <c r="Q67" s="77">
        <f t="shared" si="10"/>
        <v>1</v>
      </c>
      <c r="R67" s="77">
        <v>1</v>
      </c>
      <c r="S67" s="341" t="s">
        <v>1076</v>
      </c>
      <c r="T67" s="341" t="s">
        <v>1024</v>
      </c>
    </row>
    <row r="68" spans="1:26" s="42" customFormat="1" ht="282" customHeight="1">
      <c r="A68" s="392">
        <f t="shared" si="11"/>
        <v>52</v>
      </c>
      <c r="B68" s="1203"/>
      <c r="C68" s="1082"/>
      <c r="D68" s="32" t="s">
        <v>3521</v>
      </c>
      <c r="E68" s="125">
        <v>1</v>
      </c>
      <c r="F68" s="77">
        <f t="shared" si="12"/>
        <v>1</v>
      </c>
      <c r="G68" s="77">
        <f t="shared" si="13"/>
        <v>1</v>
      </c>
      <c r="H68" s="77">
        <v>1</v>
      </c>
      <c r="I68" s="700" t="s">
        <v>4002</v>
      </c>
      <c r="J68" s="125">
        <v>1</v>
      </c>
      <c r="K68" s="77">
        <f t="shared" si="7"/>
        <v>1</v>
      </c>
      <c r="L68" s="77">
        <f t="shared" si="8"/>
        <v>1</v>
      </c>
      <c r="M68" s="77">
        <v>1</v>
      </c>
      <c r="N68" s="700" t="s">
        <v>3522</v>
      </c>
      <c r="O68" s="125">
        <v>1</v>
      </c>
      <c r="P68" s="77">
        <f t="shared" si="9"/>
        <v>1</v>
      </c>
      <c r="Q68" s="77">
        <f t="shared" si="10"/>
        <v>1</v>
      </c>
      <c r="R68" s="77">
        <v>1</v>
      </c>
      <c r="S68" s="341" t="s">
        <v>1076</v>
      </c>
      <c r="T68" s="341" t="s">
        <v>1024</v>
      </c>
    </row>
    <row r="69" spans="1:26" ht="279.75" customHeight="1">
      <c r="A69" s="62">
        <f t="shared" si="11"/>
        <v>53</v>
      </c>
      <c r="B69" s="388" t="s">
        <v>4272</v>
      </c>
      <c r="C69" s="340" t="s">
        <v>2633</v>
      </c>
      <c r="D69" s="367" t="s">
        <v>4651</v>
      </c>
      <c r="E69" s="114">
        <v>1</v>
      </c>
      <c r="F69" s="58">
        <f t="shared" si="12"/>
        <v>1</v>
      </c>
      <c r="G69" s="58">
        <f t="shared" si="13"/>
        <v>1</v>
      </c>
      <c r="H69" s="58">
        <v>1</v>
      </c>
      <c r="I69" s="367" t="s">
        <v>3523</v>
      </c>
      <c r="J69" s="114">
        <v>1</v>
      </c>
      <c r="K69" s="58">
        <f t="shared" si="7"/>
        <v>1</v>
      </c>
      <c r="L69" s="58">
        <f t="shared" si="8"/>
        <v>1</v>
      </c>
      <c r="M69" s="58">
        <v>1</v>
      </c>
      <c r="N69" s="367" t="s">
        <v>4273</v>
      </c>
      <c r="O69" s="114">
        <v>1</v>
      </c>
      <c r="P69" s="58">
        <f t="shared" si="9"/>
        <v>1</v>
      </c>
      <c r="Q69" s="58">
        <f t="shared" si="10"/>
        <v>1</v>
      </c>
      <c r="R69" s="58">
        <v>1</v>
      </c>
      <c r="S69" s="111" t="s">
        <v>1076</v>
      </c>
      <c r="T69" s="111" t="s">
        <v>1024</v>
      </c>
      <c r="U69" s="393"/>
      <c r="V69" s="394"/>
      <c r="W69" s="394"/>
    </row>
    <row r="70" spans="1:26" s="188" customFormat="1" ht="15" customHeight="1">
      <c r="A70" s="395"/>
      <c r="B70" s="396"/>
      <c r="C70" s="340"/>
      <c r="D70" s="887" t="s">
        <v>3524</v>
      </c>
      <c r="E70" s="888"/>
      <c r="F70" s="888"/>
      <c r="G70" s="888"/>
      <c r="H70" s="888"/>
      <c r="I70" s="888"/>
      <c r="J70" s="888"/>
      <c r="K70" s="888"/>
      <c r="L70" s="888"/>
      <c r="M70" s="888"/>
      <c r="N70" s="888"/>
      <c r="O70" s="888"/>
      <c r="P70" s="888"/>
      <c r="Q70" s="888"/>
      <c r="R70" s="888"/>
      <c r="S70" s="888"/>
      <c r="T70" s="996"/>
    </row>
    <row r="71" spans="1:26" ht="117.75" customHeight="1">
      <c r="A71" s="62">
        <v>54</v>
      </c>
      <c r="B71" s="1188" t="s">
        <v>4272</v>
      </c>
      <c r="C71" s="994" t="s">
        <v>2633</v>
      </c>
      <c r="D71" s="397" t="s">
        <v>3525</v>
      </c>
      <c r="E71" s="398">
        <v>1</v>
      </c>
      <c r="F71" s="399">
        <f>IF(E71=G71,H71)</f>
        <v>1</v>
      </c>
      <c r="G71" s="399">
        <f>IF(E71="NA","NA",H71)</f>
        <v>1</v>
      </c>
      <c r="H71" s="399">
        <v>1</v>
      </c>
      <c r="I71" s="397" t="s">
        <v>4355</v>
      </c>
      <c r="J71" s="398">
        <v>1</v>
      </c>
      <c r="K71" s="399">
        <f>IF(J71=L71,M71)</f>
        <v>1</v>
      </c>
      <c r="L71" s="399">
        <f>IF(J71="NA","NA",M71)</f>
        <v>1</v>
      </c>
      <c r="M71" s="399">
        <v>1</v>
      </c>
      <c r="N71" s="397" t="s">
        <v>4356</v>
      </c>
      <c r="O71" s="398">
        <v>1</v>
      </c>
      <c r="P71" s="399">
        <f>IF(O71=Q71,R71)</f>
        <v>1</v>
      </c>
      <c r="Q71" s="399">
        <f>IF(O71="NA","NA",R71)</f>
        <v>1</v>
      </c>
      <c r="R71" s="399">
        <v>1</v>
      </c>
      <c r="S71" s="1210" t="s">
        <v>1033</v>
      </c>
      <c r="T71" s="891" t="s">
        <v>1034</v>
      </c>
    </row>
    <row r="72" spans="1:26" ht="82.5" customHeight="1">
      <c r="A72" s="62">
        <f t="shared" ref="A72:A95" si="14">+A71+1</f>
        <v>55</v>
      </c>
      <c r="B72" s="1189"/>
      <c r="C72" s="995"/>
      <c r="D72" s="367" t="s">
        <v>2968</v>
      </c>
      <c r="E72" s="57">
        <v>1</v>
      </c>
      <c r="F72" s="58">
        <f>IF(E72=G72,H72)</f>
        <v>1</v>
      </c>
      <c r="G72" s="58">
        <f>IF(E72="NA","NA",H72)</f>
        <v>1</v>
      </c>
      <c r="H72" s="58">
        <v>1</v>
      </c>
      <c r="I72" s="367" t="s">
        <v>2634</v>
      </c>
      <c r="J72" s="57">
        <v>1</v>
      </c>
      <c r="K72" s="58">
        <f>IF(J72=L72,M72)</f>
        <v>1</v>
      </c>
      <c r="L72" s="58">
        <f>IF(J72="NA","NA",M72)</f>
        <v>1</v>
      </c>
      <c r="M72" s="58">
        <v>1</v>
      </c>
      <c r="N72" s="367" t="s">
        <v>2634</v>
      </c>
      <c r="O72" s="57">
        <v>1</v>
      </c>
      <c r="P72" s="58">
        <f>IF(O72=Q72,R72)</f>
        <v>1</v>
      </c>
      <c r="Q72" s="58">
        <f>IF(O72="NA","NA",R72)</f>
        <v>1</v>
      </c>
      <c r="R72" s="58">
        <v>1</v>
      </c>
      <c r="S72" s="1211"/>
      <c r="T72" s="920"/>
    </row>
    <row r="73" spans="1:26" ht="43.2">
      <c r="A73" s="62">
        <f t="shared" si="14"/>
        <v>56</v>
      </c>
      <c r="B73" s="1189"/>
      <c r="C73" s="995"/>
      <c r="D73" s="367" t="s">
        <v>274</v>
      </c>
      <c r="E73" s="57">
        <v>1</v>
      </c>
      <c r="F73" s="58">
        <f>IF(E73=G73,H73)</f>
        <v>1</v>
      </c>
      <c r="G73" s="58">
        <f>IF(E73="NA","NA",H73)</f>
        <v>1</v>
      </c>
      <c r="H73" s="58">
        <v>1</v>
      </c>
      <c r="I73" s="367" t="s">
        <v>2969</v>
      </c>
      <c r="J73" s="57">
        <v>1</v>
      </c>
      <c r="K73" s="58">
        <f>IF(J73=L73,M73)</f>
        <v>1</v>
      </c>
      <c r="L73" s="58">
        <f>IF(J73="NA","NA",M73)</f>
        <v>1</v>
      </c>
      <c r="M73" s="58">
        <v>1</v>
      </c>
      <c r="N73" s="367" t="s">
        <v>2969</v>
      </c>
      <c r="O73" s="57">
        <v>1</v>
      </c>
      <c r="P73" s="58">
        <f>IF(O73=Q73,R73)</f>
        <v>1</v>
      </c>
      <c r="Q73" s="58">
        <f>IF(O73="NA","NA",R73)</f>
        <v>1</v>
      </c>
      <c r="R73" s="58">
        <v>1</v>
      </c>
      <c r="S73" s="1212"/>
      <c r="T73" s="892"/>
    </row>
    <row r="74" spans="1:26" s="188" customFormat="1" ht="29.25" customHeight="1">
      <c r="A74" s="400"/>
      <c r="B74" s="1189"/>
      <c r="C74" s="995"/>
      <c r="D74" s="887" t="s">
        <v>4254</v>
      </c>
      <c r="E74" s="888"/>
      <c r="F74" s="888"/>
      <c r="G74" s="888"/>
      <c r="H74" s="888"/>
      <c r="I74" s="888"/>
      <c r="J74" s="888"/>
      <c r="K74" s="888"/>
      <c r="L74" s="888"/>
      <c r="M74" s="888"/>
      <c r="N74" s="888"/>
      <c r="O74" s="888"/>
      <c r="P74" s="888"/>
      <c r="Q74" s="888"/>
      <c r="R74" s="888"/>
      <c r="S74" s="888"/>
      <c r="T74" s="996"/>
      <c r="U74" s="401"/>
      <c r="V74" s="401"/>
      <c r="W74" s="402"/>
    </row>
    <row r="75" spans="1:26" s="188" customFormat="1" ht="19.5" customHeight="1">
      <c r="A75" s="400"/>
      <c r="B75" s="1189"/>
      <c r="C75" s="995"/>
      <c r="D75" s="1204" t="s">
        <v>3526</v>
      </c>
      <c r="E75" s="1205"/>
      <c r="F75" s="1205"/>
      <c r="G75" s="1205"/>
      <c r="H75" s="1205"/>
      <c r="I75" s="1205"/>
      <c r="J75" s="1205"/>
      <c r="K75" s="1205"/>
      <c r="L75" s="1205"/>
      <c r="M75" s="1205"/>
      <c r="N75" s="1205"/>
      <c r="O75" s="1205"/>
      <c r="P75" s="1205"/>
      <c r="Q75" s="1205"/>
      <c r="R75" s="1205"/>
      <c r="S75" s="1205"/>
      <c r="T75" s="1206"/>
      <c r="U75" s="401"/>
      <c r="V75" s="401"/>
      <c r="W75" s="402"/>
    </row>
    <row r="76" spans="1:26" s="188" customFormat="1" ht="27" customHeight="1">
      <c r="A76" s="62">
        <v>57</v>
      </c>
      <c r="B76" s="1189"/>
      <c r="C76" s="995"/>
      <c r="D76" s="367" t="s">
        <v>313</v>
      </c>
      <c r="E76" s="333">
        <v>1</v>
      </c>
      <c r="F76" s="276">
        <f t="shared" si="12"/>
        <v>1</v>
      </c>
      <c r="G76" s="276">
        <f t="shared" si="13"/>
        <v>1</v>
      </c>
      <c r="H76" s="276">
        <v>1</v>
      </c>
      <c r="I76" s="1173" t="s">
        <v>338</v>
      </c>
      <c r="J76" s="333">
        <v>1</v>
      </c>
      <c r="K76" s="276">
        <f t="shared" ref="K76:K95" si="15">IF(J76=L76,M76)</f>
        <v>1</v>
      </c>
      <c r="L76" s="276">
        <f t="shared" ref="L76:L95" si="16">IF(J76="NA","NA",M76)</f>
        <v>1</v>
      </c>
      <c r="M76" s="276">
        <v>1</v>
      </c>
      <c r="N76" s="403" t="s">
        <v>337</v>
      </c>
      <c r="O76" s="333">
        <v>1</v>
      </c>
      <c r="P76" s="276">
        <f t="shared" ref="P76:P95" si="17">IF(O76=Q76,R76)</f>
        <v>1</v>
      </c>
      <c r="Q76" s="276">
        <f t="shared" ref="Q76:Q95" si="18">IF(O76="NA","NA",R76)</f>
        <v>1</v>
      </c>
      <c r="R76" s="276">
        <v>1</v>
      </c>
      <c r="S76" s="891" t="s">
        <v>1033</v>
      </c>
      <c r="T76" s="1170" t="s">
        <v>1034</v>
      </c>
      <c r="U76" s="401"/>
      <c r="V76" s="401"/>
      <c r="W76" s="404"/>
      <c r="X76" s="404"/>
      <c r="Y76" s="404"/>
      <c r="Z76" s="405"/>
    </row>
    <row r="77" spans="1:26" s="188" customFormat="1" ht="27" customHeight="1">
      <c r="A77" s="62">
        <f t="shared" si="14"/>
        <v>58</v>
      </c>
      <c r="B77" s="1189"/>
      <c r="C77" s="995"/>
      <c r="D77" s="378" t="s">
        <v>312</v>
      </c>
      <c r="E77" s="114">
        <v>1</v>
      </c>
      <c r="F77" s="58">
        <f t="shared" si="12"/>
        <v>1</v>
      </c>
      <c r="G77" s="58">
        <f t="shared" si="13"/>
        <v>1</v>
      </c>
      <c r="H77" s="58">
        <v>1</v>
      </c>
      <c r="I77" s="1167"/>
      <c r="J77" s="114">
        <v>1</v>
      </c>
      <c r="K77" s="58">
        <f t="shared" si="15"/>
        <v>1</v>
      </c>
      <c r="L77" s="58">
        <f t="shared" si="16"/>
        <v>1</v>
      </c>
      <c r="M77" s="58">
        <v>1</v>
      </c>
      <c r="N77" s="406" t="s">
        <v>337</v>
      </c>
      <c r="O77" s="114">
        <v>1</v>
      </c>
      <c r="P77" s="58">
        <f t="shared" si="17"/>
        <v>1</v>
      </c>
      <c r="Q77" s="58">
        <f t="shared" si="18"/>
        <v>1</v>
      </c>
      <c r="R77" s="58">
        <v>1</v>
      </c>
      <c r="S77" s="920"/>
      <c r="T77" s="1171"/>
      <c r="U77" s="401"/>
      <c r="V77" s="401"/>
      <c r="W77" s="402"/>
    </row>
    <row r="78" spans="1:26" s="188" customFormat="1" ht="27" customHeight="1">
      <c r="A78" s="62">
        <f t="shared" si="14"/>
        <v>59</v>
      </c>
      <c r="B78" s="1189"/>
      <c r="C78" s="995"/>
      <c r="D78" s="378" t="s">
        <v>311</v>
      </c>
      <c r="E78" s="114">
        <v>1</v>
      </c>
      <c r="F78" s="58">
        <f t="shared" si="12"/>
        <v>1</v>
      </c>
      <c r="G78" s="58">
        <f t="shared" si="13"/>
        <v>1</v>
      </c>
      <c r="H78" s="58">
        <v>1</v>
      </c>
      <c r="I78" s="1167"/>
      <c r="J78" s="114">
        <v>1</v>
      </c>
      <c r="K78" s="58">
        <f t="shared" si="15"/>
        <v>1</v>
      </c>
      <c r="L78" s="58">
        <f t="shared" si="16"/>
        <v>1</v>
      </c>
      <c r="M78" s="58">
        <v>1</v>
      </c>
      <c r="N78" s="406" t="s">
        <v>337</v>
      </c>
      <c r="O78" s="114">
        <v>1</v>
      </c>
      <c r="P78" s="58">
        <f t="shared" si="17"/>
        <v>1</v>
      </c>
      <c r="Q78" s="58">
        <f t="shared" si="18"/>
        <v>1</v>
      </c>
      <c r="R78" s="58">
        <v>1</v>
      </c>
      <c r="S78" s="920"/>
      <c r="T78" s="1171"/>
      <c r="U78" s="401"/>
      <c r="V78" s="401"/>
      <c r="W78" s="402"/>
    </row>
    <row r="79" spans="1:26" s="188" customFormat="1" ht="27" customHeight="1">
      <c r="A79" s="62">
        <f t="shared" si="14"/>
        <v>60</v>
      </c>
      <c r="B79" s="1189"/>
      <c r="C79" s="995"/>
      <c r="D79" s="378" t="s">
        <v>4357</v>
      </c>
      <c r="E79" s="114">
        <v>1</v>
      </c>
      <c r="F79" s="58">
        <f t="shared" si="12"/>
        <v>1</v>
      </c>
      <c r="G79" s="58">
        <f t="shared" si="13"/>
        <v>1</v>
      </c>
      <c r="H79" s="58">
        <v>1</v>
      </c>
      <c r="I79" s="1167"/>
      <c r="J79" s="333">
        <v>1</v>
      </c>
      <c r="K79" s="58">
        <f t="shared" si="15"/>
        <v>1</v>
      </c>
      <c r="L79" s="58">
        <f t="shared" si="16"/>
        <v>1</v>
      </c>
      <c r="M79" s="58">
        <v>1</v>
      </c>
      <c r="N79" s="406" t="s">
        <v>337</v>
      </c>
      <c r="O79" s="114">
        <v>1</v>
      </c>
      <c r="P79" s="58">
        <f t="shared" si="17"/>
        <v>1</v>
      </c>
      <c r="Q79" s="58">
        <f t="shared" si="18"/>
        <v>1</v>
      </c>
      <c r="R79" s="58">
        <v>1</v>
      </c>
      <c r="S79" s="920"/>
      <c r="T79" s="1171"/>
      <c r="U79" s="401"/>
      <c r="V79" s="401"/>
      <c r="W79" s="402"/>
    </row>
    <row r="80" spans="1:26" s="188" customFormat="1" ht="27" customHeight="1">
      <c r="A80" s="62">
        <f t="shared" si="14"/>
        <v>61</v>
      </c>
      <c r="B80" s="1189"/>
      <c r="C80" s="995"/>
      <c r="D80" s="378" t="s">
        <v>309</v>
      </c>
      <c r="E80" s="114">
        <v>1</v>
      </c>
      <c r="F80" s="58">
        <f t="shared" si="12"/>
        <v>1</v>
      </c>
      <c r="G80" s="58">
        <f t="shared" si="13"/>
        <v>1</v>
      </c>
      <c r="H80" s="58">
        <v>1</v>
      </c>
      <c r="I80" s="1167"/>
      <c r="J80" s="114">
        <v>1</v>
      </c>
      <c r="K80" s="58">
        <f t="shared" si="15"/>
        <v>1</v>
      </c>
      <c r="L80" s="58">
        <f t="shared" si="16"/>
        <v>1</v>
      </c>
      <c r="M80" s="58">
        <v>1</v>
      </c>
      <c r="N80" s="406" t="s">
        <v>337</v>
      </c>
      <c r="O80" s="114">
        <v>1</v>
      </c>
      <c r="P80" s="58">
        <f t="shared" si="17"/>
        <v>1</v>
      </c>
      <c r="Q80" s="58">
        <f t="shared" si="18"/>
        <v>1</v>
      </c>
      <c r="R80" s="58">
        <v>1</v>
      </c>
      <c r="S80" s="920"/>
      <c r="T80" s="1171"/>
      <c r="U80" s="401"/>
      <c r="V80" s="401"/>
      <c r="W80" s="402"/>
    </row>
    <row r="81" spans="1:23" s="188" customFormat="1" ht="27" customHeight="1">
      <c r="A81" s="62">
        <f t="shared" si="14"/>
        <v>62</v>
      </c>
      <c r="B81" s="1189"/>
      <c r="C81" s="995"/>
      <c r="D81" s="378" t="s">
        <v>308</v>
      </c>
      <c r="E81" s="114">
        <v>1</v>
      </c>
      <c r="F81" s="58">
        <f t="shared" si="12"/>
        <v>1</v>
      </c>
      <c r="G81" s="58">
        <f t="shared" si="13"/>
        <v>1</v>
      </c>
      <c r="H81" s="58">
        <v>1</v>
      </c>
      <c r="I81" s="1167"/>
      <c r="J81" s="114">
        <v>1</v>
      </c>
      <c r="K81" s="58">
        <f t="shared" si="15"/>
        <v>1</v>
      </c>
      <c r="L81" s="58">
        <f t="shared" si="16"/>
        <v>1</v>
      </c>
      <c r="M81" s="58">
        <v>1</v>
      </c>
      <c r="N81" s="406" t="s">
        <v>337</v>
      </c>
      <c r="O81" s="333">
        <v>1</v>
      </c>
      <c r="P81" s="58">
        <f t="shared" si="17"/>
        <v>1</v>
      </c>
      <c r="Q81" s="58">
        <f t="shared" si="18"/>
        <v>1</v>
      </c>
      <c r="R81" s="58">
        <v>1</v>
      </c>
      <c r="S81" s="920"/>
      <c r="T81" s="1171"/>
      <c r="U81" s="401"/>
      <c r="V81" s="401"/>
      <c r="W81" s="402"/>
    </row>
    <row r="82" spans="1:23" s="188" customFormat="1" ht="27" customHeight="1">
      <c r="A82" s="62">
        <f t="shared" si="14"/>
        <v>63</v>
      </c>
      <c r="B82" s="1189"/>
      <c r="C82" s="995"/>
      <c r="D82" s="378" t="s">
        <v>4358</v>
      </c>
      <c r="E82" s="114">
        <v>1</v>
      </c>
      <c r="F82" s="58">
        <f t="shared" si="12"/>
        <v>1</v>
      </c>
      <c r="G82" s="58">
        <f t="shared" si="13"/>
        <v>1</v>
      </c>
      <c r="H82" s="58">
        <v>1</v>
      </c>
      <c r="I82" s="1167"/>
      <c r="J82" s="333">
        <v>1</v>
      </c>
      <c r="K82" s="58">
        <f t="shared" si="15"/>
        <v>1</v>
      </c>
      <c r="L82" s="58">
        <f t="shared" si="16"/>
        <v>1</v>
      </c>
      <c r="M82" s="58">
        <v>1</v>
      </c>
      <c r="N82" s="406" t="s">
        <v>337</v>
      </c>
      <c r="O82" s="114">
        <v>1</v>
      </c>
      <c r="P82" s="58">
        <f t="shared" si="17"/>
        <v>1</v>
      </c>
      <c r="Q82" s="58">
        <f t="shared" si="18"/>
        <v>1</v>
      </c>
      <c r="R82" s="58">
        <v>1</v>
      </c>
      <c r="S82" s="920"/>
      <c r="T82" s="1171"/>
      <c r="U82" s="401"/>
      <c r="V82" s="401"/>
      <c r="W82" s="402"/>
    </row>
    <row r="83" spans="1:23" s="188" customFormat="1" ht="27" customHeight="1">
      <c r="A83" s="62">
        <f t="shared" si="14"/>
        <v>64</v>
      </c>
      <c r="B83" s="1189"/>
      <c r="C83" s="995"/>
      <c r="D83" s="407" t="s">
        <v>1249</v>
      </c>
      <c r="E83" s="114">
        <v>1</v>
      </c>
      <c r="F83" s="58">
        <f t="shared" si="12"/>
        <v>1</v>
      </c>
      <c r="G83" s="58">
        <f t="shared" si="13"/>
        <v>1</v>
      </c>
      <c r="H83" s="58">
        <v>1</v>
      </c>
      <c r="I83" s="1167"/>
      <c r="J83" s="114">
        <v>1</v>
      </c>
      <c r="K83" s="58">
        <f t="shared" si="15"/>
        <v>1</v>
      </c>
      <c r="L83" s="58">
        <f t="shared" si="16"/>
        <v>1</v>
      </c>
      <c r="M83" s="58">
        <v>1</v>
      </c>
      <c r="N83" s="406" t="s">
        <v>337</v>
      </c>
      <c r="O83" s="114">
        <v>1</v>
      </c>
      <c r="P83" s="58">
        <f t="shared" si="17"/>
        <v>1</v>
      </c>
      <c r="Q83" s="58">
        <f t="shared" si="18"/>
        <v>1</v>
      </c>
      <c r="R83" s="58">
        <v>1</v>
      </c>
      <c r="S83" s="920"/>
      <c r="T83" s="1171"/>
      <c r="U83" s="401"/>
      <c r="V83" s="401"/>
      <c r="W83" s="402"/>
    </row>
    <row r="84" spans="1:23" s="188" customFormat="1" ht="27" customHeight="1">
      <c r="A84" s="62">
        <f t="shared" si="14"/>
        <v>65</v>
      </c>
      <c r="B84" s="1189"/>
      <c r="C84" s="995"/>
      <c r="D84" s="407" t="s">
        <v>1243</v>
      </c>
      <c r="E84" s="114">
        <v>1</v>
      </c>
      <c r="F84" s="58">
        <f t="shared" si="12"/>
        <v>1</v>
      </c>
      <c r="G84" s="58">
        <f t="shared" si="13"/>
        <v>1</v>
      </c>
      <c r="H84" s="58">
        <v>1</v>
      </c>
      <c r="I84" s="1167"/>
      <c r="J84" s="114">
        <v>1</v>
      </c>
      <c r="K84" s="58">
        <f t="shared" si="15"/>
        <v>1</v>
      </c>
      <c r="L84" s="58">
        <f t="shared" si="16"/>
        <v>1</v>
      </c>
      <c r="M84" s="58">
        <v>1</v>
      </c>
      <c r="N84" s="406" t="s">
        <v>337</v>
      </c>
      <c r="O84" s="114">
        <v>1</v>
      </c>
      <c r="P84" s="58">
        <f t="shared" si="17"/>
        <v>1</v>
      </c>
      <c r="Q84" s="58">
        <f t="shared" si="18"/>
        <v>1</v>
      </c>
      <c r="R84" s="58">
        <v>1</v>
      </c>
      <c r="S84" s="920"/>
      <c r="T84" s="1171"/>
      <c r="U84" s="401"/>
      <c r="V84" s="401"/>
      <c r="W84" s="402"/>
    </row>
    <row r="85" spans="1:23" s="188" customFormat="1" ht="27" customHeight="1">
      <c r="A85" s="62">
        <f t="shared" si="14"/>
        <v>66</v>
      </c>
      <c r="B85" s="1189"/>
      <c r="C85" s="995"/>
      <c r="D85" s="407" t="s">
        <v>1244</v>
      </c>
      <c r="E85" s="114">
        <v>1</v>
      </c>
      <c r="F85" s="58">
        <f t="shared" si="12"/>
        <v>1</v>
      </c>
      <c r="G85" s="58">
        <f t="shared" si="13"/>
        <v>1</v>
      </c>
      <c r="H85" s="58">
        <v>1</v>
      </c>
      <c r="I85" s="1167"/>
      <c r="J85" s="333">
        <v>1</v>
      </c>
      <c r="K85" s="58">
        <f t="shared" si="15"/>
        <v>1</v>
      </c>
      <c r="L85" s="58">
        <f t="shared" si="16"/>
        <v>1</v>
      </c>
      <c r="M85" s="58">
        <v>1</v>
      </c>
      <c r="N85" s="406" t="s">
        <v>337</v>
      </c>
      <c r="O85" s="114">
        <v>1</v>
      </c>
      <c r="P85" s="58">
        <f t="shared" si="17"/>
        <v>1</v>
      </c>
      <c r="Q85" s="58">
        <f t="shared" si="18"/>
        <v>1</v>
      </c>
      <c r="R85" s="58">
        <v>1</v>
      </c>
      <c r="S85" s="920"/>
      <c r="T85" s="1171"/>
      <c r="U85" s="401"/>
      <c r="V85" s="401"/>
      <c r="W85" s="402"/>
    </row>
    <row r="86" spans="1:23" s="188" customFormat="1" ht="27" customHeight="1">
      <c r="A86" s="408">
        <f t="shared" si="14"/>
        <v>67</v>
      </c>
      <c r="B86" s="1189"/>
      <c r="C86" s="995"/>
      <c r="D86" s="409" t="s">
        <v>307</v>
      </c>
      <c r="E86" s="279">
        <v>1</v>
      </c>
      <c r="F86" s="280">
        <f t="shared" si="12"/>
        <v>1</v>
      </c>
      <c r="G86" s="280">
        <f t="shared" si="13"/>
        <v>1</v>
      </c>
      <c r="H86" s="280">
        <v>1</v>
      </c>
      <c r="I86" s="1167"/>
      <c r="J86" s="279">
        <v>1</v>
      </c>
      <c r="K86" s="280">
        <f t="shared" si="15"/>
        <v>1</v>
      </c>
      <c r="L86" s="58">
        <f t="shared" si="16"/>
        <v>1</v>
      </c>
      <c r="M86" s="58">
        <v>1</v>
      </c>
      <c r="N86" s="406" t="s">
        <v>337</v>
      </c>
      <c r="O86" s="333">
        <v>1</v>
      </c>
      <c r="P86" s="58">
        <f t="shared" si="17"/>
        <v>1</v>
      </c>
      <c r="Q86" s="58">
        <f t="shared" si="18"/>
        <v>1</v>
      </c>
      <c r="R86" s="58">
        <v>1</v>
      </c>
      <c r="S86" s="920"/>
      <c r="T86" s="1171"/>
      <c r="U86" s="401"/>
      <c r="V86" s="401"/>
      <c r="W86" s="402"/>
    </row>
    <row r="87" spans="1:23" s="188" customFormat="1" ht="27" customHeight="1">
      <c r="A87" s="1198" t="s">
        <v>4652</v>
      </c>
      <c r="B87" s="1199"/>
      <c r="C87" s="1199"/>
      <c r="D87" s="1199"/>
      <c r="E87" s="1199"/>
      <c r="F87" s="1199"/>
      <c r="G87" s="1199"/>
      <c r="H87" s="1199"/>
      <c r="I87" s="1199"/>
      <c r="J87" s="1199"/>
      <c r="K87" s="1200"/>
      <c r="L87" s="410"/>
      <c r="M87" s="410"/>
      <c r="N87" s="410"/>
      <c r="O87" s="410"/>
      <c r="P87" s="410"/>
      <c r="Q87" s="410"/>
      <c r="R87" s="410"/>
      <c r="S87" s="920"/>
      <c r="T87" s="1171"/>
      <c r="U87" s="401"/>
      <c r="V87" s="401"/>
      <c r="W87" s="402"/>
    </row>
    <row r="88" spans="1:23" s="188" customFormat="1" ht="27" customHeight="1">
      <c r="A88" s="411">
        <f>+A86+1</f>
        <v>68</v>
      </c>
      <c r="B88" s="1208" t="s">
        <v>4272</v>
      </c>
      <c r="C88" s="340"/>
      <c r="D88" s="372" t="s">
        <v>306</v>
      </c>
      <c r="E88" s="333">
        <v>1</v>
      </c>
      <c r="F88" s="276">
        <f t="shared" si="12"/>
        <v>1</v>
      </c>
      <c r="G88" s="276">
        <f t="shared" si="13"/>
        <v>1</v>
      </c>
      <c r="H88" s="276">
        <v>1</v>
      </c>
      <c r="I88" s="1207" t="s">
        <v>338</v>
      </c>
      <c r="J88" s="333">
        <v>1</v>
      </c>
      <c r="K88" s="276">
        <f t="shared" si="15"/>
        <v>1</v>
      </c>
      <c r="L88" s="58">
        <f t="shared" si="16"/>
        <v>1</v>
      </c>
      <c r="M88" s="58">
        <v>1</v>
      </c>
      <c r="N88" s="406" t="s">
        <v>337</v>
      </c>
      <c r="O88" s="114">
        <v>1</v>
      </c>
      <c r="P88" s="58">
        <f t="shared" si="17"/>
        <v>1</v>
      </c>
      <c r="Q88" s="58">
        <f t="shared" si="18"/>
        <v>1</v>
      </c>
      <c r="R88" s="58">
        <v>1</v>
      </c>
      <c r="S88" s="920"/>
      <c r="T88" s="1171"/>
      <c r="U88" s="401"/>
      <c r="V88" s="401"/>
      <c r="W88" s="402"/>
    </row>
    <row r="89" spans="1:23" s="188" customFormat="1" ht="27" customHeight="1">
      <c r="A89" s="62">
        <f t="shared" si="14"/>
        <v>69</v>
      </c>
      <c r="B89" s="1209"/>
      <c r="C89" s="340"/>
      <c r="D89" s="367" t="s">
        <v>305</v>
      </c>
      <c r="E89" s="114">
        <v>1</v>
      </c>
      <c r="F89" s="58">
        <f t="shared" si="12"/>
        <v>1</v>
      </c>
      <c r="G89" s="58">
        <f t="shared" si="13"/>
        <v>1</v>
      </c>
      <c r="H89" s="58">
        <v>1</v>
      </c>
      <c r="I89" s="1207"/>
      <c r="J89" s="333">
        <v>1</v>
      </c>
      <c r="K89" s="58">
        <f t="shared" si="15"/>
        <v>1</v>
      </c>
      <c r="L89" s="58">
        <f t="shared" si="16"/>
        <v>1</v>
      </c>
      <c r="M89" s="58">
        <v>1</v>
      </c>
      <c r="N89" s="406" t="s">
        <v>337</v>
      </c>
      <c r="O89" s="114">
        <v>1</v>
      </c>
      <c r="P89" s="58">
        <f t="shared" si="17"/>
        <v>1</v>
      </c>
      <c r="Q89" s="58">
        <f t="shared" si="18"/>
        <v>1</v>
      </c>
      <c r="R89" s="58">
        <v>1</v>
      </c>
      <c r="S89" s="920"/>
      <c r="T89" s="1171"/>
      <c r="U89" s="401"/>
      <c r="V89" s="401"/>
      <c r="W89" s="402"/>
    </row>
    <row r="90" spans="1:23" s="188" customFormat="1" ht="27" customHeight="1">
      <c r="A90" s="62">
        <f t="shared" si="14"/>
        <v>70</v>
      </c>
      <c r="B90" s="1209"/>
      <c r="C90" s="340"/>
      <c r="D90" s="367" t="s">
        <v>1245</v>
      </c>
      <c r="E90" s="114">
        <v>1</v>
      </c>
      <c r="F90" s="58">
        <f t="shared" si="12"/>
        <v>1</v>
      </c>
      <c r="G90" s="58">
        <f t="shared" si="13"/>
        <v>1</v>
      </c>
      <c r="H90" s="58">
        <v>1</v>
      </c>
      <c r="I90" s="1207"/>
      <c r="J90" s="114">
        <v>1</v>
      </c>
      <c r="K90" s="58">
        <f t="shared" si="15"/>
        <v>1</v>
      </c>
      <c r="L90" s="58">
        <f t="shared" si="16"/>
        <v>1</v>
      </c>
      <c r="M90" s="58">
        <v>1</v>
      </c>
      <c r="N90" s="406" t="s">
        <v>337</v>
      </c>
      <c r="O90" s="114">
        <v>1</v>
      </c>
      <c r="P90" s="58">
        <f t="shared" si="17"/>
        <v>1</v>
      </c>
      <c r="Q90" s="58">
        <f t="shared" si="18"/>
        <v>1</v>
      </c>
      <c r="R90" s="58">
        <v>1</v>
      </c>
      <c r="S90" s="920"/>
      <c r="T90" s="1171"/>
      <c r="U90" s="401"/>
      <c r="V90" s="401"/>
      <c r="W90" s="402"/>
    </row>
    <row r="91" spans="1:23" s="188" customFormat="1" ht="27" customHeight="1">
      <c r="A91" s="62">
        <f t="shared" si="14"/>
        <v>71</v>
      </c>
      <c r="B91" s="1209"/>
      <c r="C91" s="340"/>
      <c r="D91" s="367" t="s">
        <v>1246</v>
      </c>
      <c r="E91" s="114">
        <v>1</v>
      </c>
      <c r="F91" s="58">
        <f t="shared" si="12"/>
        <v>1</v>
      </c>
      <c r="G91" s="58">
        <f t="shared" si="13"/>
        <v>1</v>
      </c>
      <c r="H91" s="58">
        <v>1</v>
      </c>
      <c r="I91" s="1207"/>
      <c r="J91" s="114">
        <v>1</v>
      </c>
      <c r="K91" s="58">
        <f t="shared" si="15"/>
        <v>1</v>
      </c>
      <c r="L91" s="58">
        <f t="shared" si="16"/>
        <v>1</v>
      </c>
      <c r="M91" s="58">
        <v>1</v>
      </c>
      <c r="N91" s="406" t="s">
        <v>337</v>
      </c>
      <c r="O91" s="114">
        <v>1</v>
      </c>
      <c r="P91" s="58">
        <f t="shared" si="17"/>
        <v>1</v>
      </c>
      <c r="Q91" s="58">
        <f t="shared" si="18"/>
        <v>1</v>
      </c>
      <c r="R91" s="58">
        <v>1</v>
      </c>
      <c r="S91" s="920"/>
      <c r="T91" s="1171"/>
      <c r="U91" s="401"/>
      <c r="V91" s="401"/>
      <c r="W91" s="402"/>
    </row>
    <row r="92" spans="1:23" s="188" customFormat="1" ht="27" customHeight="1">
      <c r="A92" s="62">
        <f t="shared" si="14"/>
        <v>72</v>
      </c>
      <c r="B92" s="1209"/>
      <c r="C92" s="340"/>
      <c r="D92" s="367" t="s">
        <v>1247</v>
      </c>
      <c r="E92" s="114">
        <v>1</v>
      </c>
      <c r="F92" s="58">
        <f t="shared" si="12"/>
        <v>1</v>
      </c>
      <c r="G92" s="58">
        <f t="shared" si="13"/>
        <v>1</v>
      </c>
      <c r="H92" s="58">
        <v>1</v>
      </c>
      <c r="I92" s="1207"/>
      <c r="J92" s="333">
        <v>1</v>
      </c>
      <c r="K92" s="58">
        <f t="shared" si="15"/>
        <v>1</v>
      </c>
      <c r="L92" s="58">
        <f t="shared" si="16"/>
        <v>1</v>
      </c>
      <c r="M92" s="58">
        <v>1</v>
      </c>
      <c r="N92" s="406" t="s">
        <v>337</v>
      </c>
      <c r="O92" s="333">
        <v>1</v>
      </c>
      <c r="P92" s="58">
        <f t="shared" si="17"/>
        <v>1</v>
      </c>
      <c r="Q92" s="58">
        <f t="shared" si="18"/>
        <v>1</v>
      </c>
      <c r="R92" s="58">
        <v>1</v>
      </c>
      <c r="S92" s="920"/>
      <c r="T92" s="1171"/>
      <c r="U92" s="401"/>
      <c r="V92" s="401"/>
      <c r="W92" s="402"/>
    </row>
    <row r="93" spans="1:23" s="188" customFormat="1" ht="27" customHeight="1">
      <c r="A93" s="62">
        <f t="shared" si="14"/>
        <v>73</v>
      </c>
      <c r="B93" s="1209"/>
      <c r="C93" s="340"/>
      <c r="D93" s="367" t="s">
        <v>4359</v>
      </c>
      <c r="E93" s="114">
        <v>1</v>
      </c>
      <c r="F93" s="58">
        <f t="shared" si="12"/>
        <v>1</v>
      </c>
      <c r="G93" s="58">
        <f t="shared" si="13"/>
        <v>1</v>
      </c>
      <c r="H93" s="58">
        <v>1</v>
      </c>
      <c r="I93" s="1207"/>
      <c r="J93" s="114">
        <v>1</v>
      </c>
      <c r="K93" s="58">
        <f t="shared" si="15"/>
        <v>1</v>
      </c>
      <c r="L93" s="58">
        <f t="shared" si="16"/>
        <v>1</v>
      </c>
      <c r="M93" s="58">
        <v>1</v>
      </c>
      <c r="N93" s="406" t="s">
        <v>337</v>
      </c>
      <c r="O93" s="114">
        <v>1</v>
      </c>
      <c r="P93" s="58">
        <f t="shared" si="17"/>
        <v>1</v>
      </c>
      <c r="Q93" s="58">
        <f t="shared" si="18"/>
        <v>1</v>
      </c>
      <c r="R93" s="58">
        <v>1</v>
      </c>
      <c r="S93" s="920"/>
      <c r="T93" s="1171"/>
      <c r="U93" s="401"/>
      <c r="V93" s="401"/>
      <c r="W93" s="402"/>
    </row>
    <row r="94" spans="1:23" s="188" customFormat="1" ht="27" customHeight="1">
      <c r="A94" s="62">
        <f t="shared" si="14"/>
        <v>74</v>
      </c>
      <c r="B94" s="1209"/>
      <c r="C94" s="340"/>
      <c r="D94" s="367" t="s">
        <v>304</v>
      </c>
      <c r="E94" s="114">
        <v>1</v>
      </c>
      <c r="F94" s="58">
        <f t="shared" si="12"/>
        <v>1</v>
      </c>
      <c r="G94" s="58">
        <f t="shared" si="13"/>
        <v>1</v>
      </c>
      <c r="H94" s="58">
        <v>1</v>
      </c>
      <c r="I94" s="1207"/>
      <c r="J94" s="114">
        <v>1</v>
      </c>
      <c r="K94" s="58">
        <f t="shared" si="15"/>
        <v>1</v>
      </c>
      <c r="L94" s="58">
        <f t="shared" si="16"/>
        <v>1</v>
      </c>
      <c r="M94" s="58">
        <v>1</v>
      </c>
      <c r="N94" s="406" t="s">
        <v>337</v>
      </c>
      <c r="O94" s="114">
        <v>1</v>
      </c>
      <c r="P94" s="58">
        <f t="shared" si="17"/>
        <v>1</v>
      </c>
      <c r="Q94" s="58">
        <f t="shared" si="18"/>
        <v>1</v>
      </c>
      <c r="R94" s="58">
        <v>1</v>
      </c>
      <c r="S94" s="920"/>
      <c r="T94" s="1171"/>
      <c r="U94" s="401"/>
      <c r="V94" s="401"/>
      <c r="W94" s="402"/>
    </row>
    <row r="95" spans="1:23" s="188" customFormat="1" ht="27" customHeight="1">
      <c r="A95" s="62">
        <f t="shared" si="14"/>
        <v>75</v>
      </c>
      <c r="B95" s="1209"/>
      <c r="C95" s="340"/>
      <c r="D95" s="367" t="s">
        <v>303</v>
      </c>
      <c r="E95" s="114">
        <v>1</v>
      </c>
      <c r="F95" s="58">
        <f t="shared" si="12"/>
        <v>1</v>
      </c>
      <c r="G95" s="58">
        <f t="shared" si="13"/>
        <v>1</v>
      </c>
      <c r="H95" s="58">
        <v>1</v>
      </c>
      <c r="I95" s="1164"/>
      <c r="J95" s="333">
        <v>1</v>
      </c>
      <c r="K95" s="58">
        <f t="shared" si="15"/>
        <v>1</v>
      </c>
      <c r="L95" s="58">
        <f t="shared" si="16"/>
        <v>1</v>
      </c>
      <c r="M95" s="58">
        <v>1</v>
      </c>
      <c r="N95" s="406" t="s">
        <v>337</v>
      </c>
      <c r="O95" s="114">
        <v>1</v>
      </c>
      <c r="P95" s="58">
        <f t="shared" si="17"/>
        <v>1</v>
      </c>
      <c r="Q95" s="58">
        <f t="shared" si="18"/>
        <v>1</v>
      </c>
      <c r="R95" s="58">
        <v>1</v>
      </c>
      <c r="S95" s="892"/>
      <c r="T95" s="1172"/>
      <c r="U95" s="401"/>
      <c r="V95" s="401"/>
      <c r="W95" s="402"/>
    </row>
    <row r="96" spans="1:23" s="188" customFormat="1" ht="18.75" customHeight="1">
      <c r="A96" s="400"/>
      <c r="B96" s="1209"/>
      <c r="C96" s="340"/>
      <c r="D96" s="887" t="s">
        <v>795</v>
      </c>
      <c r="E96" s="888"/>
      <c r="F96" s="888"/>
      <c r="G96" s="888"/>
      <c r="H96" s="888"/>
      <c r="I96" s="888"/>
      <c r="J96" s="888"/>
      <c r="K96" s="888"/>
      <c r="L96" s="888"/>
      <c r="M96" s="888"/>
      <c r="N96" s="888"/>
      <c r="O96" s="888"/>
      <c r="P96" s="888"/>
      <c r="Q96" s="888"/>
      <c r="R96" s="888"/>
      <c r="S96" s="888"/>
      <c r="T96" s="996"/>
      <c r="U96" s="401"/>
      <c r="V96" s="401"/>
      <c r="W96" s="402"/>
    </row>
    <row r="97" spans="1:23" s="188" customFormat="1" ht="28.5" customHeight="1">
      <c r="A97" s="62">
        <v>76</v>
      </c>
      <c r="B97" s="1209"/>
      <c r="C97" s="340"/>
      <c r="D97" s="367" t="s">
        <v>4360</v>
      </c>
      <c r="E97" s="114">
        <v>1</v>
      </c>
      <c r="F97" s="58">
        <f t="shared" si="12"/>
        <v>1</v>
      </c>
      <c r="G97" s="58">
        <f t="shared" si="13"/>
        <v>1</v>
      </c>
      <c r="H97" s="58">
        <v>1</v>
      </c>
      <c r="I97" s="1173" t="s">
        <v>338</v>
      </c>
      <c r="J97" s="114">
        <v>1</v>
      </c>
      <c r="K97" s="58">
        <f t="shared" ref="K97:K104" si="19">IF(J97=L97,M97)</f>
        <v>1</v>
      </c>
      <c r="L97" s="58">
        <f t="shared" ref="L97:L104" si="20">IF(J97="NA","NA",M97)</f>
        <v>1</v>
      </c>
      <c r="M97" s="58">
        <v>1</v>
      </c>
      <c r="N97" s="406" t="s">
        <v>337</v>
      </c>
      <c r="O97" s="114">
        <v>1</v>
      </c>
      <c r="P97" s="58">
        <f t="shared" ref="P97:P104" si="21">IF(O97=Q97,R97)</f>
        <v>1</v>
      </c>
      <c r="Q97" s="58">
        <f t="shared" ref="Q97:Q104" si="22">IF(O97="NA","NA",R97)</f>
        <v>1</v>
      </c>
      <c r="R97" s="58">
        <v>1</v>
      </c>
      <c r="S97" s="891" t="s">
        <v>1033</v>
      </c>
      <c r="T97" s="1170" t="s">
        <v>1034</v>
      </c>
      <c r="U97" s="401"/>
      <c r="V97" s="401"/>
      <c r="W97" s="402"/>
    </row>
    <row r="98" spans="1:23" s="188" customFormat="1" ht="43.2">
      <c r="A98" s="62">
        <v>77</v>
      </c>
      <c r="B98" s="1209"/>
      <c r="C98" s="340"/>
      <c r="D98" s="367" t="s">
        <v>4361</v>
      </c>
      <c r="E98" s="114">
        <v>1</v>
      </c>
      <c r="F98" s="58">
        <f t="shared" si="12"/>
        <v>1</v>
      </c>
      <c r="G98" s="58">
        <f t="shared" si="13"/>
        <v>1</v>
      </c>
      <c r="H98" s="58">
        <v>1</v>
      </c>
      <c r="I98" s="1167"/>
      <c r="J98" s="114">
        <v>1</v>
      </c>
      <c r="K98" s="58">
        <f t="shared" si="19"/>
        <v>1</v>
      </c>
      <c r="L98" s="58">
        <f t="shared" si="20"/>
        <v>1</v>
      </c>
      <c r="M98" s="58">
        <v>1</v>
      </c>
      <c r="N98" s="406" t="s">
        <v>337</v>
      </c>
      <c r="O98" s="114">
        <v>1</v>
      </c>
      <c r="P98" s="58">
        <f t="shared" si="21"/>
        <v>1</v>
      </c>
      <c r="Q98" s="58">
        <f t="shared" si="22"/>
        <v>1</v>
      </c>
      <c r="R98" s="58">
        <v>1</v>
      </c>
      <c r="S98" s="920"/>
      <c r="T98" s="1171"/>
      <c r="U98" s="401"/>
      <c r="V98" s="401"/>
      <c r="W98" s="402"/>
    </row>
    <row r="99" spans="1:23" s="188" customFormat="1" ht="28.5" customHeight="1">
      <c r="A99" s="62">
        <f t="shared" ref="A99:A104" si="23">+A98+1</f>
        <v>78</v>
      </c>
      <c r="B99" s="1209"/>
      <c r="C99" s="340"/>
      <c r="D99" s="367" t="s">
        <v>299</v>
      </c>
      <c r="E99" s="114">
        <v>1</v>
      </c>
      <c r="F99" s="58">
        <f t="shared" si="12"/>
        <v>1</v>
      </c>
      <c r="G99" s="58">
        <f t="shared" si="13"/>
        <v>1</v>
      </c>
      <c r="H99" s="58">
        <v>1</v>
      </c>
      <c r="I99" s="1167"/>
      <c r="J99" s="114">
        <v>1</v>
      </c>
      <c r="K99" s="58">
        <f t="shared" si="19"/>
        <v>1</v>
      </c>
      <c r="L99" s="58">
        <f t="shared" si="20"/>
        <v>1</v>
      </c>
      <c r="M99" s="58">
        <v>1</v>
      </c>
      <c r="N99" s="406" t="s">
        <v>337</v>
      </c>
      <c r="O99" s="114">
        <v>1</v>
      </c>
      <c r="P99" s="58">
        <f t="shared" si="21"/>
        <v>1</v>
      </c>
      <c r="Q99" s="58">
        <f t="shared" si="22"/>
        <v>1</v>
      </c>
      <c r="R99" s="58">
        <v>1</v>
      </c>
      <c r="S99" s="920"/>
      <c r="T99" s="1171"/>
      <c r="U99" s="401"/>
      <c r="V99" s="401"/>
      <c r="W99" s="402"/>
    </row>
    <row r="100" spans="1:23" s="188" customFormat="1" ht="28.5" customHeight="1">
      <c r="A100" s="62">
        <f t="shared" si="23"/>
        <v>79</v>
      </c>
      <c r="B100" s="1209"/>
      <c r="C100" s="340"/>
      <c r="D100" s="367" t="s">
        <v>298</v>
      </c>
      <c r="E100" s="114">
        <v>1</v>
      </c>
      <c r="F100" s="58">
        <f t="shared" si="12"/>
        <v>1</v>
      </c>
      <c r="G100" s="58">
        <f t="shared" si="13"/>
        <v>1</v>
      </c>
      <c r="H100" s="58">
        <v>1</v>
      </c>
      <c r="I100" s="1167"/>
      <c r="J100" s="114">
        <v>1</v>
      </c>
      <c r="K100" s="58">
        <f t="shared" si="19"/>
        <v>1</v>
      </c>
      <c r="L100" s="58">
        <f t="shared" si="20"/>
        <v>1</v>
      </c>
      <c r="M100" s="58">
        <v>1</v>
      </c>
      <c r="N100" s="406" t="s">
        <v>337</v>
      </c>
      <c r="O100" s="114">
        <v>1</v>
      </c>
      <c r="P100" s="58">
        <f t="shared" si="21"/>
        <v>1</v>
      </c>
      <c r="Q100" s="58">
        <f t="shared" si="22"/>
        <v>1</v>
      </c>
      <c r="R100" s="58">
        <v>1</v>
      </c>
      <c r="S100" s="920"/>
      <c r="T100" s="1171"/>
      <c r="U100" s="401"/>
      <c r="V100" s="401"/>
      <c r="W100" s="402"/>
    </row>
    <row r="101" spans="1:23" s="188" customFormat="1" ht="28.5" customHeight="1">
      <c r="A101" s="62">
        <f t="shared" si="23"/>
        <v>80</v>
      </c>
      <c r="B101" s="1209"/>
      <c r="C101" s="340"/>
      <c r="D101" s="367" t="s">
        <v>4362</v>
      </c>
      <c r="E101" s="114">
        <v>1</v>
      </c>
      <c r="F101" s="58">
        <f t="shared" si="12"/>
        <v>1</v>
      </c>
      <c r="G101" s="58">
        <f t="shared" si="13"/>
        <v>1</v>
      </c>
      <c r="H101" s="58">
        <v>1</v>
      </c>
      <c r="I101" s="1167"/>
      <c r="J101" s="114">
        <v>1</v>
      </c>
      <c r="K101" s="58">
        <f t="shared" si="19"/>
        <v>1</v>
      </c>
      <c r="L101" s="58">
        <f t="shared" si="20"/>
        <v>1</v>
      </c>
      <c r="M101" s="58">
        <v>1</v>
      </c>
      <c r="N101" s="406" t="s">
        <v>337</v>
      </c>
      <c r="O101" s="114">
        <v>1</v>
      </c>
      <c r="P101" s="58">
        <f t="shared" si="21"/>
        <v>1</v>
      </c>
      <c r="Q101" s="58">
        <f t="shared" si="22"/>
        <v>1</v>
      </c>
      <c r="R101" s="58">
        <v>1</v>
      </c>
      <c r="S101" s="920"/>
      <c r="T101" s="1171"/>
      <c r="U101" s="401"/>
      <c r="V101" s="401"/>
      <c r="W101" s="402"/>
    </row>
    <row r="102" spans="1:23" s="188" customFormat="1" ht="28.5" customHeight="1">
      <c r="A102" s="62">
        <f t="shared" si="23"/>
        <v>81</v>
      </c>
      <c r="B102" s="1209"/>
      <c r="C102" s="340"/>
      <c r="D102" s="367" t="s">
        <v>296</v>
      </c>
      <c r="E102" s="114">
        <v>1</v>
      </c>
      <c r="F102" s="58">
        <f t="shared" si="12"/>
        <v>1</v>
      </c>
      <c r="G102" s="58">
        <f t="shared" si="13"/>
        <v>1</v>
      </c>
      <c r="H102" s="58">
        <v>1</v>
      </c>
      <c r="I102" s="1167"/>
      <c r="J102" s="114">
        <v>1</v>
      </c>
      <c r="K102" s="58">
        <f t="shared" si="19"/>
        <v>1</v>
      </c>
      <c r="L102" s="58">
        <f t="shared" si="20"/>
        <v>1</v>
      </c>
      <c r="M102" s="58">
        <v>1</v>
      </c>
      <c r="N102" s="406" t="s">
        <v>337</v>
      </c>
      <c r="O102" s="114">
        <v>1</v>
      </c>
      <c r="P102" s="58">
        <f t="shared" si="21"/>
        <v>1</v>
      </c>
      <c r="Q102" s="58">
        <f t="shared" si="22"/>
        <v>1</v>
      </c>
      <c r="R102" s="58">
        <v>1</v>
      </c>
      <c r="S102" s="920"/>
      <c r="T102" s="1171"/>
      <c r="U102" s="401"/>
      <c r="V102" s="401"/>
      <c r="W102" s="402"/>
    </row>
    <row r="103" spans="1:23" s="188" customFormat="1" ht="28.5" customHeight="1">
      <c r="A103" s="62">
        <f t="shared" si="23"/>
        <v>82</v>
      </c>
      <c r="B103" s="1209"/>
      <c r="C103" s="340"/>
      <c r="D103" s="367" t="s">
        <v>295</v>
      </c>
      <c r="E103" s="114">
        <v>1</v>
      </c>
      <c r="F103" s="58">
        <f t="shared" si="12"/>
        <v>1</v>
      </c>
      <c r="G103" s="58">
        <f t="shared" si="13"/>
        <v>1</v>
      </c>
      <c r="H103" s="58">
        <v>1</v>
      </c>
      <c r="I103" s="1167"/>
      <c r="J103" s="114">
        <v>1</v>
      </c>
      <c r="K103" s="58">
        <f t="shared" si="19"/>
        <v>1</v>
      </c>
      <c r="L103" s="58">
        <f t="shared" si="20"/>
        <v>1</v>
      </c>
      <c r="M103" s="58">
        <v>1</v>
      </c>
      <c r="N103" s="406" t="s">
        <v>337</v>
      </c>
      <c r="O103" s="114">
        <v>1</v>
      </c>
      <c r="P103" s="58">
        <f t="shared" si="21"/>
        <v>1</v>
      </c>
      <c r="Q103" s="58">
        <f t="shared" si="22"/>
        <v>1</v>
      </c>
      <c r="R103" s="58">
        <v>1</v>
      </c>
      <c r="S103" s="920"/>
      <c r="T103" s="1171"/>
      <c r="U103" s="401"/>
      <c r="V103" s="401"/>
      <c r="W103" s="402"/>
    </row>
    <row r="104" spans="1:23" s="188" customFormat="1" ht="28.5" customHeight="1">
      <c r="A104" s="62">
        <f t="shared" si="23"/>
        <v>83</v>
      </c>
      <c r="B104" s="1209"/>
      <c r="C104" s="340"/>
      <c r="D104" s="367" t="s">
        <v>294</v>
      </c>
      <c r="E104" s="114">
        <v>1</v>
      </c>
      <c r="F104" s="58">
        <f t="shared" si="12"/>
        <v>1</v>
      </c>
      <c r="G104" s="58">
        <f t="shared" si="13"/>
        <v>1</v>
      </c>
      <c r="H104" s="58">
        <v>1</v>
      </c>
      <c r="I104" s="1168"/>
      <c r="J104" s="114">
        <v>1</v>
      </c>
      <c r="K104" s="58">
        <f t="shared" si="19"/>
        <v>1</v>
      </c>
      <c r="L104" s="58">
        <f t="shared" si="20"/>
        <v>1</v>
      </c>
      <c r="M104" s="58">
        <v>1</v>
      </c>
      <c r="N104" s="406" t="s">
        <v>337</v>
      </c>
      <c r="O104" s="114">
        <v>1</v>
      </c>
      <c r="P104" s="58">
        <f t="shared" si="21"/>
        <v>1</v>
      </c>
      <c r="Q104" s="58">
        <f t="shared" si="22"/>
        <v>1</v>
      </c>
      <c r="R104" s="58">
        <v>1</v>
      </c>
      <c r="S104" s="892"/>
      <c r="T104" s="1172"/>
      <c r="U104" s="401"/>
      <c r="V104" s="401"/>
      <c r="W104" s="402"/>
    </row>
    <row r="105" spans="1:23" s="188" customFormat="1" ht="36" customHeight="1">
      <c r="A105" s="400"/>
      <c r="B105" s="1209"/>
      <c r="C105" s="340"/>
      <c r="D105" s="887" t="s">
        <v>796</v>
      </c>
      <c r="E105" s="888"/>
      <c r="F105" s="888"/>
      <c r="G105" s="888"/>
      <c r="H105" s="888"/>
      <c r="I105" s="888"/>
      <c r="J105" s="888"/>
      <c r="K105" s="888"/>
      <c r="L105" s="888"/>
      <c r="M105" s="888"/>
      <c r="N105" s="888"/>
      <c r="O105" s="888"/>
      <c r="P105" s="888"/>
      <c r="Q105" s="888"/>
      <c r="R105" s="888"/>
      <c r="S105" s="888"/>
      <c r="T105" s="996"/>
      <c r="U105" s="401"/>
      <c r="V105" s="401"/>
      <c r="W105" s="402"/>
    </row>
    <row r="106" spans="1:23" s="188" customFormat="1" ht="30" customHeight="1">
      <c r="A106" s="408">
        <v>84</v>
      </c>
      <c r="B106" s="1209"/>
      <c r="C106" s="340"/>
      <c r="D106" s="412" t="s">
        <v>3527</v>
      </c>
      <c r="E106" s="279">
        <v>1</v>
      </c>
      <c r="F106" s="280">
        <f t="shared" ref="F106:F124" si="24">IF(E106=G106,H106)</f>
        <v>1</v>
      </c>
      <c r="G106" s="280">
        <f t="shared" ref="G106:G124" si="25">IF(E106="NA","NA",H106)</f>
        <v>1</v>
      </c>
      <c r="H106" s="280">
        <v>1</v>
      </c>
      <c r="I106" s="412" t="s">
        <v>338</v>
      </c>
      <c r="J106" s="279">
        <v>1</v>
      </c>
      <c r="K106" s="280">
        <f t="shared" ref="K106:K115" si="26">IF(J106=L106,M106)</f>
        <v>1</v>
      </c>
      <c r="L106" s="280">
        <f t="shared" ref="L106:L115" si="27">IF(J106="NA","NA",M106)</f>
        <v>1</v>
      </c>
      <c r="M106" s="280">
        <v>1</v>
      </c>
      <c r="N106" s="413" t="s">
        <v>337</v>
      </c>
      <c r="O106" s="114">
        <v>1</v>
      </c>
      <c r="P106" s="58">
        <f t="shared" ref="P106:P115" si="28">IF(O106=Q106,R106)</f>
        <v>1</v>
      </c>
      <c r="Q106" s="58">
        <f t="shared" ref="Q106:Q115" si="29">IF(O106="NA","NA",R106)</f>
        <v>1</v>
      </c>
      <c r="R106" s="58">
        <v>1</v>
      </c>
      <c r="S106" s="891" t="s">
        <v>1033</v>
      </c>
      <c r="T106" s="1170" t="s">
        <v>1034</v>
      </c>
      <c r="U106" s="401"/>
      <c r="V106" s="401"/>
      <c r="W106" s="402"/>
    </row>
    <row r="107" spans="1:23" s="188" customFormat="1" ht="30" customHeight="1">
      <c r="A107" s="1179" t="s">
        <v>3528</v>
      </c>
      <c r="B107" s="1180"/>
      <c r="C107" s="1180"/>
      <c r="D107" s="1180"/>
      <c r="E107" s="1180"/>
      <c r="F107" s="1180"/>
      <c r="G107" s="1180"/>
      <c r="H107" s="1180"/>
      <c r="I107" s="1180"/>
      <c r="J107" s="1180"/>
      <c r="K107" s="1180"/>
      <c r="L107" s="1180"/>
      <c r="M107" s="1180"/>
      <c r="N107" s="1181"/>
      <c r="O107" s="414"/>
      <c r="P107" s="410"/>
      <c r="Q107" s="410"/>
      <c r="R107" s="410"/>
      <c r="S107" s="920"/>
      <c r="T107" s="1171"/>
      <c r="U107" s="401"/>
      <c r="V107" s="401"/>
      <c r="W107" s="402"/>
    </row>
    <row r="108" spans="1:23" s="188" customFormat="1" ht="30" customHeight="1">
      <c r="A108" s="411">
        <f>+A106+1</f>
        <v>85</v>
      </c>
      <c r="B108" s="1194" t="s">
        <v>4272</v>
      </c>
      <c r="C108" s="340"/>
      <c r="D108" s="372" t="s">
        <v>291</v>
      </c>
      <c r="E108" s="333">
        <v>1</v>
      </c>
      <c r="F108" s="276">
        <f t="shared" si="24"/>
        <v>1</v>
      </c>
      <c r="G108" s="276">
        <f t="shared" si="25"/>
        <v>1</v>
      </c>
      <c r="H108" s="276">
        <v>1</v>
      </c>
      <c r="I108" s="1167" t="s">
        <v>338</v>
      </c>
      <c r="J108" s="333">
        <v>1</v>
      </c>
      <c r="K108" s="276">
        <f t="shared" si="26"/>
        <v>1</v>
      </c>
      <c r="L108" s="276">
        <f t="shared" si="27"/>
        <v>1</v>
      </c>
      <c r="M108" s="276">
        <v>1</v>
      </c>
      <c r="N108" s="403" t="s">
        <v>337</v>
      </c>
      <c r="O108" s="114">
        <v>1</v>
      </c>
      <c r="P108" s="58">
        <f t="shared" si="28"/>
        <v>1</v>
      </c>
      <c r="Q108" s="58">
        <f t="shared" si="29"/>
        <v>1</v>
      </c>
      <c r="R108" s="58">
        <v>1</v>
      </c>
      <c r="S108" s="920"/>
      <c r="T108" s="1171"/>
      <c r="U108" s="401"/>
      <c r="V108" s="401"/>
      <c r="W108" s="402"/>
    </row>
    <row r="109" spans="1:23" s="188" customFormat="1" ht="30" customHeight="1">
      <c r="A109" s="62">
        <f t="shared" ref="A109:A114" si="30">+A108+1</f>
        <v>86</v>
      </c>
      <c r="B109" s="1195"/>
      <c r="C109" s="340"/>
      <c r="D109" s="367" t="s">
        <v>3529</v>
      </c>
      <c r="E109" s="114">
        <v>1</v>
      </c>
      <c r="F109" s="58">
        <f t="shared" si="24"/>
        <v>1</v>
      </c>
      <c r="G109" s="58">
        <f t="shared" si="25"/>
        <v>1</v>
      </c>
      <c r="H109" s="58">
        <v>1</v>
      </c>
      <c r="I109" s="1167"/>
      <c r="J109" s="114">
        <v>1</v>
      </c>
      <c r="K109" s="58">
        <f t="shared" si="26"/>
        <v>1</v>
      </c>
      <c r="L109" s="58">
        <f t="shared" si="27"/>
        <v>1</v>
      </c>
      <c r="M109" s="58">
        <v>1</v>
      </c>
      <c r="N109" s="406" t="s">
        <v>337</v>
      </c>
      <c r="O109" s="114">
        <v>1</v>
      </c>
      <c r="P109" s="58">
        <f t="shared" si="28"/>
        <v>1</v>
      </c>
      <c r="Q109" s="58">
        <f t="shared" si="29"/>
        <v>1</v>
      </c>
      <c r="R109" s="58">
        <v>1</v>
      </c>
      <c r="S109" s="920"/>
      <c r="T109" s="1171"/>
      <c r="U109" s="401"/>
      <c r="V109" s="401"/>
      <c r="W109" s="402"/>
    </row>
    <row r="110" spans="1:23" s="188" customFormat="1" ht="30" customHeight="1">
      <c r="A110" s="62">
        <f t="shared" si="30"/>
        <v>87</v>
      </c>
      <c r="B110" s="1195"/>
      <c r="C110" s="340"/>
      <c r="D110" s="367" t="s">
        <v>289</v>
      </c>
      <c r="E110" s="114">
        <v>1</v>
      </c>
      <c r="F110" s="58">
        <f t="shared" si="24"/>
        <v>1</v>
      </c>
      <c r="G110" s="58">
        <f t="shared" si="25"/>
        <v>1</v>
      </c>
      <c r="H110" s="58">
        <v>1</v>
      </c>
      <c r="I110" s="1167"/>
      <c r="J110" s="114">
        <v>1</v>
      </c>
      <c r="K110" s="58">
        <f t="shared" si="26"/>
        <v>1</v>
      </c>
      <c r="L110" s="58">
        <f t="shared" si="27"/>
        <v>1</v>
      </c>
      <c r="M110" s="58">
        <v>1</v>
      </c>
      <c r="N110" s="406" t="s">
        <v>337</v>
      </c>
      <c r="O110" s="114">
        <v>1</v>
      </c>
      <c r="P110" s="58">
        <f t="shared" si="28"/>
        <v>1</v>
      </c>
      <c r="Q110" s="58">
        <f t="shared" si="29"/>
        <v>1</v>
      </c>
      <c r="R110" s="58">
        <v>1</v>
      </c>
      <c r="S110" s="920"/>
      <c r="T110" s="1171"/>
      <c r="U110" s="401"/>
      <c r="V110" s="401"/>
      <c r="W110" s="402"/>
    </row>
    <row r="111" spans="1:23" s="188" customFormat="1" ht="30" customHeight="1">
      <c r="A111" s="62">
        <f t="shared" si="30"/>
        <v>88</v>
      </c>
      <c r="B111" s="1195"/>
      <c r="C111" s="340"/>
      <c r="D111" s="367" t="s">
        <v>288</v>
      </c>
      <c r="E111" s="114">
        <v>1</v>
      </c>
      <c r="F111" s="58">
        <f t="shared" si="24"/>
        <v>1</v>
      </c>
      <c r="G111" s="58">
        <f t="shared" si="25"/>
        <v>1</v>
      </c>
      <c r="H111" s="58">
        <v>1</v>
      </c>
      <c r="I111" s="1167"/>
      <c r="J111" s="114">
        <v>1</v>
      </c>
      <c r="K111" s="58">
        <f t="shared" si="26"/>
        <v>1</v>
      </c>
      <c r="L111" s="58">
        <f t="shared" si="27"/>
        <v>1</v>
      </c>
      <c r="M111" s="58">
        <v>1</v>
      </c>
      <c r="N111" s="406" t="s">
        <v>337</v>
      </c>
      <c r="O111" s="114">
        <v>1</v>
      </c>
      <c r="P111" s="58">
        <f t="shared" si="28"/>
        <v>1</v>
      </c>
      <c r="Q111" s="58">
        <f t="shared" si="29"/>
        <v>1</v>
      </c>
      <c r="R111" s="58">
        <v>1</v>
      </c>
      <c r="S111" s="920"/>
      <c r="T111" s="1171"/>
      <c r="U111" s="401"/>
      <c r="V111" s="401"/>
      <c r="W111" s="402"/>
    </row>
    <row r="112" spans="1:23" s="188" customFormat="1" ht="30" customHeight="1">
      <c r="A112" s="62">
        <f t="shared" si="30"/>
        <v>89</v>
      </c>
      <c r="B112" s="1195"/>
      <c r="C112" s="340"/>
      <c r="D112" s="367" t="s">
        <v>287</v>
      </c>
      <c r="E112" s="114">
        <v>1</v>
      </c>
      <c r="F112" s="58">
        <f t="shared" si="24"/>
        <v>1</v>
      </c>
      <c r="G112" s="58">
        <f t="shared" si="25"/>
        <v>1</v>
      </c>
      <c r="H112" s="58">
        <v>1</v>
      </c>
      <c r="I112" s="1167"/>
      <c r="J112" s="114">
        <v>1</v>
      </c>
      <c r="K112" s="58">
        <f t="shared" si="26"/>
        <v>1</v>
      </c>
      <c r="L112" s="58">
        <f t="shared" si="27"/>
        <v>1</v>
      </c>
      <c r="M112" s="58">
        <v>1</v>
      </c>
      <c r="N112" s="406" t="s">
        <v>337</v>
      </c>
      <c r="O112" s="114">
        <v>1</v>
      </c>
      <c r="P112" s="58">
        <f t="shared" si="28"/>
        <v>1</v>
      </c>
      <c r="Q112" s="58">
        <f t="shared" si="29"/>
        <v>1</v>
      </c>
      <c r="R112" s="58">
        <v>1</v>
      </c>
      <c r="S112" s="920"/>
      <c r="T112" s="1171"/>
      <c r="U112" s="401"/>
      <c r="V112" s="401"/>
      <c r="W112" s="402"/>
    </row>
    <row r="113" spans="1:23" s="188" customFormat="1" ht="30" customHeight="1">
      <c r="A113" s="62">
        <f t="shared" si="30"/>
        <v>90</v>
      </c>
      <c r="B113" s="1195"/>
      <c r="C113" s="340"/>
      <c r="D113" s="367" t="s">
        <v>286</v>
      </c>
      <c r="E113" s="114">
        <v>1</v>
      </c>
      <c r="F113" s="58">
        <f t="shared" si="24"/>
        <v>1</v>
      </c>
      <c r="G113" s="58">
        <f t="shared" si="25"/>
        <v>1</v>
      </c>
      <c r="H113" s="58">
        <v>1</v>
      </c>
      <c r="I113" s="1167"/>
      <c r="J113" s="114">
        <v>1</v>
      </c>
      <c r="K113" s="58">
        <f t="shared" si="26"/>
        <v>1</v>
      </c>
      <c r="L113" s="58">
        <f t="shared" si="27"/>
        <v>1</v>
      </c>
      <c r="M113" s="58">
        <v>1</v>
      </c>
      <c r="N113" s="406" t="s">
        <v>337</v>
      </c>
      <c r="O113" s="114">
        <v>1</v>
      </c>
      <c r="P113" s="58">
        <f t="shared" si="28"/>
        <v>1</v>
      </c>
      <c r="Q113" s="58">
        <f t="shared" si="29"/>
        <v>1</v>
      </c>
      <c r="R113" s="58">
        <v>1</v>
      </c>
      <c r="S113" s="920"/>
      <c r="T113" s="1171"/>
      <c r="U113" s="401"/>
      <c r="V113" s="401"/>
      <c r="W113" s="402"/>
    </row>
    <row r="114" spans="1:23" s="188" customFormat="1" ht="30" customHeight="1">
      <c r="A114" s="62">
        <f t="shared" si="30"/>
        <v>91</v>
      </c>
      <c r="B114" s="1195"/>
      <c r="C114" s="340"/>
      <c r="D114" s="367" t="s">
        <v>285</v>
      </c>
      <c r="E114" s="114">
        <v>1</v>
      </c>
      <c r="F114" s="58">
        <f t="shared" si="24"/>
        <v>1</v>
      </c>
      <c r="G114" s="58">
        <f t="shared" si="25"/>
        <v>1</v>
      </c>
      <c r="H114" s="58">
        <v>1</v>
      </c>
      <c r="I114" s="1167"/>
      <c r="J114" s="114">
        <v>1</v>
      </c>
      <c r="K114" s="58">
        <f t="shared" si="26"/>
        <v>1</v>
      </c>
      <c r="L114" s="58">
        <f t="shared" si="27"/>
        <v>1</v>
      </c>
      <c r="M114" s="58">
        <v>1</v>
      </c>
      <c r="N114" s="406" t="s">
        <v>337</v>
      </c>
      <c r="O114" s="114">
        <v>1</v>
      </c>
      <c r="P114" s="58">
        <f t="shared" si="28"/>
        <v>1</v>
      </c>
      <c r="Q114" s="58">
        <f t="shared" si="29"/>
        <v>1</v>
      </c>
      <c r="R114" s="58">
        <v>1</v>
      </c>
      <c r="S114" s="920"/>
      <c r="T114" s="1171"/>
      <c r="U114" s="394"/>
      <c r="V114" s="394"/>
      <c r="W114" s="402"/>
    </row>
    <row r="115" spans="1:23" s="188" customFormat="1" ht="30" customHeight="1">
      <c r="A115" s="62">
        <f>+A114+1</f>
        <v>92</v>
      </c>
      <c r="B115" s="1195"/>
      <c r="C115" s="340"/>
      <c r="D115" s="367" t="s">
        <v>284</v>
      </c>
      <c r="E115" s="114">
        <v>1</v>
      </c>
      <c r="F115" s="58">
        <f t="shared" si="24"/>
        <v>1</v>
      </c>
      <c r="G115" s="58">
        <f t="shared" si="25"/>
        <v>1</v>
      </c>
      <c r="H115" s="58">
        <v>1</v>
      </c>
      <c r="I115" s="1168"/>
      <c r="J115" s="114">
        <v>1</v>
      </c>
      <c r="K115" s="58">
        <f t="shared" si="26"/>
        <v>1</v>
      </c>
      <c r="L115" s="58">
        <f t="shared" si="27"/>
        <v>1</v>
      </c>
      <c r="M115" s="58">
        <v>1</v>
      </c>
      <c r="N115" s="406" t="s">
        <v>337</v>
      </c>
      <c r="O115" s="114">
        <v>1</v>
      </c>
      <c r="P115" s="58">
        <f t="shared" si="28"/>
        <v>1</v>
      </c>
      <c r="Q115" s="58">
        <f t="shared" si="29"/>
        <v>1</v>
      </c>
      <c r="R115" s="58">
        <v>1</v>
      </c>
      <c r="S115" s="920"/>
      <c r="T115" s="1171"/>
      <c r="U115" s="394"/>
      <c r="V115" s="394"/>
      <c r="W115" s="402"/>
    </row>
    <row r="116" spans="1:23" s="188" customFormat="1" ht="18" customHeight="1">
      <c r="A116" s="400"/>
      <c r="B116" s="1195"/>
      <c r="C116" s="340"/>
      <c r="D116" s="887" t="s">
        <v>1242</v>
      </c>
      <c r="E116" s="888"/>
      <c r="F116" s="888"/>
      <c r="G116" s="888"/>
      <c r="H116" s="888"/>
      <c r="I116" s="888"/>
      <c r="J116" s="888"/>
      <c r="K116" s="888"/>
      <c r="L116" s="888"/>
      <c r="M116" s="888"/>
      <c r="N116" s="888"/>
      <c r="O116" s="888"/>
      <c r="P116" s="888"/>
      <c r="Q116" s="888"/>
      <c r="R116" s="888"/>
      <c r="S116" s="888"/>
      <c r="T116" s="996"/>
      <c r="U116" s="394"/>
      <c r="V116" s="394"/>
      <c r="W116" s="402"/>
    </row>
    <row r="117" spans="1:23" s="188" customFormat="1" ht="27" customHeight="1">
      <c r="A117" s="62">
        <v>93</v>
      </c>
      <c r="B117" s="1195"/>
      <c r="C117" s="340"/>
      <c r="D117" s="367" t="s">
        <v>4363</v>
      </c>
      <c r="E117" s="114">
        <v>1</v>
      </c>
      <c r="F117" s="58">
        <f t="shared" si="24"/>
        <v>1</v>
      </c>
      <c r="G117" s="58">
        <f t="shared" si="25"/>
        <v>1</v>
      </c>
      <c r="H117" s="58">
        <v>1</v>
      </c>
      <c r="I117" s="1173" t="s">
        <v>338</v>
      </c>
      <c r="J117" s="114">
        <v>1</v>
      </c>
      <c r="K117" s="58">
        <f t="shared" ref="K117:K124" si="31">IF(J117=L117,M117)</f>
        <v>1</v>
      </c>
      <c r="L117" s="58">
        <f t="shared" ref="L117:L124" si="32">IF(J117="NA","NA",M117)</f>
        <v>1</v>
      </c>
      <c r="M117" s="58">
        <v>1</v>
      </c>
      <c r="N117" s="406" t="s">
        <v>337</v>
      </c>
      <c r="O117" s="114">
        <v>1</v>
      </c>
      <c r="P117" s="58">
        <f t="shared" ref="P117:P124" si="33">IF(O117=Q117,R117)</f>
        <v>1</v>
      </c>
      <c r="Q117" s="58">
        <f t="shared" ref="Q117:Q124" si="34">IF(O117="NA","NA",R117)</f>
        <v>1</v>
      </c>
      <c r="R117" s="70">
        <v>1</v>
      </c>
      <c r="S117" s="1169" t="s">
        <v>1033</v>
      </c>
      <c r="T117" s="1170" t="s">
        <v>1034</v>
      </c>
      <c r="U117" s="394"/>
      <c r="V117" s="394"/>
      <c r="W117" s="402"/>
    </row>
    <row r="118" spans="1:23" s="188" customFormat="1" ht="27" customHeight="1">
      <c r="A118" s="62">
        <f>+A117+1</f>
        <v>94</v>
      </c>
      <c r="B118" s="1195"/>
      <c r="C118" s="340"/>
      <c r="D118" s="367" t="s">
        <v>4364</v>
      </c>
      <c r="E118" s="114">
        <v>1</v>
      </c>
      <c r="F118" s="58">
        <f t="shared" si="24"/>
        <v>1</v>
      </c>
      <c r="G118" s="58">
        <f t="shared" si="25"/>
        <v>1</v>
      </c>
      <c r="H118" s="58">
        <v>1</v>
      </c>
      <c r="I118" s="1167"/>
      <c r="J118" s="114">
        <v>1</v>
      </c>
      <c r="K118" s="58">
        <f t="shared" si="31"/>
        <v>1</v>
      </c>
      <c r="L118" s="58">
        <f t="shared" si="32"/>
        <v>1</v>
      </c>
      <c r="M118" s="58">
        <v>1</v>
      </c>
      <c r="N118" s="406" t="s">
        <v>337</v>
      </c>
      <c r="O118" s="114">
        <v>1</v>
      </c>
      <c r="P118" s="58">
        <f t="shared" si="33"/>
        <v>1</v>
      </c>
      <c r="Q118" s="58">
        <f t="shared" si="34"/>
        <v>1</v>
      </c>
      <c r="R118" s="70">
        <v>1</v>
      </c>
      <c r="S118" s="1169"/>
      <c r="T118" s="1171"/>
      <c r="U118" s="394"/>
      <c r="V118" s="394"/>
      <c r="W118" s="402"/>
    </row>
    <row r="119" spans="1:23" s="188" customFormat="1" ht="27" customHeight="1">
      <c r="A119" s="62">
        <f t="shared" ref="A119:A124" si="35">+A118+1</f>
        <v>95</v>
      </c>
      <c r="B119" s="1195"/>
      <c r="C119" s="340"/>
      <c r="D119" s="367" t="s">
        <v>280</v>
      </c>
      <c r="E119" s="114">
        <v>1</v>
      </c>
      <c r="F119" s="58">
        <f t="shared" si="24"/>
        <v>1</v>
      </c>
      <c r="G119" s="58">
        <f t="shared" si="25"/>
        <v>1</v>
      </c>
      <c r="H119" s="58">
        <v>1</v>
      </c>
      <c r="I119" s="1167"/>
      <c r="J119" s="114">
        <v>1</v>
      </c>
      <c r="K119" s="58">
        <f t="shared" si="31"/>
        <v>1</v>
      </c>
      <c r="L119" s="58">
        <f t="shared" si="32"/>
        <v>1</v>
      </c>
      <c r="M119" s="58">
        <v>1</v>
      </c>
      <c r="N119" s="406" t="s">
        <v>337</v>
      </c>
      <c r="O119" s="114">
        <v>1</v>
      </c>
      <c r="P119" s="58">
        <f t="shared" si="33"/>
        <v>1</v>
      </c>
      <c r="Q119" s="58">
        <f t="shared" si="34"/>
        <v>1</v>
      </c>
      <c r="R119" s="70">
        <v>1</v>
      </c>
      <c r="S119" s="1169"/>
      <c r="T119" s="1171"/>
      <c r="U119" s="394"/>
      <c r="V119" s="394"/>
      <c r="W119" s="402"/>
    </row>
    <row r="120" spans="1:23" s="188" customFormat="1" ht="27" customHeight="1">
      <c r="A120" s="62">
        <f t="shared" si="35"/>
        <v>96</v>
      </c>
      <c r="B120" s="1195"/>
      <c r="C120" s="340"/>
      <c r="D120" s="367" t="s">
        <v>279</v>
      </c>
      <c r="E120" s="114">
        <v>1</v>
      </c>
      <c r="F120" s="58">
        <f t="shared" si="24"/>
        <v>1</v>
      </c>
      <c r="G120" s="58">
        <f t="shared" si="25"/>
        <v>1</v>
      </c>
      <c r="H120" s="58">
        <v>1</v>
      </c>
      <c r="I120" s="1167"/>
      <c r="J120" s="114">
        <v>1</v>
      </c>
      <c r="K120" s="58">
        <f t="shared" si="31"/>
        <v>1</v>
      </c>
      <c r="L120" s="58">
        <f t="shared" si="32"/>
        <v>1</v>
      </c>
      <c r="M120" s="58">
        <v>1</v>
      </c>
      <c r="N120" s="406" t="s">
        <v>337</v>
      </c>
      <c r="O120" s="114">
        <v>1</v>
      </c>
      <c r="P120" s="58">
        <f t="shared" si="33"/>
        <v>1</v>
      </c>
      <c r="Q120" s="58">
        <f t="shared" si="34"/>
        <v>1</v>
      </c>
      <c r="R120" s="70">
        <v>1</v>
      </c>
      <c r="S120" s="1169"/>
      <c r="T120" s="1171"/>
      <c r="U120" s="394"/>
      <c r="V120" s="394"/>
      <c r="W120" s="402"/>
    </row>
    <row r="121" spans="1:23" s="188" customFormat="1" ht="27" customHeight="1">
      <c r="A121" s="62">
        <f t="shared" si="35"/>
        <v>97</v>
      </c>
      <c r="B121" s="1195"/>
      <c r="C121" s="340"/>
      <c r="D121" s="367" t="s">
        <v>278</v>
      </c>
      <c r="E121" s="114">
        <v>1</v>
      </c>
      <c r="F121" s="58">
        <f t="shared" si="24"/>
        <v>1</v>
      </c>
      <c r="G121" s="58">
        <f t="shared" si="25"/>
        <v>1</v>
      </c>
      <c r="H121" s="58">
        <v>1</v>
      </c>
      <c r="I121" s="1167"/>
      <c r="J121" s="114">
        <v>1</v>
      </c>
      <c r="K121" s="58">
        <f t="shared" si="31"/>
        <v>1</v>
      </c>
      <c r="L121" s="58">
        <f t="shared" si="32"/>
        <v>1</v>
      </c>
      <c r="M121" s="58">
        <v>1</v>
      </c>
      <c r="N121" s="406" t="s">
        <v>337</v>
      </c>
      <c r="O121" s="114">
        <v>1</v>
      </c>
      <c r="P121" s="58">
        <f t="shared" si="33"/>
        <v>1</v>
      </c>
      <c r="Q121" s="58">
        <f t="shared" si="34"/>
        <v>1</v>
      </c>
      <c r="R121" s="70">
        <v>1</v>
      </c>
      <c r="S121" s="1169"/>
      <c r="T121" s="1171"/>
      <c r="U121" s="394"/>
      <c r="V121" s="394"/>
      <c r="W121" s="402"/>
    </row>
    <row r="122" spans="1:23" s="188" customFormat="1" ht="27" customHeight="1">
      <c r="A122" s="62">
        <f t="shared" si="35"/>
        <v>98</v>
      </c>
      <c r="B122" s="1195"/>
      <c r="C122" s="340"/>
      <c r="D122" s="367" t="s">
        <v>277</v>
      </c>
      <c r="E122" s="114">
        <v>1</v>
      </c>
      <c r="F122" s="58">
        <f t="shared" si="24"/>
        <v>1</v>
      </c>
      <c r="G122" s="58">
        <f t="shared" si="25"/>
        <v>1</v>
      </c>
      <c r="H122" s="58">
        <v>1</v>
      </c>
      <c r="I122" s="1167"/>
      <c r="J122" s="114">
        <v>1</v>
      </c>
      <c r="K122" s="58">
        <f t="shared" si="31"/>
        <v>1</v>
      </c>
      <c r="L122" s="58">
        <f t="shared" si="32"/>
        <v>1</v>
      </c>
      <c r="M122" s="58">
        <v>1</v>
      </c>
      <c r="N122" s="406" t="s">
        <v>337</v>
      </c>
      <c r="O122" s="114">
        <v>1</v>
      </c>
      <c r="P122" s="58">
        <f t="shared" si="33"/>
        <v>1</v>
      </c>
      <c r="Q122" s="58">
        <f t="shared" si="34"/>
        <v>1</v>
      </c>
      <c r="R122" s="70">
        <v>1</v>
      </c>
      <c r="S122" s="1169"/>
      <c r="T122" s="1171"/>
      <c r="U122" s="394"/>
      <c r="V122" s="394"/>
      <c r="W122" s="402"/>
    </row>
    <row r="123" spans="1:23" ht="27" customHeight="1">
      <c r="A123" s="62">
        <f t="shared" si="35"/>
        <v>99</v>
      </c>
      <c r="B123" s="1195"/>
      <c r="C123" s="340"/>
      <c r="D123" s="367" t="s">
        <v>276</v>
      </c>
      <c r="E123" s="114">
        <v>1</v>
      </c>
      <c r="F123" s="58">
        <f t="shared" si="24"/>
        <v>1</v>
      </c>
      <c r="G123" s="58">
        <f t="shared" si="25"/>
        <v>1</v>
      </c>
      <c r="H123" s="58">
        <v>1</v>
      </c>
      <c r="I123" s="1167"/>
      <c r="J123" s="114">
        <v>1</v>
      </c>
      <c r="K123" s="58">
        <f t="shared" si="31"/>
        <v>1</v>
      </c>
      <c r="L123" s="58">
        <f t="shared" si="32"/>
        <v>1</v>
      </c>
      <c r="M123" s="58">
        <v>1</v>
      </c>
      <c r="N123" s="406" t="s">
        <v>337</v>
      </c>
      <c r="O123" s="114">
        <v>1</v>
      </c>
      <c r="P123" s="58">
        <f t="shared" si="33"/>
        <v>1</v>
      </c>
      <c r="Q123" s="58">
        <f t="shared" si="34"/>
        <v>1</v>
      </c>
      <c r="R123" s="70">
        <v>1</v>
      </c>
      <c r="S123" s="1169"/>
      <c r="T123" s="1171"/>
    </row>
    <row r="124" spans="1:23" ht="27" customHeight="1">
      <c r="A124" s="62">
        <f t="shared" si="35"/>
        <v>100</v>
      </c>
      <c r="B124" s="1196"/>
      <c r="C124" s="373"/>
      <c r="D124" s="415" t="s">
        <v>4365</v>
      </c>
      <c r="E124" s="416">
        <v>1</v>
      </c>
      <c r="F124" s="417">
        <f t="shared" si="24"/>
        <v>1</v>
      </c>
      <c r="G124" s="417">
        <f t="shared" si="25"/>
        <v>1</v>
      </c>
      <c r="H124" s="417">
        <v>1</v>
      </c>
      <c r="I124" s="1168"/>
      <c r="J124" s="416">
        <v>1</v>
      </c>
      <c r="K124" s="417">
        <f t="shared" si="31"/>
        <v>1</v>
      </c>
      <c r="L124" s="417">
        <f t="shared" si="32"/>
        <v>1</v>
      </c>
      <c r="M124" s="417">
        <v>1</v>
      </c>
      <c r="N124" s="406" t="s">
        <v>337</v>
      </c>
      <c r="O124" s="416">
        <v>1</v>
      </c>
      <c r="P124" s="417">
        <f t="shared" si="33"/>
        <v>1</v>
      </c>
      <c r="Q124" s="417">
        <f t="shared" si="34"/>
        <v>1</v>
      </c>
      <c r="R124" s="418">
        <v>1</v>
      </c>
      <c r="S124" s="1169"/>
      <c r="T124" s="1172"/>
    </row>
    <row r="125" spans="1:23">
      <c r="A125" s="419"/>
      <c r="E125" s="420">
        <f>SUM(E12:E124)</f>
        <v>100</v>
      </c>
      <c r="F125" s="420">
        <f>SUM(F12:F124)</f>
        <v>100</v>
      </c>
      <c r="G125" s="420">
        <f>SUM(G12:G124)</f>
        <v>100</v>
      </c>
      <c r="H125" s="420">
        <f>SUM(H12:H124)</f>
        <v>100</v>
      </c>
      <c r="I125" s="421"/>
      <c r="J125" s="420">
        <f>SUM(J12:J124)</f>
        <v>100</v>
      </c>
      <c r="K125" s="420">
        <f>SUM(K12:K124)</f>
        <v>100</v>
      </c>
      <c r="L125" s="420">
        <f>SUM(L12:L124)</f>
        <v>100</v>
      </c>
      <c r="M125" s="420">
        <f>SUM(M12:M124)</f>
        <v>100</v>
      </c>
      <c r="N125" s="422"/>
      <c r="O125" s="420">
        <f>SUM(O12:O124)</f>
        <v>95</v>
      </c>
      <c r="P125" s="420">
        <f>SUM(P12:P124)</f>
        <v>95</v>
      </c>
      <c r="Q125" s="420">
        <f>SUM(Q12:Q124)</f>
        <v>95</v>
      </c>
      <c r="R125" s="420">
        <f>SUM(R12:R124)</f>
        <v>95</v>
      </c>
      <c r="S125" s="423"/>
      <c r="T125" s="423"/>
    </row>
    <row r="126" spans="1:23">
      <c r="N126" s="35"/>
    </row>
    <row r="127" spans="1:23" ht="22.2" thickBot="1">
      <c r="B127" s="321" t="s">
        <v>4653</v>
      </c>
      <c r="C127" s="424">
        <f>'RESULTADO HP'!B53</f>
        <v>1</v>
      </c>
      <c r="D127" s="425"/>
      <c r="N127" s="35"/>
    </row>
    <row r="128" spans="1:23">
      <c r="N128" s="35"/>
    </row>
    <row r="129" spans="14:14">
      <c r="N129" s="35"/>
    </row>
    <row r="130" spans="14:14">
      <c r="N130" s="35"/>
    </row>
    <row r="131" spans="14:14" ht="140.25" customHeight="1">
      <c r="N131" s="35"/>
    </row>
    <row r="132" spans="14:14">
      <c r="N132" s="35"/>
    </row>
    <row r="133" spans="14:14" ht="153" customHeight="1">
      <c r="N133" s="35"/>
    </row>
    <row r="134" spans="14:14" ht="114.75" customHeight="1">
      <c r="N134" s="35"/>
    </row>
    <row r="135" spans="14:14" ht="127.5" customHeight="1">
      <c r="N135" s="35"/>
    </row>
    <row r="136" spans="14:14">
      <c r="N136" s="35"/>
    </row>
    <row r="137" spans="14:14">
      <c r="N137" s="35"/>
    </row>
    <row r="138" spans="14:14">
      <c r="N138" s="35"/>
    </row>
    <row r="139" spans="14:14">
      <c r="N139" s="35"/>
    </row>
    <row r="140" spans="14:14">
      <c r="N140" s="35"/>
    </row>
    <row r="141" spans="14:14">
      <c r="N141" s="35"/>
    </row>
    <row r="142" spans="14:14">
      <c r="N142" s="35"/>
    </row>
    <row r="143" spans="14:14">
      <c r="N143" s="35"/>
    </row>
    <row r="144" spans="14:14">
      <c r="N144" s="35"/>
    </row>
    <row r="145" spans="14:14">
      <c r="N145" s="35"/>
    </row>
    <row r="146" spans="14:14">
      <c r="N146" s="35"/>
    </row>
    <row r="147" spans="14:14">
      <c r="N147" s="35"/>
    </row>
    <row r="148" spans="14:14">
      <c r="N148" s="35"/>
    </row>
    <row r="149" spans="14:14">
      <c r="N149" s="35"/>
    </row>
    <row r="150" spans="14:14">
      <c r="N150" s="35"/>
    </row>
    <row r="151" spans="14:14">
      <c r="N151" s="35"/>
    </row>
    <row r="152" spans="14:14">
      <c r="N152" s="35"/>
    </row>
    <row r="153" spans="14:14">
      <c r="N153" s="35"/>
    </row>
    <row r="154" spans="14:14">
      <c r="N154" s="35"/>
    </row>
    <row r="155" spans="14:14">
      <c r="N155" s="35"/>
    </row>
    <row r="156" spans="14:14">
      <c r="N156" s="35"/>
    </row>
    <row r="157" spans="14:14">
      <c r="N157" s="35"/>
    </row>
    <row r="158" spans="14:14">
      <c r="N158" s="35"/>
    </row>
    <row r="159" spans="14:14">
      <c r="N159" s="35"/>
    </row>
    <row r="160" spans="14:14">
      <c r="N160" s="35"/>
    </row>
    <row r="161" spans="14:14">
      <c r="N161" s="35"/>
    </row>
    <row r="162" spans="14:14">
      <c r="N162" s="35"/>
    </row>
    <row r="163" spans="14:14">
      <c r="N163" s="35"/>
    </row>
    <row r="164" spans="14:14">
      <c r="N164" s="35"/>
    </row>
    <row r="165" spans="14:14">
      <c r="N165" s="35"/>
    </row>
    <row r="166" spans="14:14">
      <c r="N166" s="35"/>
    </row>
    <row r="167" spans="14:14">
      <c r="N167" s="35"/>
    </row>
    <row r="168" spans="14:14">
      <c r="N168" s="35"/>
    </row>
    <row r="169" spans="14:14">
      <c r="N169" s="35"/>
    </row>
    <row r="170" spans="14:14">
      <c r="N170" s="35"/>
    </row>
    <row r="171" spans="14:14">
      <c r="N171" s="35"/>
    </row>
    <row r="172" spans="14:14">
      <c r="N172" s="35"/>
    </row>
    <row r="173" spans="14:14">
      <c r="N173" s="35"/>
    </row>
    <row r="174" spans="14:14">
      <c r="N174" s="35"/>
    </row>
    <row r="175" spans="14:14">
      <c r="N175" s="35"/>
    </row>
    <row r="176" spans="14:14">
      <c r="N176" s="35"/>
    </row>
    <row r="177" spans="14:14">
      <c r="N177" s="35"/>
    </row>
    <row r="178" spans="14:14">
      <c r="N178" s="35"/>
    </row>
    <row r="179" spans="14:14">
      <c r="N179" s="35"/>
    </row>
    <row r="180" spans="14:14">
      <c r="N180" s="35"/>
    </row>
    <row r="181" spans="14:14">
      <c r="N181" s="35"/>
    </row>
    <row r="182" spans="14:14">
      <c r="N182" s="35"/>
    </row>
    <row r="183" spans="14:14">
      <c r="N183" s="35"/>
    </row>
    <row r="184" spans="14:14">
      <c r="N184" s="35"/>
    </row>
    <row r="185" spans="14:14">
      <c r="N185" s="35"/>
    </row>
    <row r="186" spans="14:14">
      <c r="N186" s="35"/>
    </row>
    <row r="187" spans="14:14">
      <c r="N187" s="35"/>
    </row>
    <row r="188" spans="14:14">
      <c r="N188" s="35"/>
    </row>
    <row r="189" spans="14:14">
      <c r="N189" s="35"/>
    </row>
    <row r="190" spans="14:14">
      <c r="N190" s="35"/>
    </row>
    <row r="191" spans="14:14">
      <c r="N191" s="35"/>
    </row>
    <row r="192" spans="14:14">
      <c r="N192" s="35"/>
    </row>
    <row r="193" spans="14:14">
      <c r="N193" s="35"/>
    </row>
    <row r="194" spans="14:14">
      <c r="N194" s="35"/>
    </row>
    <row r="195" spans="14:14">
      <c r="N195" s="35"/>
    </row>
    <row r="196" spans="14:14">
      <c r="N196" s="35"/>
    </row>
    <row r="197" spans="14:14">
      <c r="N197" s="35"/>
    </row>
    <row r="198" spans="14:14">
      <c r="N198" s="35"/>
    </row>
    <row r="199" spans="14:14">
      <c r="N199" s="35"/>
    </row>
    <row r="200" spans="14:14">
      <c r="N200" s="35"/>
    </row>
    <row r="201" spans="14:14">
      <c r="N201" s="35"/>
    </row>
    <row r="202" spans="14:14">
      <c r="N202" s="35"/>
    </row>
    <row r="203" spans="14:14">
      <c r="N203" s="35"/>
    </row>
    <row r="204" spans="14:14">
      <c r="N204" s="35"/>
    </row>
    <row r="205" spans="14:14">
      <c r="N205" s="35"/>
    </row>
    <row r="206" spans="14:14">
      <c r="N206" s="35"/>
    </row>
    <row r="207" spans="14:14">
      <c r="N207" s="35"/>
    </row>
    <row r="208" spans="14:14">
      <c r="N208" s="35"/>
    </row>
    <row r="209" spans="14:14">
      <c r="N209" s="35"/>
    </row>
    <row r="210" spans="14:14">
      <c r="N210" s="35"/>
    </row>
    <row r="211" spans="14:14">
      <c r="N211" s="35"/>
    </row>
    <row r="212" spans="14:14">
      <c r="N212" s="35"/>
    </row>
    <row r="213" spans="14:14">
      <c r="N213" s="35"/>
    </row>
    <row r="214" spans="14:14">
      <c r="N214" s="35"/>
    </row>
    <row r="215" spans="14:14">
      <c r="N215" s="35"/>
    </row>
    <row r="216" spans="14:14">
      <c r="N216" s="35"/>
    </row>
    <row r="217" spans="14:14">
      <c r="N217" s="35"/>
    </row>
    <row r="218" spans="14:14">
      <c r="N218" s="35"/>
    </row>
    <row r="219" spans="14:14">
      <c r="N219" s="35"/>
    </row>
    <row r="220" spans="14:14">
      <c r="N220" s="35"/>
    </row>
    <row r="221" spans="14:14">
      <c r="N221" s="35"/>
    </row>
    <row r="222" spans="14:14">
      <c r="N222" s="35"/>
    </row>
    <row r="223" spans="14:14">
      <c r="N223" s="35"/>
    </row>
    <row r="224" spans="14:14">
      <c r="N224" s="35"/>
    </row>
    <row r="225" spans="14:14">
      <c r="N225" s="35"/>
    </row>
    <row r="226" spans="14:14">
      <c r="N226" s="35"/>
    </row>
    <row r="227" spans="14:14">
      <c r="N227" s="35"/>
    </row>
    <row r="228" spans="14:14">
      <c r="N228" s="35"/>
    </row>
    <row r="229" spans="14:14">
      <c r="N229" s="35"/>
    </row>
    <row r="230" spans="14:14">
      <c r="N230" s="35"/>
    </row>
    <row r="231" spans="14:14">
      <c r="N231" s="35"/>
    </row>
    <row r="232" spans="14:14">
      <c r="N232" s="35"/>
    </row>
    <row r="233" spans="14:14">
      <c r="N233" s="35"/>
    </row>
    <row r="234" spans="14:14">
      <c r="N234" s="35"/>
    </row>
    <row r="235" spans="14:14">
      <c r="N235" s="35"/>
    </row>
    <row r="236" spans="14:14">
      <c r="N236" s="35"/>
    </row>
    <row r="237" spans="14:14">
      <c r="N237" s="35"/>
    </row>
    <row r="238" spans="14:14">
      <c r="N238" s="35"/>
    </row>
    <row r="239" spans="14:14">
      <c r="N239" s="35"/>
    </row>
    <row r="240" spans="14:14">
      <c r="N240" s="35"/>
    </row>
    <row r="241" spans="14:14">
      <c r="N241" s="35"/>
    </row>
    <row r="242" spans="14:14">
      <c r="N242" s="35"/>
    </row>
    <row r="243" spans="14:14">
      <c r="N243" s="35"/>
    </row>
    <row r="244" spans="14:14">
      <c r="N244" s="35"/>
    </row>
    <row r="245" spans="14:14">
      <c r="N245" s="35"/>
    </row>
    <row r="246" spans="14:14">
      <c r="N246" s="35"/>
    </row>
    <row r="247" spans="14:14">
      <c r="N247" s="35"/>
    </row>
    <row r="248" spans="14:14">
      <c r="N248" s="35"/>
    </row>
    <row r="249" spans="14:14">
      <c r="N249" s="35"/>
    </row>
    <row r="250" spans="14:14">
      <c r="N250" s="35"/>
    </row>
    <row r="251" spans="14:14">
      <c r="N251" s="35"/>
    </row>
    <row r="252" spans="14:14">
      <c r="N252" s="35"/>
    </row>
    <row r="253" spans="14:14">
      <c r="N253" s="35"/>
    </row>
    <row r="254" spans="14:14">
      <c r="N254" s="35"/>
    </row>
    <row r="255" spans="14:14">
      <c r="N255" s="35"/>
    </row>
    <row r="256" spans="14:14">
      <c r="N256" s="35"/>
    </row>
    <row r="257" spans="14:14">
      <c r="N257" s="35"/>
    </row>
    <row r="258" spans="14:14">
      <c r="N258" s="35"/>
    </row>
    <row r="259" spans="14:14">
      <c r="N259" s="35"/>
    </row>
    <row r="260" spans="14:14">
      <c r="N260" s="35"/>
    </row>
    <row r="261" spans="14:14">
      <c r="N261" s="35"/>
    </row>
    <row r="262" spans="14:14">
      <c r="N262" s="35"/>
    </row>
    <row r="263" spans="14:14">
      <c r="N263" s="35"/>
    </row>
    <row r="264" spans="14:14">
      <c r="N264" s="35"/>
    </row>
    <row r="265" spans="14:14">
      <c r="N265" s="35"/>
    </row>
    <row r="266" spans="14:14">
      <c r="N266" s="35"/>
    </row>
    <row r="267" spans="14:14">
      <c r="N267" s="35"/>
    </row>
    <row r="268" spans="14:14">
      <c r="N268" s="35"/>
    </row>
    <row r="269" spans="14:14">
      <c r="N269" s="35"/>
    </row>
    <row r="270" spans="14:14">
      <c r="N270" s="35"/>
    </row>
    <row r="271" spans="14:14">
      <c r="N271" s="35"/>
    </row>
    <row r="272" spans="14:14">
      <c r="N272" s="35"/>
    </row>
    <row r="273" spans="14:14">
      <c r="N273" s="35"/>
    </row>
    <row r="274" spans="14:14">
      <c r="N274" s="35"/>
    </row>
    <row r="275" spans="14:14">
      <c r="N275" s="35"/>
    </row>
    <row r="276" spans="14:14">
      <c r="N276" s="35"/>
    </row>
    <row r="277" spans="14:14">
      <c r="N277" s="35"/>
    </row>
    <row r="278" spans="14:14">
      <c r="N278" s="35"/>
    </row>
    <row r="279" spans="14:14">
      <c r="N279" s="35"/>
    </row>
    <row r="280" spans="14:14">
      <c r="N280" s="35"/>
    </row>
    <row r="281" spans="14:14">
      <c r="N281" s="35"/>
    </row>
    <row r="282" spans="14:14">
      <c r="N282" s="35"/>
    </row>
    <row r="283" spans="14:14">
      <c r="N283" s="35"/>
    </row>
    <row r="284" spans="14:14">
      <c r="N284" s="35"/>
    </row>
    <row r="285" spans="14:14">
      <c r="N285" s="35"/>
    </row>
    <row r="286" spans="14:14">
      <c r="N286" s="35"/>
    </row>
    <row r="287" spans="14:14">
      <c r="N287" s="35"/>
    </row>
    <row r="288" spans="14:14">
      <c r="N288" s="35"/>
    </row>
    <row r="289" spans="14:14">
      <c r="N289" s="35"/>
    </row>
    <row r="290" spans="14:14">
      <c r="N290" s="35"/>
    </row>
    <row r="291" spans="14:14">
      <c r="N291" s="35"/>
    </row>
    <row r="292" spans="14:14">
      <c r="N292" s="35"/>
    </row>
    <row r="293" spans="14:14">
      <c r="N293" s="35"/>
    </row>
    <row r="294" spans="14:14">
      <c r="N294" s="35"/>
    </row>
    <row r="295" spans="14:14">
      <c r="N295" s="35"/>
    </row>
    <row r="296" spans="14:14">
      <c r="N296" s="35"/>
    </row>
    <row r="297" spans="14:14">
      <c r="N297" s="35"/>
    </row>
    <row r="298" spans="14:14">
      <c r="N298" s="35"/>
    </row>
    <row r="299" spans="14:14">
      <c r="N299" s="35"/>
    </row>
    <row r="300" spans="14:14">
      <c r="N300" s="35"/>
    </row>
    <row r="301" spans="14:14">
      <c r="N301" s="35"/>
    </row>
    <row r="302" spans="14:14">
      <c r="N302" s="35"/>
    </row>
    <row r="303" spans="14:14">
      <c r="N303" s="35"/>
    </row>
    <row r="304" spans="14:14">
      <c r="N304" s="35"/>
    </row>
    <row r="305" spans="14:14">
      <c r="N305" s="35"/>
    </row>
    <row r="306" spans="14:14">
      <c r="N306" s="35"/>
    </row>
    <row r="307" spans="14:14">
      <c r="N307" s="35"/>
    </row>
    <row r="308" spans="14:14">
      <c r="N308" s="35"/>
    </row>
    <row r="309" spans="14:14">
      <c r="N309" s="35"/>
    </row>
    <row r="310" spans="14:14">
      <c r="N310" s="35"/>
    </row>
    <row r="311" spans="14:14">
      <c r="N311" s="35"/>
    </row>
    <row r="312" spans="14:14">
      <c r="N312" s="35"/>
    </row>
    <row r="313" spans="14:14">
      <c r="N313" s="35"/>
    </row>
    <row r="314" spans="14:14">
      <c r="N314" s="35"/>
    </row>
    <row r="315" spans="14:14">
      <c r="N315" s="35"/>
    </row>
    <row r="316" spans="14:14">
      <c r="N316" s="35"/>
    </row>
    <row r="317" spans="14:14">
      <c r="N317" s="35"/>
    </row>
    <row r="318" spans="14:14">
      <c r="N318" s="35"/>
    </row>
    <row r="319" spans="14:14">
      <c r="N319" s="35"/>
    </row>
    <row r="320" spans="14:14">
      <c r="N320" s="35"/>
    </row>
    <row r="321" spans="14:14">
      <c r="N321" s="35"/>
    </row>
    <row r="322" spans="14:14">
      <c r="N322" s="35"/>
    </row>
    <row r="323" spans="14:14">
      <c r="N323" s="35"/>
    </row>
    <row r="324" spans="14:14">
      <c r="N324" s="35"/>
    </row>
    <row r="325" spans="14:14">
      <c r="N325" s="35"/>
    </row>
    <row r="326" spans="14:14">
      <c r="N326" s="35"/>
    </row>
    <row r="327" spans="14:14">
      <c r="N327" s="35"/>
    </row>
    <row r="328" spans="14:14">
      <c r="N328" s="35"/>
    </row>
    <row r="329" spans="14:14">
      <c r="N329" s="35"/>
    </row>
    <row r="330" spans="14:14">
      <c r="N330" s="35"/>
    </row>
    <row r="331" spans="14:14">
      <c r="N331" s="35"/>
    </row>
    <row r="332" spans="14:14">
      <c r="N332" s="35"/>
    </row>
    <row r="333" spans="14:14">
      <c r="N333" s="35"/>
    </row>
    <row r="334" spans="14:14">
      <c r="N334" s="35"/>
    </row>
    <row r="335" spans="14:14">
      <c r="N335" s="35"/>
    </row>
    <row r="336" spans="14:14">
      <c r="N336" s="35"/>
    </row>
    <row r="337" spans="14:14">
      <c r="N337" s="35"/>
    </row>
    <row r="338" spans="14:14">
      <c r="N338" s="35"/>
    </row>
    <row r="339" spans="14:14">
      <c r="N339" s="35"/>
    </row>
    <row r="340" spans="14:14">
      <c r="N340" s="35"/>
    </row>
    <row r="341" spans="14:14">
      <c r="N341" s="35"/>
    </row>
    <row r="342" spans="14:14">
      <c r="N342" s="35"/>
    </row>
    <row r="343" spans="14:14">
      <c r="N343" s="35"/>
    </row>
    <row r="344" spans="14:14">
      <c r="N344" s="35"/>
    </row>
    <row r="345" spans="14:14">
      <c r="N345" s="35"/>
    </row>
    <row r="346" spans="14:14">
      <c r="N346" s="35"/>
    </row>
    <row r="347" spans="14:14">
      <c r="N347" s="35"/>
    </row>
    <row r="348" spans="14:14">
      <c r="N348" s="35"/>
    </row>
    <row r="349" spans="14:14">
      <c r="N349" s="35"/>
    </row>
    <row r="350" spans="14:14">
      <c r="N350" s="35"/>
    </row>
    <row r="351" spans="14:14">
      <c r="N351" s="35"/>
    </row>
    <row r="352" spans="14:14">
      <c r="N352" s="35"/>
    </row>
    <row r="353" spans="14:14">
      <c r="N353" s="35"/>
    </row>
    <row r="354" spans="14:14">
      <c r="N354" s="35"/>
    </row>
    <row r="355" spans="14:14">
      <c r="N355" s="35"/>
    </row>
    <row r="356" spans="14:14">
      <c r="N356" s="35"/>
    </row>
    <row r="357" spans="14:14">
      <c r="N357" s="35"/>
    </row>
    <row r="358" spans="14:14">
      <c r="N358" s="35"/>
    </row>
    <row r="359" spans="14:14">
      <c r="N359" s="35"/>
    </row>
    <row r="360" spans="14:14">
      <c r="N360" s="35"/>
    </row>
    <row r="361" spans="14:14">
      <c r="N361" s="35"/>
    </row>
    <row r="362" spans="14:14">
      <c r="N362" s="35"/>
    </row>
    <row r="363" spans="14:14">
      <c r="N363" s="35"/>
    </row>
    <row r="364" spans="14:14">
      <c r="N364" s="35"/>
    </row>
    <row r="365" spans="14:14">
      <c r="N365" s="35"/>
    </row>
    <row r="366" spans="14:14">
      <c r="N366" s="35"/>
    </row>
    <row r="367" spans="14:14">
      <c r="N367" s="35"/>
    </row>
    <row r="368" spans="14:14">
      <c r="N368" s="35"/>
    </row>
    <row r="369" spans="14:14">
      <c r="N369" s="35"/>
    </row>
    <row r="370" spans="14:14">
      <c r="N370" s="35"/>
    </row>
    <row r="371" spans="14:14">
      <c r="N371" s="35"/>
    </row>
    <row r="372" spans="14:14">
      <c r="N372" s="35"/>
    </row>
    <row r="373" spans="14:14">
      <c r="N373" s="35"/>
    </row>
    <row r="374" spans="14:14">
      <c r="N374" s="35"/>
    </row>
    <row r="375" spans="14:14">
      <c r="N375" s="35"/>
    </row>
    <row r="376" spans="14:14">
      <c r="N376" s="35"/>
    </row>
    <row r="377" spans="14:14">
      <c r="N377" s="35"/>
    </row>
    <row r="378" spans="14:14">
      <c r="N378" s="35"/>
    </row>
    <row r="379" spans="14:14">
      <c r="N379" s="35"/>
    </row>
    <row r="380" spans="14:14">
      <c r="N380" s="35"/>
    </row>
    <row r="381" spans="14:14">
      <c r="N381" s="35"/>
    </row>
    <row r="382" spans="14:14">
      <c r="N382" s="35"/>
    </row>
    <row r="383" spans="14:14">
      <c r="N383" s="35"/>
    </row>
    <row r="384" spans="14:14">
      <c r="N384" s="35"/>
    </row>
    <row r="385" spans="14:14">
      <c r="N385" s="35"/>
    </row>
    <row r="386" spans="14:14">
      <c r="N386" s="35"/>
    </row>
    <row r="387" spans="14:14">
      <c r="N387" s="35"/>
    </row>
    <row r="388" spans="14:14">
      <c r="N388" s="35"/>
    </row>
    <row r="389" spans="14:14">
      <c r="N389" s="35"/>
    </row>
    <row r="390" spans="14:14">
      <c r="N390" s="35"/>
    </row>
    <row r="391" spans="14:14">
      <c r="N391" s="35"/>
    </row>
    <row r="392" spans="14:14">
      <c r="N392" s="35"/>
    </row>
    <row r="393" spans="14:14">
      <c r="N393" s="35"/>
    </row>
    <row r="394" spans="14:14">
      <c r="N394" s="35"/>
    </row>
    <row r="395" spans="14:14">
      <c r="N395" s="35"/>
    </row>
    <row r="396" spans="14:14">
      <c r="N396" s="35"/>
    </row>
    <row r="397" spans="14:14">
      <c r="N397" s="35"/>
    </row>
    <row r="398" spans="14:14">
      <c r="N398" s="35"/>
    </row>
    <row r="399" spans="14:14">
      <c r="N399" s="35"/>
    </row>
    <row r="400" spans="14:14">
      <c r="N400" s="35"/>
    </row>
    <row r="401" spans="14:14">
      <c r="N401" s="35"/>
    </row>
    <row r="402" spans="14:14">
      <c r="N402" s="35"/>
    </row>
    <row r="403" spans="14:14">
      <c r="N403" s="35"/>
    </row>
    <row r="404" spans="14:14">
      <c r="N404" s="35"/>
    </row>
    <row r="405" spans="14:14">
      <c r="N405" s="35"/>
    </row>
    <row r="406" spans="14:14">
      <c r="N406" s="35"/>
    </row>
    <row r="407" spans="14:14">
      <c r="N407" s="35"/>
    </row>
    <row r="408" spans="14:14">
      <c r="N408" s="35"/>
    </row>
    <row r="409" spans="14:14">
      <c r="N409" s="35"/>
    </row>
    <row r="410" spans="14:14">
      <c r="N410" s="35"/>
    </row>
    <row r="411" spans="14:14">
      <c r="N411" s="35"/>
    </row>
    <row r="412" spans="14:14">
      <c r="N412" s="35"/>
    </row>
    <row r="413" spans="14:14">
      <c r="N413" s="35"/>
    </row>
    <row r="414" spans="14:14">
      <c r="N414" s="35"/>
    </row>
    <row r="415" spans="14:14">
      <c r="N415" s="35"/>
    </row>
    <row r="416" spans="14:14">
      <c r="N416" s="35"/>
    </row>
    <row r="417" spans="14:14">
      <c r="N417" s="35"/>
    </row>
    <row r="418" spans="14:14">
      <c r="N418" s="35"/>
    </row>
    <row r="419" spans="14:14">
      <c r="N419" s="35"/>
    </row>
    <row r="420" spans="14:14">
      <c r="N420" s="35"/>
    </row>
    <row r="421" spans="14:14">
      <c r="N421" s="35"/>
    </row>
    <row r="422" spans="14:14">
      <c r="N422" s="35"/>
    </row>
    <row r="423" spans="14:14">
      <c r="N423" s="35"/>
    </row>
    <row r="424" spans="14:14">
      <c r="N424" s="35"/>
    </row>
    <row r="425" spans="14:14">
      <c r="N425" s="35"/>
    </row>
    <row r="426" spans="14:14">
      <c r="N426" s="35"/>
    </row>
    <row r="427" spans="14:14">
      <c r="N427" s="35"/>
    </row>
    <row r="428" spans="14:14">
      <c r="N428" s="35"/>
    </row>
    <row r="429" spans="14:14">
      <c r="N429" s="35"/>
    </row>
    <row r="430" spans="14:14">
      <c r="N430" s="35"/>
    </row>
    <row r="431" spans="14:14">
      <c r="N431" s="35"/>
    </row>
    <row r="432" spans="14:14">
      <c r="N432" s="35"/>
    </row>
    <row r="433" spans="14:14">
      <c r="N433" s="35"/>
    </row>
    <row r="434" spans="14:14">
      <c r="N434" s="35"/>
    </row>
    <row r="435" spans="14:14">
      <c r="N435" s="35"/>
    </row>
    <row r="436" spans="14:14">
      <c r="N436" s="35"/>
    </row>
    <row r="437" spans="14:14">
      <c r="N437" s="35"/>
    </row>
    <row r="438" spans="14:14">
      <c r="N438" s="35"/>
    </row>
    <row r="439" spans="14:14">
      <c r="N439" s="35"/>
    </row>
    <row r="440" spans="14:14">
      <c r="N440" s="35"/>
    </row>
    <row r="441" spans="14:14">
      <c r="N441" s="35"/>
    </row>
    <row r="442" spans="14:14">
      <c r="N442" s="35"/>
    </row>
    <row r="443" spans="14:14">
      <c r="N443" s="35"/>
    </row>
    <row r="444" spans="14:14">
      <c r="N444" s="35"/>
    </row>
    <row r="445" spans="14:14">
      <c r="N445" s="35"/>
    </row>
    <row r="446" spans="14:14">
      <c r="N446" s="35"/>
    </row>
    <row r="447" spans="14:14">
      <c r="N447" s="35"/>
    </row>
    <row r="448" spans="14:14">
      <c r="N448" s="35"/>
    </row>
    <row r="449" spans="14:14">
      <c r="N449" s="35"/>
    </row>
    <row r="450" spans="14:14">
      <c r="N450" s="35"/>
    </row>
    <row r="451" spans="14:14">
      <c r="N451" s="35"/>
    </row>
    <row r="452" spans="14:14">
      <c r="N452" s="35"/>
    </row>
    <row r="453" spans="14:14">
      <c r="N453" s="35"/>
    </row>
    <row r="454" spans="14:14">
      <c r="N454" s="35"/>
    </row>
    <row r="455" spans="14:14">
      <c r="N455" s="35"/>
    </row>
    <row r="456" spans="14:14">
      <c r="N456" s="35"/>
    </row>
    <row r="457" spans="14:14">
      <c r="N457" s="35"/>
    </row>
    <row r="458" spans="14:14">
      <c r="N458" s="35"/>
    </row>
    <row r="459" spans="14:14">
      <c r="N459" s="35"/>
    </row>
    <row r="460" spans="14:14">
      <c r="N460" s="35"/>
    </row>
    <row r="461" spans="14:14">
      <c r="N461" s="35"/>
    </row>
    <row r="462" spans="14:14">
      <c r="N462" s="35"/>
    </row>
    <row r="463" spans="14:14">
      <c r="N463" s="35"/>
    </row>
    <row r="464" spans="14:14">
      <c r="N464" s="35"/>
    </row>
    <row r="465" spans="14:14">
      <c r="N465" s="35"/>
    </row>
    <row r="466" spans="14:14">
      <c r="N466" s="35"/>
    </row>
    <row r="467" spans="14:14">
      <c r="N467" s="35"/>
    </row>
    <row r="468" spans="14:14">
      <c r="N468" s="35"/>
    </row>
    <row r="469" spans="14:14">
      <c r="N469" s="35"/>
    </row>
    <row r="470" spans="14:14">
      <c r="N470" s="35"/>
    </row>
    <row r="471" spans="14:14">
      <c r="N471" s="35"/>
    </row>
    <row r="472" spans="14:14">
      <c r="N472" s="35"/>
    </row>
    <row r="473" spans="14:14">
      <c r="N473" s="35"/>
    </row>
    <row r="474" spans="14:14">
      <c r="N474" s="35"/>
    </row>
    <row r="475" spans="14:14">
      <c r="N475" s="35"/>
    </row>
    <row r="476" spans="14:14">
      <c r="N476" s="35"/>
    </row>
    <row r="477" spans="14:14">
      <c r="N477" s="35"/>
    </row>
    <row r="478" spans="14:14">
      <c r="N478" s="35"/>
    </row>
    <row r="479" spans="14:14">
      <c r="N479" s="35"/>
    </row>
    <row r="480" spans="14:14">
      <c r="N480" s="35"/>
    </row>
    <row r="481" spans="14:14">
      <c r="N481" s="35"/>
    </row>
    <row r="482" spans="14:14">
      <c r="N482" s="35"/>
    </row>
    <row r="483" spans="14:14">
      <c r="N483" s="35"/>
    </row>
    <row r="484" spans="14:14">
      <c r="N484" s="35"/>
    </row>
    <row r="485" spans="14:14">
      <c r="N485" s="35"/>
    </row>
    <row r="486" spans="14:14">
      <c r="N486" s="35"/>
    </row>
    <row r="487" spans="14:14">
      <c r="N487" s="35"/>
    </row>
    <row r="488" spans="14:14">
      <c r="N488" s="35"/>
    </row>
    <row r="489" spans="14:14">
      <c r="N489" s="35"/>
    </row>
    <row r="490" spans="14:14">
      <c r="N490" s="35"/>
    </row>
    <row r="491" spans="14:14">
      <c r="N491" s="35"/>
    </row>
    <row r="492" spans="14:14">
      <c r="N492" s="35"/>
    </row>
    <row r="493" spans="14:14">
      <c r="N493" s="35"/>
    </row>
    <row r="494" spans="14:14">
      <c r="N494" s="35"/>
    </row>
    <row r="495" spans="14:14">
      <c r="N495" s="35"/>
    </row>
    <row r="496" spans="14:14">
      <c r="N496" s="35"/>
    </row>
    <row r="497" spans="14:14">
      <c r="N497" s="35"/>
    </row>
    <row r="498" spans="14:14">
      <c r="N498" s="35"/>
    </row>
    <row r="499" spans="14:14">
      <c r="N499" s="35"/>
    </row>
    <row r="500" spans="14:14">
      <c r="N500" s="35"/>
    </row>
    <row r="501" spans="14:14">
      <c r="N501" s="35"/>
    </row>
    <row r="502" spans="14:14">
      <c r="N502" s="35"/>
    </row>
    <row r="503" spans="14:14">
      <c r="N503" s="35"/>
    </row>
    <row r="504" spans="14:14">
      <c r="N504" s="35"/>
    </row>
    <row r="505" spans="14:14">
      <c r="N505" s="35"/>
    </row>
    <row r="506" spans="14:14">
      <c r="N506" s="35"/>
    </row>
    <row r="507" spans="14:14">
      <c r="N507" s="35"/>
    </row>
    <row r="508" spans="14:14">
      <c r="N508" s="35"/>
    </row>
    <row r="509" spans="14:14">
      <c r="N509" s="35"/>
    </row>
    <row r="510" spans="14:14">
      <c r="N510" s="35"/>
    </row>
    <row r="511" spans="14:14">
      <c r="N511" s="35"/>
    </row>
    <row r="512" spans="14:14">
      <c r="N512" s="35"/>
    </row>
    <row r="513" spans="14:14">
      <c r="N513" s="35"/>
    </row>
    <row r="514" spans="14:14">
      <c r="N514" s="35"/>
    </row>
    <row r="515" spans="14:14">
      <c r="N515" s="35"/>
    </row>
    <row r="516" spans="14:14">
      <c r="N516" s="35"/>
    </row>
    <row r="517" spans="14:14">
      <c r="N517" s="35"/>
    </row>
    <row r="518" spans="14:14">
      <c r="N518" s="35"/>
    </row>
    <row r="519" spans="14:14">
      <c r="N519" s="35"/>
    </row>
    <row r="520" spans="14:14">
      <c r="N520" s="35"/>
    </row>
    <row r="521" spans="14:14">
      <c r="N521" s="35"/>
    </row>
    <row r="522" spans="14:14">
      <c r="N522" s="35"/>
    </row>
    <row r="523" spans="14:14">
      <c r="N523" s="35"/>
    </row>
    <row r="524" spans="14:14">
      <c r="N524" s="35"/>
    </row>
    <row r="525" spans="14:14">
      <c r="N525" s="35"/>
    </row>
    <row r="526" spans="14:14">
      <c r="N526" s="35"/>
    </row>
    <row r="527" spans="14:14">
      <c r="N527" s="35"/>
    </row>
    <row r="528" spans="14:14">
      <c r="N528" s="35"/>
    </row>
    <row r="529" spans="14:14">
      <c r="N529" s="35"/>
    </row>
    <row r="530" spans="14:14">
      <c r="N530" s="35"/>
    </row>
    <row r="531" spans="14:14">
      <c r="N531" s="35"/>
    </row>
    <row r="532" spans="14:14">
      <c r="N532" s="35"/>
    </row>
    <row r="533" spans="14:14">
      <c r="N533" s="35"/>
    </row>
    <row r="534" spans="14:14">
      <c r="N534" s="35"/>
    </row>
    <row r="535" spans="14:14">
      <c r="N535" s="35"/>
    </row>
    <row r="536" spans="14:14">
      <c r="N536" s="35"/>
    </row>
    <row r="537" spans="14:14">
      <c r="N537" s="35"/>
    </row>
    <row r="538" spans="14:14">
      <c r="N538" s="35"/>
    </row>
    <row r="539" spans="14:14">
      <c r="N539" s="35"/>
    </row>
    <row r="540" spans="14:14">
      <c r="N540" s="35"/>
    </row>
    <row r="541" spans="14:14">
      <c r="N541" s="35"/>
    </row>
    <row r="542" spans="14:14">
      <c r="N542" s="35"/>
    </row>
    <row r="543" spans="14:14">
      <c r="N543" s="35"/>
    </row>
    <row r="544" spans="14:14">
      <c r="N544" s="35"/>
    </row>
    <row r="545" spans="14:14">
      <c r="N545" s="35"/>
    </row>
    <row r="546" spans="14:14">
      <c r="N546" s="35"/>
    </row>
    <row r="547" spans="14:14">
      <c r="N547" s="35"/>
    </row>
    <row r="548" spans="14:14">
      <c r="N548" s="35"/>
    </row>
    <row r="549" spans="14:14">
      <c r="N549" s="35"/>
    </row>
    <row r="550" spans="14:14">
      <c r="N550" s="35"/>
    </row>
    <row r="551" spans="14:14">
      <c r="N551" s="35"/>
    </row>
    <row r="552" spans="14:14">
      <c r="N552" s="35"/>
    </row>
    <row r="553" spans="14:14">
      <c r="N553" s="35"/>
    </row>
    <row r="554" spans="14:14">
      <c r="N554" s="35"/>
    </row>
    <row r="555" spans="14:14">
      <c r="N555" s="35"/>
    </row>
    <row r="556" spans="14:14">
      <c r="N556" s="35"/>
    </row>
    <row r="557" spans="14:14">
      <c r="N557" s="35"/>
    </row>
    <row r="558" spans="14:14">
      <c r="N558" s="35"/>
    </row>
    <row r="559" spans="14:14">
      <c r="N559" s="35"/>
    </row>
    <row r="560" spans="14:14">
      <c r="N560" s="35"/>
    </row>
    <row r="561" spans="14:14">
      <c r="N561" s="35"/>
    </row>
    <row r="562" spans="14:14">
      <c r="N562" s="35"/>
    </row>
    <row r="563" spans="14:14">
      <c r="N563" s="35"/>
    </row>
    <row r="564" spans="14:14">
      <c r="N564" s="35"/>
    </row>
    <row r="565" spans="14:14">
      <c r="N565" s="35"/>
    </row>
    <row r="566" spans="14:14">
      <c r="N566" s="35"/>
    </row>
    <row r="567" spans="14:14">
      <c r="N567" s="35"/>
    </row>
    <row r="568" spans="14:14">
      <c r="N568" s="35"/>
    </row>
    <row r="569" spans="14:14">
      <c r="N569" s="35"/>
    </row>
    <row r="570" spans="14:14">
      <c r="N570" s="35"/>
    </row>
    <row r="571" spans="14:14">
      <c r="N571" s="35"/>
    </row>
    <row r="572" spans="14:14">
      <c r="N572" s="35"/>
    </row>
    <row r="573" spans="14:14">
      <c r="N573" s="35"/>
    </row>
    <row r="574" spans="14:14">
      <c r="N574" s="35"/>
    </row>
    <row r="575" spans="14:14">
      <c r="N575" s="35"/>
    </row>
    <row r="576" spans="14:14">
      <c r="N576" s="35"/>
    </row>
    <row r="577" spans="14:14">
      <c r="N577" s="35"/>
    </row>
    <row r="578" spans="14:14">
      <c r="N578" s="35"/>
    </row>
    <row r="579" spans="14:14">
      <c r="N579" s="35"/>
    </row>
    <row r="580" spans="14:14">
      <c r="N580" s="35"/>
    </row>
    <row r="581" spans="14:14">
      <c r="N581" s="35"/>
    </row>
    <row r="582" spans="14:14">
      <c r="N582" s="35"/>
    </row>
    <row r="583" spans="14:14">
      <c r="N583" s="35"/>
    </row>
    <row r="584" spans="14:14">
      <c r="N584" s="35"/>
    </row>
    <row r="585" spans="14:14">
      <c r="N585" s="35"/>
    </row>
    <row r="586" spans="14:14">
      <c r="N586" s="35"/>
    </row>
    <row r="587" spans="14:14">
      <c r="N587" s="35"/>
    </row>
    <row r="588" spans="14:14">
      <c r="N588" s="35"/>
    </row>
    <row r="589" spans="14:14">
      <c r="N589" s="35"/>
    </row>
    <row r="590" spans="14:14">
      <c r="N590" s="35"/>
    </row>
    <row r="591" spans="14:14">
      <c r="N591" s="35"/>
    </row>
    <row r="592" spans="14:14">
      <c r="N592" s="35"/>
    </row>
    <row r="593" spans="14:14">
      <c r="N593" s="35"/>
    </row>
    <row r="594" spans="14:14">
      <c r="N594" s="35"/>
    </row>
    <row r="595" spans="14:14">
      <c r="N595" s="35"/>
    </row>
    <row r="596" spans="14:14">
      <c r="N596" s="35"/>
    </row>
    <row r="597" spans="14:14">
      <c r="N597" s="35"/>
    </row>
    <row r="598" spans="14:14">
      <c r="N598" s="35"/>
    </row>
    <row r="599" spans="14:14">
      <c r="N599" s="35"/>
    </row>
    <row r="600" spans="14:14">
      <c r="N600" s="35"/>
    </row>
    <row r="601" spans="14:14">
      <c r="N601" s="35"/>
    </row>
    <row r="602" spans="14:14">
      <c r="N602" s="35"/>
    </row>
    <row r="603" spans="14:14">
      <c r="N603" s="35"/>
    </row>
    <row r="604" spans="14:14">
      <c r="N604" s="35"/>
    </row>
    <row r="605" spans="14:14">
      <c r="N605" s="35"/>
    </row>
    <row r="606" spans="14:14">
      <c r="N606" s="35"/>
    </row>
    <row r="607" spans="14:14">
      <c r="N607" s="35"/>
    </row>
    <row r="608" spans="14:14">
      <c r="N608" s="35"/>
    </row>
    <row r="609" spans="14:14">
      <c r="N609" s="35"/>
    </row>
    <row r="610" spans="14:14">
      <c r="N610" s="35"/>
    </row>
    <row r="611" spans="14:14">
      <c r="N611" s="35"/>
    </row>
    <row r="612" spans="14:14">
      <c r="N612" s="35"/>
    </row>
    <row r="613" spans="14:14">
      <c r="N613" s="35"/>
    </row>
    <row r="614" spans="14:14">
      <c r="N614" s="35"/>
    </row>
    <row r="615" spans="14:14">
      <c r="N615" s="35"/>
    </row>
    <row r="616" spans="14:14">
      <c r="N616" s="35"/>
    </row>
    <row r="617" spans="14:14">
      <c r="N617" s="35"/>
    </row>
    <row r="618" spans="14:14">
      <c r="N618" s="35"/>
    </row>
    <row r="619" spans="14:14">
      <c r="N619" s="35"/>
    </row>
    <row r="620" spans="14:14">
      <c r="N620" s="35"/>
    </row>
    <row r="621" spans="14:14">
      <c r="N621" s="35"/>
    </row>
    <row r="622" spans="14:14">
      <c r="N622" s="35"/>
    </row>
    <row r="623" spans="14:14">
      <c r="N623" s="35"/>
    </row>
    <row r="624" spans="14:14">
      <c r="N624" s="35"/>
    </row>
    <row r="625" spans="14:14">
      <c r="N625" s="35"/>
    </row>
    <row r="626" spans="14:14">
      <c r="N626" s="35"/>
    </row>
    <row r="627" spans="14:14">
      <c r="N627" s="35"/>
    </row>
    <row r="628" spans="14:14">
      <c r="N628" s="35"/>
    </row>
    <row r="629" spans="14:14">
      <c r="N629" s="35"/>
    </row>
    <row r="630" spans="14:14">
      <c r="N630" s="35"/>
    </row>
    <row r="631" spans="14:14">
      <c r="N631" s="35"/>
    </row>
    <row r="632" spans="14:14">
      <c r="N632" s="35"/>
    </row>
    <row r="633" spans="14:14">
      <c r="N633" s="35"/>
    </row>
    <row r="634" spans="14:14">
      <c r="N634" s="35"/>
    </row>
    <row r="635" spans="14:14">
      <c r="N635" s="35"/>
    </row>
    <row r="636" spans="14:14">
      <c r="N636" s="35"/>
    </row>
    <row r="637" spans="14:14">
      <c r="N637" s="35"/>
    </row>
    <row r="638" spans="14:14">
      <c r="N638" s="35"/>
    </row>
    <row r="639" spans="14:14">
      <c r="N639" s="35"/>
    </row>
    <row r="640" spans="14:14">
      <c r="N640" s="35"/>
    </row>
    <row r="641" spans="14:14">
      <c r="N641" s="35"/>
    </row>
    <row r="642" spans="14:14">
      <c r="N642" s="35"/>
    </row>
    <row r="643" spans="14:14">
      <c r="N643" s="35"/>
    </row>
    <row r="644" spans="14:14">
      <c r="N644" s="35"/>
    </row>
    <row r="645" spans="14:14">
      <c r="N645" s="35"/>
    </row>
    <row r="646" spans="14:14">
      <c r="N646" s="35"/>
    </row>
    <row r="647" spans="14:14">
      <c r="N647" s="35"/>
    </row>
    <row r="648" spans="14:14">
      <c r="N648" s="35"/>
    </row>
    <row r="649" spans="14:14">
      <c r="N649" s="35"/>
    </row>
    <row r="650" spans="14:14">
      <c r="N650" s="35"/>
    </row>
    <row r="651" spans="14:14">
      <c r="N651" s="35"/>
    </row>
    <row r="652" spans="14:14">
      <c r="N652" s="35"/>
    </row>
    <row r="653" spans="14:14">
      <c r="N653" s="35"/>
    </row>
    <row r="654" spans="14:14">
      <c r="N654" s="35"/>
    </row>
    <row r="655" spans="14:14">
      <c r="N655" s="35"/>
    </row>
    <row r="656" spans="14:14">
      <c r="N656" s="35"/>
    </row>
    <row r="657" spans="14:14">
      <c r="N657" s="35"/>
    </row>
    <row r="658" spans="14:14">
      <c r="N658" s="35"/>
    </row>
    <row r="659" spans="14:14">
      <c r="N659" s="35"/>
    </row>
    <row r="660" spans="14:14">
      <c r="N660" s="35"/>
    </row>
    <row r="661" spans="14:14">
      <c r="N661" s="35"/>
    </row>
    <row r="662" spans="14:14">
      <c r="N662" s="35"/>
    </row>
    <row r="663" spans="14:14">
      <c r="N663" s="35"/>
    </row>
    <row r="664" spans="14:14">
      <c r="N664" s="35"/>
    </row>
    <row r="665" spans="14:14">
      <c r="N665" s="35"/>
    </row>
    <row r="666" spans="14:14">
      <c r="N666" s="35"/>
    </row>
    <row r="667" spans="14:14">
      <c r="N667" s="35"/>
    </row>
    <row r="668" spans="14:14">
      <c r="N668" s="35"/>
    </row>
    <row r="669" spans="14:14">
      <c r="N669" s="35"/>
    </row>
    <row r="670" spans="14:14">
      <c r="N670" s="35"/>
    </row>
    <row r="671" spans="14:14">
      <c r="N671" s="35"/>
    </row>
    <row r="672" spans="14:14">
      <c r="N672" s="35"/>
    </row>
    <row r="673" spans="14:14">
      <c r="N673" s="35"/>
    </row>
    <row r="674" spans="14:14">
      <c r="N674" s="35"/>
    </row>
    <row r="675" spans="14:14">
      <c r="N675" s="35"/>
    </row>
    <row r="676" spans="14:14">
      <c r="N676" s="35"/>
    </row>
    <row r="677" spans="14:14">
      <c r="N677" s="35"/>
    </row>
    <row r="678" spans="14:14">
      <c r="N678" s="35"/>
    </row>
    <row r="679" spans="14:14">
      <c r="N679" s="35"/>
    </row>
    <row r="680" spans="14:14">
      <c r="N680" s="35"/>
    </row>
    <row r="681" spans="14:14">
      <c r="N681" s="35"/>
    </row>
    <row r="682" spans="14:14">
      <c r="N682" s="35"/>
    </row>
    <row r="683" spans="14:14">
      <c r="N683" s="35"/>
    </row>
    <row r="684" spans="14:14">
      <c r="N684" s="35"/>
    </row>
    <row r="685" spans="14:14">
      <c r="N685" s="35"/>
    </row>
    <row r="686" spans="14:14">
      <c r="N686" s="35"/>
    </row>
    <row r="687" spans="14:14">
      <c r="N687" s="35"/>
    </row>
    <row r="688" spans="14:14">
      <c r="N688" s="35"/>
    </row>
    <row r="689" spans="14:14">
      <c r="N689" s="35"/>
    </row>
    <row r="690" spans="14:14">
      <c r="N690" s="35"/>
    </row>
    <row r="691" spans="14:14">
      <c r="N691" s="35"/>
    </row>
    <row r="692" spans="14:14">
      <c r="N692" s="35"/>
    </row>
    <row r="693" spans="14:14">
      <c r="N693" s="35"/>
    </row>
    <row r="694" spans="14:14">
      <c r="N694" s="35"/>
    </row>
    <row r="695" spans="14:14">
      <c r="N695" s="35"/>
    </row>
    <row r="696" spans="14:14">
      <c r="N696" s="35"/>
    </row>
    <row r="697" spans="14:14">
      <c r="N697" s="35"/>
    </row>
    <row r="698" spans="14:14">
      <c r="N698" s="35"/>
    </row>
    <row r="699" spans="14:14">
      <c r="N699" s="35"/>
    </row>
    <row r="700" spans="14:14">
      <c r="N700" s="35"/>
    </row>
    <row r="701" spans="14:14">
      <c r="N701" s="35"/>
    </row>
    <row r="702" spans="14:14">
      <c r="N702" s="35"/>
    </row>
    <row r="703" spans="14:14">
      <c r="N703" s="35"/>
    </row>
    <row r="704" spans="14:14">
      <c r="N704" s="35"/>
    </row>
    <row r="705" spans="14:14">
      <c r="N705" s="35"/>
    </row>
    <row r="706" spans="14:14">
      <c r="N706" s="35"/>
    </row>
    <row r="707" spans="14:14">
      <c r="N707" s="35"/>
    </row>
    <row r="708" spans="14:14">
      <c r="N708" s="35"/>
    </row>
    <row r="709" spans="14:14">
      <c r="N709" s="35"/>
    </row>
    <row r="710" spans="14:14">
      <c r="N710" s="35"/>
    </row>
    <row r="711" spans="14:14">
      <c r="N711" s="35"/>
    </row>
    <row r="712" spans="14:14">
      <c r="N712" s="35"/>
    </row>
    <row r="713" spans="14:14">
      <c r="N713" s="35"/>
    </row>
    <row r="714" spans="14:14">
      <c r="N714" s="35"/>
    </row>
    <row r="715" spans="14:14">
      <c r="N715" s="35"/>
    </row>
    <row r="716" spans="14:14">
      <c r="N716" s="35"/>
    </row>
    <row r="717" spans="14:14">
      <c r="N717" s="35"/>
    </row>
    <row r="718" spans="14:14">
      <c r="N718" s="35"/>
    </row>
    <row r="719" spans="14:14">
      <c r="N719" s="35"/>
    </row>
    <row r="720" spans="14:14">
      <c r="N720" s="35"/>
    </row>
    <row r="721" spans="14:14">
      <c r="N721" s="35"/>
    </row>
    <row r="722" spans="14:14">
      <c r="N722" s="35"/>
    </row>
    <row r="723" spans="14:14">
      <c r="N723" s="35"/>
    </row>
    <row r="724" spans="14:14">
      <c r="N724" s="35"/>
    </row>
    <row r="725" spans="14:14">
      <c r="N725" s="35"/>
    </row>
    <row r="726" spans="14:14">
      <c r="N726" s="35"/>
    </row>
    <row r="727" spans="14:14">
      <c r="N727" s="35"/>
    </row>
    <row r="728" spans="14:14">
      <c r="N728" s="35"/>
    </row>
    <row r="729" spans="14:14">
      <c r="N729" s="35"/>
    </row>
    <row r="730" spans="14:14">
      <c r="N730" s="35"/>
    </row>
    <row r="731" spans="14:14">
      <c r="N731" s="35"/>
    </row>
    <row r="732" spans="14:14">
      <c r="N732" s="35"/>
    </row>
    <row r="733" spans="14:14">
      <c r="N733" s="35"/>
    </row>
    <row r="734" spans="14:14">
      <c r="N734" s="35"/>
    </row>
    <row r="735" spans="14:14">
      <c r="N735" s="35"/>
    </row>
    <row r="736" spans="14:14">
      <c r="N736" s="35"/>
    </row>
    <row r="737" spans="14:14">
      <c r="N737" s="35"/>
    </row>
    <row r="738" spans="14:14">
      <c r="N738" s="35"/>
    </row>
    <row r="739" spans="14:14">
      <c r="N739" s="35"/>
    </row>
    <row r="740" spans="14:14">
      <c r="N740" s="35"/>
    </row>
    <row r="741" spans="14:14">
      <c r="N741" s="35"/>
    </row>
    <row r="742" spans="14:14">
      <c r="N742" s="35"/>
    </row>
    <row r="743" spans="14:14">
      <c r="N743" s="35"/>
    </row>
    <row r="744" spans="14:14">
      <c r="N744" s="35"/>
    </row>
    <row r="745" spans="14:14">
      <c r="N745" s="35"/>
    </row>
    <row r="746" spans="14:14">
      <c r="N746" s="35"/>
    </row>
    <row r="747" spans="14:14">
      <c r="N747" s="35"/>
    </row>
    <row r="748" spans="14:14">
      <c r="N748" s="35"/>
    </row>
    <row r="749" spans="14:14">
      <c r="N749" s="35"/>
    </row>
    <row r="750" spans="14:14">
      <c r="N750" s="35"/>
    </row>
    <row r="751" spans="14:14">
      <c r="N751" s="35"/>
    </row>
    <row r="752" spans="14:14">
      <c r="N752" s="35"/>
    </row>
    <row r="753" spans="14:14">
      <c r="N753" s="35"/>
    </row>
    <row r="754" spans="14:14">
      <c r="N754" s="35"/>
    </row>
    <row r="755" spans="14:14">
      <c r="N755" s="35"/>
    </row>
    <row r="756" spans="14:14">
      <c r="N756" s="35"/>
    </row>
    <row r="757" spans="14:14">
      <c r="N757" s="35"/>
    </row>
    <row r="758" spans="14:14">
      <c r="N758" s="35"/>
    </row>
    <row r="759" spans="14:14">
      <c r="N759" s="35"/>
    </row>
    <row r="760" spans="14:14">
      <c r="N760" s="35"/>
    </row>
    <row r="761" spans="14:14">
      <c r="N761" s="35"/>
    </row>
    <row r="762" spans="14:14">
      <c r="N762" s="35"/>
    </row>
    <row r="763" spans="14:14">
      <c r="N763" s="35"/>
    </row>
    <row r="764" spans="14:14">
      <c r="N764" s="35"/>
    </row>
    <row r="765" spans="14:14">
      <c r="N765" s="35"/>
    </row>
    <row r="766" spans="14:14">
      <c r="N766" s="35"/>
    </row>
    <row r="767" spans="14:14">
      <c r="N767" s="35"/>
    </row>
    <row r="768" spans="14:14">
      <c r="N768" s="35"/>
    </row>
    <row r="769" spans="14:14">
      <c r="N769" s="35"/>
    </row>
    <row r="770" spans="14:14">
      <c r="N770" s="35"/>
    </row>
    <row r="771" spans="14:14">
      <c r="N771" s="35"/>
    </row>
    <row r="772" spans="14:14">
      <c r="N772" s="35"/>
    </row>
    <row r="773" spans="14:14">
      <c r="N773" s="35"/>
    </row>
    <row r="774" spans="14:14">
      <c r="N774" s="35"/>
    </row>
    <row r="775" spans="14:14">
      <c r="N775" s="35"/>
    </row>
    <row r="776" spans="14:14">
      <c r="N776" s="35"/>
    </row>
    <row r="777" spans="14:14">
      <c r="N777" s="35"/>
    </row>
    <row r="778" spans="14:14">
      <c r="N778" s="35"/>
    </row>
    <row r="779" spans="14:14">
      <c r="N779" s="35"/>
    </row>
    <row r="780" spans="14:14">
      <c r="N780" s="35"/>
    </row>
    <row r="781" spans="14:14">
      <c r="N781" s="35"/>
    </row>
    <row r="782" spans="14:14">
      <c r="N782" s="35"/>
    </row>
    <row r="783" spans="14:14">
      <c r="N783" s="35"/>
    </row>
    <row r="784" spans="14:14">
      <c r="N784" s="35"/>
    </row>
    <row r="785" spans="14:14">
      <c r="N785" s="35"/>
    </row>
    <row r="786" spans="14:14">
      <c r="N786" s="35"/>
    </row>
    <row r="787" spans="14:14">
      <c r="N787" s="35"/>
    </row>
    <row r="788" spans="14:14">
      <c r="N788" s="35"/>
    </row>
    <row r="789" spans="14:14">
      <c r="N789" s="35"/>
    </row>
    <row r="790" spans="14:14">
      <c r="N790" s="35"/>
    </row>
    <row r="791" spans="14:14">
      <c r="N791" s="35"/>
    </row>
    <row r="792" spans="14:14">
      <c r="N792" s="35"/>
    </row>
    <row r="793" spans="14:14">
      <c r="N793" s="35"/>
    </row>
    <row r="794" spans="14:14">
      <c r="N794" s="35"/>
    </row>
    <row r="795" spans="14:14">
      <c r="N795" s="35"/>
    </row>
    <row r="796" spans="14:14">
      <c r="N796" s="35"/>
    </row>
    <row r="797" spans="14:14">
      <c r="N797" s="35"/>
    </row>
    <row r="798" spans="14:14">
      <c r="N798" s="35"/>
    </row>
    <row r="799" spans="14:14">
      <c r="N799" s="35"/>
    </row>
    <row r="800" spans="14:14">
      <c r="N800" s="35"/>
    </row>
    <row r="801" spans="14:14">
      <c r="N801" s="35"/>
    </row>
    <row r="802" spans="14:14">
      <c r="N802" s="35"/>
    </row>
    <row r="803" spans="14:14">
      <c r="N803" s="35"/>
    </row>
    <row r="804" spans="14:14">
      <c r="N804" s="35"/>
    </row>
    <row r="805" spans="14:14">
      <c r="N805" s="35"/>
    </row>
    <row r="806" spans="14:14">
      <c r="N806" s="35"/>
    </row>
    <row r="807" spans="14:14">
      <c r="N807" s="35"/>
    </row>
    <row r="808" spans="14:14">
      <c r="N808" s="35"/>
    </row>
    <row r="809" spans="14:14">
      <c r="N809" s="35"/>
    </row>
    <row r="810" spans="14:14">
      <c r="N810" s="35"/>
    </row>
    <row r="811" spans="14:14">
      <c r="N811" s="35"/>
    </row>
    <row r="812" spans="14:14">
      <c r="N812" s="35"/>
    </row>
    <row r="813" spans="14:14">
      <c r="N813" s="35"/>
    </row>
    <row r="814" spans="14:14">
      <c r="N814" s="35"/>
    </row>
    <row r="815" spans="14:14">
      <c r="N815" s="35"/>
    </row>
    <row r="816" spans="14:14">
      <c r="N816" s="35"/>
    </row>
    <row r="817" spans="14:14">
      <c r="N817" s="35"/>
    </row>
    <row r="818" spans="14:14">
      <c r="N818" s="35"/>
    </row>
    <row r="819" spans="14:14">
      <c r="N819" s="35"/>
    </row>
    <row r="820" spans="14:14">
      <c r="N820" s="35"/>
    </row>
    <row r="821" spans="14:14">
      <c r="N821" s="35"/>
    </row>
    <row r="822" spans="14:14">
      <c r="N822" s="35"/>
    </row>
    <row r="823" spans="14:14">
      <c r="N823" s="35"/>
    </row>
    <row r="824" spans="14:14">
      <c r="N824" s="35"/>
    </row>
    <row r="825" spans="14:14">
      <c r="N825" s="35"/>
    </row>
    <row r="826" spans="14:14">
      <c r="N826" s="35"/>
    </row>
    <row r="827" spans="14:14">
      <c r="N827" s="35"/>
    </row>
    <row r="828" spans="14:14">
      <c r="N828" s="35"/>
    </row>
    <row r="829" spans="14:14">
      <c r="N829" s="35"/>
    </row>
    <row r="830" spans="14:14">
      <c r="N830" s="35"/>
    </row>
    <row r="831" spans="14:14">
      <c r="N831" s="35"/>
    </row>
    <row r="832" spans="14:14">
      <c r="N832" s="35"/>
    </row>
    <row r="833" spans="14:14">
      <c r="N833" s="35"/>
    </row>
    <row r="834" spans="14:14">
      <c r="N834" s="35"/>
    </row>
    <row r="835" spans="14:14">
      <c r="N835" s="35"/>
    </row>
    <row r="836" spans="14:14">
      <c r="N836" s="35"/>
    </row>
    <row r="837" spans="14:14">
      <c r="N837" s="35"/>
    </row>
    <row r="838" spans="14:14">
      <c r="N838" s="35"/>
    </row>
    <row r="839" spans="14:14">
      <c r="N839" s="35"/>
    </row>
    <row r="840" spans="14:14">
      <c r="N840" s="35"/>
    </row>
    <row r="841" spans="14:14">
      <c r="N841" s="35"/>
    </row>
    <row r="842" spans="14:14">
      <c r="N842" s="35"/>
    </row>
    <row r="843" spans="14:14">
      <c r="N843" s="35"/>
    </row>
    <row r="844" spans="14:14">
      <c r="N844" s="35"/>
    </row>
    <row r="845" spans="14:14">
      <c r="N845" s="35"/>
    </row>
    <row r="846" spans="14:14">
      <c r="N846" s="35"/>
    </row>
    <row r="847" spans="14:14">
      <c r="N847" s="35"/>
    </row>
    <row r="848" spans="14:14">
      <c r="N848" s="35"/>
    </row>
    <row r="849" spans="14:14">
      <c r="N849" s="35"/>
    </row>
    <row r="850" spans="14:14">
      <c r="N850" s="35"/>
    </row>
    <row r="851" spans="14:14">
      <c r="N851" s="35"/>
    </row>
    <row r="852" spans="14:14">
      <c r="N852" s="35"/>
    </row>
    <row r="853" spans="14:14">
      <c r="N853" s="35"/>
    </row>
    <row r="854" spans="14:14">
      <c r="N854" s="35"/>
    </row>
    <row r="855" spans="14:14">
      <c r="N855" s="35"/>
    </row>
    <row r="856" spans="14:14">
      <c r="N856" s="35"/>
    </row>
    <row r="857" spans="14:14">
      <c r="N857" s="35"/>
    </row>
    <row r="858" spans="14:14">
      <c r="N858" s="35"/>
    </row>
    <row r="859" spans="14:14">
      <c r="N859" s="35"/>
    </row>
    <row r="860" spans="14:14">
      <c r="N860" s="35"/>
    </row>
    <row r="861" spans="14:14">
      <c r="N861" s="35"/>
    </row>
    <row r="862" spans="14:14">
      <c r="N862" s="35"/>
    </row>
    <row r="863" spans="14:14">
      <c r="N863" s="35"/>
    </row>
    <row r="864" spans="14:14">
      <c r="N864" s="35"/>
    </row>
    <row r="865" spans="14:14">
      <c r="N865" s="35"/>
    </row>
    <row r="866" spans="14:14">
      <c r="N866" s="35"/>
    </row>
    <row r="867" spans="14:14">
      <c r="N867" s="35"/>
    </row>
    <row r="868" spans="14:14">
      <c r="N868" s="35"/>
    </row>
    <row r="869" spans="14:14">
      <c r="N869" s="35"/>
    </row>
    <row r="870" spans="14:14">
      <c r="N870" s="35"/>
    </row>
    <row r="871" spans="14:14">
      <c r="N871" s="35"/>
    </row>
    <row r="872" spans="14:14">
      <c r="N872" s="35"/>
    </row>
    <row r="873" spans="14:14">
      <c r="N873" s="35"/>
    </row>
    <row r="874" spans="14:14">
      <c r="N874" s="35"/>
    </row>
    <row r="875" spans="14:14">
      <c r="N875" s="35"/>
    </row>
    <row r="876" spans="14:14">
      <c r="N876" s="35"/>
    </row>
    <row r="877" spans="14:14">
      <c r="N877" s="35"/>
    </row>
    <row r="878" spans="14:14">
      <c r="N878" s="35"/>
    </row>
    <row r="879" spans="14:14">
      <c r="N879" s="35"/>
    </row>
    <row r="880" spans="14:14">
      <c r="N880" s="35"/>
    </row>
    <row r="881" spans="14:14">
      <c r="N881" s="35"/>
    </row>
    <row r="882" spans="14:14">
      <c r="N882" s="35"/>
    </row>
    <row r="883" spans="14:14">
      <c r="N883" s="35"/>
    </row>
    <row r="884" spans="14:14">
      <c r="N884" s="35"/>
    </row>
    <row r="885" spans="14:14">
      <c r="N885" s="35"/>
    </row>
    <row r="886" spans="14:14">
      <c r="N886" s="35"/>
    </row>
    <row r="887" spans="14:14">
      <c r="N887" s="35"/>
    </row>
    <row r="888" spans="14:14">
      <c r="N888" s="35"/>
    </row>
    <row r="889" spans="14:14">
      <c r="N889" s="35"/>
    </row>
    <row r="890" spans="14:14">
      <c r="N890" s="35"/>
    </row>
    <row r="891" spans="14:14">
      <c r="N891" s="35"/>
    </row>
    <row r="892" spans="14:14">
      <c r="N892" s="35"/>
    </row>
    <row r="893" spans="14:14">
      <c r="N893" s="35"/>
    </row>
    <row r="894" spans="14:14">
      <c r="N894" s="35"/>
    </row>
    <row r="895" spans="14:14">
      <c r="N895" s="35"/>
    </row>
    <row r="896" spans="14:14">
      <c r="N896" s="35"/>
    </row>
    <row r="897" spans="14:14">
      <c r="N897" s="35"/>
    </row>
    <row r="898" spans="14:14">
      <c r="N898" s="35"/>
    </row>
    <row r="899" spans="14:14">
      <c r="N899" s="35"/>
    </row>
    <row r="900" spans="14:14">
      <c r="N900" s="35"/>
    </row>
    <row r="901" spans="14:14">
      <c r="N901" s="35"/>
    </row>
    <row r="902" spans="14:14">
      <c r="N902" s="35"/>
    </row>
    <row r="903" spans="14:14">
      <c r="N903" s="35"/>
    </row>
    <row r="904" spans="14:14">
      <c r="N904" s="35"/>
    </row>
    <row r="905" spans="14:14">
      <c r="N905" s="35"/>
    </row>
    <row r="906" spans="14:14">
      <c r="N906" s="35"/>
    </row>
    <row r="907" spans="14:14">
      <c r="N907" s="35"/>
    </row>
    <row r="908" spans="14:14">
      <c r="N908" s="35"/>
    </row>
    <row r="909" spans="14:14">
      <c r="N909" s="35"/>
    </row>
    <row r="910" spans="14:14">
      <c r="N910" s="35"/>
    </row>
    <row r="911" spans="14:14">
      <c r="N911" s="35"/>
    </row>
    <row r="912" spans="14:14">
      <c r="N912" s="35"/>
    </row>
    <row r="913" spans="14:14">
      <c r="N913" s="35"/>
    </row>
    <row r="914" spans="14:14">
      <c r="N914" s="35"/>
    </row>
    <row r="915" spans="14:14">
      <c r="N915" s="35"/>
    </row>
    <row r="916" spans="14:14">
      <c r="N916" s="35"/>
    </row>
    <row r="917" spans="14:14">
      <c r="N917" s="35"/>
    </row>
    <row r="918" spans="14:14">
      <c r="N918" s="35"/>
    </row>
    <row r="919" spans="14:14">
      <c r="N919" s="35"/>
    </row>
    <row r="920" spans="14:14">
      <c r="N920" s="35"/>
    </row>
    <row r="921" spans="14:14">
      <c r="N921" s="35"/>
    </row>
    <row r="922" spans="14:14">
      <c r="N922" s="35"/>
    </row>
    <row r="923" spans="14:14">
      <c r="N923" s="35"/>
    </row>
    <row r="924" spans="14:14">
      <c r="N924" s="35"/>
    </row>
    <row r="925" spans="14:14">
      <c r="N925" s="35"/>
    </row>
    <row r="926" spans="14:14">
      <c r="N926" s="35"/>
    </row>
    <row r="927" spans="14:14">
      <c r="N927" s="35"/>
    </row>
    <row r="928" spans="14:14">
      <c r="N928" s="35"/>
    </row>
    <row r="929" spans="14:14">
      <c r="N929" s="35"/>
    </row>
    <row r="930" spans="14:14">
      <c r="N930" s="35"/>
    </row>
    <row r="931" spans="14:14">
      <c r="N931" s="35"/>
    </row>
    <row r="932" spans="14:14">
      <c r="N932" s="35"/>
    </row>
    <row r="933" spans="14:14">
      <c r="N933" s="35"/>
    </row>
    <row r="934" spans="14:14">
      <c r="N934" s="35"/>
    </row>
    <row r="935" spans="14:14">
      <c r="N935" s="35"/>
    </row>
    <row r="936" spans="14:14">
      <c r="N936" s="35"/>
    </row>
    <row r="937" spans="14:14">
      <c r="N937" s="35"/>
    </row>
    <row r="938" spans="14:14">
      <c r="N938" s="35"/>
    </row>
    <row r="939" spans="14:14">
      <c r="N939" s="35"/>
    </row>
    <row r="940" spans="14:14">
      <c r="N940" s="35"/>
    </row>
    <row r="941" spans="14:14">
      <c r="N941" s="35"/>
    </row>
    <row r="942" spans="14:14">
      <c r="N942" s="35"/>
    </row>
    <row r="943" spans="14:14">
      <c r="N943" s="35"/>
    </row>
    <row r="944" spans="14:14">
      <c r="N944" s="35"/>
    </row>
    <row r="945" spans="14:14">
      <c r="N945" s="35"/>
    </row>
    <row r="946" spans="14:14">
      <c r="N946" s="35"/>
    </row>
    <row r="947" spans="14:14">
      <c r="N947" s="35"/>
    </row>
    <row r="948" spans="14:14">
      <c r="N948" s="35"/>
    </row>
    <row r="949" spans="14:14">
      <c r="N949" s="35"/>
    </row>
    <row r="950" spans="14:14">
      <c r="N950" s="35"/>
    </row>
    <row r="951" spans="14:14">
      <c r="N951" s="35"/>
    </row>
    <row r="952" spans="14:14">
      <c r="N952" s="35"/>
    </row>
    <row r="953" spans="14:14">
      <c r="N953" s="35"/>
    </row>
    <row r="954" spans="14:14">
      <c r="N954" s="35"/>
    </row>
    <row r="955" spans="14:14">
      <c r="N955" s="35"/>
    </row>
    <row r="956" spans="14:14">
      <c r="N956" s="35"/>
    </row>
    <row r="957" spans="14:14">
      <c r="N957" s="35"/>
    </row>
    <row r="958" spans="14:14">
      <c r="N958" s="35"/>
    </row>
    <row r="959" spans="14:14">
      <c r="N959" s="35"/>
    </row>
    <row r="960" spans="14:14">
      <c r="N960" s="35"/>
    </row>
    <row r="961" spans="14:14">
      <c r="N961" s="35"/>
    </row>
    <row r="962" spans="14:14">
      <c r="N962" s="35"/>
    </row>
    <row r="963" spans="14:14">
      <c r="N963" s="35"/>
    </row>
    <row r="964" spans="14:14">
      <c r="N964" s="35"/>
    </row>
    <row r="965" spans="14:14">
      <c r="N965" s="35"/>
    </row>
    <row r="966" spans="14:14">
      <c r="N966" s="35"/>
    </row>
    <row r="967" spans="14:14">
      <c r="N967" s="35"/>
    </row>
    <row r="968" spans="14:14">
      <c r="N968" s="35"/>
    </row>
    <row r="969" spans="14:14">
      <c r="N969" s="35"/>
    </row>
    <row r="970" spans="14:14">
      <c r="N970" s="35"/>
    </row>
    <row r="971" spans="14:14">
      <c r="N971" s="35"/>
    </row>
    <row r="972" spans="14:14">
      <c r="N972" s="35"/>
    </row>
    <row r="973" spans="14:14">
      <c r="N973" s="35"/>
    </row>
    <row r="974" spans="14:14">
      <c r="N974" s="35"/>
    </row>
    <row r="975" spans="14:14">
      <c r="N975" s="35"/>
    </row>
    <row r="976" spans="14:14">
      <c r="N976" s="35"/>
    </row>
    <row r="977" spans="14:14">
      <c r="N977" s="35"/>
    </row>
    <row r="978" spans="14:14">
      <c r="N978" s="35"/>
    </row>
    <row r="979" spans="14:14">
      <c r="N979" s="35"/>
    </row>
    <row r="980" spans="14:14">
      <c r="N980" s="35"/>
    </row>
    <row r="981" spans="14:14">
      <c r="N981" s="35"/>
    </row>
    <row r="982" spans="14:14">
      <c r="N982" s="35"/>
    </row>
    <row r="983" spans="14:14">
      <c r="N983" s="35"/>
    </row>
    <row r="984" spans="14:14">
      <c r="N984" s="35"/>
    </row>
    <row r="985" spans="14:14">
      <c r="N985" s="35"/>
    </row>
    <row r="986" spans="14:14">
      <c r="N986" s="35"/>
    </row>
    <row r="987" spans="14:14">
      <c r="N987" s="35"/>
    </row>
    <row r="988" spans="14:14">
      <c r="N988" s="35"/>
    </row>
    <row r="989" spans="14:14">
      <c r="N989" s="35"/>
    </row>
    <row r="990" spans="14:14">
      <c r="N990" s="35"/>
    </row>
    <row r="991" spans="14:14">
      <c r="N991" s="35"/>
    </row>
    <row r="992" spans="14:14">
      <c r="N992" s="35"/>
    </row>
    <row r="993" spans="14:14">
      <c r="N993" s="35"/>
    </row>
    <row r="994" spans="14:14">
      <c r="N994" s="35"/>
    </row>
    <row r="995" spans="14:14">
      <c r="N995" s="35"/>
    </row>
    <row r="996" spans="14:14">
      <c r="N996" s="35"/>
    </row>
    <row r="997" spans="14:14">
      <c r="N997" s="35"/>
    </row>
    <row r="998" spans="14:14">
      <c r="N998" s="35"/>
    </row>
    <row r="999" spans="14:14">
      <c r="N999" s="35"/>
    </row>
    <row r="1000" spans="14:14">
      <c r="N1000" s="35"/>
    </row>
    <row r="1001" spans="14:14">
      <c r="N1001" s="35"/>
    </row>
    <row r="1002" spans="14:14">
      <c r="N1002" s="35"/>
    </row>
    <row r="1003" spans="14:14">
      <c r="N1003" s="35"/>
    </row>
    <row r="1004" spans="14:14">
      <c r="N1004" s="35"/>
    </row>
    <row r="1005" spans="14:14">
      <c r="N1005" s="35"/>
    </row>
    <row r="1006" spans="14:14">
      <c r="N1006" s="35"/>
    </row>
    <row r="1007" spans="14:14">
      <c r="N1007" s="35"/>
    </row>
    <row r="1008" spans="14:14">
      <c r="N1008" s="35"/>
    </row>
    <row r="1009" spans="14:14">
      <c r="N1009" s="35"/>
    </row>
    <row r="1010" spans="14:14">
      <c r="N1010" s="35"/>
    </row>
    <row r="1011" spans="14:14">
      <c r="N1011" s="35"/>
    </row>
    <row r="1012" spans="14:14">
      <c r="N1012" s="35"/>
    </row>
    <row r="1013" spans="14:14">
      <c r="N1013" s="35"/>
    </row>
    <row r="1014" spans="14:14">
      <c r="N1014" s="35"/>
    </row>
    <row r="1015" spans="14:14">
      <c r="N1015" s="35"/>
    </row>
    <row r="1016" spans="14:14">
      <c r="N1016" s="35"/>
    </row>
    <row r="1017" spans="14:14">
      <c r="N1017" s="35"/>
    </row>
    <row r="1018" spans="14:14">
      <c r="N1018" s="35"/>
    </row>
    <row r="1019" spans="14:14">
      <c r="N1019" s="35"/>
    </row>
    <row r="1020" spans="14:14">
      <c r="N1020" s="35"/>
    </row>
    <row r="1021" spans="14:14">
      <c r="N1021" s="35"/>
    </row>
    <row r="1022" spans="14:14">
      <c r="N1022" s="35"/>
    </row>
    <row r="1023" spans="14:14">
      <c r="N1023" s="35"/>
    </row>
    <row r="1024" spans="14:14">
      <c r="N1024" s="35"/>
    </row>
    <row r="1025" spans="14:14">
      <c r="N1025" s="35"/>
    </row>
    <row r="1026" spans="14:14">
      <c r="N1026" s="35"/>
    </row>
    <row r="1027" spans="14:14">
      <c r="N1027" s="35"/>
    </row>
    <row r="1028" spans="14:14">
      <c r="N1028" s="35"/>
    </row>
    <row r="1029" spans="14:14">
      <c r="N1029" s="35"/>
    </row>
    <row r="1030" spans="14:14">
      <c r="N1030" s="35"/>
    </row>
    <row r="1031" spans="14:14">
      <c r="N1031" s="35"/>
    </row>
    <row r="1032" spans="14:14">
      <c r="N1032" s="35"/>
    </row>
    <row r="1033" spans="14:14">
      <c r="N1033" s="35"/>
    </row>
    <row r="1034" spans="14:14">
      <c r="N1034" s="35"/>
    </row>
    <row r="1035" spans="14:14">
      <c r="N1035" s="35"/>
    </row>
    <row r="1036" spans="14:14">
      <c r="N1036" s="35"/>
    </row>
    <row r="1037" spans="14:14">
      <c r="N1037" s="35"/>
    </row>
    <row r="1038" spans="14:14">
      <c r="N1038" s="35"/>
    </row>
    <row r="1039" spans="14:14">
      <c r="N1039" s="35"/>
    </row>
    <row r="1040" spans="14:14">
      <c r="N1040" s="35"/>
    </row>
    <row r="1041" spans="14:14">
      <c r="N1041" s="35"/>
    </row>
    <row r="1042" spans="14:14">
      <c r="N1042" s="35"/>
    </row>
    <row r="1043" spans="14:14">
      <c r="N1043" s="35"/>
    </row>
    <row r="1044" spans="14:14">
      <c r="N1044" s="35"/>
    </row>
    <row r="1045" spans="14:14">
      <c r="N1045" s="35"/>
    </row>
    <row r="1046" spans="14:14">
      <c r="N1046" s="35"/>
    </row>
    <row r="1047" spans="14:14">
      <c r="N1047" s="35"/>
    </row>
    <row r="1048" spans="14:14">
      <c r="N1048" s="35"/>
    </row>
    <row r="1049" spans="14:14">
      <c r="N1049" s="35"/>
    </row>
    <row r="1050" spans="14:14">
      <c r="N1050" s="35"/>
    </row>
    <row r="1051" spans="14:14">
      <c r="N1051" s="35"/>
    </row>
    <row r="1052" spans="14:14">
      <c r="N1052" s="35"/>
    </row>
    <row r="1053" spans="14:14">
      <c r="N1053" s="35"/>
    </row>
    <row r="1054" spans="14:14">
      <c r="N1054" s="35"/>
    </row>
    <row r="1055" spans="14:14">
      <c r="N1055" s="35"/>
    </row>
    <row r="1056" spans="14:14">
      <c r="N1056" s="35"/>
    </row>
    <row r="1057" spans="14:14">
      <c r="N1057" s="35"/>
    </row>
    <row r="1058" spans="14:14">
      <c r="N1058" s="35"/>
    </row>
    <row r="1059" spans="14:14">
      <c r="N1059" s="35"/>
    </row>
    <row r="1060" spans="14:14">
      <c r="N1060" s="35"/>
    </row>
    <row r="1061" spans="14:14">
      <c r="N1061" s="35"/>
    </row>
    <row r="1062" spans="14:14">
      <c r="N1062" s="35"/>
    </row>
    <row r="1063" spans="14:14">
      <c r="N1063" s="35"/>
    </row>
    <row r="1064" spans="14:14">
      <c r="N1064" s="35"/>
    </row>
    <row r="1065" spans="14:14">
      <c r="N1065" s="35"/>
    </row>
    <row r="1066" spans="14:14">
      <c r="N1066" s="35"/>
    </row>
    <row r="1067" spans="14:14">
      <c r="N1067" s="35"/>
    </row>
    <row r="1068" spans="14:14">
      <c r="N1068" s="35"/>
    </row>
    <row r="1069" spans="14:14">
      <c r="N1069" s="35"/>
    </row>
    <row r="1070" spans="14:14">
      <c r="N1070" s="35"/>
    </row>
    <row r="1071" spans="14:14">
      <c r="N1071" s="35"/>
    </row>
    <row r="1072" spans="14:14">
      <c r="N1072" s="35"/>
    </row>
    <row r="1073" spans="14:14">
      <c r="N1073" s="35"/>
    </row>
    <row r="1074" spans="14:14">
      <c r="N1074" s="35"/>
    </row>
    <row r="1075" spans="14:14">
      <c r="N1075" s="35"/>
    </row>
    <row r="1076" spans="14:14">
      <c r="N1076" s="35"/>
    </row>
    <row r="1077" spans="14:14">
      <c r="N1077" s="35"/>
    </row>
    <row r="1078" spans="14:14">
      <c r="N1078" s="35"/>
    </row>
    <row r="1079" spans="14:14">
      <c r="N1079" s="35"/>
    </row>
    <row r="1080" spans="14:14">
      <c r="N1080" s="35"/>
    </row>
    <row r="1081" spans="14:14">
      <c r="N1081" s="35"/>
    </row>
    <row r="1082" spans="14:14">
      <c r="N1082" s="35"/>
    </row>
    <row r="1083" spans="14:14">
      <c r="N1083" s="35"/>
    </row>
    <row r="1084" spans="14:14">
      <c r="N1084" s="35"/>
    </row>
    <row r="1085" spans="14:14">
      <c r="N1085" s="35"/>
    </row>
    <row r="1086" spans="14:14">
      <c r="N1086" s="35"/>
    </row>
    <row r="1087" spans="14:14">
      <c r="N1087" s="35"/>
    </row>
    <row r="1088" spans="14:14">
      <c r="N1088" s="35"/>
    </row>
    <row r="1089" spans="14:14">
      <c r="N1089" s="35"/>
    </row>
    <row r="1090" spans="14:14">
      <c r="N1090" s="35"/>
    </row>
    <row r="1091" spans="14:14">
      <c r="N1091" s="35"/>
    </row>
    <row r="1092" spans="14:14">
      <c r="N1092" s="35"/>
    </row>
    <row r="1093" spans="14:14">
      <c r="N1093" s="35"/>
    </row>
    <row r="1094" spans="14:14">
      <c r="N1094" s="35"/>
    </row>
    <row r="1095" spans="14:14">
      <c r="N1095" s="35"/>
    </row>
    <row r="1096" spans="14:14">
      <c r="N1096" s="35"/>
    </row>
    <row r="1097" spans="14:14">
      <c r="N1097" s="35"/>
    </row>
    <row r="1098" spans="14:14">
      <c r="N1098" s="35"/>
    </row>
    <row r="1099" spans="14:14">
      <c r="N1099" s="35"/>
    </row>
    <row r="1100" spans="14:14">
      <c r="N1100" s="35"/>
    </row>
    <row r="1101" spans="14:14">
      <c r="N1101" s="35"/>
    </row>
    <row r="1102" spans="14:14">
      <c r="N1102" s="35"/>
    </row>
    <row r="1103" spans="14:14">
      <c r="N1103" s="35"/>
    </row>
    <row r="1104" spans="14:14">
      <c r="N1104" s="35"/>
    </row>
    <row r="1105" spans="14:14">
      <c r="N1105" s="35"/>
    </row>
    <row r="1106" spans="14:14">
      <c r="N1106" s="35"/>
    </row>
    <row r="1107" spans="14:14">
      <c r="N1107" s="35"/>
    </row>
    <row r="1108" spans="14:14">
      <c r="N1108" s="35"/>
    </row>
    <row r="1109" spans="14:14">
      <c r="N1109" s="35"/>
    </row>
    <row r="1110" spans="14:14">
      <c r="N1110" s="35"/>
    </row>
    <row r="1111" spans="14:14">
      <c r="N1111" s="35"/>
    </row>
    <row r="1112" spans="14:14">
      <c r="N1112" s="35"/>
    </row>
    <row r="1113" spans="14:14">
      <c r="N1113" s="35"/>
    </row>
    <row r="1114" spans="14:14">
      <c r="N1114" s="35"/>
    </row>
    <row r="1115" spans="14:14">
      <c r="N1115" s="35"/>
    </row>
    <row r="1116" spans="14:14">
      <c r="N1116" s="35"/>
    </row>
    <row r="1117" spans="14:14">
      <c r="N1117" s="35"/>
    </row>
  </sheetData>
  <mergeCells count="123">
    <mergeCell ref="C14:C16"/>
    <mergeCell ref="B34:O34"/>
    <mergeCell ref="B30:B32"/>
    <mergeCell ref="P37:P38"/>
    <mergeCell ref="Q37:Q38"/>
    <mergeCell ref="A37:A38"/>
    <mergeCell ref="B37:B38"/>
    <mergeCell ref="C37:C38"/>
    <mergeCell ref="D37:D38"/>
    <mergeCell ref="E37:E38"/>
    <mergeCell ref="I37:I38"/>
    <mergeCell ref="J37:J38"/>
    <mergeCell ref="N37:N38"/>
    <mergeCell ref="H37:H38"/>
    <mergeCell ref="K37:K38"/>
    <mergeCell ref="L37:L38"/>
    <mergeCell ref="M37:M38"/>
    <mergeCell ref="A6:N6"/>
    <mergeCell ref="P9:P11"/>
    <mergeCell ref="G9:G11"/>
    <mergeCell ref="A5:T5"/>
    <mergeCell ref="A8:T8"/>
    <mergeCell ref="A9:B11"/>
    <mergeCell ref="C9:C11"/>
    <mergeCell ref="E9:E11"/>
    <mergeCell ref="F9:F11"/>
    <mergeCell ref="Q9:Q11"/>
    <mergeCell ref="I88:I95"/>
    <mergeCell ref="B88:B106"/>
    <mergeCell ref="A57:A58"/>
    <mergeCell ref="A1:T1"/>
    <mergeCell ref="K9:K11"/>
    <mergeCell ref="L9:L11"/>
    <mergeCell ref="M9:M11"/>
    <mergeCell ref="O9:O11"/>
    <mergeCell ref="D74:T74"/>
    <mergeCell ref="T71:T73"/>
    <mergeCell ref="D70:T70"/>
    <mergeCell ref="S71:S73"/>
    <mergeCell ref="O37:O38"/>
    <mergeCell ref="S37:S38"/>
    <mergeCell ref="T37:T38"/>
    <mergeCell ref="J41:J42"/>
    <mergeCell ref="F37:F38"/>
    <mergeCell ref="G37:G38"/>
    <mergeCell ref="B2:T2"/>
    <mergeCell ref="B25:B26"/>
    <mergeCell ref="B12:B13"/>
    <mergeCell ref="C12:C13"/>
    <mergeCell ref="C18:C21"/>
    <mergeCell ref="H9:H11"/>
    <mergeCell ref="T97:T104"/>
    <mergeCell ref="D105:T105"/>
    <mergeCell ref="B108:B124"/>
    <mergeCell ref="R9:R11"/>
    <mergeCell ref="S9:T10"/>
    <mergeCell ref="J9:J11"/>
    <mergeCell ref="S11:T11"/>
    <mergeCell ref="T76:T95"/>
    <mergeCell ref="A87:K87"/>
    <mergeCell ref="C30:C32"/>
    <mergeCell ref="C25:C26"/>
    <mergeCell ref="C27:C29"/>
    <mergeCell ref="C65:C68"/>
    <mergeCell ref="B65:B68"/>
    <mergeCell ref="A41:A42"/>
    <mergeCell ref="B41:B42"/>
    <mergeCell ref="C41:C42"/>
    <mergeCell ref="D41:D42"/>
    <mergeCell ref="E41:E42"/>
    <mergeCell ref="I41:I42"/>
    <mergeCell ref="F41:F42"/>
    <mergeCell ref="G41:G42"/>
    <mergeCell ref="B27:B29"/>
    <mergeCell ref="D75:T75"/>
    <mergeCell ref="A39:A40"/>
    <mergeCell ref="B39:B40"/>
    <mergeCell ref="C39:C40"/>
    <mergeCell ref="D39:D40"/>
    <mergeCell ref="E39:E40"/>
    <mergeCell ref="I39:I40"/>
    <mergeCell ref="J39:J40"/>
    <mergeCell ref="S39:S40"/>
    <mergeCell ref="B71:B86"/>
    <mergeCell ref="C71:C86"/>
    <mergeCell ref="B57:B58"/>
    <mergeCell ref="C57:C58"/>
    <mergeCell ref="K41:K42"/>
    <mergeCell ref="L41:L42"/>
    <mergeCell ref="M41:M42"/>
    <mergeCell ref="Q41:Q42"/>
    <mergeCell ref="R41:R42"/>
    <mergeCell ref="H41:H42"/>
    <mergeCell ref="S57:S58"/>
    <mergeCell ref="N41:N42"/>
    <mergeCell ref="O41:O42"/>
    <mergeCell ref="S41:S42"/>
    <mergeCell ref="P41:P42"/>
    <mergeCell ref="I76:I86"/>
    <mergeCell ref="N39:N40"/>
    <mergeCell ref="O39:O40"/>
    <mergeCell ref="R37:R38"/>
    <mergeCell ref="I108:I115"/>
    <mergeCell ref="D116:T116"/>
    <mergeCell ref="S117:S124"/>
    <mergeCell ref="T117:T124"/>
    <mergeCell ref="S97:S104"/>
    <mergeCell ref="I117:I124"/>
    <mergeCell ref="T39:T40"/>
    <mergeCell ref="D96:T96"/>
    <mergeCell ref="I97:I104"/>
    <mergeCell ref="S106:S115"/>
    <mergeCell ref="T57:T58"/>
    <mergeCell ref="T41:T42"/>
    <mergeCell ref="S76:S95"/>
    <mergeCell ref="D57:D58"/>
    <mergeCell ref="E57:E58"/>
    <mergeCell ref="I57:I58"/>
    <mergeCell ref="N57:N58"/>
    <mergeCell ref="J57:J58"/>
    <mergeCell ref="O57:O58"/>
    <mergeCell ref="A107:N107"/>
    <mergeCell ref="T106:T115"/>
  </mergeCells>
  <pageMargins left="0.23622047244094491" right="0.23622047244094491" top="0.74803149606299213" bottom="0.74803149606299213" header="0.31496062992125984" footer="0.31496062992125984"/>
  <pageSetup scale="27" fitToHeight="0" orientation="landscape" r:id="rId1"/>
  <rowBreaks count="4" manualBreakCount="4">
    <brk id="17" max="19" man="1"/>
    <brk id="56" max="19" man="1"/>
    <brk id="73" max="19" man="1"/>
    <brk id="104" max="19"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rgb="FF808080"/>
    <pageSetUpPr fitToPage="1"/>
  </sheetPr>
  <dimension ref="A1:Z1650"/>
  <sheetViews>
    <sheetView view="pageBreakPreview" zoomScale="70" zoomScaleNormal="50" zoomScaleSheetLayoutView="70" zoomScalePageLayoutView="65" workbookViewId="0">
      <selection activeCell="I159" sqref="I159"/>
    </sheetView>
  </sheetViews>
  <sheetFormatPr baseColWidth="10" defaultColWidth="10.88671875" defaultRowHeight="21.6"/>
  <cols>
    <col min="1" max="1" width="8" style="54" customWidth="1"/>
    <col min="2" max="2" width="50.44140625" style="439" customWidth="1"/>
    <col min="3" max="3" width="23.88671875" style="33" customWidth="1"/>
    <col min="4" max="4" width="87.109375" style="440" customWidth="1"/>
    <col min="5" max="5" width="7.88671875" style="11" customWidth="1"/>
    <col min="6" max="6" width="7.109375" style="11" hidden="1" customWidth="1"/>
    <col min="7" max="7" width="7.6640625" style="11" hidden="1" customWidth="1"/>
    <col min="8" max="8" width="8.5546875" style="11" hidden="1" customWidth="1"/>
    <col min="9" max="9" width="92.44140625" style="440" customWidth="1"/>
    <col min="10" max="10" width="9.33203125" style="11" customWidth="1"/>
    <col min="11" max="11" width="8.33203125" style="11" hidden="1" customWidth="1"/>
    <col min="12" max="12" width="9.44140625" style="11" hidden="1" customWidth="1"/>
    <col min="13" max="13" width="6.33203125" style="11" hidden="1" customWidth="1"/>
    <col min="14" max="14" width="79.6640625" style="441" customWidth="1"/>
    <col min="15" max="15" width="7.5546875" style="11" customWidth="1"/>
    <col min="16" max="16" width="6.5546875" style="11" hidden="1" customWidth="1"/>
    <col min="17" max="17" width="7.6640625" style="11" hidden="1" customWidth="1"/>
    <col min="18" max="18" width="8.33203125" style="11" hidden="1" customWidth="1"/>
    <col min="19" max="19" width="27.6640625" style="33" customWidth="1"/>
    <col min="20" max="20" width="40.88671875" style="11" customWidth="1"/>
    <col min="21" max="16384" width="10.88671875" style="11"/>
  </cols>
  <sheetData>
    <row r="1" spans="1:20" s="1" customFormat="1">
      <c r="A1" s="860" t="s">
        <v>4775</v>
      </c>
      <c r="B1" s="860"/>
      <c r="C1" s="860"/>
      <c r="D1" s="860"/>
      <c r="E1" s="860"/>
      <c r="F1" s="860"/>
      <c r="G1" s="860"/>
      <c r="H1" s="860"/>
      <c r="I1" s="860"/>
      <c r="J1" s="860"/>
      <c r="K1" s="860"/>
      <c r="L1" s="860"/>
      <c r="M1" s="860"/>
      <c r="N1" s="860"/>
      <c r="O1" s="860"/>
      <c r="P1" s="860"/>
      <c r="Q1" s="860"/>
      <c r="R1" s="860"/>
      <c r="S1" s="860"/>
      <c r="T1" s="860"/>
    </row>
    <row r="2" spans="1:20" s="1" customFormat="1">
      <c r="A2" s="2"/>
      <c r="B2" s="861" t="s">
        <v>4406</v>
      </c>
      <c r="C2" s="861"/>
      <c r="D2" s="861"/>
      <c r="E2" s="861"/>
      <c r="F2" s="861"/>
      <c r="G2" s="861"/>
      <c r="H2" s="861"/>
      <c r="I2" s="861"/>
      <c r="J2" s="861"/>
      <c r="K2" s="861"/>
      <c r="L2" s="861"/>
      <c r="M2" s="861"/>
      <c r="N2" s="861"/>
      <c r="O2" s="861"/>
      <c r="P2" s="861"/>
      <c r="Q2" s="861"/>
      <c r="R2" s="861"/>
      <c r="S2" s="861"/>
      <c r="T2" s="861"/>
    </row>
    <row r="3" spans="1:20" s="1" customFormat="1">
      <c r="A3" s="2"/>
      <c r="B3" s="329"/>
      <c r="C3" s="329"/>
      <c r="D3" s="329"/>
      <c r="E3" s="329"/>
      <c r="F3" s="329"/>
      <c r="G3" s="329"/>
      <c r="H3" s="329"/>
      <c r="I3" s="329"/>
      <c r="J3" s="329"/>
      <c r="K3" s="329"/>
      <c r="L3" s="329"/>
      <c r="M3" s="329"/>
      <c r="N3" s="329"/>
      <c r="O3" s="4"/>
      <c r="P3" s="329"/>
      <c r="Q3" s="329"/>
      <c r="R3" s="329"/>
      <c r="S3" s="5"/>
      <c r="T3" s="5"/>
    </row>
    <row r="4" spans="1:20" s="1" customFormat="1">
      <c r="A4" s="2"/>
      <c r="B4" s="329"/>
      <c r="C4" s="329"/>
      <c r="D4" s="329"/>
      <c r="E4" s="329"/>
      <c r="F4" s="329"/>
      <c r="G4" s="329"/>
      <c r="H4" s="329"/>
      <c r="I4" s="329"/>
      <c r="J4" s="329"/>
      <c r="K4" s="329"/>
      <c r="L4" s="329"/>
      <c r="M4" s="329"/>
      <c r="N4" s="329"/>
      <c r="O4" s="4"/>
      <c r="P4" s="329"/>
      <c r="Q4" s="329"/>
      <c r="R4" s="329"/>
      <c r="S4" s="5"/>
      <c r="T4" s="5"/>
    </row>
    <row r="5" spans="1:20" s="1" customFormat="1">
      <c r="A5" s="905"/>
      <c r="B5" s="905"/>
      <c r="C5" s="905"/>
      <c r="D5" s="905"/>
      <c r="E5" s="905"/>
      <c r="F5" s="905"/>
      <c r="G5" s="905"/>
      <c r="H5" s="905"/>
      <c r="I5" s="905"/>
      <c r="J5" s="905"/>
      <c r="K5" s="905"/>
      <c r="L5" s="905"/>
      <c r="M5" s="905"/>
      <c r="N5" s="905"/>
      <c r="O5" s="905"/>
      <c r="P5" s="905"/>
      <c r="Q5" s="905"/>
      <c r="R5" s="905"/>
      <c r="S5" s="905"/>
      <c r="T5" s="905"/>
    </row>
    <row r="6" spans="1:20" s="1" customFormat="1" ht="31.5" customHeight="1">
      <c r="A6" s="865" t="s">
        <v>4777</v>
      </c>
      <c r="B6" s="866"/>
      <c r="C6" s="866"/>
      <c r="D6" s="866"/>
      <c r="E6" s="866"/>
      <c r="F6" s="866"/>
      <c r="G6" s="866"/>
      <c r="H6" s="866"/>
      <c r="I6" s="866"/>
      <c r="J6" s="866"/>
      <c r="K6" s="866"/>
      <c r="L6" s="866"/>
      <c r="M6" s="866"/>
      <c r="N6" s="866"/>
      <c r="O6" s="98"/>
      <c r="P6" s="6"/>
      <c r="Q6" s="6"/>
      <c r="R6" s="6"/>
      <c r="S6" s="98"/>
      <c r="T6" s="345" t="s">
        <v>7248</v>
      </c>
    </row>
    <row r="7" spans="1:20" s="1" customFormat="1">
      <c r="A7" s="8"/>
      <c r="B7" s="9">
        <f>CARÁTULA!D9</f>
        <v>0</v>
      </c>
      <c r="C7" s="9"/>
      <c r="D7" s="9">
        <f>CARÁTULA!D8</f>
        <v>0</v>
      </c>
      <c r="E7" s="9"/>
      <c r="F7" s="9"/>
      <c r="G7" s="9"/>
      <c r="H7" s="9"/>
      <c r="I7" s="9"/>
      <c r="J7" s="9"/>
      <c r="K7" s="9"/>
      <c r="L7" s="9"/>
      <c r="M7" s="9"/>
      <c r="N7" s="9"/>
      <c r="O7" s="9"/>
      <c r="P7" s="9"/>
      <c r="Q7" s="9"/>
      <c r="R7" s="9"/>
      <c r="S7" s="9"/>
      <c r="T7" s="10"/>
    </row>
    <row r="8" spans="1:20" ht="30" customHeight="1">
      <c r="A8" s="985" t="s">
        <v>1108</v>
      </c>
      <c r="B8" s="986"/>
      <c r="C8" s="986"/>
      <c r="D8" s="986"/>
      <c r="E8" s="986"/>
      <c r="F8" s="986"/>
      <c r="G8" s="986"/>
      <c r="H8" s="986"/>
      <c r="I8" s="986"/>
      <c r="J8" s="986"/>
      <c r="K8" s="986"/>
      <c r="L8" s="986"/>
      <c r="M8" s="986"/>
      <c r="N8" s="986"/>
      <c r="O8" s="986"/>
      <c r="P8" s="986"/>
      <c r="Q8" s="986"/>
      <c r="R8" s="986"/>
      <c r="S8" s="986"/>
      <c r="T8" s="986"/>
    </row>
    <row r="9" spans="1:20" s="54" customFormat="1" ht="21" customHeight="1">
      <c r="A9" s="884" t="s">
        <v>7</v>
      </c>
      <c r="B9" s="884"/>
      <c r="C9" s="884" t="s">
        <v>6</v>
      </c>
      <c r="D9" s="332" t="s">
        <v>5</v>
      </c>
      <c r="E9" s="883" t="s">
        <v>2</v>
      </c>
      <c r="F9" s="1000" t="s">
        <v>327</v>
      </c>
      <c r="G9" s="1000" t="s">
        <v>9</v>
      </c>
      <c r="H9" s="1000" t="s">
        <v>326</v>
      </c>
      <c r="I9" s="332" t="s">
        <v>4</v>
      </c>
      <c r="J9" s="883" t="s">
        <v>2</v>
      </c>
      <c r="K9" s="1000" t="s">
        <v>327</v>
      </c>
      <c r="L9" s="1000" t="s">
        <v>9</v>
      </c>
      <c r="M9" s="1000" t="s">
        <v>326</v>
      </c>
      <c r="N9" s="332" t="s">
        <v>3</v>
      </c>
      <c r="O9" s="883" t="s">
        <v>2</v>
      </c>
      <c r="P9" s="1000" t="s">
        <v>327</v>
      </c>
      <c r="Q9" s="1000" t="s">
        <v>9</v>
      </c>
      <c r="R9" s="1000" t="s">
        <v>326</v>
      </c>
      <c r="S9" s="849" t="s">
        <v>3681</v>
      </c>
      <c r="T9" s="850"/>
    </row>
    <row r="10" spans="1:20" s="54" customFormat="1" ht="21" customHeight="1">
      <c r="A10" s="884"/>
      <c r="B10" s="884"/>
      <c r="C10" s="884"/>
      <c r="D10" s="14" t="s">
        <v>1</v>
      </c>
      <c r="E10" s="883"/>
      <c r="F10" s="1000"/>
      <c r="G10" s="1000"/>
      <c r="H10" s="1000"/>
      <c r="I10" s="15" t="s">
        <v>1</v>
      </c>
      <c r="J10" s="883"/>
      <c r="K10" s="1000"/>
      <c r="L10" s="1000"/>
      <c r="M10" s="1000"/>
      <c r="N10" s="15" t="s">
        <v>0</v>
      </c>
      <c r="O10" s="883"/>
      <c r="P10" s="1000"/>
      <c r="Q10" s="1000"/>
      <c r="R10" s="1000"/>
      <c r="S10" s="1024"/>
      <c r="T10" s="1197"/>
    </row>
    <row r="11" spans="1:20" s="54" customFormat="1" ht="34.5" customHeight="1">
      <c r="A11" s="884"/>
      <c r="B11" s="884"/>
      <c r="C11" s="884"/>
      <c r="D11" s="16" t="s">
        <v>1090</v>
      </c>
      <c r="E11" s="883"/>
      <c r="F11" s="1000"/>
      <c r="G11" s="1000"/>
      <c r="H11" s="1000"/>
      <c r="I11" s="16" t="s">
        <v>1090</v>
      </c>
      <c r="J11" s="883"/>
      <c r="K11" s="1000"/>
      <c r="L11" s="1000"/>
      <c r="M11" s="1000"/>
      <c r="N11" s="16" t="s">
        <v>1090</v>
      </c>
      <c r="O11" s="883"/>
      <c r="P11" s="1000"/>
      <c r="Q11" s="1000"/>
      <c r="R11" s="1000"/>
      <c r="S11" s="881" t="s">
        <v>2985</v>
      </c>
      <c r="T11" s="882"/>
    </row>
    <row r="12" spans="1:20" ht="280.8">
      <c r="A12" s="26">
        <v>1</v>
      </c>
      <c r="B12" s="426" t="s">
        <v>1846</v>
      </c>
      <c r="C12" s="326" t="s">
        <v>5204</v>
      </c>
      <c r="D12" s="331" t="s">
        <v>3682</v>
      </c>
      <c r="E12" s="114">
        <v>1</v>
      </c>
      <c r="F12" s="58">
        <f>IF(E12=G12,H12)</f>
        <v>1</v>
      </c>
      <c r="G12" s="58">
        <f>IF(E12="NA","NA",H12)</f>
        <v>1</v>
      </c>
      <c r="H12" s="58">
        <v>1</v>
      </c>
      <c r="I12" s="331" t="s">
        <v>5203</v>
      </c>
      <c r="J12" s="114">
        <v>1</v>
      </c>
      <c r="K12" s="58">
        <f t="shared" ref="K12:K28" si="0">IF(J12=L12,M12)</f>
        <v>1</v>
      </c>
      <c r="L12" s="58">
        <f t="shared" ref="L12:L28" si="1">IF(J12="NA","NA",M12)</f>
        <v>1</v>
      </c>
      <c r="M12" s="58">
        <v>1</v>
      </c>
      <c r="N12" s="331" t="s">
        <v>1972</v>
      </c>
      <c r="O12" s="114">
        <v>1</v>
      </c>
      <c r="P12" s="58">
        <f t="shared" ref="P12:P28" si="2">IF(O12=Q12,R12)</f>
        <v>1</v>
      </c>
      <c r="Q12" s="58">
        <f t="shared" ref="Q12:Q28" si="3">IF(O12="NA","NA",R12)</f>
        <v>1</v>
      </c>
      <c r="R12" s="58">
        <v>1</v>
      </c>
      <c r="S12" s="427" t="s">
        <v>3982</v>
      </c>
      <c r="T12" s="112" t="s">
        <v>1039</v>
      </c>
    </row>
    <row r="13" spans="1:20" ht="280.8">
      <c r="A13" s="26">
        <f>+A12+1</f>
        <v>2</v>
      </c>
      <c r="B13" s="331" t="s">
        <v>912</v>
      </c>
      <c r="C13" s="936" t="s">
        <v>1321</v>
      </c>
      <c r="D13" s="330" t="s">
        <v>1610</v>
      </c>
      <c r="E13" s="57">
        <v>1</v>
      </c>
      <c r="F13" s="58">
        <f>IF(E13=G13,H13)</f>
        <v>1</v>
      </c>
      <c r="G13" s="58">
        <f>IF(E13="NA","NA",H13)</f>
        <v>1</v>
      </c>
      <c r="H13" s="58">
        <v>1</v>
      </c>
      <c r="I13" s="330" t="s">
        <v>2154</v>
      </c>
      <c r="J13" s="57">
        <v>1</v>
      </c>
      <c r="K13" s="58">
        <f t="shared" si="0"/>
        <v>1</v>
      </c>
      <c r="L13" s="58">
        <f t="shared" si="1"/>
        <v>1</v>
      </c>
      <c r="M13" s="58">
        <v>1</v>
      </c>
      <c r="N13" s="330" t="s">
        <v>1809</v>
      </c>
      <c r="O13" s="114">
        <v>1</v>
      </c>
      <c r="P13" s="58">
        <f t="shared" si="2"/>
        <v>1</v>
      </c>
      <c r="Q13" s="58">
        <f t="shared" si="3"/>
        <v>1</v>
      </c>
      <c r="R13" s="58">
        <v>1</v>
      </c>
      <c r="S13" s="427" t="s">
        <v>3982</v>
      </c>
      <c r="T13" s="112" t="s">
        <v>1039</v>
      </c>
    </row>
    <row r="14" spans="1:20" ht="168.75" customHeight="1">
      <c r="A14" s="26">
        <f t="shared" ref="A14:A28" si="4">+A13+1</f>
        <v>3</v>
      </c>
      <c r="B14" s="331" t="s">
        <v>910</v>
      </c>
      <c r="C14" s="936"/>
      <c r="D14" s="428" t="s">
        <v>4008</v>
      </c>
      <c r="E14" s="57">
        <v>1</v>
      </c>
      <c r="F14" s="58">
        <f t="shared" ref="F14:F28" si="5">IF(E14=G14,H14)</f>
        <v>1</v>
      </c>
      <c r="G14" s="58">
        <f t="shared" ref="G14:G28" si="6">IF(E14="NA","NA",H14)</f>
        <v>1</v>
      </c>
      <c r="H14" s="58">
        <v>1</v>
      </c>
      <c r="I14" s="428" t="s">
        <v>5290</v>
      </c>
      <c r="J14" s="57">
        <v>1</v>
      </c>
      <c r="K14" s="58">
        <f t="shared" si="0"/>
        <v>1</v>
      </c>
      <c r="L14" s="58">
        <f t="shared" si="1"/>
        <v>1</v>
      </c>
      <c r="M14" s="58">
        <v>1</v>
      </c>
      <c r="N14" s="330" t="s">
        <v>9</v>
      </c>
      <c r="O14" s="114" t="s">
        <v>9</v>
      </c>
      <c r="P14" s="58" t="s">
        <v>9</v>
      </c>
      <c r="Q14" s="58" t="s">
        <v>9</v>
      </c>
      <c r="R14" s="58" t="s">
        <v>9</v>
      </c>
      <c r="S14" s="427" t="s">
        <v>3982</v>
      </c>
      <c r="T14" s="112" t="s">
        <v>1039</v>
      </c>
    </row>
    <row r="15" spans="1:20" ht="108">
      <c r="A15" s="26">
        <f t="shared" si="4"/>
        <v>4</v>
      </c>
      <c r="B15" s="331" t="s">
        <v>220</v>
      </c>
      <c r="C15" s="936"/>
      <c r="D15" s="330" t="s">
        <v>5307</v>
      </c>
      <c r="E15" s="57">
        <v>1</v>
      </c>
      <c r="F15" s="58">
        <f t="shared" si="5"/>
        <v>1</v>
      </c>
      <c r="G15" s="58">
        <f t="shared" si="6"/>
        <v>1</v>
      </c>
      <c r="H15" s="58">
        <v>1</v>
      </c>
      <c r="I15" s="330" t="s">
        <v>1770</v>
      </c>
      <c r="J15" s="57">
        <v>1</v>
      </c>
      <c r="K15" s="58">
        <f t="shared" si="0"/>
        <v>1</v>
      </c>
      <c r="L15" s="58">
        <f t="shared" si="1"/>
        <v>1</v>
      </c>
      <c r="M15" s="58">
        <v>1</v>
      </c>
      <c r="N15" s="428" t="s">
        <v>5205</v>
      </c>
      <c r="O15" s="114">
        <v>1</v>
      </c>
      <c r="P15" s="58">
        <f t="shared" si="2"/>
        <v>1</v>
      </c>
      <c r="Q15" s="58">
        <f t="shared" si="3"/>
        <v>1</v>
      </c>
      <c r="R15" s="58">
        <v>1</v>
      </c>
      <c r="S15" s="427" t="s">
        <v>3982</v>
      </c>
      <c r="T15" s="112" t="s">
        <v>1039</v>
      </c>
    </row>
    <row r="16" spans="1:20" ht="183.75" customHeight="1">
      <c r="A16" s="26">
        <f t="shared" si="4"/>
        <v>5</v>
      </c>
      <c r="B16" s="331" t="s">
        <v>909</v>
      </c>
      <c r="C16" s="937"/>
      <c r="D16" s="330" t="s">
        <v>1771</v>
      </c>
      <c r="E16" s="57">
        <v>1</v>
      </c>
      <c r="F16" s="58">
        <f t="shared" si="5"/>
        <v>1</v>
      </c>
      <c r="G16" s="58">
        <f t="shared" si="6"/>
        <v>1</v>
      </c>
      <c r="H16" s="58">
        <v>1</v>
      </c>
      <c r="I16" s="330" t="s">
        <v>5293</v>
      </c>
      <c r="J16" s="57">
        <v>1</v>
      </c>
      <c r="K16" s="58">
        <f t="shared" si="0"/>
        <v>1</v>
      </c>
      <c r="L16" s="58">
        <f t="shared" si="1"/>
        <v>1</v>
      </c>
      <c r="M16" s="58">
        <v>1</v>
      </c>
      <c r="N16" s="330" t="s">
        <v>5209</v>
      </c>
      <c r="O16" s="114">
        <v>1</v>
      </c>
      <c r="P16" s="58">
        <f t="shared" si="2"/>
        <v>1</v>
      </c>
      <c r="Q16" s="58">
        <f t="shared" si="3"/>
        <v>1</v>
      </c>
      <c r="R16" s="58">
        <v>1</v>
      </c>
      <c r="S16" s="427" t="s">
        <v>3982</v>
      </c>
      <c r="T16" s="112" t="s">
        <v>1039</v>
      </c>
    </row>
    <row r="17" spans="1:20" s="375" customFormat="1" ht="108">
      <c r="A17" s="26">
        <f t="shared" si="4"/>
        <v>6</v>
      </c>
      <c r="B17" s="331" t="s">
        <v>219</v>
      </c>
      <c r="C17" s="326" t="s">
        <v>218</v>
      </c>
      <c r="D17" s="330" t="s">
        <v>1703</v>
      </c>
      <c r="E17" s="57">
        <v>1</v>
      </c>
      <c r="F17" s="58">
        <f t="shared" si="5"/>
        <v>1</v>
      </c>
      <c r="G17" s="58">
        <f t="shared" si="6"/>
        <v>1</v>
      </c>
      <c r="H17" s="58">
        <v>1</v>
      </c>
      <c r="I17" s="330" t="s">
        <v>1772</v>
      </c>
      <c r="J17" s="57">
        <v>1</v>
      </c>
      <c r="K17" s="58">
        <f t="shared" si="0"/>
        <v>1</v>
      </c>
      <c r="L17" s="58">
        <f t="shared" si="1"/>
        <v>1</v>
      </c>
      <c r="M17" s="58">
        <v>1</v>
      </c>
      <c r="N17" s="330" t="s">
        <v>1322</v>
      </c>
      <c r="O17" s="114">
        <v>1</v>
      </c>
      <c r="P17" s="58">
        <f t="shared" si="2"/>
        <v>1</v>
      </c>
      <c r="Q17" s="58">
        <f t="shared" si="3"/>
        <v>1</v>
      </c>
      <c r="R17" s="58">
        <v>1</v>
      </c>
      <c r="S17" s="427" t="s">
        <v>3982</v>
      </c>
      <c r="T17" s="112" t="s">
        <v>1039</v>
      </c>
    </row>
    <row r="18" spans="1:20" s="375" customFormat="1" ht="209.25" customHeight="1">
      <c r="A18" s="26">
        <f t="shared" si="4"/>
        <v>7</v>
      </c>
      <c r="B18" s="331" t="s">
        <v>951</v>
      </c>
      <c r="C18" s="326" t="s">
        <v>217</v>
      </c>
      <c r="D18" s="429" t="s">
        <v>5308</v>
      </c>
      <c r="E18" s="57">
        <v>1</v>
      </c>
      <c r="F18" s="58">
        <f t="shared" si="5"/>
        <v>1</v>
      </c>
      <c r="G18" s="58">
        <f t="shared" si="6"/>
        <v>1</v>
      </c>
      <c r="H18" s="58">
        <v>1</v>
      </c>
      <c r="I18" s="330" t="s">
        <v>5309</v>
      </c>
      <c r="J18" s="57">
        <v>1</v>
      </c>
      <c r="K18" s="58">
        <f t="shared" si="0"/>
        <v>1</v>
      </c>
      <c r="L18" s="58">
        <f t="shared" si="1"/>
        <v>1</v>
      </c>
      <c r="M18" s="58">
        <v>1</v>
      </c>
      <c r="N18" s="63" t="s">
        <v>5206</v>
      </c>
      <c r="O18" s="114">
        <v>1</v>
      </c>
      <c r="P18" s="58">
        <f t="shared" si="2"/>
        <v>1</v>
      </c>
      <c r="Q18" s="58">
        <f t="shared" si="3"/>
        <v>1</v>
      </c>
      <c r="R18" s="58">
        <v>1</v>
      </c>
      <c r="S18" s="427" t="s">
        <v>3982</v>
      </c>
      <c r="T18" s="112" t="s">
        <v>1039</v>
      </c>
    </row>
    <row r="19" spans="1:20" s="375" customFormat="1" ht="321" customHeight="1">
      <c r="A19" s="26">
        <f t="shared" si="4"/>
        <v>8</v>
      </c>
      <c r="B19" s="1238" t="s">
        <v>1847</v>
      </c>
      <c r="C19" s="935" t="s">
        <v>1325</v>
      </c>
      <c r="D19" s="430" t="s">
        <v>5372</v>
      </c>
      <c r="E19" s="57">
        <v>1</v>
      </c>
      <c r="F19" s="58">
        <f t="shared" si="5"/>
        <v>1</v>
      </c>
      <c r="G19" s="58">
        <f t="shared" si="6"/>
        <v>1</v>
      </c>
      <c r="H19" s="58">
        <v>1</v>
      </c>
      <c r="I19" s="430" t="s">
        <v>5296</v>
      </c>
      <c r="J19" s="57">
        <v>1</v>
      </c>
      <c r="K19" s="58">
        <f t="shared" si="0"/>
        <v>1</v>
      </c>
      <c r="L19" s="58">
        <f t="shared" si="1"/>
        <v>1</v>
      </c>
      <c r="M19" s="58">
        <v>1</v>
      </c>
      <c r="N19" s="63" t="s">
        <v>5210</v>
      </c>
      <c r="O19" s="114">
        <v>1</v>
      </c>
      <c r="P19" s="58">
        <f t="shared" si="2"/>
        <v>1</v>
      </c>
      <c r="Q19" s="58">
        <f t="shared" si="3"/>
        <v>1</v>
      </c>
      <c r="R19" s="58">
        <v>1</v>
      </c>
      <c r="S19" s="427" t="s">
        <v>3982</v>
      </c>
      <c r="T19" s="112" t="s">
        <v>1039</v>
      </c>
    </row>
    <row r="20" spans="1:20" s="375" customFormat="1" ht="217.5" customHeight="1">
      <c r="A20" s="26">
        <f t="shared" si="4"/>
        <v>9</v>
      </c>
      <c r="B20" s="1239"/>
      <c r="C20" s="936"/>
      <c r="D20" s="330" t="s">
        <v>5304</v>
      </c>
      <c r="E20" s="57">
        <v>1</v>
      </c>
      <c r="F20" s="58">
        <f t="shared" si="5"/>
        <v>1</v>
      </c>
      <c r="G20" s="58">
        <f t="shared" si="6"/>
        <v>1</v>
      </c>
      <c r="H20" s="58">
        <v>1</v>
      </c>
      <c r="I20" s="330" t="s">
        <v>5305</v>
      </c>
      <c r="J20" s="57">
        <v>1</v>
      </c>
      <c r="K20" s="58">
        <f t="shared" si="0"/>
        <v>1</v>
      </c>
      <c r="L20" s="58">
        <f t="shared" si="1"/>
        <v>1</v>
      </c>
      <c r="M20" s="58">
        <v>1</v>
      </c>
      <c r="N20" s="1223" t="s">
        <v>5306</v>
      </c>
      <c r="O20" s="114">
        <v>1</v>
      </c>
      <c r="P20" s="58">
        <f t="shared" si="2"/>
        <v>1</v>
      </c>
      <c r="Q20" s="58">
        <f t="shared" si="3"/>
        <v>1</v>
      </c>
      <c r="R20" s="58">
        <v>1</v>
      </c>
      <c r="S20" s="427" t="s">
        <v>3982</v>
      </c>
      <c r="T20" s="112" t="s">
        <v>1039</v>
      </c>
    </row>
    <row r="21" spans="1:20" s="375" customFormat="1" ht="245.25" customHeight="1">
      <c r="A21" s="26">
        <f t="shared" si="4"/>
        <v>10</v>
      </c>
      <c r="B21" s="1239"/>
      <c r="C21" s="936"/>
      <c r="D21" s="330" t="s">
        <v>5302</v>
      </c>
      <c r="E21" s="57">
        <v>1</v>
      </c>
      <c r="F21" s="58">
        <f t="shared" si="5"/>
        <v>1</v>
      </c>
      <c r="G21" s="58">
        <f t="shared" si="6"/>
        <v>1</v>
      </c>
      <c r="H21" s="58">
        <v>1</v>
      </c>
      <c r="I21" s="431" t="s">
        <v>5303</v>
      </c>
      <c r="J21" s="57">
        <v>1</v>
      </c>
      <c r="K21" s="58">
        <f t="shared" si="0"/>
        <v>1</v>
      </c>
      <c r="L21" s="58">
        <f t="shared" si="1"/>
        <v>1</v>
      </c>
      <c r="M21" s="58">
        <v>1</v>
      </c>
      <c r="N21" s="1224"/>
      <c r="O21" s="114">
        <v>1</v>
      </c>
      <c r="P21" s="58">
        <f t="shared" si="2"/>
        <v>1</v>
      </c>
      <c r="Q21" s="58">
        <f t="shared" si="3"/>
        <v>1</v>
      </c>
      <c r="R21" s="58">
        <v>1</v>
      </c>
      <c r="S21" s="427" t="s">
        <v>3982</v>
      </c>
      <c r="T21" s="112" t="s">
        <v>1039</v>
      </c>
    </row>
    <row r="22" spans="1:20" s="375" customFormat="1" ht="409.5" customHeight="1">
      <c r="A22" s="26">
        <f t="shared" si="4"/>
        <v>11</v>
      </c>
      <c r="B22" s="1239"/>
      <c r="C22" s="936"/>
      <c r="D22" s="330" t="s">
        <v>5316</v>
      </c>
      <c r="E22" s="57">
        <v>1</v>
      </c>
      <c r="F22" s="58">
        <f t="shared" si="5"/>
        <v>1</v>
      </c>
      <c r="G22" s="58">
        <f t="shared" si="6"/>
        <v>1</v>
      </c>
      <c r="H22" s="70">
        <v>1</v>
      </c>
      <c r="I22" s="432" t="s">
        <v>5211</v>
      </c>
      <c r="J22" s="65">
        <v>1</v>
      </c>
      <c r="K22" s="58">
        <f t="shared" si="0"/>
        <v>1</v>
      </c>
      <c r="L22" s="58">
        <f t="shared" si="1"/>
        <v>1</v>
      </c>
      <c r="M22" s="58">
        <v>1</v>
      </c>
      <c r="N22" s="1234" t="s">
        <v>5207</v>
      </c>
      <c r="O22" s="114">
        <v>1</v>
      </c>
      <c r="P22" s="58">
        <f t="shared" si="2"/>
        <v>1</v>
      </c>
      <c r="Q22" s="58">
        <f t="shared" si="3"/>
        <v>1</v>
      </c>
      <c r="R22" s="58">
        <v>1</v>
      </c>
      <c r="S22" s="427" t="s">
        <v>3982</v>
      </c>
      <c r="T22" s="112" t="s">
        <v>1039</v>
      </c>
    </row>
    <row r="23" spans="1:20" s="375" customFormat="1" ht="409.6">
      <c r="A23" s="26">
        <f t="shared" si="4"/>
        <v>12</v>
      </c>
      <c r="B23" s="1240"/>
      <c r="C23" s="937"/>
      <c r="D23" s="330" t="s">
        <v>5291</v>
      </c>
      <c r="E23" s="57">
        <v>1</v>
      </c>
      <c r="F23" s="58">
        <f t="shared" si="5"/>
        <v>1</v>
      </c>
      <c r="G23" s="58">
        <f t="shared" si="6"/>
        <v>1</v>
      </c>
      <c r="H23" s="58">
        <v>1</v>
      </c>
      <c r="I23" s="433" t="s">
        <v>4412</v>
      </c>
      <c r="J23" s="57">
        <v>1</v>
      </c>
      <c r="K23" s="58">
        <f t="shared" si="0"/>
        <v>1</v>
      </c>
      <c r="L23" s="58">
        <f t="shared" si="1"/>
        <v>1</v>
      </c>
      <c r="M23" s="58">
        <v>1</v>
      </c>
      <c r="N23" s="1235"/>
      <c r="O23" s="114">
        <v>1</v>
      </c>
      <c r="P23" s="58">
        <f t="shared" si="2"/>
        <v>1</v>
      </c>
      <c r="Q23" s="58">
        <f t="shared" si="3"/>
        <v>1</v>
      </c>
      <c r="R23" s="58">
        <v>1</v>
      </c>
      <c r="S23" s="427" t="s">
        <v>3982</v>
      </c>
      <c r="T23" s="112" t="s">
        <v>1039</v>
      </c>
    </row>
    <row r="24" spans="1:20" s="375" customFormat="1" ht="405.75" customHeight="1">
      <c r="A24" s="26">
        <f t="shared" si="4"/>
        <v>13</v>
      </c>
      <c r="B24" s="872" t="s">
        <v>4005</v>
      </c>
      <c r="C24" s="935" t="s">
        <v>215</v>
      </c>
      <c r="D24" s="330" t="s">
        <v>1773</v>
      </c>
      <c r="E24" s="57">
        <v>1</v>
      </c>
      <c r="F24" s="58">
        <f t="shared" si="5"/>
        <v>1</v>
      </c>
      <c r="G24" s="58">
        <f t="shared" si="6"/>
        <v>1</v>
      </c>
      <c r="H24" s="58">
        <v>1</v>
      </c>
      <c r="I24" s="330" t="s">
        <v>1774</v>
      </c>
      <c r="J24" s="57">
        <v>1</v>
      </c>
      <c r="K24" s="58">
        <f t="shared" si="0"/>
        <v>1</v>
      </c>
      <c r="L24" s="58">
        <f t="shared" si="1"/>
        <v>1</v>
      </c>
      <c r="M24" s="58">
        <v>1</v>
      </c>
      <c r="N24" s="63" t="s">
        <v>5208</v>
      </c>
      <c r="O24" s="114">
        <v>1</v>
      </c>
      <c r="P24" s="58">
        <f t="shared" si="2"/>
        <v>1</v>
      </c>
      <c r="Q24" s="58">
        <f t="shared" si="3"/>
        <v>1</v>
      </c>
      <c r="R24" s="58">
        <v>1</v>
      </c>
      <c r="S24" s="427" t="s">
        <v>3982</v>
      </c>
      <c r="T24" s="112" t="s">
        <v>1039</v>
      </c>
    </row>
    <row r="25" spans="1:20" s="375" customFormat="1" ht="194.4">
      <c r="A25" s="26">
        <f t="shared" si="4"/>
        <v>14</v>
      </c>
      <c r="B25" s="872"/>
      <c r="C25" s="936"/>
      <c r="D25" s="331" t="s">
        <v>2149</v>
      </c>
      <c r="E25" s="114">
        <v>1</v>
      </c>
      <c r="F25" s="58">
        <f t="shared" si="5"/>
        <v>1</v>
      </c>
      <c r="G25" s="58">
        <f t="shared" si="6"/>
        <v>1</v>
      </c>
      <c r="H25" s="58">
        <v>1</v>
      </c>
      <c r="I25" s="331" t="s">
        <v>1775</v>
      </c>
      <c r="J25" s="114">
        <v>1</v>
      </c>
      <c r="K25" s="58">
        <f t="shared" si="0"/>
        <v>1</v>
      </c>
      <c r="L25" s="58">
        <f t="shared" si="1"/>
        <v>1</v>
      </c>
      <c r="M25" s="58">
        <v>1</v>
      </c>
      <c r="N25" s="331" t="s">
        <v>1763</v>
      </c>
      <c r="O25" s="114">
        <v>1</v>
      </c>
      <c r="P25" s="58">
        <f t="shared" si="2"/>
        <v>1</v>
      </c>
      <c r="Q25" s="58">
        <f t="shared" si="3"/>
        <v>1</v>
      </c>
      <c r="R25" s="58">
        <v>1</v>
      </c>
      <c r="S25" s="427" t="s">
        <v>3982</v>
      </c>
      <c r="T25" s="112" t="s">
        <v>1039</v>
      </c>
    </row>
    <row r="26" spans="1:20" s="375" customFormat="1" ht="408.75" customHeight="1">
      <c r="A26" s="26">
        <f t="shared" si="4"/>
        <v>15</v>
      </c>
      <c r="B26" s="872"/>
      <c r="C26" s="936"/>
      <c r="D26" s="330" t="s">
        <v>1776</v>
      </c>
      <c r="E26" s="57">
        <v>1</v>
      </c>
      <c r="F26" s="58">
        <f t="shared" si="5"/>
        <v>1</v>
      </c>
      <c r="G26" s="58">
        <f t="shared" si="6"/>
        <v>1</v>
      </c>
      <c r="H26" s="58">
        <v>1</v>
      </c>
      <c r="I26" s="330" t="s">
        <v>2113</v>
      </c>
      <c r="J26" s="114">
        <v>1</v>
      </c>
      <c r="K26" s="58">
        <f t="shared" si="0"/>
        <v>1</v>
      </c>
      <c r="L26" s="58">
        <f t="shared" si="1"/>
        <v>1</v>
      </c>
      <c r="M26" s="58">
        <v>1</v>
      </c>
      <c r="N26" s="331" t="s">
        <v>1713</v>
      </c>
      <c r="O26" s="114">
        <v>1</v>
      </c>
      <c r="P26" s="58">
        <f t="shared" si="2"/>
        <v>1</v>
      </c>
      <c r="Q26" s="58">
        <f t="shared" si="3"/>
        <v>1</v>
      </c>
      <c r="R26" s="58">
        <v>1</v>
      </c>
      <c r="S26" s="427" t="s">
        <v>3982</v>
      </c>
      <c r="T26" s="112" t="s">
        <v>1039</v>
      </c>
    </row>
    <row r="27" spans="1:20" s="375" customFormat="1" ht="108.75" customHeight="1">
      <c r="A27" s="26">
        <f t="shared" si="4"/>
        <v>16</v>
      </c>
      <c r="B27" s="331" t="s">
        <v>4006</v>
      </c>
      <c r="C27" s="936"/>
      <c r="D27" s="30" t="s">
        <v>4007</v>
      </c>
      <c r="E27" s="125">
        <v>1</v>
      </c>
      <c r="F27" s="77">
        <f t="shared" si="5"/>
        <v>1</v>
      </c>
      <c r="G27" s="77">
        <f t="shared" si="6"/>
        <v>1</v>
      </c>
      <c r="H27" s="77">
        <v>1</v>
      </c>
      <c r="I27" s="18" t="s">
        <v>1777</v>
      </c>
      <c r="J27" s="125">
        <v>1</v>
      </c>
      <c r="K27" s="77">
        <f t="shared" si="0"/>
        <v>1</v>
      </c>
      <c r="L27" s="77">
        <f t="shared" si="1"/>
        <v>1</v>
      </c>
      <c r="M27" s="77">
        <v>1</v>
      </c>
      <c r="N27" s="30" t="s">
        <v>1714</v>
      </c>
      <c r="O27" s="114">
        <v>1</v>
      </c>
      <c r="P27" s="58">
        <f t="shared" si="2"/>
        <v>1</v>
      </c>
      <c r="Q27" s="58">
        <f t="shared" si="3"/>
        <v>1</v>
      </c>
      <c r="R27" s="58">
        <v>1</v>
      </c>
      <c r="S27" s="427" t="s">
        <v>3982</v>
      </c>
      <c r="T27" s="112" t="s">
        <v>1039</v>
      </c>
    </row>
    <row r="28" spans="1:20" s="434" customFormat="1" ht="202.5" customHeight="1">
      <c r="A28" s="26">
        <f t="shared" si="4"/>
        <v>17</v>
      </c>
      <c r="B28" s="331" t="s">
        <v>911</v>
      </c>
      <c r="C28" s="937"/>
      <c r="D28" s="330" t="s">
        <v>1704</v>
      </c>
      <c r="E28" s="57">
        <v>1</v>
      </c>
      <c r="F28" s="58">
        <f t="shared" si="5"/>
        <v>1</v>
      </c>
      <c r="G28" s="58">
        <f t="shared" si="6"/>
        <v>1</v>
      </c>
      <c r="H28" s="58">
        <v>1</v>
      </c>
      <c r="I28" s="330" t="s">
        <v>2217</v>
      </c>
      <c r="J28" s="57">
        <v>1</v>
      </c>
      <c r="K28" s="58">
        <f t="shared" si="0"/>
        <v>1</v>
      </c>
      <c r="L28" s="58">
        <f t="shared" si="1"/>
        <v>1</v>
      </c>
      <c r="M28" s="58">
        <v>1</v>
      </c>
      <c r="N28" s="331" t="s">
        <v>1708</v>
      </c>
      <c r="O28" s="57">
        <v>1</v>
      </c>
      <c r="P28" s="58">
        <f t="shared" si="2"/>
        <v>1</v>
      </c>
      <c r="Q28" s="58">
        <f t="shared" si="3"/>
        <v>1</v>
      </c>
      <c r="R28" s="58">
        <v>1</v>
      </c>
      <c r="S28" s="427" t="s">
        <v>3982</v>
      </c>
      <c r="T28" s="331" t="s">
        <v>1039</v>
      </c>
    </row>
    <row r="29" spans="1:20" ht="25.5" customHeight="1">
      <c r="A29" s="849" t="s">
        <v>3667</v>
      </c>
      <c r="B29" s="850"/>
      <c r="C29" s="850"/>
      <c r="D29" s="850"/>
      <c r="E29" s="850"/>
      <c r="F29" s="850"/>
      <c r="G29" s="850"/>
      <c r="H29" s="850"/>
      <c r="I29" s="850"/>
      <c r="J29" s="850"/>
      <c r="K29" s="850"/>
      <c r="L29" s="850"/>
      <c r="M29" s="850"/>
      <c r="N29" s="850"/>
      <c r="O29" s="850"/>
      <c r="P29" s="850"/>
      <c r="Q29" s="850"/>
      <c r="R29" s="850"/>
      <c r="S29" s="850"/>
      <c r="T29" s="851"/>
    </row>
    <row r="30" spans="1:20" ht="191.25" customHeight="1">
      <c r="A30" s="26">
        <v>18</v>
      </c>
      <c r="B30" s="330" t="s">
        <v>5022</v>
      </c>
      <c r="C30" s="326" t="s">
        <v>214</v>
      </c>
      <c r="D30" s="331" t="s">
        <v>1705</v>
      </c>
      <c r="E30" s="114">
        <v>1</v>
      </c>
      <c r="F30" s="58">
        <f>IF(E30=G30,H30)</f>
        <v>1</v>
      </c>
      <c r="G30" s="58">
        <f>IF(E30="NA","NA",H30)</f>
        <v>1</v>
      </c>
      <c r="H30" s="58">
        <v>1</v>
      </c>
      <c r="I30" s="331" t="s">
        <v>1976</v>
      </c>
      <c r="J30" s="114">
        <v>1</v>
      </c>
      <c r="K30" s="58">
        <f t="shared" ref="K30:K94" si="7">IF(J30=L30,M30)</f>
        <v>1</v>
      </c>
      <c r="L30" s="58">
        <f t="shared" ref="L30:L94" si="8">IF(J30="NA","NA",M30)</f>
        <v>1</v>
      </c>
      <c r="M30" s="58">
        <v>1</v>
      </c>
      <c r="N30" s="330" t="s">
        <v>1717</v>
      </c>
      <c r="O30" s="114">
        <v>1</v>
      </c>
      <c r="P30" s="58">
        <f t="shared" ref="P30:P61" si="9">IF(O30=Q30,R30)</f>
        <v>1</v>
      </c>
      <c r="Q30" s="58">
        <f t="shared" ref="Q30:Q94" si="10">IF(O30="NA","NA",R30)</f>
        <v>1</v>
      </c>
      <c r="R30" s="58">
        <v>1</v>
      </c>
      <c r="S30" s="427" t="s">
        <v>3982</v>
      </c>
      <c r="T30" s="112" t="s">
        <v>1039</v>
      </c>
    </row>
    <row r="31" spans="1:20" ht="210" customHeight="1">
      <c r="A31" s="26">
        <f t="shared" ref="A31:A95" si="11">+A30+1</f>
        <v>19</v>
      </c>
      <c r="B31" s="330" t="s">
        <v>5023</v>
      </c>
      <c r="C31" s="326" t="s">
        <v>213</v>
      </c>
      <c r="D31" s="331" t="s">
        <v>1705</v>
      </c>
      <c r="E31" s="114">
        <v>1</v>
      </c>
      <c r="F31" s="58">
        <f>IF(E31=G31,H31)</f>
        <v>1</v>
      </c>
      <c r="G31" s="58">
        <f>IF(E31="NA","NA",H31)</f>
        <v>1</v>
      </c>
      <c r="H31" s="58">
        <v>1</v>
      </c>
      <c r="I31" s="331" t="s">
        <v>1977</v>
      </c>
      <c r="J31" s="114">
        <v>1</v>
      </c>
      <c r="K31" s="58">
        <f t="shared" si="7"/>
        <v>1</v>
      </c>
      <c r="L31" s="58">
        <f t="shared" si="8"/>
        <v>1</v>
      </c>
      <c r="M31" s="58">
        <v>1</v>
      </c>
      <c r="N31" s="330" t="s">
        <v>1718</v>
      </c>
      <c r="O31" s="114">
        <v>1</v>
      </c>
      <c r="P31" s="58">
        <f t="shared" si="9"/>
        <v>1</v>
      </c>
      <c r="Q31" s="58">
        <f t="shared" si="10"/>
        <v>1</v>
      </c>
      <c r="R31" s="58">
        <v>1</v>
      </c>
      <c r="S31" s="427" t="s">
        <v>3982</v>
      </c>
      <c r="T31" s="112" t="s">
        <v>1039</v>
      </c>
    </row>
    <row r="32" spans="1:20" ht="208.5" customHeight="1">
      <c r="A32" s="26">
        <f t="shared" si="11"/>
        <v>20</v>
      </c>
      <c r="B32" s="330" t="s">
        <v>5024</v>
      </c>
      <c r="C32" s="326" t="s">
        <v>212</v>
      </c>
      <c r="D32" s="331" t="s">
        <v>1705</v>
      </c>
      <c r="E32" s="114">
        <v>1</v>
      </c>
      <c r="F32" s="58">
        <f>IF(E32=G32,H32)</f>
        <v>1</v>
      </c>
      <c r="G32" s="58">
        <f>IF(E32="NA","NA",H32)</f>
        <v>1</v>
      </c>
      <c r="H32" s="58">
        <v>1</v>
      </c>
      <c r="I32" s="331" t="s">
        <v>1778</v>
      </c>
      <c r="J32" s="114">
        <v>1</v>
      </c>
      <c r="K32" s="58">
        <f t="shared" si="7"/>
        <v>1</v>
      </c>
      <c r="L32" s="58">
        <f t="shared" si="8"/>
        <v>1</v>
      </c>
      <c r="M32" s="58">
        <v>1</v>
      </c>
      <c r="N32" s="330" t="s">
        <v>1719</v>
      </c>
      <c r="O32" s="114">
        <v>1</v>
      </c>
      <c r="P32" s="58">
        <f t="shared" si="9"/>
        <v>1</v>
      </c>
      <c r="Q32" s="58">
        <f t="shared" si="10"/>
        <v>1</v>
      </c>
      <c r="R32" s="58">
        <v>1</v>
      </c>
      <c r="S32" s="427" t="s">
        <v>3982</v>
      </c>
      <c r="T32" s="112" t="s">
        <v>1039</v>
      </c>
    </row>
    <row r="33" spans="1:20" ht="255.75" customHeight="1">
      <c r="A33" s="26">
        <f t="shared" si="11"/>
        <v>21</v>
      </c>
      <c r="B33" s="330" t="s">
        <v>5025</v>
      </c>
      <c r="C33" s="326" t="s">
        <v>211</v>
      </c>
      <c r="D33" s="331" t="s">
        <v>1705</v>
      </c>
      <c r="E33" s="114">
        <v>1</v>
      </c>
      <c r="F33" s="58">
        <f t="shared" ref="F33:F97" si="12">IF(E33=G33,H33)</f>
        <v>1</v>
      </c>
      <c r="G33" s="58">
        <f t="shared" ref="G33:G97" si="13">IF(E33="NA","NA",H33)</f>
        <v>1</v>
      </c>
      <c r="H33" s="58">
        <v>1</v>
      </c>
      <c r="I33" s="331" t="s">
        <v>1978</v>
      </c>
      <c r="J33" s="114">
        <v>1</v>
      </c>
      <c r="K33" s="58">
        <f t="shared" si="7"/>
        <v>1</v>
      </c>
      <c r="L33" s="58">
        <f t="shared" si="8"/>
        <v>1</v>
      </c>
      <c r="M33" s="58">
        <v>1</v>
      </c>
      <c r="N33" s="330" t="s">
        <v>4023</v>
      </c>
      <c r="O33" s="114">
        <v>1</v>
      </c>
      <c r="P33" s="58">
        <f t="shared" si="9"/>
        <v>1</v>
      </c>
      <c r="Q33" s="58">
        <f t="shared" si="10"/>
        <v>1</v>
      </c>
      <c r="R33" s="58">
        <v>1</v>
      </c>
      <c r="S33" s="427" t="s">
        <v>3982</v>
      </c>
      <c r="T33" s="112" t="s">
        <v>1039</v>
      </c>
    </row>
    <row r="34" spans="1:20" ht="237" customHeight="1">
      <c r="A34" s="26">
        <f t="shared" si="11"/>
        <v>22</v>
      </c>
      <c r="B34" s="330" t="s">
        <v>5026</v>
      </c>
      <c r="C34" s="326" t="s">
        <v>891</v>
      </c>
      <c r="D34" s="331" t="s">
        <v>1705</v>
      </c>
      <c r="E34" s="114">
        <v>1</v>
      </c>
      <c r="F34" s="58">
        <f t="shared" si="12"/>
        <v>1</v>
      </c>
      <c r="G34" s="58">
        <f t="shared" si="13"/>
        <v>1</v>
      </c>
      <c r="H34" s="58">
        <v>1</v>
      </c>
      <c r="I34" s="331" t="s">
        <v>1979</v>
      </c>
      <c r="J34" s="114">
        <v>1</v>
      </c>
      <c r="K34" s="58">
        <f t="shared" si="7"/>
        <v>1</v>
      </c>
      <c r="L34" s="58">
        <f t="shared" si="8"/>
        <v>1</v>
      </c>
      <c r="M34" s="58">
        <v>1</v>
      </c>
      <c r="N34" s="330" t="s">
        <v>1720</v>
      </c>
      <c r="O34" s="114">
        <v>1</v>
      </c>
      <c r="P34" s="58">
        <f t="shared" si="9"/>
        <v>1</v>
      </c>
      <c r="Q34" s="58">
        <f t="shared" si="10"/>
        <v>1</v>
      </c>
      <c r="R34" s="58">
        <v>1</v>
      </c>
      <c r="S34" s="427" t="s">
        <v>3982</v>
      </c>
      <c r="T34" s="112" t="s">
        <v>1039</v>
      </c>
    </row>
    <row r="35" spans="1:20" ht="265.5" customHeight="1">
      <c r="A35" s="26">
        <f t="shared" si="11"/>
        <v>23</v>
      </c>
      <c r="B35" s="330" t="s">
        <v>5027</v>
      </c>
      <c r="C35" s="326" t="s">
        <v>896</v>
      </c>
      <c r="D35" s="331" t="s">
        <v>1705</v>
      </c>
      <c r="E35" s="114">
        <v>1</v>
      </c>
      <c r="F35" s="58">
        <f t="shared" si="12"/>
        <v>1</v>
      </c>
      <c r="G35" s="58">
        <f t="shared" si="13"/>
        <v>1</v>
      </c>
      <c r="H35" s="58">
        <v>1</v>
      </c>
      <c r="I35" s="331" t="s">
        <v>1980</v>
      </c>
      <c r="J35" s="114">
        <v>1</v>
      </c>
      <c r="K35" s="58">
        <f t="shared" si="7"/>
        <v>1</v>
      </c>
      <c r="L35" s="58">
        <f t="shared" si="8"/>
        <v>1</v>
      </c>
      <c r="M35" s="58">
        <v>1</v>
      </c>
      <c r="N35" s="330" t="s">
        <v>1721</v>
      </c>
      <c r="O35" s="114">
        <v>1</v>
      </c>
      <c r="P35" s="58">
        <f t="shared" si="9"/>
        <v>1</v>
      </c>
      <c r="Q35" s="58">
        <f t="shared" si="10"/>
        <v>1</v>
      </c>
      <c r="R35" s="58">
        <v>1</v>
      </c>
      <c r="S35" s="427" t="s">
        <v>3982</v>
      </c>
      <c r="T35" s="112" t="s">
        <v>1039</v>
      </c>
    </row>
    <row r="36" spans="1:20" ht="303.75" customHeight="1">
      <c r="A36" s="26">
        <f t="shared" si="11"/>
        <v>24</v>
      </c>
      <c r="B36" s="330" t="s">
        <v>5028</v>
      </c>
      <c r="C36" s="326" t="s">
        <v>897</v>
      </c>
      <c r="D36" s="331" t="s">
        <v>1705</v>
      </c>
      <c r="E36" s="114">
        <v>1</v>
      </c>
      <c r="F36" s="58">
        <f t="shared" si="12"/>
        <v>1</v>
      </c>
      <c r="G36" s="58">
        <f t="shared" si="13"/>
        <v>1</v>
      </c>
      <c r="H36" s="58">
        <v>1</v>
      </c>
      <c r="I36" s="331" t="s">
        <v>1981</v>
      </c>
      <c r="J36" s="114">
        <v>1</v>
      </c>
      <c r="K36" s="58">
        <f t="shared" si="7"/>
        <v>1</v>
      </c>
      <c r="L36" s="58">
        <f t="shared" si="8"/>
        <v>1</v>
      </c>
      <c r="M36" s="58">
        <v>1</v>
      </c>
      <c r="N36" s="330" t="s">
        <v>1722</v>
      </c>
      <c r="O36" s="114">
        <v>1</v>
      </c>
      <c r="P36" s="58">
        <f t="shared" si="9"/>
        <v>1</v>
      </c>
      <c r="Q36" s="58">
        <f t="shared" si="10"/>
        <v>1</v>
      </c>
      <c r="R36" s="58">
        <v>1</v>
      </c>
      <c r="S36" s="427" t="s">
        <v>3982</v>
      </c>
      <c r="T36" s="112" t="s">
        <v>1039</v>
      </c>
    </row>
    <row r="37" spans="1:20" ht="226.5" customHeight="1">
      <c r="A37" s="26">
        <f t="shared" si="11"/>
        <v>25</v>
      </c>
      <c r="B37" s="330" t="s">
        <v>5029</v>
      </c>
      <c r="C37" s="326" t="s">
        <v>210</v>
      </c>
      <c r="D37" s="331" t="s">
        <v>1705</v>
      </c>
      <c r="E37" s="114">
        <v>1</v>
      </c>
      <c r="F37" s="58">
        <f t="shared" si="12"/>
        <v>1</v>
      </c>
      <c r="G37" s="58">
        <f t="shared" si="13"/>
        <v>1</v>
      </c>
      <c r="H37" s="58">
        <v>1</v>
      </c>
      <c r="I37" s="331" t="s">
        <v>1982</v>
      </c>
      <c r="J37" s="114">
        <v>1</v>
      </c>
      <c r="K37" s="58">
        <f t="shared" si="7"/>
        <v>1</v>
      </c>
      <c r="L37" s="58">
        <f t="shared" si="8"/>
        <v>1</v>
      </c>
      <c r="M37" s="58">
        <v>1</v>
      </c>
      <c r="N37" s="330" t="s">
        <v>1723</v>
      </c>
      <c r="O37" s="114">
        <v>1</v>
      </c>
      <c r="P37" s="58">
        <f t="shared" si="9"/>
        <v>1</v>
      </c>
      <c r="Q37" s="58">
        <f t="shared" si="10"/>
        <v>1</v>
      </c>
      <c r="R37" s="58">
        <v>1</v>
      </c>
      <c r="S37" s="427" t="s">
        <v>3982</v>
      </c>
      <c r="T37" s="112" t="s">
        <v>1039</v>
      </c>
    </row>
    <row r="38" spans="1:20" ht="244.5" customHeight="1">
      <c r="A38" s="26">
        <f t="shared" si="11"/>
        <v>26</v>
      </c>
      <c r="B38" s="330" t="s">
        <v>5030</v>
      </c>
      <c r="C38" s="326" t="s">
        <v>209</v>
      </c>
      <c r="D38" s="331" t="s">
        <v>1705</v>
      </c>
      <c r="E38" s="114">
        <v>1</v>
      </c>
      <c r="F38" s="58">
        <f t="shared" si="12"/>
        <v>1</v>
      </c>
      <c r="G38" s="58">
        <f t="shared" si="13"/>
        <v>1</v>
      </c>
      <c r="H38" s="58">
        <v>1</v>
      </c>
      <c r="I38" s="331" t="s">
        <v>1983</v>
      </c>
      <c r="J38" s="114">
        <v>1</v>
      </c>
      <c r="K38" s="58">
        <f t="shared" si="7"/>
        <v>1</v>
      </c>
      <c r="L38" s="58">
        <f t="shared" si="8"/>
        <v>1</v>
      </c>
      <c r="M38" s="58">
        <v>1</v>
      </c>
      <c r="N38" s="330" t="s">
        <v>1724</v>
      </c>
      <c r="O38" s="114">
        <v>1</v>
      </c>
      <c r="P38" s="58">
        <f t="shared" si="9"/>
        <v>1</v>
      </c>
      <c r="Q38" s="58">
        <f t="shared" si="10"/>
        <v>1</v>
      </c>
      <c r="R38" s="58">
        <v>1</v>
      </c>
      <c r="S38" s="427" t="s">
        <v>3982</v>
      </c>
      <c r="T38" s="112" t="s">
        <v>1039</v>
      </c>
    </row>
    <row r="39" spans="1:20" ht="271.5" customHeight="1">
      <c r="A39" s="26">
        <f t="shared" si="11"/>
        <v>27</v>
      </c>
      <c r="B39" s="330" t="s">
        <v>5031</v>
      </c>
      <c r="C39" s="326" t="s">
        <v>208</v>
      </c>
      <c r="D39" s="331" t="s">
        <v>1705</v>
      </c>
      <c r="E39" s="114">
        <v>1</v>
      </c>
      <c r="F39" s="58">
        <f t="shared" si="12"/>
        <v>1</v>
      </c>
      <c r="G39" s="58">
        <f t="shared" si="13"/>
        <v>1</v>
      </c>
      <c r="H39" s="58">
        <v>1</v>
      </c>
      <c r="I39" s="331" t="s">
        <v>1984</v>
      </c>
      <c r="J39" s="114">
        <v>1</v>
      </c>
      <c r="K39" s="58">
        <f t="shared" si="7"/>
        <v>1</v>
      </c>
      <c r="L39" s="58">
        <f t="shared" si="8"/>
        <v>1</v>
      </c>
      <c r="M39" s="58">
        <v>1</v>
      </c>
      <c r="N39" s="330" t="s">
        <v>1710</v>
      </c>
      <c r="O39" s="114">
        <v>1</v>
      </c>
      <c r="P39" s="58">
        <f t="shared" si="9"/>
        <v>1</v>
      </c>
      <c r="Q39" s="58">
        <f t="shared" si="10"/>
        <v>1</v>
      </c>
      <c r="R39" s="58">
        <v>1</v>
      </c>
      <c r="S39" s="427" t="s">
        <v>3982</v>
      </c>
      <c r="T39" s="112" t="s">
        <v>1039</v>
      </c>
    </row>
    <row r="40" spans="1:20" ht="210" customHeight="1">
      <c r="A40" s="26">
        <f t="shared" si="11"/>
        <v>28</v>
      </c>
      <c r="B40" s="330" t="s">
        <v>5032</v>
      </c>
      <c r="C40" s="326" t="s">
        <v>207</v>
      </c>
      <c r="D40" s="331" t="s">
        <v>1705</v>
      </c>
      <c r="E40" s="114">
        <v>1</v>
      </c>
      <c r="F40" s="58">
        <f t="shared" si="12"/>
        <v>1</v>
      </c>
      <c r="G40" s="58">
        <f t="shared" si="13"/>
        <v>1</v>
      </c>
      <c r="H40" s="58">
        <v>1</v>
      </c>
      <c r="I40" s="331" t="s">
        <v>1985</v>
      </c>
      <c r="J40" s="114">
        <v>1</v>
      </c>
      <c r="K40" s="58">
        <f t="shared" si="7"/>
        <v>1</v>
      </c>
      <c r="L40" s="58">
        <f t="shared" si="8"/>
        <v>1</v>
      </c>
      <c r="M40" s="58">
        <v>1</v>
      </c>
      <c r="N40" s="330" t="s">
        <v>1725</v>
      </c>
      <c r="O40" s="114">
        <v>1</v>
      </c>
      <c r="P40" s="58">
        <f t="shared" si="9"/>
        <v>1</v>
      </c>
      <c r="Q40" s="58">
        <f t="shared" si="10"/>
        <v>1</v>
      </c>
      <c r="R40" s="58">
        <v>1</v>
      </c>
      <c r="S40" s="427" t="s">
        <v>3982</v>
      </c>
      <c r="T40" s="112" t="s">
        <v>1039</v>
      </c>
    </row>
    <row r="41" spans="1:20" ht="222.75" customHeight="1">
      <c r="A41" s="26">
        <f t="shared" si="11"/>
        <v>29</v>
      </c>
      <c r="B41" s="330" t="s">
        <v>5033</v>
      </c>
      <c r="C41" s="326" t="s">
        <v>206</v>
      </c>
      <c r="D41" s="331" t="s">
        <v>1705</v>
      </c>
      <c r="E41" s="114">
        <v>1</v>
      </c>
      <c r="F41" s="58">
        <f t="shared" si="12"/>
        <v>1</v>
      </c>
      <c r="G41" s="58">
        <f t="shared" si="13"/>
        <v>1</v>
      </c>
      <c r="H41" s="58">
        <v>1</v>
      </c>
      <c r="I41" s="331" t="s">
        <v>1986</v>
      </c>
      <c r="J41" s="114">
        <v>1</v>
      </c>
      <c r="K41" s="58">
        <f t="shared" si="7"/>
        <v>1</v>
      </c>
      <c r="L41" s="58">
        <f t="shared" si="8"/>
        <v>1</v>
      </c>
      <c r="M41" s="58">
        <v>1</v>
      </c>
      <c r="N41" s="330" t="s">
        <v>1726</v>
      </c>
      <c r="O41" s="114">
        <v>1</v>
      </c>
      <c r="P41" s="58">
        <f t="shared" si="9"/>
        <v>1</v>
      </c>
      <c r="Q41" s="58">
        <f t="shared" si="10"/>
        <v>1</v>
      </c>
      <c r="R41" s="58">
        <v>1</v>
      </c>
      <c r="S41" s="427" t="s">
        <v>3982</v>
      </c>
      <c r="T41" s="112" t="s">
        <v>1039</v>
      </c>
    </row>
    <row r="42" spans="1:20" ht="216" customHeight="1">
      <c r="A42" s="26">
        <f t="shared" si="11"/>
        <v>30</v>
      </c>
      <c r="B42" s="330" t="s">
        <v>5034</v>
      </c>
      <c r="C42" s="326" t="s">
        <v>205</v>
      </c>
      <c r="D42" s="331" t="s">
        <v>1705</v>
      </c>
      <c r="E42" s="114">
        <v>1</v>
      </c>
      <c r="F42" s="58">
        <f t="shared" si="12"/>
        <v>1</v>
      </c>
      <c r="G42" s="58">
        <f t="shared" si="13"/>
        <v>1</v>
      </c>
      <c r="H42" s="58">
        <v>1</v>
      </c>
      <c r="I42" s="331" t="s">
        <v>1987</v>
      </c>
      <c r="J42" s="114">
        <v>1</v>
      </c>
      <c r="K42" s="58">
        <f t="shared" si="7"/>
        <v>1</v>
      </c>
      <c r="L42" s="58">
        <f t="shared" si="8"/>
        <v>1</v>
      </c>
      <c r="M42" s="58">
        <v>1</v>
      </c>
      <c r="N42" s="330" t="s">
        <v>1727</v>
      </c>
      <c r="O42" s="114">
        <v>1</v>
      </c>
      <c r="P42" s="58">
        <f t="shared" si="9"/>
        <v>1</v>
      </c>
      <c r="Q42" s="58">
        <f t="shared" si="10"/>
        <v>1</v>
      </c>
      <c r="R42" s="58">
        <v>1</v>
      </c>
      <c r="S42" s="427" t="s">
        <v>3982</v>
      </c>
      <c r="T42" s="112" t="s">
        <v>1039</v>
      </c>
    </row>
    <row r="43" spans="1:20" ht="216.75" customHeight="1">
      <c r="A43" s="26">
        <f t="shared" si="11"/>
        <v>31</v>
      </c>
      <c r="B43" s="330" t="s">
        <v>5035</v>
      </c>
      <c r="C43" s="326" t="s">
        <v>204</v>
      </c>
      <c r="D43" s="331" t="s">
        <v>1705</v>
      </c>
      <c r="E43" s="114">
        <v>1</v>
      </c>
      <c r="F43" s="58">
        <f t="shared" si="12"/>
        <v>1</v>
      </c>
      <c r="G43" s="58">
        <f t="shared" si="13"/>
        <v>1</v>
      </c>
      <c r="H43" s="58">
        <v>1</v>
      </c>
      <c r="I43" s="331" t="s">
        <v>1988</v>
      </c>
      <c r="J43" s="114">
        <v>1</v>
      </c>
      <c r="K43" s="58">
        <f t="shared" si="7"/>
        <v>1</v>
      </c>
      <c r="L43" s="58">
        <f t="shared" si="8"/>
        <v>1</v>
      </c>
      <c r="M43" s="58">
        <v>1</v>
      </c>
      <c r="N43" s="330" t="s">
        <v>1728</v>
      </c>
      <c r="O43" s="114">
        <v>1</v>
      </c>
      <c r="P43" s="58">
        <f t="shared" si="9"/>
        <v>1</v>
      </c>
      <c r="Q43" s="58">
        <f t="shared" si="10"/>
        <v>1</v>
      </c>
      <c r="R43" s="58">
        <v>1</v>
      </c>
      <c r="S43" s="427" t="s">
        <v>3982</v>
      </c>
      <c r="T43" s="112" t="s">
        <v>1039</v>
      </c>
    </row>
    <row r="44" spans="1:20" ht="309.75" customHeight="1">
      <c r="A44" s="26">
        <f t="shared" si="11"/>
        <v>32</v>
      </c>
      <c r="B44" s="330" t="s">
        <v>5036</v>
      </c>
      <c r="C44" s="326" t="s">
        <v>203</v>
      </c>
      <c r="D44" s="331" t="s">
        <v>1705</v>
      </c>
      <c r="E44" s="114">
        <v>1</v>
      </c>
      <c r="F44" s="58">
        <f t="shared" si="12"/>
        <v>1</v>
      </c>
      <c r="G44" s="58">
        <f t="shared" si="13"/>
        <v>1</v>
      </c>
      <c r="H44" s="58">
        <v>1</v>
      </c>
      <c r="I44" s="331" t="s">
        <v>1989</v>
      </c>
      <c r="J44" s="114">
        <v>1</v>
      </c>
      <c r="K44" s="58">
        <f t="shared" si="7"/>
        <v>1</v>
      </c>
      <c r="L44" s="58">
        <f t="shared" si="8"/>
        <v>1</v>
      </c>
      <c r="M44" s="58">
        <v>1</v>
      </c>
      <c r="N44" s="330" t="s">
        <v>1762</v>
      </c>
      <c r="O44" s="114">
        <v>1</v>
      </c>
      <c r="P44" s="58">
        <f t="shared" si="9"/>
        <v>1</v>
      </c>
      <c r="Q44" s="58">
        <f t="shared" si="10"/>
        <v>1</v>
      </c>
      <c r="R44" s="58">
        <v>1</v>
      </c>
      <c r="S44" s="427" t="s">
        <v>3982</v>
      </c>
      <c r="T44" s="112" t="s">
        <v>1039</v>
      </c>
    </row>
    <row r="45" spans="1:20" ht="209.25" customHeight="1">
      <c r="A45" s="26">
        <f t="shared" si="11"/>
        <v>33</v>
      </c>
      <c r="B45" s="330" t="s">
        <v>5037</v>
      </c>
      <c r="C45" s="326" t="s">
        <v>202</v>
      </c>
      <c r="D45" s="331" t="s">
        <v>1705</v>
      </c>
      <c r="E45" s="114">
        <v>1</v>
      </c>
      <c r="F45" s="58">
        <f t="shared" si="12"/>
        <v>1</v>
      </c>
      <c r="G45" s="58">
        <f t="shared" si="13"/>
        <v>1</v>
      </c>
      <c r="H45" s="58">
        <v>1</v>
      </c>
      <c r="I45" s="331" t="s">
        <v>1367</v>
      </c>
      <c r="J45" s="114">
        <v>1</v>
      </c>
      <c r="K45" s="58">
        <f t="shared" si="7"/>
        <v>1</v>
      </c>
      <c r="L45" s="58">
        <f t="shared" si="8"/>
        <v>1</v>
      </c>
      <c r="M45" s="58">
        <v>1</v>
      </c>
      <c r="N45" s="330" t="s">
        <v>1729</v>
      </c>
      <c r="O45" s="114">
        <v>1</v>
      </c>
      <c r="P45" s="58">
        <f t="shared" si="9"/>
        <v>1</v>
      </c>
      <c r="Q45" s="58">
        <f t="shared" si="10"/>
        <v>1</v>
      </c>
      <c r="R45" s="58">
        <v>1</v>
      </c>
      <c r="S45" s="427" t="s">
        <v>3982</v>
      </c>
      <c r="T45" s="112" t="s">
        <v>1039</v>
      </c>
    </row>
    <row r="46" spans="1:20" ht="213" customHeight="1">
      <c r="A46" s="26">
        <f t="shared" si="11"/>
        <v>34</v>
      </c>
      <c r="B46" s="330" t="s">
        <v>5038</v>
      </c>
      <c r="C46" s="326" t="s">
        <v>201</v>
      </c>
      <c r="D46" s="331" t="s">
        <v>1705</v>
      </c>
      <c r="E46" s="114">
        <v>1</v>
      </c>
      <c r="F46" s="58">
        <f t="shared" si="12"/>
        <v>1</v>
      </c>
      <c r="G46" s="58">
        <f t="shared" si="13"/>
        <v>1</v>
      </c>
      <c r="H46" s="58">
        <v>1</v>
      </c>
      <c r="I46" s="331" t="s">
        <v>1990</v>
      </c>
      <c r="J46" s="114">
        <v>1</v>
      </c>
      <c r="K46" s="58">
        <f t="shared" si="7"/>
        <v>1</v>
      </c>
      <c r="L46" s="58">
        <f t="shared" si="8"/>
        <v>1</v>
      </c>
      <c r="M46" s="58">
        <v>1</v>
      </c>
      <c r="N46" s="330" t="s">
        <v>1730</v>
      </c>
      <c r="O46" s="114">
        <v>1</v>
      </c>
      <c r="P46" s="58">
        <f t="shared" si="9"/>
        <v>1</v>
      </c>
      <c r="Q46" s="58">
        <f t="shared" si="10"/>
        <v>1</v>
      </c>
      <c r="R46" s="58">
        <v>1</v>
      </c>
      <c r="S46" s="427" t="s">
        <v>3982</v>
      </c>
      <c r="T46" s="112" t="s">
        <v>1039</v>
      </c>
    </row>
    <row r="47" spans="1:20" ht="276" customHeight="1">
      <c r="A47" s="26">
        <f t="shared" si="11"/>
        <v>35</v>
      </c>
      <c r="B47" s="330" t="s">
        <v>5039</v>
      </c>
      <c r="C47" s="326" t="s">
        <v>892</v>
      </c>
      <c r="D47" s="331" t="s">
        <v>1705</v>
      </c>
      <c r="E47" s="114">
        <v>1</v>
      </c>
      <c r="F47" s="58">
        <f t="shared" si="12"/>
        <v>1</v>
      </c>
      <c r="G47" s="58">
        <f t="shared" si="13"/>
        <v>1</v>
      </c>
      <c r="H47" s="58">
        <v>1</v>
      </c>
      <c r="I47" s="331" t="s">
        <v>1991</v>
      </c>
      <c r="J47" s="114">
        <v>1</v>
      </c>
      <c r="K47" s="58">
        <f t="shared" si="7"/>
        <v>1</v>
      </c>
      <c r="L47" s="58">
        <f t="shared" si="8"/>
        <v>1</v>
      </c>
      <c r="M47" s="58">
        <v>1</v>
      </c>
      <c r="N47" s="330" t="s">
        <v>1731</v>
      </c>
      <c r="O47" s="114">
        <v>1</v>
      </c>
      <c r="P47" s="58">
        <f t="shared" si="9"/>
        <v>1</v>
      </c>
      <c r="Q47" s="58">
        <f t="shared" si="10"/>
        <v>1</v>
      </c>
      <c r="R47" s="58">
        <v>1</v>
      </c>
      <c r="S47" s="427" t="s">
        <v>3982</v>
      </c>
      <c r="T47" s="112" t="s">
        <v>1039</v>
      </c>
    </row>
    <row r="48" spans="1:20" ht="253.5" customHeight="1">
      <c r="A48" s="26">
        <f t="shared" si="11"/>
        <v>36</v>
      </c>
      <c r="B48" s="330" t="s">
        <v>5040</v>
      </c>
      <c r="C48" s="326" t="s">
        <v>200</v>
      </c>
      <c r="D48" s="331" t="s">
        <v>1705</v>
      </c>
      <c r="E48" s="114">
        <v>1</v>
      </c>
      <c r="F48" s="58">
        <f t="shared" si="12"/>
        <v>1</v>
      </c>
      <c r="G48" s="58">
        <f t="shared" si="13"/>
        <v>1</v>
      </c>
      <c r="H48" s="58">
        <v>1</v>
      </c>
      <c r="I48" s="331" t="s">
        <v>1992</v>
      </c>
      <c r="J48" s="114">
        <v>1</v>
      </c>
      <c r="K48" s="58">
        <f t="shared" si="7"/>
        <v>1</v>
      </c>
      <c r="L48" s="58">
        <f t="shared" si="8"/>
        <v>1</v>
      </c>
      <c r="M48" s="58">
        <v>1</v>
      </c>
      <c r="N48" s="330" t="s">
        <v>1732</v>
      </c>
      <c r="O48" s="114">
        <v>1</v>
      </c>
      <c r="P48" s="58">
        <f t="shared" si="9"/>
        <v>1</v>
      </c>
      <c r="Q48" s="58">
        <f t="shared" si="10"/>
        <v>1</v>
      </c>
      <c r="R48" s="58">
        <v>1</v>
      </c>
      <c r="S48" s="427" t="s">
        <v>3982</v>
      </c>
      <c r="T48" s="112" t="s">
        <v>1034</v>
      </c>
    </row>
    <row r="49" spans="1:20" ht="217.5" customHeight="1">
      <c r="A49" s="26">
        <f t="shared" si="11"/>
        <v>37</v>
      </c>
      <c r="B49" s="330" t="s">
        <v>5041</v>
      </c>
      <c r="C49" s="326" t="s">
        <v>199</v>
      </c>
      <c r="D49" s="331" t="s">
        <v>1705</v>
      </c>
      <c r="E49" s="114">
        <v>1</v>
      </c>
      <c r="F49" s="58">
        <f t="shared" si="12"/>
        <v>1</v>
      </c>
      <c r="G49" s="58">
        <f t="shared" si="13"/>
        <v>1</v>
      </c>
      <c r="H49" s="58">
        <v>1</v>
      </c>
      <c r="I49" s="331" t="s">
        <v>1993</v>
      </c>
      <c r="J49" s="114">
        <v>1</v>
      </c>
      <c r="K49" s="58">
        <f t="shared" si="7"/>
        <v>1</v>
      </c>
      <c r="L49" s="58">
        <f t="shared" si="8"/>
        <v>1</v>
      </c>
      <c r="M49" s="58">
        <v>1</v>
      </c>
      <c r="N49" s="330" t="s">
        <v>1733</v>
      </c>
      <c r="O49" s="114">
        <v>1</v>
      </c>
      <c r="P49" s="58">
        <f t="shared" si="9"/>
        <v>1</v>
      </c>
      <c r="Q49" s="58">
        <f t="shared" si="10"/>
        <v>1</v>
      </c>
      <c r="R49" s="58">
        <v>1</v>
      </c>
      <c r="S49" s="427" t="s">
        <v>3982</v>
      </c>
      <c r="T49" s="112" t="s">
        <v>1034</v>
      </c>
    </row>
    <row r="50" spans="1:20" ht="204.75" customHeight="1">
      <c r="A50" s="26">
        <f t="shared" si="11"/>
        <v>38</v>
      </c>
      <c r="B50" s="330" t="s">
        <v>5042</v>
      </c>
      <c r="C50" s="326" t="s">
        <v>198</v>
      </c>
      <c r="D50" s="331" t="s">
        <v>1705</v>
      </c>
      <c r="E50" s="114">
        <v>1</v>
      </c>
      <c r="F50" s="58">
        <f t="shared" si="12"/>
        <v>1</v>
      </c>
      <c r="G50" s="58">
        <f t="shared" si="13"/>
        <v>1</v>
      </c>
      <c r="H50" s="58">
        <v>1</v>
      </c>
      <c r="I50" s="331" t="s">
        <v>1994</v>
      </c>
      <c r="J50" s="114">
        <v>1</v>
      </c>
      <c r="K50" s="58">
        <f t="shared" si="7"/>
        <v>1</v>
      </c>
      <c r="L50" s="58">
        <f t="shared" si="8"/>
        <v>1</v>
      </c>
      <c r="M50" s="58">
        <v>1</v>
      </c>
      <c r="N50" s="330" t="s">
        <v>1734</v>
      </c>
      <c r="O50" s="114">
        <v>1</v>
      </c>
      <c r="P50" s="58">
        <f t="shared" si="9"/>
        <v>1</v>
      </c>
      <c r="Q50" s="58">
        <f t="shared" si="10"/>
        <v>1</v>
      </c>
      <c r="R50" s="58">
        <v>1</v>
      </c>
      <c r="S50" s="427" t="s">
        <v>3982</v>
      </c>
      <c r="T50" s="112" t="s">
        <v>1034</v>
      </c>
    </row>
    <row r="51" spans="1:20" ht="219.75" customHeight="1">
      <c r="A51" s="26">
        <f t="shared" si="11"/>
        <v>39</v>
      </c>
      <c r="B51" s="330" t="s">
        <v>5043</v>
      </c>
      <c r="C51" s="326" t="s">
        <v>197</v>
      </c>
      <c r="D51" s="331" t="s">
        <v>1705</v>
      </c>
      <c r="E51" s="114">
        <v>1</v>
      </c>
      <c r="F51" s="58">
        <f t="shared" si="12"/>
        <v>1</v>
      </c>
      <c r="G51" s="58">
        <f t="shared" si="13"/>
        <v>1</v>
      </c>
      <c r="H51" s="58">
        <v>1</v>
      </c>
      <c r="I51" s="331" t="s">
        <v>1995</v>
      </c>
      <c r="J51" s="114">
        <v>1</v>
      </c>
      <c r="K51" s="58">
        <f t="shared" si="7"/>
        <v>1</v>
      </c>
      <c r="L51" s="58">
        <f t="shared" si="8"/>
        <v>1</v>
      </c>
      <c r="M51" s="58">
        <v>1</v>
      </c>
      <c r="N51" s="330" t="s">
        <v>1735</v>
      </c>
      <c r="O51" s="114">
        <v>1</v>
      </c>
      <c r="P51" s="58">
        <f t="shared" si="9"/>
        <v>1</v>
      </c>
      <c r="Q51" s="58">
        <f t="shared" si="10"/>
        <v>1</v>
      </c>
      <c r="R51" s="58">
        <v>1</v>
      </c>
      <c r="S51" s="427" t="s">
        <v>3982</v>
      </c>
      <c r="T51" s="112" t="s">
        <v>1034</v>
      </c>
    </row>
    <row r="52" spans="1:20" ht="239.25" customHeight="1">
      <c r="A52" s="26">
        <f t="shared" si="11"/>
        <v>40</v>
      </c>
      <c r="B52" s="330" t="s">
        <v>5044</v>
      </c>
      <c r="C52" s="326" t="s">
        <v>893</v>
      </c>
      <c r="D52" s="331" t="s">
        <v>1705</v>
      </c>
      <c r="E52" s="114">
        <v>1</v>
      </c>
      <c r="F52" s="58">
        <f t="shared" si="12"/>
        <v>1</v>
      </c>
      <c r="G52" s="58">
        <f t="shared" si="13"/>
        <v>1</v>
      </c>
      <c r="H52" s="58">
        <v>1</v>
      </c>
      <c r="I52" s="331" t="s">
        <v>1996</v>
      </c>
      <c r="J52" s="114">
        <v>1</v>
      </c>
      <c r="K52" s="58">
        <f t="shared" si="7"/>
        <v>1</v>
      </c>
      <c r="L52" s="58">
        <f t="shared" si="8"/>
        <v>1</v>
      </c>
      <c r="M52" s="58">
        <v>1</v>
      </c>
      <c r="N52" s="330" t="s">
        <v>1736</v>
      </c>
      <c r="O52" s="114">
        <v>1</v>
      </c>
      <c r="P52" s="58">
        <f t="shared" si="9"/>
        <v>1</v>
      </c>
      <c r="Q52" s="58">
        <f t="shared" si="10"/>
        <v>1</v>
      </c>
      <c r="R52" s="58">
        <v>1</v>
      </c>
      <c r="S52" s="427" t="s">
        <v>3982</v>
      </c>
      <c r="T52" s="112" t="s">
        <v>1034</v>
      </c>
    </row>
    <row r="53" spans="1:20" ht="281.25" customHeight="1">
      <c r="A53" s="26">
        <f t="shared" si="11"/>
        <v>41</v>
      </c>
      <c r="B53" s="330" t="s">
        <v>5045</v>
      </c>
      <c r="C53" s="326" t="s">
        <v>196</v>
      </c>
      <c r="D53" s="331" t="s">
        <v>1705</v>
      </c>
      <c r="E53" s="114">
        <v>1</v>
      </c>
      <c r="F53" s="58">
        <f t="shared" si="12"/>
        <v>1</v>
      </c>
      <c r="G53" s="58">
        <f t="shared" si="13"/>
        <v>1</v>
      </c>
      <c r="H53" s="58">
        <v>1</v>
      </c>
      <c r="I53" s="331" t="s">
        <v>1997</v>
      </c>
      <c r="J53" s="114">
        <v>1</v>
      </c>
      <c r="K53" s="58">
        <f t="shared" si="7"/>
        <v>1</v>
      </c>
      <c r="L53" s="58">
        <f t="shared" si="8"/>
        <v>1</v>
      </c>
      <c r="M53" s="58">
        <v>1</v>
      </c>
      <c r="N53" s="330" t="s">
        <v>1737</v>
      </c>
      <c r="O53" s="114">
        <v>1</v>
      </c>
      <c r="P53" s="58">
        <f t="shared" si="9"/>
        <v>1</v>
      </c>
      <c r="Q53" s="58">
        <f t="shared" si="10"/>
        <v>1</v>
      </c>
      <c r="R53" s="58">
        <v>1</v>
      </c>
      <c r="S53" s="427" t="s">
        <v>3982</v>
      </c>
      <c r="T53" s="112" t="s">
        <v>1034</v>
      </c>
    </row>
    <row r="54" spans="1:20" ht="272.25" customHeight="1">
      <c r="A54" s="26">
        <f t="shared" si="11"/>
        <v>42</v>
      </c>
      <c r="B54" s="330" t="s">
        <v>5046</v>
      </c>
      <c r="C54" s="326" t="s">
        <v>195</v>
      </c>
      <c r="D54" s="331" t="s">
        <v>1705</v>
      </c>
      <c r="E54" s="114">
        <v>1</v>
      </c>
      <c r="F54" s="58">
        <f t="shared" si="12"/>
        <v>1</v>
      </c>
      <c r="G54" s="58">
        <f t="shared" si="13"/>
        <v>1</v>
      </c>
      <c r="H54" s="58">
        <v>1</v>
      </c>
      <c r="I54" s="331" t="s">
        <v>1998</v>
      </c>
      <c r="J54" s="114">
        <v>1</v>
      </c>
      <c r="K54" s="58">
        <f t="shared" si="7"/>
        <v>1</v>
      </c>
      <c r="L54" s="58">
        <f t="shared" si="8"/>
        <v>1</v>
      </c>
      <c r="M54" s="58">
        <v>1</v>
      </c>
      <c r="N54" s="330" t="s">
        <v>1738</v>
      </c>
      <c r="O54" s="114">
        <v>1</v>
      </c>
      <c r="P54" s="58">
        <f t="shared" si="9"/>
        <v>1</v>
      </c>
      <c r="Q54" s="58">
        <f t="shared" si="10"/>
        <v>1</v>
      </c>
      <c r="R54" s="58">
        <v>1</v>
      </c>
      <c r="S54" s="427" t="s">
        <v>3982</v>
      </c>
      <c r="T54" s="112" t="s">
        <v>1034</v>
      </c>
    </row>
    <row r="55" spans="1:20" ht="218.25" customHeight="1">
      <c r="A55" s="26">
        <f t="shared" si="11"/>
        <v>43</v>
      </c>
      <c r="B55" s="330" t="s">
        <v>5047</v>
      </c>
      <c r="C55" s="326" t="s">
        <v>194</v>
      </c>
      <c r="D55" s="331" t="s">
        <v>1705</v>
      </c>
      <c r="E55" s="114">
        <v>1</v>
      </c>
      <c r="F55" s="58">
        <f t="shared" si="12"/>
        <v>1</v>
      </c>
      <c r="G55" s="58">
        <f t="shared" si="13"/>
        <v>1</v>
      </c>
      <c r="H55" s="58">
        <v>1</v>
      </c>
      <c r="I55" s="331" t="s">
        <v>1999</v>
      </c>
      <c r="J55" s="114">
        <v>1</v>
      </c>
      <c r="K55" s="58">
        <f t="shared" si="7"/>
        <v>1</v>
      </c>
      <c r="L55" s="58">
        <f t="shared" si="8"/>
        <v>1</v>
      </c>
      <c r="M55" s="58">
        <v>1</v>
      </c>
      <c r="N55" s="330" t="s">
        <v>1739</v>
      </c>
      <c r="O55" s="114">
        <v>1</v>
      </c>
      <c r="P55" s="58">
        <f t="shared" si="9"/>
        <v>1</v>
      </c>
      <c r="Q55" s="58">
        <f t="shared" si="10"/>
        <v>1</v>
      </c>
      <c r="R55" s="58">
        <v>1</v>
      </c>
      <c r="S55" s="427" t="s">
        <v>3982</v>
      </c>
      <c r="T55" s="112" t="s">
        <v>1034</v>
      </c>
    </row>
    <row r="56" spans="1:20" ht="200.25" customHeight="1">
      <c r="A56" s="26">
        <f t="shared" si="11"/>
        <v>44</v>
      </c>
      <c r="B56" s="330" t="s">
        <v>5048</v>
      </c>
      <c r="C56" s="326" t="s">
        <v>193</v>
      </c>
      <c r="D56" s="331" t="s">
        <v>1705</v>
      </c>
      <c r="E56" s="114">
        <v>1</v>
      </c>
      <c r="F56" s="58">
        <f t="shared" si="12"/>
        <v>1</v>
      </c>
      <c r="G56" s="58">
        <f t="shared" si="13"/>
        <v>1</v>
      </c>
      <c r="H56" s="58">
        <v>1</v>
      </c>
      <c r="I56" s="331" t="s">
        <v>2000</v>
      </c>
      <c r="J56" s="114">
        <v>1</v>
      </c>
      <c r="K56" s="58">
        <f t="shared" si="7"/>
        <v>1</v>
      </c>
      <c r="L56" s="58">
        <f t="shared" si="8"/>
        <v>1</v>
      </c>
      <c r="M56" s="58">
        <v>1</v>
      </c>
      <c r="N56" s="330" t="s">
        <v>1740</v>
      </c>
      <c r="O56" s="114">
        <v>1</v>
      </c>
      <c r="P56" s="58">
        <f t="shared" si="9"/>
        <v>1</v>
      </c>
      <c r="Q56" s="58">
        <f t="shared" si="10"/>
        <v>1</v>
      </c>
      <c r="R56" s="58">
        <v>1</v>
      </c>
      <c r="S56" s="427" t="s">
        <v>3982</v>
      </c>
      <c r="T56" s="112" t="s">
        <v>1034</v>
      </c>
    </row>
    <row r="57" spans="1:20" s="35" customFormat="1" ht="281.25" customHeight="1">
      <c r="A57" s="26">
        <f t="shared" si="11"/>
        <v>45</v>
      </c>
      <c r="B57" s="330" t="s">
        <v>5049</v>
      </c>
      <c r="C57" s="326" t="s">
        <v>192</v>
      </c>
      <c r="D57" s="331" t="s">
        <v>1705</v>
      </c>
      <c r="E57" s="114">
        <v>1</v>
      </c>
      <c r="F57" s="58">
        <f t="shared" si="12"/>
        <v>1</v>
      </c>
      <c r="G57" s="58">
        <f t="shared" si="13"/>
        <v>1</v>
      </c>
      <c r="H57" s="58">
        <v>1</v>
      </c>
      <c r="I57" s="331" t="s">
        <v>2001</v>
      </c>
      <c r="J57" s="114">
        <v>1</v>
      </c>
      <c r="K57" s="58">
        <f t="shared" si="7"/>
        <v>1</v>
      </c>
      <c r="L57" s="58">
        <f t="shared" si="8"/>
        <v>1</v>
      </c>
      <c r="M57" s="58">
        <v>1</v>
      </c>
      <c r="N57" s="330" t="s">
        <v>1741</v>
      </c>
      <c r="O57" s="114">
        <v>1</v>
      </c>
      <c r="P57" s="58">
        <f t="shared" si="9"/>
        <v>1</v>
      </c>
      <c r="Q57" s="58">
        <f t="shared" si="10"/>
        <v>1</v>
      </c>
      <c r="R57" s="58">
        <v>1</v>
      </c>
      <c r="S57" s="427" t="s">
        <v>3982</v>
      </c>
      <c r="T57" s="112" t="s">
        <v>1034</v>
      </c>
    </row>
    <row r="58" spans="1:20" ht="288" customHeight="1">
      <c r="A58" s="26">
        <f t="shared" si="11"/>
        <v>46</v>
      </c>
      <c r="B58" s="330" t="s">
        <v>5050</v>
      </c>
      <c r="C58" s="326" t="s">
        <v>894</v>
      </c>
      <c r="D58" s="331" t="s">
        <v>1705</v>
      </c>
      <c r="E58" s="114">
        <v>1</v>
      </c>
      <c r="F58" s="58">
        <f t="shared" si="12"/>
        <v>1</v>
      </c>
      <c r="G58" s="58">
        <f t="shared" si="13"/>
        <v>1</v>
      </c>
      <c r="H58" s="58">
        <v>1</v>
      </c>
      <c r="I58" s="331" t="s">
        <v>2001</v>
      </c>
      <c r="J58" s="114">
        <v>1</v>
      </c>
      <c r="K58" s="58">
        <f t="shared" si="7"/>
        <v>1</v>
      </c>
      <c r="L58" s="58">
        <f t="shared" si="8"/>
        <v>1</v>
      </c>
      <c r="M58" s="58">
        <v>1</v>
      </c>
      <c r="N58" s="330" t="s">
        <v>1742</v>
      </c>
      <c r="O58" s="114">
        <v>1</v>
      </c>
      <c r="P58" s="58">
        <f t="shared" si="9"/>
        <v>1</v>
      </c>
      <c r="Q58" s="58">
        <f t="shared" si="10"/>
        <v>1</v>
      </c>
      <c r="R58" s="58">
        <v>1</v>
      </c>
      <c r="S58" s="427" t="s">
        <v>3982</v>
      </c>
      <c r="T58" s="112" t="s">
        <v>1034</v>
      </c>
    </row>
    <row r="59" spans="1:20" ht="247.5" customHeight="1">
      <c r="A59" s="26">
        <f t="shared" si="11"/>
        <v>47</v>
      </c>
      <c r="B59" s="330" t="s">
        <v>5051</v>
      </c>
      <c r="C59" s="326" t="s">
        <v>191</v>
      </c>
      <c r="D59" s="331" t="s">
        <v>1705</v>
      </c>
      <c r="E59" s="114">
        <v>1</v>
      </c>
      <c r="F59" s="58">
        <f t="shared" si="12"/>
        <v>1</v>
      </c>
      <c r="G59" s="58">
        <f t="shared" si="13"/>
        <v>1</v>
      </c>
      <c r="H59" s="58">
        <v>1</v>
      </c>
      <c r="I59" s="331" t="s">
        <v>2002</v>
      </c>
      <c r="J59" s="114">
        <v>1</v>
      </c>
      <c r="K59" s="58">
        <f t="shared" si="7"/>
        <v>1</v>
      </c>
      <c r="L59" s="58">
        <f t="shared" si="8"/>
        <v>1</v>
      </c>
      <c r="M59" s="58">
        <v>1</v>
      </c>
      <c r="N59" s="330" t="s">
        <v>1743</v>
      </c>
      <c r="O59" s="114">
        <v>1</v>
      </c>
      <c r="P59" s="58">
        <f t="shared" si="9"/>
        <v>1</v>
      </c>
      <c r="Q59" s="58">
        <f t="shared" si="10"/>
        <v>1</v>
      </c>
      <c r="R59" s="58">
        <v>1</v>
      </c>
      <c r="S59" s="427" t="s">
        <v>3982</v>
      </c>
      <c r="T59" s="112" t="s">
        <v>1034</v>
      </c>
    </row>
    <row r="60" spans="1:20" ht="232.5" customHeight="1">
      <c r="A60" s="26">
        <f t="shared" si="11"/>
        <v>48</v>
      </c>
      <c r="B60" s="330" t="s">
        <v>5052</v>
      </c>
      <c r="C60" s="326" t="s">
        <v>190</v>
      </c>
      <c r="D60" s="331" t="s">
        <v>1705</v>
      </c>
      <c r="E60" s="114">
        <v>1</v>
      </c>
      <c r="F60" s="58">
        <f t="shared" si="12"/>
        <v>1</v>
      </c>
      <c r="G60" s="58">
        <f t="shared" si="13"/>
        <v>1</v>
      </c>
      <c r="H60" s="58">
        <v>1</v>
      </c>
      <c r="I60" s="331" t="s">
        <v>2003</v>
      </c>
      <c r="J60" s="114">
        <v>1</v>
      </c>
      <c r="K60" s="58">
        <f t="shared" si="7"/>
        <v>1</v>
      </c>
      <c r="L60" s="58">
        <f t="shared" si="8"/>
        <v>1</v>
      </c>
      <c r="M60" s="58">
        <v>1</v>
      </c>
      <c r="N60" s="330" t="s">
        <v>1744</v>
      </c>
      <c r="O60" s="114">
        <v>1</v>
      </c>
      <c r="P60" s="58">
        <f t="shared" si="9"/>
        <v>1</v>
      </c>
      <c r="Q60" s="58">
        <f t="shared" si="10"/>
        <v>1</v>
      </c>
      <c r="R60" s="58">
        <v>1</v>
      </c>
      <c r="S60" s="427" t="s">
        <v>3982</v>
      </c>
      <c r="T60" s="112" t="s">
        <v>1034</v>
      </c>
    </row>
    <row r="61" spans="1:20" ht="218.25" customHeight="1">
      <c r="A61" s="26">
        <f t="shared" si="11"/>
        <v>49</v>
      </c>
      <c r="B61" s="330" t="s">
        <v>5053</v>
      </c>
      <c r="C61" s="326" t="s">
        <v>189</v>
      </c>
      <c r="D61" s="331" t="s">
        <v>1705</v>
      </c>
      <c r="E61" s="114">
        <v>1</v>
      </c>
      <c r="F61" s="58">
        <f t="shared" si="12"/>
        <v>1</v>
      </c>
      <c r="G61" s="58">
        <f t="shared" si="13"/>
        <v>1</v>
      </c>
      <c r="H61" s="58">
        <v>1</v>
      </c>
      <c r="I61" s="331" t="s">
        <v>2004</v>
      </c>
      <c r="J61" s="114">
        <v>1</v>
      </c>
      <c r="K61" s="58">
        <f t="shared" si="7"/>
        <v>1</v>
      </c>
      <c r="L61" s="58">
        <f t="shared" si="8"/>
        <v>1</v>
      </c>
      <c r="M61" s="58">
        <v>1</v>
      </c>
      <c r="N61" s="330" t="s">
        <v>1745</v>
      </c>
      <c r="O61" s="114">
        <v>1</v>
      </c>
      <c r="P61" s="58">
        <f t="shared" si="9"/>
        <v>1</v>
      </c>
      <c r="Q61" s="58">
        <f t="shared" si="10"/>
        <v>1</v>
      </c>
      <c r="R61" s="58">
        <v>1</v>
      </c>
      <c r="S61" s="427" t="s">
        <v>3982</v>
      </c>
      <c r="T61" s="112" t="s">
        <v>1034</v>
      </c>
    </row>
    <row r="62" spans="1:20" ht="191.25" customHeight="1">
      <c r="A62" s="26">
        <f t="shared" si="11"/>
        <v>50</v>
      </c>
      <c r="B62" s="330" t="s">
        <v>5054</v>
      </c>
      <c r="C62" s="326" t="s">
        <v>188</v>
      </c>
      <c r="D62" s="331" t="s">
        <v>1705</v>
      </c>
      <c r="E62" s="114">
        <v>1</v>
      </c>
      <c r="F62" s="58">
        <f t="shared" si="12"/>
        <v>1</v>
      </c>
      <c r="G62" s="58">
        <f t="shared" si="13"/>
        <v>1</v>
      </c>
      <c r="H62" s="58">
        <v>1</v>
      </c>
      <c r="I62" s="331" t="s">
        <v>2000</v>
      </c>
      <c r="J62" s="114">
        <v>1</v>
      </c>
      <c r="K62" s="58">
        <f t="shared" si="7"/>
        <v>1</v>
      </c>
      <c r="L62" s="58">
        <f t="shared" si="8"/>
        <v>1</v>
      </c>
      <c r="M62" s="58">
        <v>1</v>
      </c>
      <c r="N62" s="330" t="s">
        <v>1746</v>
      </c>
      <c r="O62" s="114">
        <v>1</v>
      </c>
      <c r="P62" s="58">
        <f t="shared" ref="P62:P94" si="14">IF(O62=Q62,R62)</f>
        <v>1</v>
      </c>
      <c r="Q62" s="58">
        <f t="shared" si="10"/>
        <v>1</v>
      </c>
      <c r="R62" s="58">
        <v>1</v>
      </c>
      <c r="S62" s="427" t="s">
        <v>3982</v>
      </c>
      <c r="T62" s="112" t="s">
        <v>1034</v>
      </c>
    </row>
    <row r="63" spans="1:20" ht="219" customHeight="1">
      <c r="A63" s="26">
        <f t="shared" si="11"/>
        <v>51</v>
      </c>
      <c r="B63" s="330" t="s">
        <v>5055</v>
      </c>
      <c r="C63" s="326" t="s">
        <v>187</v>
      </c>
      <c r="D63" s="331" t="s">
        <v>1705</v>
      </c>
      <c r="E63" s="114">
        <v>1</v>
      </c>
      <c r="F63" s="58">
        <f t="shared" si="12"/>
        <v>1</v>
      </c>
      <c r="G63" s="58">
        <f t="shared" si="13"/>
        <v>1</v>
      </c>
      <c r="H63" s="58">
        <v>1</v>
      </c>
      <c r="I63" s="331" t="s">
        <v>2005</v>
      </c>
      <c r="J63" s="114">
        <v>1</v>
      </c>
      <c r="K63" s="58">
        <f t="shared" si="7"/>
        <v>1</v>
      </c>
      <c r="L63" s="58">
        <f t="shared" si="8"/>
        <v>1</v>
      </c>
      <c r="M63" s="58">
        <v>1</v>
      </c>
      <c r="N63" s="330" t="s">
        <v>1747</v>
      </c>
      <c r="O63" s="114">
        <v>1</v>
      </c>
      <c r="P63" s="58">
        <f t="shared" si="14"/>
        <v>1</v>
      </c>
      <c r="Q63" s="58">
        <f t="shared" si="10"/>
        <v>1</v>
      </c>
      <c r="R63" s="58">
        <v>1</v>
      </c>
      <c r="S63" s="427" t="s">
        <v>3982</v>
      </c>
      <c r="T63" s="112" t="s">
        <v>1034</v>
      </c>
    </row>
    <row r="64" spans="1:20" ht="230.25" customHeight="1">
      <c r="A64" s="26">
        <f t="shared" si="11"/>
        <v>52</v>
      </c>
      <c r="B64" s="330" t="s">
        <v>5056</v>
      </c>
      <c r="C64" s="326" t="s">
        <v>223</v>
      </c>
      <c r="D64" s="331" t="s">
        <v>1705</v>
      </c>
      <c r="E64" s="114">
        <v>1</v>
      </c>
      <c r="F64" s="58">
        <f t="shared" si="12"/>
        <v>1</v>
      </c>
      <c r="G64" s="58">
        <f t="shared" si="13"/>
        <v>1</v>
      </c>
      <c r="H64" s="58">
        <v>1</v>
      </c>
      <c r="I64" s="331" t="s">
        <v>2006</v>
      </c>
      <c r="J64" s="114">
        <v>1</v>
      </c>
      <c r="K64" s="58">
        <f t="shared" si="7"/>
        <v>1</v>
      </c>
      <c r="L64" s="58">
        <f t="shared" si="8"/>
        <v>1</v>
      </c>
      <c r="M64" s="58">
        <v>1</v>
      </c>
      <c r="N64" s="330" t="s">
        <v>1748</v>
      </c>
      <c r="O64" s="114">
        <v>1</v>
      </c>
      <c r="P64" s="58">
        <f t="shared" si="14"/>
        <v>1</v>
      </c>
      <c r="Q64" s="58">
        <f t="shared" si="10"/>
        <v>1</v>
      </c>
      <c r="R64" s="58">
        <v>1</v>
      </c>
      <c r="S64" s="427" t="s">
        <v>3982</v>
      </c>
      <c r="T64" s="112" t="s">
        <v>1034</v>
      </c>
    </row>
    <row r="65" spans="1:20" ht="227.25" customHeight="1">
      <c r="A65" s="26">
        <f t="shared" si="11"/>
        <v>53</v>
      </c>
      <c r="B65" s="330" t="s">
        <v>5057</v>
      </c>
      <c r="C65" s="326" t="s">
        <v>186</v>
      </c>
      <c r="D65" s="331" t="s">
        <v>1705</v>
      </c>
      <c r="E65" s="114">
        <v>1</v>
      </c>
      <c r="F65" s="58">
        <f t="shared" si="12"/>
        <v>1</v>
      </c>
      <c r="G65" s="58">
        <f t="shared" si="13"/>
        <v>1</v>
      </c>
      <c r="H65" s="58">
        <v>1</v>
      </c>
      <c r="I65" s="331" t="s">
        <v>2007</v>
      </c>
      <c r="J65" s="114">
        <v>1</v>
      </c>
      <c r="K65" s="58">
        <f t="shared" si="7"/>
        <v>1</v>
      </c>
      <c r="L65" s="58">
        <f t="shared" si="8"/>
        <v>1</v>
      </c>
      <c r="M65" s="58">
        <v>1</v>
      </c>
      <c r="N65" s="330" t="s">
        <v>1749</v>
      </c>
      <c r="O65" s="114">
        <v>1</v>
      </c>
      <c r="P65" s="58">
        <f t="shared" si="14"/>
        <v>1</v>
      </c>
      <c r="Q65" s="58">
        <f t="shared" si="10"/>
        <v>1</v>
      </c>
      <c r="R65" s="58">
        <v>1</v>
      </c>
      <c r="S65" s="427" t="s">
        <v>3982</v>
      </c>
      <c r="T65" s="112" t="s">
        <v>1034</v>
      </c>
    </row>
    <row r="66" spans="1:20" ht="225.75" customHeight="1">
      <c r="A66" s="26">
        <f t="shared" si="11"/>
        <v>54</v>
      </c>
      <c r="B66" s="330" t="s">
        <v>5058</v>
      </c>
      <c r="C66" s="326" t="s">
        <v>185</v>
      </c>
      <c r="D66" s="331" t="s">
        <v>1705</v>
      </c>
      <c r="E66" s="114">
        <v>1</v>
      </c>
      <c r="F66" s="58">
        <f t="shared" si="12"/>
        <v>1</v>
      </c>
      <c r="G66" s="58">
        <f t="shared" si="13"/>
        <v>1</v>
      </c>
      <c r="H66" s="58">
        <v>1</v>
      </c>
      <c r="I66" s="331" t="s">
        <v>2008</v>
      </c>
      <c r="J66" s="114">
        <v>1</v>
      </c>
      <c r="K66" s="58">
        <f t="shared" si="7"/>
        <v>1</v>
      </c>
      <c r="L66" s="58">
        <f t="shared" si="8"/>
        <v>1</v>
      </c>
      <c r="M66" s="58">
        <v>1</v>
      </c>
      <c r="N66" s="330" t="s">
        <v>1750</v>
      </c>
      <c r="O66" s="114">
        <v>1</v>
      </c>
      <c r="P66" s="58">
        <f t="shared" si="14"/>
        <v>1</v>
      </c>
      <c r="Q66" s="58">
        <f t="shared" si="10"/>
        <v>1</v>
      </c>
      <c r="R66" s="58">
        <v>1</v>
      </c>
      <c r="S66" s="427" t="s">
        <v>3982</v>
      </c>
      <c r="T66" s="112" t="s">
        <v>1034</v>
      </c>
    </row>
    <row r="67" spans="1:20" ht="265.5" customHeight="1">
      <c r="A67" s="26">
        <f t="shared" si="11"/>
        <v>55</v>
      </c>
      <c r="B67" s="330" t="s">
        <v>5059</v>
      </c>
      <c r="C67" s="326" t="s">
        <v>184</v>
      </c>
      <c r="D67" s="331" t="s">
        <v>1705</v>
      </c>
      <c r="E67" s="114">
        <v>1</v>
      </c>
      <c r="F67" s="58">
        <f t="shared" si="12"/>
        <v>1</v>
      </c>
      <c r="G67" s="58">
        <f t="shared" si="13"/>
        <v>1</v>
      </c>
      <c r="H67" s="58">
        <v>1</v>
      </c>
      <c r="I67" s="331" t="s">
        <v>2009</v>
      </c>
      <c r="J67" s="114">
        <v>1</v>
      </c>
      <c r="K67" s="58">
        <f t="shared" si="7"/>
        <v>1</v>
      </c>
      <c r="L67" s="58">
        <f t="shared" si="8"/>
        <v>1</v>
      </c>
      <c r="M67" s="58">
        <v>1</v>
      </c>
      <c r="N67" s="330" t="s">
        <v>1751</v>
      </c>
      <c r="O67" s="114">
        <v>1</v>
      </c>
      <c r="P67" s="58">
        <f t="shared" si="14"/>
        <v>1</v>
      </c>
      <c r="Q67" s="58">
        <f t="shared" si="10"/>
        <v>1</v>
      </c>
      <c r="R67" s="58">
        <v>1</v>
      </c>
      <c r="S67" s="427" t="s">
        <v>3982</v>
      </c>
      <c r="T67" s="112" t="s">
        <v>1034</v>
      </c>
    </row>
    <row r="68" spans="1:20" ht="409.5" customHeight="1">
      <c r="A68" s="1236">
        <f t="shared" si="11"/>
        <v>56</v>
      </c>
      <c r="B68" s="1003" t="s">
        <v>5060</v>
      </c>
      <c r="C68" s="935" t="s">
        <v>222</v>
      </c>
      <c r="D68" s="1003" t="s">
        <v>1705</v>
      </c>
      <c r="E68" s="1003">
        <v>1</v>
      </c>
      <c r="F68" s="1003">
        <f t="shared" si="12"/>
        <v>1</v>
      </c>
      <c r="G68" s="1003">
        <f t="shared" si="13"/>
        <v>1</v>
      </c>
      <c r="H68" s="1003">
        <v>1</v>
      </c>
      <c r="I68" s="1003" t="s">
        <v>2010</v>
      </c>
      <c r="J68" s="1003">
        <v>1</v>
      </c>
      <c r="K68" s="1003">
        <f t="shared" si="7"/>
        <v>1</v>
      </c>
      <c r="L68" s="1003">
        <f t="shared" si="8"/>
        <v>1</v>
      </c>
      <c r="M68" s="1003">
        <v>1</v>
      </c>
      <c r="N68" s="1003" t="s">
        <v>1752</v>
      </c>
      <c r="O68" s="1003">
        <v>1</v>
      </c>
      <c r="P68" s="1003">
        <f t="shared" si="14"/>
        <v>1</v>
      </c>
      <c r="Q68" s="1003">
        <f t="shared" si="10"/>
        <v>1</v>
      </c>
      <c r="R68" s="1003">
        <v>1</v>
      </c>
      <c r="S68" s="1003" t="s">
        <v>3982</v>
      </c>
      <c r="T68" s="1003" t="s">
        <v>1034</v>
      </c>
    </row>
    <row r="69" spans="1:20" ht="78.75" customHeight="1">
      <c r="A69" s="1237"/>
      <c r="B69" s="1005"/>
      <c r="C69" s="937"/>
      <c r="D69" s="1005"/>
      <c r="E69" s="1005"/>
      <c r="F69" s="1005"/>
      <c r="G69" s="1005"/>
      <c r="H69" s="1005"/>
      <c r="I69" s="1005"/>
      <c r="J69" s="1005"/>
      <c r="K69" s="1005"/>
      <c r="L69" s="1005"/>
      <c r="M69" s="1005"/>
      <c r="N69" s="1005"/>
      <c r="O69" s="1005"/>
      <c r="P69" s="1005"/>
      <c r="Q69" s="1005"/>
      <c r="R69" s="1005"/>
      <c r="S69" s="1005"/>
      <c r="T69" s="1005"/>
    </row>
    <row r="70" spans="1:20" ht="260.25" customHeight="1">
      <c r="A70" s="26">
        <f>+A68+1</f>
        <v>57</v>
      </c>
      <c r="B70" s="330" t="s">
        <v>5061</v>
      </c>
      <c r="C70" s="326" t="s">
        <v>183</v>
      </c>
      <c r="D70" s="331" t="s">
        <v>1705</v>
      </c>
      <c r="E70" s="114">
        <v>1</v>
      </c>
      <c r="F70" s="58">
        <f t="shared" si="12"/>
        <v>1</v>
      </c>
      <c r="G70" s="58">
        <f t="shared" si="13"/>
        <v>1</v>
      </c>
      <c r="H70" s="58">
        <v>1</v>
      </c>
      <c r="I70" s="331" t="s">
        <v>2011</v>
      </c>
      <c r="J70" s="114">
        <v>1</v>
      </c>
      <c r="K70" s="58">
        <f t="shared" si="7"/>
        <v>1</v>
      </c>
      <c r="L70" s="58">
        <f t="shared" si="8"/>
        <v>1</v>
      </c>
      <c r="M70" s="58">
        <v>1</v>
      </c>
      <c r="N70" s="330" t="s">
        <v>1753</v>
      </c>
      <c r="O70" s="114">
        <v>1</v>
      </c>
      <c r="P70" s="58">
        <f t="shared" si="14"/>
        <v>1</v>
      </c>
      <c r="Q70" s="58">
        <f t="shared" si="10"/>
        <v>1</v>
      </c>
      <c r="R70" s="58">
        <v>1</v>
      </c>
      <c r="S70" s="427" t="s">
        <v>3982</v>
      </c>
      <c r="T70" s="112" t="s">
        <v>1034</v>
      </c>
    </row>
    <row r="71" spans="1:20" ht="330.75" customHeight="1">
      <c r="A71" s="26">
        <f t="shared" si="11"/>
        <v>58</v>
      </c>
      <c r="B71" s="330" t="s">
        <v>5062</v>
      </c>
      <c r="C71" s="326" t="s">
        <v>182</v>
      </c>
      <c r="D71" s="331" t="s">
        <v>1705</v>
      </c>
      <c r="E71" s="114">
        <v>1</v>
      </c>
      <c r="F71" s="58">
        <f t="shared" si="12"/>
        <v>1</v>
      </c>
      <c r="G71" s="58">
        <f t="shared" si="13"/>
        <v>1</v>
      </c>
      <c r="H71" s="58">
        <v>1</v>
      </c>
      <c r="I71" s="331" t="s">
        <v>2012</v>
      </c>
      <c r="J71" s="114">
        <v>1</v>
      </c>
      <c r="K71" s="58">
        <f t="shared" si="7"/>
        <v>1</v>
      </c>
      <c r="L71" s="58">
        <f t="shared" si="8"/>
        <v>1</v>
      </c>
      <c r="M71" s="58">
        <v>1</v>
      </c>
      <c r="N71" s="330" t="s">
        <v>1754</v>
      </c>
      <c r="O71" s="114">
        <v>1</v>
      </c>
      <c r="P71" s="58">
        <f t="shared" si="14"/>
        <v>1</v>
      </c>
      <c r="Q71" s="58">
        <f t="shared" si="10"/>
        <v>1</v>
      </c>
      <c r="R71" s="58">
        <v>1</v>
      </c>
      <c r="S71" s="427" t="s">
        <v>3982</v>
      </c>
      <c r="T71" s="112" t="s">
        <v>1034</v>
      </c>
    </row>
    <row r="72" spans="1:20" ht="408.75" customHeight="1">
      <c r="A72" s="26">
        <f t="shared" si="11"/>
        <v>59</v>
      </c>
      <c r="B72" s="330" t="s">
        <v>5063</v>
      </c>
      <c r="C72" s="326" t="s">
        <v>181</v>
      </c>
      <c r="D72" s="331" t="s">
        <v>1705</v>
      </c>
      <c r="E72" s="114">
        <v>1</v>
      </c>
      <c r="F72" s="58">
        <f t="shared" si="12"/>
        <v>1</v>
      </c>
      <c r="G72" s="58">
        <f t="shared" si="13"/>
        <v>1</v>
      </c>
      <c r="H72" s="58">
        <v>1</v>
      </c>
      <c r="I72" s="331" t="s">
        <v>2013</v>
      </c>
      <c r="J72" s="114">
        <v>1</v>
      </c>
      <c r="K72" s="58">
        <f t="shared" si="7"/>
        <v>1</v>
      </c>
      <c r="L72" s="58">
        <f t="shared" si="8"/>
        <v>1</v>
      </c>
      <c r="M72" s="58">
        <v>1</v>
      </c>
      <c r="N72" s="330" t="s">
        <v>1755</v>
      </c>
      <c r="O72" s="114">
        <v>1</v>
      </c>
      <c r="P72" s="58">
        <f t="shared" si="14"/>
        <v>1</v>
      </c>
      <c r="Q72" s="58">
        <f t="shared" si="10"/>
        <v>1</v>
      </c>
      <c r="R72" s="58">
        <v>1</v>
      </c>
      <c r="S72" s="427" t="s">
        <v>3982</v>
      </c>
      <c r="T72" s="112" t="s">
        <v>1034</v>
      </c>
    </row>
    <row r="73" spans="1:20" ht="409.6">
      <c r="A73" s="26">
        <f t="shared" si="11"/>
        <v>60</v>
      </c>
      <c r="B73" s="330" t="s">
        <v>5064</v>
      </c>
      <c r="C73" s="326" t="s">
        <v>180</v>
      </c>
      <c r="D73" s="331" t="s">
        <v>1705</v>
      </c>
      <c r="E73" s="114">
        <v>1</v>
      </c>
      <c r="F73" s="58">
        <f t="shared" si="12"/>
        <v>1</v>
      </c>
      <c r="G73" s="58">
        <f t="shared" si="13"/>
        <v>1</v>
      </c>
      <c r="H73" s="58">
        <v>1</v>
      </c>
      <c r="I73" s="331" t="s">
        <v>2014</v>
      </c>
      <c r="J73" s="114">
        <v>1</v>
      </c>
      <c r="K73" s="58">
        <f t="shared" si="7"/>
        <v>1</v>
      </c>
      <c r="L73" s="58">
        <f t="shared" si="8"/>
        <v>1</v>
      </c>
      <c r="M73" s="58">
        <v>1</v>
      </c>
      <c r="N73" s="330" t="s">
        <v>4018</v>
      </c>
      <c r="O73" s="114">
        <v>1</v>
      </c>
      <c r="P73" s="58">
        <f t="shared" si="14"/>
        <v>1</v>
      </c>
      <c r="Q73" s="58">
        <f t="shared" si="10"/>
        <v>1</v>
      </c>
      <c r="R73" s="58">
        <v>1</v>
      </c>
      <c r="S73" s="427" t="s">
        <v>3982</v>
      </c>
      <c r="T73" s="112" t="s">
        <v>1034</v>
      </c>
    </row>
    <row r="74" spans="1:20" ht="378.75" customHeight="1">
      <c r="A74" s="26">
        <f t="shared" si="11"/>
        <v>61</v>
      </c>
      <c r="B74" s="330" t="s">
        <v>5065</v>
      </c>
      <c r="C74" s="326" t="s">
        <v>179</v>
      </c>
      <c r="D74" s="331" t="s">
        <v>1705</v>
      </c>
      <c r="E74" s="114">
        <v>1</v>
      </c>
      <c r="F74" s="58">
        <f t="shared" si="12"/>
        <v>1</v>
      </c>
      <c r="G74" s="58">
        <f t="shared" si="13"/>
        <v>1</v>
      </c>
      <c r="H74" s="58">
        <v>1</v>
      </c>
      <c r="I74" s="331" t="s">
        <v>2015</v>
      </c>
      <c r="J74" s="114">
        <v>1</v>
      </c>
      <c r="K74" s="58">
        <f t="shared" si="7"/>
        <v>1</v>
      </c>
      <c r="L74" s="58">
        <f t="shared" si="8"/>
        <v>1</v>
      </c>
      <c r="M74" s="58">
        <v>1</v>
      </c>
      <c r="N74" s="330" t="s">
        <v>1756</v>
      </c>
      <c r="O74" s="114">
        <v>1</v>
      </c>
      <c r="P74" s="58">
        <f t="shared" si="14"/>
        <v>1</v>
      </c>
      <c r="Q74" s="58">
        <f t="shared" si="10"/>
        <v>1</v>
      </c>
      <c r="R74" s="58">
        <v>1</v>
      </c>
      <c r="S74" s="427" t="s">
        <v>3982</v>
      </c>
      <c r="T74" s="112" t="s">
        <v>1034</v>
      </c>
    </row>
    <row r="75" spans="1:20" ht="213.75" customHeight="1">
      <c r="A75" s="26">
        <f t="shared" si="11"/>
        <v>62</v>
      </c>
      <c r="B75" s="330" t="s">
        <v>5066</v>
      </c>
      <c r="C75" s="326" t="s">
        <v>178</v>
      </c>
      <c r="D75" s="331" t="s">
        <v>1705</v>
      </c>
      <c r="E75" s="114">
        <v>1</v>
      </c>
      <c r="F75" s="58">
        <f t="shared" si="12"/>
        <v>1</v>
      </c>
      <c r="G75" s="58">
        <f t="shared" si="13"/>
        <v>1</v>
      </c>
      <c r="H75" s="58">
        <v>1</v>
      </c>
      <c r="I75" s="331" t="s">
        <v>2000</v>
      </c>
      <c r="J75" s="114">
        <v>1</v>
      </c>
      <c r="K75" s="58">
        <f t="shared" si="7"/>
        <v>1</v>
      </c>
      <c r="L75" s="58">
        <f t="shared" si="8"/>
        <v>1</v>
      </c>
      <c r="M75" s="58">
        <v>1</v>
      </c>
      <c r="N75" s="330" t="s">
        <v>1757</v>
      </c>
      <c r="O75" s="114">
        <v>1</v>
      </c>
      <c r="P75" s="58">
        <f t="shared" si="14"/>
        <v>1</v>
      </c>
      <c r="Q75" s="58">
        <f t="shared" si="10"/>
        <v>1</v>
      </c>
      <c r="R75" s="58">
        <v>1</v>
      </c>
      <c r="S75" s="427" t="s">
        <v>3982</v>
      </c>
      <c r="T75" s="112" t="s">
        <v>1034</v>
      </c>
    </row>
    <row r="76" spans="1:20" ht="329.25" customHeight="1">
      <c r="A76" s="26">
        <f t="shared" si="11"/>
        <v>63</v>
      </c>
      <c r="B76" s="330" t="s">
        <v>5067</v>
      </c>
      <c r="C76" s="326" t="s">
        <v>177</v>
      </c>
      <c r="D76" s="331" t="s">
        <v>1705</v>
      </c>
      <c r="E76" s="114">
        <v>1</v>
      </c>
      <c r="F76" s="58">
        <f t="shared" si="12"/>
        <v>1</v>
      </c>
      <c r="G76" s="58">
        <f t="shared" si="13"/>
        <v>1</v>
      </c>
      <c r="H76" s="58">
        <v>1</v>
      </c>
      <c r="I76" s="331" t="s">
        <v>2016</v>
      </c>
      <c r="J76" s="114">
        <v>1</v>
      </c>
      <c r="K76" s="58">
        <f t="shared" si="7"/>
        <v>1</v>
      </c>
      <c r="L76" s="58">
        <f t="shared" si="8"/>
        <v>1</v>
      </c>
      <c r="M76" s="58">
        <v>1</v>
      </c>
      <c r="N76" s="330" t="s">
        <v>1758</v>
      </c>
      <c r="O76" s="114">
        <v>1</v>
      </c>
      <c r="P76" s="58">
        <f t="shared" si="14"/>
        <v>1</v>
      </c>
      <c r="Q76" s="58">
        <f t="shared" si="10"/>
        <v>1</v>
      </c>
      <c r="R76" s="58">
        <v>1</v>
      </c>
      <c r="S76" s="427" t="s">
        <v>3982</v>
      </c>
      <c r="T76" s="112" t="s">
        <v>1034</v>
      </c>
    </row>
    <row r="77" spans="1:20" ht="334.5" customHeight="1">
      <c r="A77" s="26">
        <f t="shared" si="11"/>
        <v>64</v>
      </c>
      <c r="B77" s="330" t="s">
        <v>5068</v>
      </c>
      <c r="C77" s="326" t="s">
        <v>176</v>
      </c>
      <c r="D77" s="331" t="s">
        <v>1705</v>
      </c>
      <c r="E77" s="114">
        <v>1</v>
      </c>
      <c r="F77" s="58">
        <f t="shared" si="12"/>
        <v>1</v>
      </c>
      <c r="G77" s="58">
        <f t="shared" si="13"/>
        <v>1</v>
      </c>
      <c r="H77" s="58">
        <v>1</v>
      </c>
      <c r="I77" s="331" t="s">
        <v>2017</v>
      </c>
      <c r="J77" s="114">
        <v>1</v>
      </c>
      <c r="K77" s="58">
        <f t="shared" si="7"/>
        <v>1</v>
      </c>
      <c r="L77" s="58">
        <f t="shared" si="8"/>
        <v>1</v>
      </c>
      <c r="M77" s="58">
        <v>1</v>
      </c>
      <c r="N77" s="330" t="s">
        <v>1759</v>
      </c>
      <c r="O77" s="114">
        <v>1</v>
      </c>
      <c r="P77" s="58">
        <f t="shared" si="14"/>
        <v>1</v>
      </c>
      <c r="Q77" s="58">
        <f t="shared" si="10"/>
        <v>1</v>
      </c>
      <c r="R77" s="58">
        <v>1</v>
      </c>
      <c r="S77" s="427" t="s">
        <v>3982</v>
      </c>
      <c r="T77" s="112" t="s">
        <v>1034</v>
      </c>
    </row>
    <row r="78" spans="1:20" ht="291.75" customHeight="1">
      <c r="A78" s="26">
        <f t="shared" si="11"/>
        <v>65</v>
      </c>
      <c r="B78" s="330" t="s">
        <v>5069</v>
      </c>
      <c r="C78" s="326" t="s">
        <v>175</v>
      </c>
      <c r="D78" s="331" t="s">
        <v>1705</v>
      </c>
      <c r="E78" s="114">
        <v>1</v>
      </c>
      <c r="F78" s="58">
        <f t="shared" si="12"/>
        <v>1</v>
      </c>
      <c r="G78" s="58">
        <f t="shared" si="13"/>
        <v>1</v>
      </c>
      <c r="H78" s="58">
        <v>1</v>
      </c>
      <c r="I78" s="331" t="s">
        <v>2018</v>
      </c>
      <c r="J78" s="114">
        <v>1</v>
      </c>
      <c r="K78" s="58">
        <f t="shared" si="7"/>
        <v>1</v>
      </c>
      <c r="L78" s="58">
        <f t="shared" si="8"/>
        <v>1</v>
      </c>
      <c r="M78" s="58">
        <v>1</v>
      </c>
      <c r="N78" s="330" t="s">
        <v>4016</v>
      </c>
      <c r="O78" s="114">
        <v>1</v>
      </c>
      <c r="P78" s="58">
        <f t="shared" si="14"/>
        <v>1</v>
      </c>
      <c r="Q78" s="58">
        <f t="shared" si="10"/>
        <v>1</v>
      </c>
      <c r="R78" s="58">
        <v>1</v>
      </c>
      <c r="S78" s="427" t="s">
        <v>3982</v>
      </c>
      <c r="T78" s="112" t="s">
        <v>1034</v>
      </c>
    </row>
    <row r="79" spans="1:20" ht="409.6">
      <c r="A79" s="26">
        <f t="shared" si="11"/>
        <v>66</v>
      </c>
      <c r="B79" s="330" t="s">
        <v>5070</v>
      </c>
      <c r="C79" s="326" t="s">
        <v>174</v>
      </c>
      <c r="D79" s="331" t="s">
        <v>1705</v>
      </c>
      <c r="E79" s="114">
        <v>1</v>
      </c>
      <c r="F79" s="58">
        <f t="shared" si="12"/>
        <v>1</v>
      </c>
      <c r="G79" s="58">
        <f t="shared" si="13"/>
        <v>1</v>
      </c>
      <c r="H79" s="58">
        <v>1</v>
      </c>
      <c r="I79" s="331" t="s">
        <v>2019</v>
      </c>
      <c r="J79" s="114">
        <v>1</v>
      </c>
      <c r="K79" s="58">
        <f t="shared" si="7"/>
        <v>1</v>
      </c>
      <c r="L79" s="58">
        <f t="shared" si="8"/>
        <v>1</v>
      </c>
      <c r="M79" s="58">
        <v>1</v>
      </c>
      <c r="N79" s="330" t="s">
        <v>4015</v>
      </c>
      <c r="O79" s="114">
        <v>1</v>
      </c>
      <c r="P79" s="58">
        <f t="shared" si="14"/>
        <v>1</v>
      </c>
      <c r="Q79" s="58">
        <f t="shared" si="10"/>
        <v>1</v>
      </c>
      <c r="R79" s="58">
        <v>1</v>
      </c>
      <c r="S79" s="427" t="s">
        <v>3982</v>
      </c>
      <c r="T79" s="112" t="s">
        <v>1034</v>
      </c>
    </row>
    <row r="80" spans="1:20" ht="408.75" customHeight="1">
      <c r="A80" s="26">
        <f t="shared" si="11"/>
        <v>67</v>
      </c>
      <c r="B80" s="330" t="s">
        <v>5071</v>
      </c>
      <c r="C80" s="326" t="s">
        <v>898</v>
      </c>
      <c r="D80" s="331" t="s">
        <v>1705</v>
      </c>
      <c r="E80" s="114">
        <v>1</v>
      </c>
      <c r="F80" s="58">
        <f t="shared" si="12"/>
        <v>1</v>
      </c>
      <c r="G80" s="58">
        <f t="shared" si="13"/>
        <v>1</v>
      </c>
      <c r="H80" s="58">
        <v>1</v>
      </c>
      <c r="I80" s="331" t="s">
        <v>2020</v>
      </c>
      <c r="J80" s="114">
        <v>1</v>
      </c>
      <c r="K80" s="58">
        <f t="shared" si="7"/>
        <v>1</v>
      </c>
      <c r="L80" s="58">
        <f t="shared" si="8"/>
        <v>1</v>
      </c>
      <c r="M80" s="58">
        <v>1</v>
      </c>
      <c r="N80" s="330" t="s">
        <v>1760</v>
      </c>
      <c r="O80" s="114">
        <v>1</v>
      </c>
      <c r="P80" s="58">
        <f t="shared" si="14"/>
        <v>1</v>
      </c>
      <c r="Q80" s="58">
        <f t="shared" si="10"/>
        <v>1</v>
      </c>
      <c r="R80" s="58">
        <v>1</v>
      </c>
      <c r="S80" s="427" t="s">
        <v>3982</v>
      </c>
      <c r="T80" s="112" t="s">
        <v>1034</v>
      </c>
    </row>
    <row r="81" spans="1:20" ht="201" customHeight="1">
      <c r="A81" s="26">
        <f t="shared" si="11"/>
        <v>68</v>
      </c>
      <c r="B81" s="330" t="s">
        <v>5072</v>
      </c>
      <c r="C81" s="326" t="s">
        <v>895</v>
      </c>
      <c r="D81" s="331" t="s">
        <v>1705</v>
      </c>
      <c r="E81" s="114">
        <v>1</v>
      </c>
      <c r="F81" s="58">
        <f t="shared" si="12"/>
        <v>1</v>
      </c>
      <c r="G81" s="58">
        <f t="shared" si="13"/>
        <v>1</v>
      </c>
      <c r="H81" s="58">
        <v>1</v>
      </c>
      <c r="I81" s="331" t="s">
        <v>2000</v>
      </c>
      <c r="J81" s="114">
        <v>1</v>
      </c>
      <c r="K81" s="58">
        <f t="shared" si="7"/>
        <v>1</v>
      </c>
      <c r="L81" s="58">
        <f t="shared" si="8"/>
        <v>1</v>
      </c>
      <c r="M81" s="58">
        <v>1</v>
      </c>
      <c r="N81" s="330" t="s">
        <v>1717</v>
      </c>
      <c r="O81" s="114">
        <v>1</v>
      </c>
      <c r="P81" s="58">
        <f t="shared" si="14"/>
        <v>1</v>
      </c>
      <c r="Q81" s="58">
        <f t="shared" si="10"/>
        <v>1</v>
      </c>
      <c r="R81" s="58">
        <v>1</v>
      </c>
      <c r="S81" s="427" t="s">
        <v>3982</v>
      </c>
      <c r="T81" s="112" t="s">
        <v>1034</v>
      </c>
    </row>
    <row r="82" spans="1:20" ht="327.75" customHeight="1">
      <c r="A82" s="26">
        <f t="shared" si="11"/>
        <v>69</v>
      </c>
      <c r="B82" s="330" t="s">
        <v>5073</v>
      </c>
      <c r="C82" s="326" t="s">
        <v>173</v>
      </c>
      <c r="D82" s="331" t="s">
        <v>1705</v>
      </c>
      <c r="E82" s="114">
        <v>1</v>
      </c>
      <c r="F82" s="58">
        <f t="shared" si="12"/>
        <v>1</v>
      </c>
      <c r="G82" s="58">
        <f t="shared" si="13"/>
        <v>1</v>
      </c>
      <c r="H82" s="58">
        <v>1</v>
      </c>
      <c r="I82" s="331" t="s">
        <v>2021</v>
      </c>
      <c r="J82" s="114">
        <v>1</v>
      </c>
      <c r="K82" s="58">
        <f t="shared" si="7"/>
        <v>1</v>
      </c>
      <c r="L82" s="58">
        <f t="shared" si="8"/>
        <v>1</v>
      </c>
      <c r="M82" s="58">
        <v>1</v>
      </c>
      <c r="N82" s="330" t="s">
        <v>1761</v>
      </c>
      <c r="O82" s="114">
        <v>1</v>
      </c>
      <c r="P82" s="58">
        <f t="shared" si="14"/>
        <v>1</v>
      </c>
      <c r="Q82" s="58">
        <f t="shared" si="10"/>
        <v>1</v>
      </c>
      <c r="R82" s="58">
        <v>1</v>
      </c>
      <c r="S82" s="427" t="s">
        <v>3982</v>
      </c>
      <c r="T82" s="112" t="s">
        <v>1034</v>
      </c>
    </row>
    <row r="83" spans="1:20" ht="312" customHeight="1">
      <c r="A83" s="26">
        <f t="shared" si="11"/>
        <v>70</v>
      </c>
      <c r="B83" s="330" t="s">
        <v>5074</v>
      </c>
      <c r="C83" s="326" t="s">
        <v>172</v>
      </c>
      <c r="D83" s="331" t="s">
        <v>1705</v>
      </c>
      <c r="E83" s="114">
        <v>1</v>
      </c>
      <c r="F83" s="58">
        <f t="shared" si="12"/>
        <v>1</v>
      </c>
      <c r="G83" s="58">
        <f t="shared" si="13"/>
        <v>1</v>
      </c>
      <c r="H83" s="58">
        <v>1</v>
      </c>
      <c r="I83" s="331" t="s">
        <v>2022</v>
      </c>
      <c r="J83" s="114">
        <v>1</v>
      </c>
      <c r="K83" s="58">
        <f t="shared" si="7"/>
        <v>1</v>
      </c>
      <c r="L83" s="58">
        <f t="shared" si="8"/>
        <v>1</v>
      </c>
      <c r="M83" s="58">
        <v>1</v>
      </c>
      <c r="N83" s="330" t="s">
        <v>4019</v>
      </c>
      <c r="O83" s="114">
        <v>1</v>
      </c>
      <c r="P83" s="58">
        <f t="shared" si="14"/>
        <v>1</v>
      </c>
      <c r="Q83" s="58">
        <f t="shared" si="10"/>
        <v>1</v>
      </c>
      <c r="R83" s="58">
        <v>1</v>
      </c>
      <c r="S83" s="427" t="s">
        <v>3982</v>
      </c>
      <c r="T83" s="112" t="s">
        <v>1034</v>
      </c>
    </row>
    <row r="84" spans="1:20" ht="255" customHeight="1">
      <c r="A84" s="26">
        <f t="shared" si="11"/>
        <v>71</v>
      </c>
      <c r="B84" s="342" t="s">
        <v>5075</v>
      </c>
      <c r="C84" s="335" t="s">
        <v>918</v>
      </c>
      <c r="D84" s="331" t="s">
        <v>1705</v>
      </c>
      <c r="E84" s="114">
        <v>1</v>
      </c>
      <c r="F84" s="58">
        <f t="shared" si="12"/>
        <v>1</v>
      </c>
      <c r="G84" s="58">
        <f t="shared" si="13"/>
        <v>1</v>
      </c>
      <c r="H84" s="58">
        <v>1</v>
      </c>
      <c r="I84" s="331" t="s">
        <v>2024</v>
      </c>
      <c r="J84" s="114">
        <v>1</v>
      </c>
      <c r="K84" s="58">
        <f t="shared" si="7"/>
        <v>1</v>
      </c>
      <c r="L84" s="58">
        <f t="shared" si="8"/>
        <v>1</v>
      </c>
      <c r="M84" s="58">
        <v>1</v>
      </c>
      <c r="N84" s="330" t="s">
        <v>4020</v>
      </c>
      <c r="O84" s="114">
        <v>1</v>
      </c>
      <c r="P84" s="58">
        <f t="shared" si="14"/>
        <v>1</v>
      </c>
      <c r="Q84" s="58">
        <f t="shared" si="10"/>
        <v>1</v>
      </c>
      <c r="R84" s="58">
        <v>1</v>
      </c>
      <c r="S84" s="427" t="s">
        <v>3982</v>
      </c>
      <c r="T84" s="112" t="s">
        <v>1034</v>
      </c>
    </row>
    <row r="85" spans="1:20" ht="166.5" customHeight="1">
      <c r="A85" s="26">
        <f t="shared" si="11"/>
        <v>72</v>
      </c>
      <c r="B85" s="342" t="s">
        <v>5076</v>
      </c>
      <c r="C85" s="335" t="s">
        <v>919</v>
      </c>
      <c r="D85" s="331" t="s">
        <v>1705</v>
      </c>
      <c r="E85" s="114">
        <v>1</v>
      </c>
      <c r="F85" s="58">
        <f t="shared" si="12"/>
        <v>1</v>
      </c>
      <c r="G85" s="58">
        <f t="shared" si="13"/>
        <v>1</v>
      </c>
      <c r="H85" s="58">
        <v>1</v>
      </c>
      <c r="I85" s="331" t="s">
        <v>2023</v>
      </c>
      <c r="J85" s="114">
        <v>1</v>
      </c>
      <c r="K85" s="58">
        <f t="shared" si="7"/>
        <v>1</v>
      </c>
      <c r="L85" s="58">
        <f t="shared" si="8"/>
        <v>1</v>
      </c>
      <c r="M85" s="58">
        <v>1</v>
      </c>
      <c r="N85" s="330" t="s">
        <v>4020</v>
      </c>
      <c r="O85" s="114">
        <v>1</v>
      </c>
      <c r="P85" s="58">
        <f t="shared" si="14"/>
        <v>1</v>
      </c>
      <c r="Q85" s="58">
        <f t="shared" si="10"/>
        <v>1</v>
      </c>
      <c r="R85" s="58">
        <v>1</v>
      </c>
      <c r="S85" s="427" t="s">
        <v>3982</v>
      </c>
      <c r="T85" s="112" t="s">
        <v>1034</v>
      </c>
    </row>
    <row r="86" spans="1:20" ht="187.5" customHeight="1">
      <c r="A86" s="26">
        <f t="shared" si="11"/>
        <v>73</v>
      </c>
      <c r="B86" s="342" t="s">
        <v>5077</v>
      </c>
      <c r="C86" s="335" t="s">
        <v>920</v>
      </c>
      <c r="D86" s="331" t="s">
        <v>1705</v>
      </c>
      <c r="E86" s="114">
        <v>1</v>
      </c>
      <c r="F86" s="58">
        <f t="shared" si="12"/>
        <v>1</v>
      </c>
      <c r="G86" s="58">
        <f t="shared" si="13"/>
        <v>1</v>
      </c>
      <c r="H86" s="58">
        <v>1</v>
      </c>
      <c r="I86" s="331" t="s">
        <v>2023</v>
      </c>
      <c r="J86" s="114">
        <v>1</v>
      </c>
      <c r="K86" s="58">
        <f t="shared" si="7"/>
        <v>1</v>
      </c>
      <c r="L86" s="58">
        <f t="shared" si="8"/>
        <v>1</v>
      </c>
      <c r="M86" s="58">
        <v>1</v>
      </c>
      <c r="N86" s="330" t="s">
        <v>4020</v>
      </c>
      <c r="O86" s="114">
        <v>1</v>
      </c>
      <c r="P86" s="58">
        <f t="shared" si="14"/>
        <v>1</v>
      </c>
      <c r="Q86" s="58">
        <f t="shared" si="10"/>
        <v>1</v>
      </c>
      <c r="R86" s="58">
        <v>1</v>
      </c>
      <c r="S86" s="427" t="s">
        <v>3982</v>
      </c>
      <c r="T86" s="112" t="s">
        <v>1034</v>
      </c>
    </row>
    <row r="87" spans="1:20" ht="168" customHeight="1">
      <c r="A87" s="26">
        <f t="shared" si="11"/>
        <v>74</v>
      </c>
      <c r="B87" s="342" t="s">
        <v>5078</v>
      </c>
      <c r="C87" s="335" t="s">
        <v>981</v>
      </c>
      <c r="D87" s="331" t="s">
        <v>1705</v>
      </c>
      <c r="E87" s="114">
        <v>1</v>
      </c>
      <c r="F87" s="58">
        <f t="shared" si="12"/>
        <v>1</v>
      </c>
      <c r="G87" s="58">
        <f t="shared" si="13"/>
        <v>1</v>
      </c>
      <c r="H87" s="58">
        <v>1</v>
      </c>
      <c r="I87" s="331" t="s">
        <v>2023</v>
      </c>
      <c r="J87" s="114">
        <v>1</v>
      </c>
      <c r="K87" s="58">
        <f t="shared" si="7"/>
        <v>1</v>
      </c>
      <c r="L87" s="58">
        <f t="shared" si="8"/>
        <v>1</v>
      </c>
      <c r="M87" s="58">
        <v>1</v>
      </c>
      <c r="N87" s="330" t="s">
        <v>4020</v>
      </c>
      <c r="O87" s="114">
        <v>1</v>
      </c>
      <c r="P87" s="58">
        <f t="shared" si="14"/>
        <v>1</v>
      </c>
      <c r="Q87" s="58">
        <f t="shared" si="10"/>
        <v>1</v>
      </c>
      <c r="R87" s="58">
        <v>1</v>
      </c>
      <c r="S87" s="427" t="s">
        <v>3982</v>
      </c>
      <c r="T87" s="112" t="s">
        <v>1034</v>
      </c>
    </row>
    <row r="88" spans="1:20" ht="147" customHeight="1">
      <c r="A88" s="26">
        <f t="shared" si="11"/>
        <v>75</v>
      </c>
      <c r="B88" s="342" t="s">
        <v>5079</v>
      </c>
      <c r="C88" s="335" t="s">
        <v>921</v>
      </c>
      <c r="D88" s="331" t="s">
        <v>1705</v>
      </c>
      <c r="E88" s="114">
        <v>1</v>
      </c>
      <c r="F88" s="58">
        <f t="shared" si="12"/>
        <v>1</v>
      </c>
      <c r="G88" s="58">
        <f t="shared" si="13"/>
        <v>1</v>
      </c>
      <c r="H88" s="58">
        <v>1</v>
      </c>
      <c r="I88" s="331" t="s">
        <v>2024</v>
      </c>
      <c r="J88" s="114">
        <v>1</v>
      </c>
      <c r="K88" s="58">
        <f t="shared" si="7"/>
        <v>1</v>
      </c>
      <c r="L88" s="58">
        <f t="shared" si="8"/>
        <v>1</v>
      </c>
      <c r="M88" s="58">
        <v>1</v>
      </c>
      <c r="N88" s="330" t="s">
        <v>4021</v>
      </c>
      <c r="O88" s="114">
        <v>1</v>
      </c>
      <c r="P88" s="58">
        <f t="shared" si="14"/>
        <v>1</v>
      </c>
      <c r="Q88" s="58">
        <f t="shared" si="10"/>
        <v>1</v>
      </c>
      <c r="R88" s="58">
        <v>1</v>
      </c>
      <c r="S88" s="427" t="s">
        <v>3982</v>
      </c>
      <c r="T88" s="112" t="s">
        <v>1034</v>
      </c>
    </row>
    <row r="89" spans="1:20" ht="147" customHeight="1">
      <c r="A89" s="26">
        <f t="shared" si="11"/>
        <v>76</v>
      </c>
      <c r="B89" s="342" t="s">
        <v>5080</v>
      </c>
      <c r="C89" s="335" t="s">
        <v>922</v>
      </c>
      <c r="D89" s="331" t="s">
        <v>1705</v>
      </c>
      <c r="E89" s="114">
        <v>1</v>
      </c>
      <c r="F89" s="58">
        <f t="shared" si="12"/>
        <v>1</v>
      </c>
      <c r="G89" s="58">
        <f t="shared" si="13"/>
        <v>1</v>
      </c>
      <c r="H89" s="58">
        <v>1</v>
      </c>
      <c r="I89" s="331" t="s">
        <v>2023</v>
      </c>
      <c r="J89" s="114">
        <v>1</v>
      </c>
      <c r="K89" s="58">
        <f t="shared" si="7"/>
        <v>1</v>
      </c>
      <c r="L89" s="58">
        <f t="shared" si="8"/>
        <v>1</v>
      </c>
      <c r="M89" s="58">
        <v>1</v>
      </c>
      <c r="N89" s="330" t="s">
        <v>4020</v>
      </c>
      <c r="O89" s="114">
        <v>1</v>
      </c>
      <c r="P89" s="58">
        <f t="shared" si="14"/>
        <v>1</v>
      </c>
      <c r="Q89" s="58">
        <f t="shared" si="10"/>
        <v>1</v>
      </c>
      <c r="R89" s="58">
        <v>1</v>
      </c>
      <c r="S89" s="427" t="s">
        <v>3982</v>
      </c>
      <c r="T89" s="112" t="s">
        <v>1034</v>
      </c>
    </row>
    <row r="90" spans="1:20" ht="178.5" customHeight="1">
      <c r="A90" s="26">
        <f t="shared" si="11"/>
        <v>77</v>
      </c>
      <c r="B90" s="342" t="s">
        <v>5081</v>
      </c>
      <c r="C90" s="335" t="s">
        <v>923</v>
      </c>
      <c r="D90" s="331" t="s">
        <v>1705</v>
      </c>
      <c r="E90" s="114">
        <v>1</v>
      </c>
      <c r="F90" s="58">
        <f t="shared" si="12"/>
        <v>1</v>
      </c>
      <c r="G90" s="58">
        <f t="shared" si="13"/>
        <v>1</v>
      </c>
      <c r="H90" s="58">
        <v>1</v>
      </c>
      <c r="I90" s="331" t="s">
        <v>2023</v>
      </c>
      <c r="J90" s="114">
        <v>1</v>
      </c>
      <c r="K90" s="58">
        <f t="shared" si="7"/>
        <v>1</v>
      </c>
      <c r="L90" s="58">
        <f t="shared" si="8"/>
        <v>1</v>
      </c>
      <c r="M90" s="58">
        <v>1</v>
      </c>
      <c r="N90" s="330" t="s">
        <v>4022</v>
      </c>
      <c r="O90" s="114">
        <v>1</v>
      </c>
      <c r="P90" s="58">
        <f t="shared" si="14"/>
        <v>1</v>
      </c>
      <c r="Q90" s="58">
        <f t="shared" si="10"/>
        <v>1</v>
      </c>
      <c r="R90" s="58">
        <v>1</v>
      </c>
      <c r="S90" s="427" t="s">
        <v>3982</v>
      </c>
      <c r="T90" s="112" t="s">
        <v>1034</v>
      </c>
    </row>
    <row r="91" spans="1:20" ht="144" customHeight="1">
      <c r="A91" s="26">
        <f t="shared" si="11"/>
        <v>78</v>
      </c>
      <c r="B91" s="342" t="s">
        <v>5082</v>
      </c>
      <c r="C91" s="335" t="s">
        <v>924</v>
      </c>
      <c r="D91" s="331" t="s">
        <v>1705</v>
      </c>
      <c r="E91" s="114">
        <v>1</v>
      </c>
      <c r="F91" s="58">
        <f t="shared" si="12"/>
        <v>1</v>
      </c>
      <c r="G91" s="58">
        <f t="shared" si="13"/>
        <v>1</v>
      </c>
      <c r="H91" s="58">
        <v>1</v>
      </c>
      <c r="I91" s="331" t="s">
        <v>2024</v>
      </c>
      <c r="J91" s="114">
        <v>1</v>
      </c>
      <c r="K91" s="58">
        <f t="shared" si="7"/>
        <v>1</v>
      </c>
      <c r="L91" s="58">
        <f t="shared" si="8"/>
        <v>1</v>
      </c>
      <c r="M91" s="58">
        <v>1</v>
      </c>
      <c r="N91" s="330" t="s">
        <v>4020</v>
      </c>
      <c r="O91" s="114">
        <v>1</v>
      </c>
      <c r="P91" s="58">
        <f t="shared" si="14"/>
        <v>1</v>
      </c>
      <c r="Q91" s="58">
        <f t="shared" si="10"/>
        <v>1</v>
      </c>
      <c r="R91" s="58">
        <v>1</v>
      </c>
      <c r="S91" s="427" t="s">
        <v>3982</v>
      </c>
      <c r="T91" s="112" t="s">
        <v>1034</v>
      </c>
    </row>
    <row r="92" spans="1:20" ht="156" customHeight="1">
      <c r="A92" s="26">
        <f t="shared" si="11"/>
        <v>79</v>
      </c>
      <c r="B92" s="342" t="s">
        <v>5083</v>
      </c>
      <c r="C92" s="335" t="s">
        <v>980</v>
      </c>
      <c r="D92" s="331" t="s">
        <v>1705</v>
      </c>
      <c r="E92" s="114">
        <v>1</v>
      </c>
      <c r="F92" s="58">
        <f t="shared" si="12"/>
        <v>1</v>
      </c>
      <c r="G92" s="58">
        <f t="shared" si="13"/>
        <v>1</v>
      </c>
      <c r="H92" s="58">
        <v>1</v>
      </c>
      <c r="I92" s="331" t="s">
        <v>2023</v>
      </c>
      <c r="J92" s="114">
        <v>1</v>
      </c>
      <c r="K92" s="58">
        <f t="shared" si="7"/>
        <v>1</v>
      </c>
      <c r="L92" s="58">
        <f t="shared" si="8"/>
        <v>1</v>
      </c>
      <c r="M92" s="58">
        <v>1</v>
      </c>
      <c r="N92" s="330" t="s">
        <v>4020</v>
      </c>
      <c r="O92" s="114">
        <v>1</v>
      </c>
      <c r="P92" s="58">
        <f t="shared" si="14"/>
        <v>1</v>
      </c>
      <c r="Q92" s="58">
        <f t="shared" si="10"/>
        <v>1</v>
      </c>
      <c r="R92" s="58">
        <v>1</v>
      </c>
      <c r="S92" s="427" t="s">
        <v>3982</v>
      </c>
      <c r="T92" s="112" t="s">
        <v>1034</v>
      </c>
    </row>
    <row r="93" spans="1:20" ht="108" customHeight="1">
      <c r="A93" s="26">
        <f t="shared" si="11"/>
        <v>80</v>
      </c>
      <c r="B93" s="342" t="s">
        <v>5084</v>
      </c>
      <c r="C93" s="335" t="s">
        <v>925</v>
      </c>
      <c r="D93" s="331" t="s">
        <v>1705</v>
      </c>
      <c r="E93" s="114">
        <v>1</v>
      </c>
      <c r="F93" s="58">
        <f t="shared" si="12"/>
        <v>1</v>
      </c>
      <c r="G93" s="58">
        <f t="shared" si="13"/>
        <v>1</v>
      </c>
      <c r="H93" s="58">
        <v>1</v>
      </c>
      <c r="I93" s="331" t="s">
        <v>2024</v>
      </c>
      <c r="J93" s="114">
        <v>1</v>
      </c>
      <c r="K93" s="58">
        <f t="shared" si="7"/>
        <v>1</v>
      </c>
      <c r="L93" s="58">
        <f t="shared" si="8"/>
        <v>1</v>
      </c>
      <c r="M93" s="58">
        <v>1</v>
      </c>
      <c r="N93" s="330" t="s">
        <v>4022</v>
      </c>
      <c r="O93" s="114">
        <v>1</v>
      </c>
      <c r="P93" s="58">
        <f t="shared" si="14"/>
        <v>1</v>
      </c>
      <c r="Q93" s="58">
        <f t="shared" si="10"/>
        <v>1</v>
      </c>
      <c r="R93" s="58">
        <v>1</v>
      </c>
      <c r="S93" s="427" t="s">
        <v>3982</v>
      </c>
      <c r="T93" s="112" t="s">
        <v>1034</v>
      </c>
    </row>
    <row r="94" spans="1:20" ht="112.5" customHeight="1">
      <c r="A94" s="26">
        <f t="shared" si="11"/>
        <v>81</v>
      </c>
      <c r="B94" s="342" t="s">
        <v>5085</v>
      </c>
      <c r="C94" s="335" t="s">
        <v>926</v>
      </c>
      <c r="D94" s="331" t="s">
        <v>1705</v>
      </c>
      <c r="E94" s="114">
        <v>1</v>
      </c>
      <c r="F94" s="58">
        <f t="shared" si="12"/>
        <v>1</v>
      </c>
      <c r="G94" s="58">
        <f t="shared" si="13"/>
        <v>1</v>
      </c>
      <c r="H94" s="58">
        <v>1</v>
      </c>
      <c r="I94" s="331" t="s">
        <v>2023</v>
      </c>
      <c r="J94" s="114">
        <v>1</v>
      </c>
      <c r="K94" s="58">
        <f t="shared" si="7"/>
        <v>1</v>
      </c>
      <c r="L94" s="58">
        <f t="shared" si="8"/>
        <v>1</v>
      </c>
      <c r="M94" s="58">
        <v>1</v>
      </c>
      <c r="N94" s="330" t="s">
        <v>4020</v>
      </c>
      <c r="O94" s="114">
        <v>1</v>
      </c>
      <c r="P94" s="58">
        <f t="shared" si="14"/>
        <v>1</v>
      </c>
      <c r="Q94" s="58">
        <f t="shared" si="10"/>
        <v>1</v>
      </c>
      <c r="R94" s="58">
        <v>1</v>
      </c>
      <c r="S94" s="427" t="s">
        <v>3982</v>
      </c>
      <c r="T94" s="112" t="s">
        <v>1034</v>
      </c>
    </row>
    <row r="95" spans="1:20" ht="125.25" customHeight="1">
      <c r="A95" s="26">
        <f t="shared" si="11"/>
        <v>82</v>
      </c>
      <c r="B95" s="342" t="s">
        <v>5086</v>
      </c>
      <c r="C95" s="335" t="s">
        <v>929</v>
      </c>
      <c r="D95" s="331" t="s">
        <v>1705</v>
      </c>
      <c r="E95" s="114">
        <v>1</v>
      </c>
      <c r="F95" s="58">
        <f t="shared" si="12"/>
        <v>1</v>
      </c>
      <c r="G95" s="58">
        <f t="shared" si="13"/>
        <v>1</v>
      </c>
      <c r="H95" s="58">
        <v>1</v>
      </c>
      <c r="I95" s="331" t="s">
        <v>2023</v>
      </c>
      <c r="J95" s="114">
        <v>1</v>
      </c>
      <c r="K95" s="58">
        <f t="shared" ref="K95:K103" si="15">IF(J95=L95,M95)</f>
        <v>1</v>
      </c>
      <c r="L95" s="58">
        <f t="shared" ref="L95:L103" si="16">IF(J95="NA","NA",M95)</f>
        <v>1</v>
      </c>
      <c r="M95" s="58">
        <v>1</v>
      </c>
      <c r="N95" s="330" t="s">
        <v>4020</v>
      </c>
      <c r="O95" s="114">
        <v>1</v>
      </c>
      <c r="P95" s="58">
        <f t="shared" ref="P95:P103" si="17">IF(O95=Q95,R95)</f>
        <v>1</v>
      </c>
      <c r="Q95" s="58">
        <f t="shared" ref="Q95:Q103" si="18">IF(O95="NA","NA",R95)</f>
        <v>1</v>
      </c>
      <c r="R95" s="58">
        <v>1</v>
      </c>
      <c r="S95" s="427" t="s">
        <v>3982</v>
      </c>
      <c r="T95" s="112" t="s">
        <v>1034</v>
      </c>
    </row>
    <row r="96" spans="1:20" ht="129" customHeight="1">
      <c r="A96" s="26">
        <f t="shared" ref="A96:A103" si="19">+A95+1</f>
        <v>83</v>
      </c>
      <c r="B96" s="342" t="s">
        <v>5087</v>
      </c>
      <c r="C96" s="335" t="s">
        <v>927</v>
      </c>
      <c r="D96" s="331" t="s">
        <v>1705</v>
      </c>
      <c r="E96" s="114">
        <v>1</v>
      </c>
      <c r="F96" s="58">
        <f t="shared" si="12"/>
        <v>1</v>
      </c>
      <c r="G96" s="58">
        <f t="shared" si="13"/>
        <v>1</v>
      </c>
      <c r="H96" s="58">
        <v>1</v>
      </c>
      <c r="I96" s="331" t="s">
        <v>2023</v>
      </c>
      <c r="J96" s="114">
        <v>1</v>
      </c>
      <c r="K96" s="58">
        <f t="shared" si="15"/>
        <v>1</v>
      </c>
      <c r="L96" s="58">
        <f t="shared" si="16"/>
        <v>1</v>
      </c>
      <c r="M96" s="58">
        <v>1</v>
      </c>
      <c r="N96" s="330" t="s">
        <v>4020</v>
      </c>
      <c r="O96" s="114">
        <v>1</v>
      </c>
      <c r="P96" s="58">
        <f t="shared" si="17"/>
        <v>1</v>
      </c>
      <c r="Q96" s="58">
        <f t="shared" si="18"/>
        <v>1</v>
      </c>
      <c r="R96" s="58">
        <v>1</v>
      </c>
      <c r="S96" s="427" t="s">
        <v>3982</v>
      </c>
      <c r="T96" s="112" t="s">
        <v>1034</v>
      </c>
    </row>
    <row r="97" spans="1:26" ht="135" customHeight="1">
      <c r="A97" s="26">
        <f t="shared" si="19"/>
        <v>84</v>
      </c>
      <c r="B97" s="342" t="s">
        <v>5088</v>
      </c>
      <c r="C97" s="335" t="s">
        <v>928</v>
      </c>
      <c r="D97" s="331" t="s">
        <v>1705</v>
      </c>
      <c r="E97" s="114">
        <v>1</v>
      </c>
      <c r="F97" s="58">
        <f t="shared" si="12"/>
        <v>1</v>
      </c>
      <c r="G97" s="58">
        <f t="shared" si="13"/>
        <v>1</v>
      </c>
      <c r="H97" s="58">
        <v>1</v>
      </c>
      <c r="I97" s="331" t="s">
        <v>2023</v>
      </c>
      <c r="J97" s="114">
        <v>1</v>
      </c>
      <c r="K97" s="58">
        <f t="shared" si="15"/>
        <v>1</v>
      </c>
      <c r="L97" s="58">
        <f t="shared" si="16"/>
        <v>1</v>
      </c>
      <c r="M97" s="58">
        <v>1</v>
      </c>
      <c r="N97" s="330" t="s">
        <v>4020</v>
      </c>
      <c r="O97" s="114">
        <v>1</v>
      </c>
      <c r="P97" s="58">
        <f t="shared" si="17"/>
        <v>1</v>
      </c>
      <c r="Q97" s="58">
        <f t="shared" si="18"/>
        <v>1</v>
      </c>
      <c r="R97" s="58">
        <v>1</v>
      </c>
      <c r="S97" s="427" t="s">
        <v>3982</v>
      </c>
      <c r="T97" s="112" t="s">
        <v>1034</v>
      </c>
    </row>
    <row r="98" spans="1:26" s="42" customFormat="1" ht="186.75" customHeight="1">
      <c r="A98" s="154">
        <f t="shared" si="19"/>
        <v>85</v>
      </c>
      <c r="B98" s="1231" t="s">
        <v>940</v>
      </c>
      <c r="C98" s="935" t="s">
        <v>5212</v>
      </c>
      <c r="D98" s="692" t="s">
        <v>852</v>
      </c>
      <c r="E98" s="125">
        <v>1</v>
      </c>
      <c r="F98" s="77">
        <f t="shared" ref="F98:F156" si="20">IF(E98=G98,H98)</f>
        <v>1</v>
      </c>
      <c r="G98" s="77">
        <f t="shared" ref="G98:G156" si="21">IF(E98="NA","NA",H98)</f>
        <v>1</v>
      </c>
      <c r="H98" s="77">
        <v>1</v>
      </c>
      <c r="I98" s="768" t="s">
        <v>1821</v>
      </c>
      <c r="J98" s="125">
        <v>1</v>
      </c>
      <c r="K98" s="77">
        <f t="shared" si="15"/>
        <v>1</v>
      </c>
      <c r="L98" s="77">
        <f t="shared" si="16"/>
        <v>1</v>
      </c>
      <c r="M98" s="77">
        <v>1</v>
      </c>
      <c r="N98" s="698" t="s">
        <v>858</v>
      </c>
      <c r="O98" s="125">
        <v>1</v>
      </c>
      <c r="P98" s="77">
        <f t="shared" si="17"/>
        <v>1</v>
      </c>
      <c r="Q98" s="77">
        <f t="shared" si="18"/>
        <v>1</v>
      </c>
      <c r="R98" s="77">
        <v>1</v>
      </c>
      <c r="S98" s="435" t="s">
        <v>3982</v>
      </c>
      <c r="T98" s="59" t="s">
        <v>1039</v>
      </c>
    </row>
    <row r="99" spans="1:26" s="42" customFormat="1" ht="156" customHeight="1">
      <c r="A99" s="154">
        <f t="shared" si="19"/>
        <v>86</v>
      </c>
      <c r="B99" s="1232"/>
      <c r="C99" s="936"/>
      <c r="D99" s="692" t="s">
        <v>4009</v>
      </c>
      <c r="E99" s="125">
        <v>1</v>
      </c>
      <c r="F99" s="77">
        <f t="shared" si="20"/>
        <v>1</v>
      </c>
      <c r="G99" s="77">
        <f t="shared" si="21"/>
        <v>1</v>
      </c>
      <c r="H99" s="77">
        <v>1</v>
      </c>
      <c r="I99" s="32" t="s">
        <v>899</v>
      </c>
      <c r="J99" s="125">
        <v>1</v>
      </c>
      <c r="K99" s="77">
        <f t="shared" si="15"/>
        <v>1</v>
      </c>
      <c r="L99" s="77">
        <f t="shared" si="16"/>
        <v>1</v>
      </c>
      <c r="M99" s="77">
        <v>1</v>
      </c>
      <c r="N99" s="32" t="s">
        <v>1711</v>
      </c>
      <c r="O99" s="125">
        <v>1</v>
      </c>
      <c r="P99" s="77">
        <f t="shared" si="17"/>
        <v>1</v>
      </c>
      <c r="Q99" s="77">
        <f t="shared" si="18"/>
        <v>1</v>
      </c>
      <c r="R99" s="77">
        <v>1</v>
      </c>
      <c r="S99" s="435" t="s">
        <v>3982</v>
      </c>
      <c r="T99" s="59" t="s">
        <v>1039</v>
      </c>
    </row>
    <row r="100" spans="1:26" s="42" customFormat="1" ht="280.8">
      <c r="A100" s="154">
        <f t="shared" si="19"/>
        <v>87</v>
      </c>
      <c r="B100" s="1232"/>
      <c r="C100" s="936"/>
      <c r="D100" s="692" t="s">
        <v>3992</v>
      </c>
      <c r="E100" s="125">
        <v>1</v>
      </c>
      <c r="F100" s="77">
        <f t="shared" si="20"/>
        <v>1</v>
      </c>
      <c r="G100" s="77">
        <f t="shared" si="21"/>
        <v>1</v>
      </c>
      <c r="H100" s="77">
        <v>1</v>
      </c>
      <c r="I100" s="32" t="s">
        <v>3996</v>
      </c>
      <c r="J100" s="125">
        <v>1</v>
      </c>
      <c r="K100" s="77">
        <f t="shared" si="15"/>
        <v>1</v>
      </c>
      <c r="L100" s="77">
        <f t="shared" si="16"/>
        <v>1</v>
      </c>
      <c r="M100" s="77">
        <v>1</v>
      </c>
      <c r="N100" s="32" t="s">
        <v>2125</v>
      </c>
      <c r="O100" s="125">
        <v>1</v>
      </c>
      <c r="P100" s="77">
        <f t="shared" si="17"/>
        <v>1</v>
      </c>
      <c r="Q100" s="77">
        <f t="shared" si="18"/>
        <v>1</v>
      </c>
      <c r="R100" s="77">
        <v>1</v>
      </c>
      <c r="S100" s="435" t="s">
        <v>3984</v>
      </c>
      <c r="T100" s="341" t="s">
        <v>1024</v>
      </c>
    </row>
    <row r="101" spans="1:26" s="42" customFormat="1" ht="280.8">
      <c r="A101" s="154">
        <f t="shared" si="19"/>
        <v>88</v>
      </c>
      <c r="B101" s="1233"/>
      <c r="C101" s="937"/>
      <c r="D101" s="692" t="s">
        <v>4010</v>
      </c>
      <c r="E101" s="125">
        <v>1</v>
      </c>
      <c r="F101" s="77">
        <f t="shared" si="20"/>
        <v>1</v>
      </c>
      <c r="G101" s="77">
        <f t="shared" si="21"/>
        <v>1</v>
      </c>
      <c r="H101" s="77">
        <v>1</v>
      </c>
      <c r="I101" s="32" t="s">
        <v>4012</v>
      </c>
      <c r="J101" s="125">
        <v>1</v>
      </c>
      <c r="K101" s="77">
        <f t="shared" si="15"/>
        <v>1</v>
      </c>
      <c r="L101" s="77">
        <f t="shared" si="16"/>
        <v>1</v>
      </c>
      <c r="M101" s="77">
        <v>1</v>
      </c>
      <c r="N101" s="32" t="s">
        <v>1707</v>
      </c>
      <c r="O101" s="125">
        <v>1</v>
      </c>
      <c r="P101" s="77">
        <f t="shared" si="17"/>
        <v>1</v>
      </c>
      <c r="Q101" s="77">
        <f t="shared" si="18"/>
        <v>1</v>
      </c>
      <c r="R101" s="77">
        <v>1</v>
      </c>
      <c r="S101" s="435" t="s">
        <v>4017</v>
      </c>
      <c r="T101" s="341" t="s">
        <v>1024</v>
      </c>
    </row>
    <row r="102" spans="1:26" ht="280.8">
      <c r="A102" s="26">
        <f t="shared" si="19"/>
        <v>89</v>
      </c>
      <c r="B102" s="1097" t="s">
        <v>1281</v>
      </c>
      <c r="C102" s="994" t="s">
        <v>792</v>
      </c>
      <c r="D102" s="30" t="s">
        <v>4654</v>
      </c>
      <c r="E102" s="114">
        <v>1</v>
      </c>
      <c r="F102" s="58">
        <f t="shared" si="20"/>
        <v>1</v>
      </c>
      <c r="G102" s="58">
        <f t="shared" si="21"/>
        <v>1</v>
      </c>
      <c r="H102" s="58">
        <v>1</v>
      </c>
      <c r="I102" s="30" t="s">
        <v>1779</v>
      </c>
      <c r="J102" s="114">
        <v>1</v>
      </c>
      <c r="K102" s="58">
        <f t="shared" si="15"/>
        <v>1</v>
      </c>
      <c r="L102" s="58">
        <f t="shared" si="16"/>
        <v>1</v>
      </c>
      <c r="M102" s="58">
        <v>1</v>
      </c>
      <c r="N102" s="30" t="s">
        <v>4014</v>
      </c>
      <c r="O102" s="114">
        <v>1</v>
      </c>
      <c r="P102" s="58">
        <f t="shared" si="17"/>
        <v>1</v>
      </c>
      <c r="Q102" s="58">
        <f t="shared" si="18"/>
        <v>1</v>
      </c>
      <c r="R102" s="58">
        <v>1</v>
      </c>
      <c r="S102" s="427" t="s">
        <v>3911</v>
      </c>
      <c r="T102" s="111" t="s">
        <v>1024</v>
      </c>
    </row>
    <row r="103" spans="1:26" ht="280.8">
      <c r="A103" s="26">
        <f t="shared" si="19"/>
        <v>90</v>
      </c>
      <c r="B103" s="997"/>
      <c r="C103" s="995"/>
      <c r="D103" s="118" t="s">
        <v>4655</v>
      </c>
      <c r="E103" s="114">
        <v>1</v>
      </c>
      <c r="F103" s="58">
        <f t="shared" si="20"/>
        <v>1</v>
      </c>
      <c r="G103" s="58">
        <f t="shared" si="21"/>
        <v>1</v>
      </c>
      <c r="H103" s="58">
        <v>1</v>
      </c>
      <c r="I103" s="118" t="s">
        <v>1779</v>
      </c>
      <c r="J103" s="114">
        <v>1</v>
      </c>
      <c r="K103" s="58">
        <f t="shared" si="15"/>
        <v>1</v>
      </c>
      <c r="L103" s="58">
        <f t="shared" si="16"/>
        <v>1</v>
      </c>
      <c r="M103" s="58">
        <v>1</v>
      </c>
      <c r="N103" s="118" t="s">
        <v>4013</v>
      </c>
      <c r="O103" s="114">
        <v>1</v>
      </c>
      <c r="P103" s="58">
        <f t="shared" si="17"/>
        <v>1</v>
      </c>
      <c r="Q103" s="58">
        <f t="shared" si="18"/>
        <v>1</v>
      </c>
      <c r="R103" s="58">
        <v>1</v>
      </c>
      <c r="S103" s="427" t="s">
        <v>3983</v>
      </c>
      <c r="T103" s="111" t="s">
        <v>1024</v>
      </c>
      <c r="U103" s="393"/>
      <c r="V103" s="394"/>
      <c r="W103" s="394"/>
    </row>
    <row r="104" spans="1:26" s="188" customFormat="1" ht="58.5" customHeight="1">
      <c r="A104" s="266"/>
      <c r="B104" s="997"/>
      <c r="C104" s="995"/>
      <c r="D104" s="1228" t="s">
        <v>5336</v>
      </c>
      <c r="E104" s="1229"/>
      <c r="F104" s="1229"/>
      <c r="G104" s="1229"/>
      <c r="H104" s="1229"/>
      <c r="I104" s="1229"/>
      <c r="J104" s="1229"/>
      <c r="K104" s="1229"/>
      <c r="L104" s="1229"/>
      <c r="M104" s="1229"/>
      <c r="N104" s="1229"/>
      <c r="O104" s="1229"/>
      <c r="P104" s="1229"/>
      <c r="Q104" s="1229"/>
      <c r="R104" s="1229"/>
      <c r="S104" s="1229"/>
      <c r="T104" s="1230"/>
    </row>
    <row r="105" spans="1:26" ht="85.5" customHeight="1">
      <c r="A105" s="26">
        <v>91</v>
      </c>
      <c r="B105" s="997"/>
      <c r="C105" s="995"/>
      <c r="D105" s="267" t="s">
        <v>985</v>
      </c>
      <c r="E105" s="57">
        <v>2</v>
      </c>
      <c r="F105" s="58">
        <f>IF(E105=G105,H105)</f>
        <v>2</v>
      </c>
      <c r="G105" s="58">
        <f>IF(E105="NA","NA",H105)</f>
        <v>2</v>
      </c>
      <c r="H105" s="269">
        <v>2</v>
      </c>
      <c r="I105" s="268" t="s">
        <v>1780</v>
      </c>
      <c r="J105" s="57">
        <v>2</v>
      </c>
      <c r="K105" s="58">
        <f>IF(J105=L105,M105)</f>
        <v>2</v>
      </c>
      <c r="L105" s="58">
        <f>IF(J105="NA","NA",M105)</f>
        <v>2</v>
      </c>
      <c r="M105" s="269">
        <v>2</v>
      </c>
      <c r="N105" s="268" t="s">
        <v>3670</v>
      </c>
      <c r="O105" s="57">
        <v>2</v>
      </c>
      <c r="P105" s="58">
        <f>IF(O105=Q105,R105)</f>
        <v>2</v>
      </c>
      <c r="Q105" s="58">
        <f>IF(O105="NA","NA",R105)</f>
        <v>2</v>
      </c>
      <c r="R105" s="269">
        <v>2</v>
      </c>
      <c r="S105" s="1094" t="s">
        <v>3982</v>
      </c>
      <c r="T105" s="1051" t="s">
        <v>1034</v>
      </c>
    </row>
    <row r="106" spans="1:26" ht="85.5" customHeight="1">
      <c r="A106" s="26">
        <f>+A105+1</f>
        <v>92</v>
      </c>
      <c r="B106" s="997"/>
      <c r="C106" s="995"/>
      <c r="D106" s="267" t="s">
        <v>1234</v>
      </c>
      <c r="E106" s="57">
        <v>2</v>
      </c>
      <c r="F106" s="58">
        <f>IF(E106=G106,H106)</f>
        <v>2</v>
      </c>
      <c r="G106" s="58">
        <f>IF(E106="NA","NA",H106)</f>
        <v>2</v>
      </c>
      <c r="H106" s="269">
        <v>2</v>
      </c>
      <c r="I106" s="268" t="s">
        <v>2634</v>
      </c>
      <c r="J106" s="57">
        <v>2</v>
      </c>
      <c r="K106" s="58">
        <f>IF(J106=L106,M106)</f>
        <v>2</v>
      </c>
      <c r="L106" s="58">
        <f>IF(J106="NA","NA",M106)</f>
        <v>2</v>
      </c>
      <c r="M106" s="269">
        <v>2</v>
      </c>
      <c r="N106" s="268" t="s">
        <v>2634</v>
      </c>
      <c r="O106" s="57">
        <v>2</v>
      </c>
      <c r="P106" s="58">
        <f>IF(O106=Q106,R106)</f>
        <v>2</v>
      </c>
      <c r="Q106" s="58">
        <f>IF(O106="NA","NA",R106)</f>
        <v>2</v>
      </c>
      <c r="R106" s="269">
        <v>2</v>
      </c>
      <c r="S106" s="1095"/>
      <c r="T106" s="1052"/>
    </row>
    <row r="107" spans="1:26" ht="85.5" customHeight="1">
      <c r="A107" s="26">
        <f>+A106+1</f>
        <v>93</v>
      </c>
      <c r="B107" s="997"/>
      <c r="C107" s="995"/>
      <c r="D107" s="267" t="s">
        <v>274</v>
      </c>
      <c r="E107" s="57">
        <v>2</v>
      </c>
      <c r="F107" s="58">
        <f>IF(E107=G107,H107)</f>
        <v>2</v>
      </c>
      <c r="G107" s="58">
        <f>IF(E107="NA","NA",H107)</f>
        <v>2</v>
      </c>
      <c r="H107" s="269">
        <v>2</v>
      </c>
      <c r="I107" s="268" t="s">
        <v>2969</v>
      </c>
      <c r="J107" s="57">
        <v>2</v>
      </c>
      <c r="K107" s="58">
        <f>IF(J107=L107,M107)</f>
        <v>2</v>
      </c>
      <c r="L107" s="58">
        <f>IF(J107="NA","NA",M107)</f>
        <v>2</v>
      </c>
      <c r="M107" s="269">
        <v>2</v>
      </c>
      <c r="N107" s="268" t="s">
        <v>2969</v>
      </c>
      <c r="O107" s="57">
        <v>2</v>
      </c>
      <c r="P107" s="58">
        <f>IF(O107=Q107,R107)</f>
        <v>2</v>
      </c>
      <c r="Q107" s="58">
        <f>IF(O107="NA","NA",R107)</f>
        <v>2</v>
      </c>
      <c r="R107" s="269">
        <v>2</v>
      </c>
      <c r="S107" s="1096"/>
      <c r="T107" s="1053"/>
    </row>
    <row r="108" spans="1:26" s="188" customFormat="1" ht="29.25" customHeight="1">
      <c r="A108" s="266"/>
      <c r="B108" s="997"/>
      <c r="C108" s="995"/>
      <c r="D108" s="985" t="s">
        <v>4046</v>
      </c>
      <c r="E108" s="986"/>
      <c r="F108" s="986"/>
      <c r="G108" s="986"/>
      <c r="H108" s="986"/>
      <c r="I108" s="986"/>
      <c r="J108" s="986"/>
      <c r="K108" s="986"/>
      <c r="L108" s="986"/>
      <c r="M108" s="986"/>
      <c r="N108" s="986"/>
      <c r="O108" s="986"/>
      <c r="P108" s="986"/>
      <c r="Q108" s="986"/>
      <c r="R108" s="986"/>
      <c r="S108" s="986"/>
      <c r="T108" s="987"/>
      <c r="U108" s="401"/>
      <c r="V108" s="401"/>
      <c r="W108" s="402"/>
    </row>
    <row r="109" spans="1:26" s="188" customFormat="1" ht="19.5" customHeight="1">
      <c r="A109" s="266"/>
      <c r="B109" s="997"/>
      <c r="C109" s="995"/>
      <c r="D109" s="976" t="s">
        <v>794</v>
      </c>
      <c r="E109" s="976"/>
      <c r="F109" s="976"/>
      <c r="G109" s="976"/>
      <c r="H109" s="976"/>
      <c r="I109" s="976"/>
      <c r="J109" s="976"/>
      <c r="K109" s="976"/>
      <c r="L109" s="976"/>
      <c r="M109" s="976"/>
      <c r="N109" s="976"/>
      <c r="O109" s="976"/>
      <c r="P109" s="976"/>
      <c r="Q109" s="976"/>
      <c r="R109" s="976"/>
      <c r="S109" s="976"/>
      <c r="T109" s="976"/>
      <c r="U109" s="401"/>
      <c r="V109" s="401"/>
      <c r="W109" s="402"/>
    </row>
    <row r="110" spans="1:26" s="188" customFormat="1" ht="44.25" customHeight="1">
      <c r="A110" s="26">
        <v>94</v>
      </c>
      <c r="B110" s="997"/>
      <c r="C110" s="995"/>
      <c r="D110" s="274" t="s">
        <v>313</v>
      </c>
      <c r="E110" s="333">
        <v>2</v>
      </c>
      <c r="F110" s="276">
        <f t="shared" si="20"/>
        <v>2</v>
      </c>
      <c r="G110" s="276">
        <f t="shared" si="21"/>
        <v>2</v>
      </c>
      <c r="H110" s="436">
        <v>2</v>
      </c>
      <c r="I110" s="277" t="s">
        <v>338</v>
      </c>
      <c r="J110" s="333">
        <v>2</v>
      </c>
      <c r="K110" s="276">
        <f t="shared" ref="K110:K128" si="22">IF(J110=L110,M110)</f>
        <v>2</v>
      </c>
      <c r="L110" s="276">
        <f t="shared" ref="L110:L128" si="23">IF(J110="NA","NA",M110)</f>
        <v>2</v>
      </c>
      <c r="M110" s="436">
        <v>2</v>
      </c>
      <c r="N110" s="277" t="s">
        <v>337</v>
      </c>
      <c r="O110" s="333">
        <v>2</v>
      </c>
      <c r="P110" s="276">
        <f t="shared" ref="P110:P128" si="24">IF(O110=Q110,R110)</f>
        <v>2</v>
      </c>
      <c r="Q110" s="276">
        <f t="shared" ref="Q110:Q128" si="25">IF(O110="NA","NA",R110)</f>
        <v>2</v>
      </c>
      <c r="R110" s="436">
        <v>2</v>
      </c>
      <c r="S110" s="891" t="s">
        <v>3985</v>
      </c>
      <c r="T110" s="1225" t="s">
        <v>1034</v>
      </c>
      <c r="U110" s="401"/>
      <c r="V110" s="401"/>
      <c r="W110" s="404"/>
      <c r="X110" s="404"/>
      <c r="Y110" s="404"/>
      <c r="Z110" s="405"/>
    </row>
    <row r="111" spans="1:26" s="188" customFormat="1" ht="44.25" customHeight="1">
      <c r="A111" s="26">
        <f t="shared" ref="A111:A128" si="26">+A110+1</f>
        <v>95</v>
      </c>
      <c r="B111" s="997"/>
      <c r="C111" s="995"/>
      <c r="D111" s="161" t="s">
        <v>312</v>
      </c>
      <c r="E111" s="114">
        <v>2</v>
      </c>
      <c r="F111" s="58">
        <f t="shared" si="20"/>
        <v>2</v>
      </c>
      <c r="G111" s="58">
        <f t="shared" si="21"/>
        <v>2</v>
      </c>
      <c r="H111" s="253">
        <v>2</v>
      </c>
      <c r="I111" s="278" t="s">
        <v>338</v>
      </c>
      <c r="J111" s="114">
        <v>2</v>
      </c>
      <c r="K111" s="58">
        <f t="shared" si="22"/>
        <v>2</v>
      </c>
      <c r="L111" s="58">
        <f t="shared" si="23"/>
        <v>2</v>
      </c>
      <c r="M111" s="253">
        <v>2</v>
      </c>
      <c r="N111" s="278" t="s">
        <v>337</v>
      </c>
      <c r="O111" s="114">
        <v>2</v>
      </c>
      <c r="P111" s="58">
        <f t="shared" si="24"/>
        <v>2</v>
      </c>
      <c r="Q111" s="58">
        <f t="shared" si="25"/>
        <v>2</v>
      </c>
      <c r="R111" s="253">
        <v>2</v>
      </c>
      <c r="S111" s="920"/>
      <c r="T111" s="1226"/>
      <c r="U111" s="401"/>
      <c r="V111" s="401"/>
      <c r="W111" s="402"/>
    </row>
    <row r="112" spans="1:26" s="188" customFormat="1" ht="44.25" customHeight="1">
      <c r="A112" s="26">
        <f t="shared" si="26"/>
        <v>96</v>
      </c>
      <c r="B112" s="997"/>
      <c r="C112" s="995"/>
      <c r="D112" s="161" t="s">
        <v>311</v>
      </c>
      <c r="E112" s="114">
        <v>2</v>
      </c>
      <c r="F112" s="58">
        <f t="shared" si="20"/>
        <v>2</v>
      </c>
      <c r="G112" s="58">
        <f t="shared" si="21"/>
        <v>2</v>
      </c>
      <c r="H112" s="253">
        <v>2</v>
      </c>
      <c r="I112" s="278" t="s">
        <v>338</v>
      </c>
      <c r="J112" s="114">
        <v>2</v>
      </c>
      <c r="K112" s="58">
        <f t="shared" si="22"/>
        <v>2</v>
      </c>
      <c r="L112" s="58">
        <f t="shared" si="23"/>
        <v>2</v>
      </c>
      <c r="M112" s="253">
        <v>2</v>
      </c>
      <c r="N112" s="278" t="s">
        <v>337</v>
      </c>
      <c r="O112" s="114">
        <v>2</v>
      </c>
      <c r="P112" s="58">
        <f t="shared" si="24"/>
        <v>2</v>
      </c>
      <c r="Q112" s="58">
        <f t="shared" si="25"/>
        <v>2</v>
      </c>
      <c r="R112" s="253">
        <v>2</v>
      </c>
      <c r="S112" s="920"/>
      <c r="T112" s="1226"/>
      <c r="U112" s="401"/>
      <c r="V112" s="401"/>
      <c r="W112" s="402"/>
    </row>
    <row r="113" spans="1:23" s="188" customFormat="1" ht="44.25" customHeight="1">
      <c r="A113" s="26">
        <f t="shared" si="26"/>
        <v>97</v>
      </c>
      <c r="B113" s="997"/>
      <c r="C113" s="995"/>
      <c r="D113" s="161" t="s">
        <v>310</v>
      </c>
      <c r="E113" s="114">
        <v>2</v>
      </c>
      <c r="F113" s="58">
        <f t="shared" si="20"/>
        <v>2</v>
      </c>
      <c r="G113" s="58">
        <f t="shared" si="21"/>
        <v>2</v>
      </c>
      <c r="H113" s="253">
        <v>2</v>
      </c>
      <c r="I113" s="278" t="s">
        <v>338</v>
      </c>
      <c r="J113" s="333">
        <v>2</v>
      </c>
      <c r="K113" s="58">
        <f t="shared" si="22"/>
        <v>2</v>
      </c>
      <c r="L113" s="58">
        <f t="shared" si="23"/>
        <v>2</v>
      </c>
      <c r="M113" s="253">
        <v>2</v>
      </c>
      <c r="N113" s="278" t="s">
        <v>337</v>
      </c>
      <c r="O113" s="114">
        <v>2</v>
      </c>
      <c r="P113" s="58">
        <f t="shared" si="24"/>
        <v>2</v>
      </c>
      <c r="Q113" s="58">
        <f t="shared" si="25"/>
        <v>2</v>
      </c>
      <c r="R113" s="253">
        <v>2</v>
      </c>
      <c r="S113" s="920"/>
      <c r="T113" s="1226"/>
      <c r="U113" s="401"/>
      <c r="V113" s="401"/>
      <c r="W113" s="402"/>
    </row>
    <row r="114" spans="1:23" s="188" customFormat="1" ht="44.25" customHeight="1">
      <c r="A114" s="26">
        <f t="shared" si="26"/>
        <v>98</v>
      </c>
      <c r="B114" s="997"/>
      <c r="C114" s="995"/>
      <c r="D114" s="161" t="s">
        <v>309</v>
      </c>
      <c r="E114" s="114">
        <v>2</v>
      </c>
      <c r="F114" s="58">
        <f t="shared" si="20"/>
        <v>2</v>
      </c>
      <c r="G114" s="58">
        <f t="shared" si="21"/>
        <v>2</v>
      </c>
      <c r="H114" s="253">
        <v>2</v>
      </c>
      <c r="I114" s="278" t="s">
        <v>338</v>
      </c>
      <c r="J114" s="114">
        <v>2</v>
      </c>
      <c r="K114" s="58">
        <f t="shared" si="22"/>
        <v>2</v>
      </c>
      <c r="L114" s="58">
        <f t="shared" si="23"/>
        <v>2</v>
      </c>
      <c r="M114" s="253">
        <v>2</v>
      </c>
      <c r="N114" s="278" t="s">
        <v>337</v>
      </c>
      <c r="O114" s="114">
        <v>2</v>
      </c>
      <c r="P114" s="58">
        <f t="shared" si="24"/>
        <v>2</v>
      </c>
      <c r="Q114" s="58">
        <f t="shared" si="25"/>
        <v>2</v>
      </c>
      <c r="R114" s="253">
        <v>2</v>
      </c>
      <c r="S114" s="920"/>
      <c r="T114" s="1226"/>
      <c r="U114" s="401"/>
      <c r="V114" s="401"/>
      <c r="W114" s="402"/>
    </row>
    <row r="115" spans="1:23" s="188" customFormat="1" ht="44.25" customHeight="1">
      <c r="A115" s="26">
        <f t="shared" si="26"/>
        <v>99</v>
      </c>
      <c r="B115" s="997"/>
      <c r="C115" s="995"/>
      <c r="D115" s="161" t="s">
        <v>308</v>
      </c>
      <c r="E115" s="114">
        <v>2</v>
      </c>
      <c r="F115" s="58">
        <f t="shared" si="20"/>
        <v>2</v>
      </c>
      <c r="G115" s="58">
        <f t="shared" si="21"/>
        <v>2</v>
      </c>
      <c r="H115" s="253">
        <v>2</v>
      </c>
      <c r="I115" s="278" t="s">
        <v>338</v>
      </c>
      <c r="J115" s="114">
        <v>2</v>
      </c>
      <c r="K115" s="58">
        <f t="shared" si="22"/>
        <v>2</v>
      </c>
      <c r="L115" s="58">
        <f t="shared" si="23"/>
        <v>2</v>
      </c>
      <c r="M115" s="253">
        <v>2</v>
      </c>
      <c r="N115" s="278" t="s">
        <v>337</v>
      </c>
      <c r="O115" s="333">
        <v>2</v>
      </c>
      <c r="P115" s="58">
        <f t="shared" si="24"/>
        <v>2</v>
      </c>
      <c r="Q115" s="58">
        <f t="shared" si="25"/>
        <v>2</v>
      </c>
      <c r="R115" s="253">
        <v>2</v>
      </c>
      <c r="S115" s="920"/>
      <c r="T115" s="1226"/>
      <c r="U115" s="401"/>
      <c r="V115" s="401"/>
      <c r="W115" s="402"/>
    </row>
    <row r="116" spans="1:23" s="188" customFormat="1" ht="44.25" customHeight="1">
      <c r="A116" s="26">
        <f t="shared" si="26"/>
        <v>100</v>
      </c>
      <c r="B116" s="997"/>
      <c r="C116" s="995"/>
      <c r="D116" s="267" t="s">
        <v>1824</v>
      </c>
      <c r="E116" s="114">
        <v>2</v>
      </c>
      <c r="F116" s="58">
        <f t="shared" si="20"/>
        <v>2</v>
      </c>
      <c r="G116" s="58">
        <f t="shared" si="21"/>
        <v>2</v>
      </c>
      <c r="H116" s="253">
        <v>2</v>
      </c>
      <c r="I116" s="278" t="s">
        <v>338</v>
      </c>
      <c r="J116" s="333">
        <v>2</v>
      </c>
      <c r="K116" s="58">
        <f t="shared" si="22"/>
        <v>2</v>
      </c>
      <c r="L116" s="58">
        <f t="shared" si="23"/>
        <v>2</v>
      </c>
      <c r="M116" s="253">
        <v>2</v>
      </c>
      <c r="N116" s="278" t="s">
        <v>337</v>
      </c>
      <c r="O116" s="114">
        <v>2</v>
      </c>
      <c r="P116" s="58">
        <f t="shared" si="24"/>
        <v>2</v>
      </c>
      <c r="Q116" s="58">
        <f t="shared" si="25"/>
        <v>2</v>
      </c>
      <c r="R116" s="253">
        <v>2</v>
      </c>
      <c r="S116" s="920"/>
      <c r="T116" s="1226"/>
      <c r="U116" s="401"/>
      <c r="V116" s="401"/>
      <c r="W116" s="402"/>
    </row>
    <row r="117" spans="1:23" s="188" customFormat="1" ht="44.25" customHeight="1">
      <c r="A117" s="26">
        <f t="shared" si="26"/>
        <v>101</v>
      </c>
      <c r="B117" s="997"/>
      <c r="C117" s="995"/>
      <c r="D117" s="267" t="s">
        <v>1249</v>
      </c>
      <c r="E117" s="114">
        <v>2</v>
      </c>
      <c r="F117" s="58">
        <f t="shared" si="20"/>
        <v>2</v>
      </c>
      <c r="G117" s="58">
        <f t="shared" si="21"/>
        <v>2</v>
      </c>
      <c r="H117" s="253">
        <v>2</v>
      </c>
      <c r="I117" s="278" t="s">
        <v>338</v>
      </c>
      <c r="J117" s="114">
        <v>2</v>
      </c>
      <c r="K117" s="58">
        <f t="shared" si="22"/>
        <v>2</v>
      </c>
      <c r="L117" s="58">
        <f t="shared" si="23"/>
        <v>2</v>
      </c>
      <c r="M117" s="253">
        <v>2</v>
      </c>
      <c r="N117" s="278" t="s">
        <v>337</v>
      </c>
      <c r="O117" s="114">
        <v>2</v>
      </c>
      <c r="P117" s="58">
        <f t="shared" si="24"/>
        <v>2</v>
      </c>
      <c r="Q117" s="58">
        <f t="shared" si="25"/>
        <v>2</v>
      </c>
      <c r="R117" s="253">
        <v>2</v>
      </c>
      <c r="S117" s="920"/>
      <c r="T117" s="1226"/>
      <c r="U117" s="401"/>
      <c r="V117" s="401"/>
      <c r="W117" s="402"/>
    </row>
    <row r="118" spans="1:23" s="188" customFormat="1" ht="44.25" customHeight="1">
      <c r="A118" s="26">
        <f t="shared" si="26"/>
        <v>102</v>
      </c>
      <c r="B118" s="997"/>
      <c r="C118" s="995"/>
      <c r="D118" s="267" t="s">
        <v>1243</v>
      </c>
      <c r="E118" s="114">
        <v>2</v>
      </c>
      <c r="F118" s="58">
        <f t="shared" si="20"/>
        <v>2</v>
      </c>
      <c r="G118" s="58">
        <f t="shared" si="21"/>
        <v>2</v>
      </c>
      <c r="H118" s="253">
        <v>2</v>
      </c>
      <c r="I118" s="278" t="s">
        <v>338</v>
      </c>
      <c r="J118" s="114">
        <v>2</v>
      </c>
      <c r="K118" s="58">
        <f t="shared" si="22"/>
        <v>2</v>
      </c>
      <c r="L118" s="58">
        <f t="shared" si="23"/>
        <v>2</v>
      </c>
      <c r="M118" s="253">
        <v>2</v>
      </c>
      <c r="N118" s="278" t="s">
        <v>337</v>
      </c>
      <c r="O118" s="114">
        <v>2</v>
      </c>
      <c r="P118" s="58">
        <f t="shared" si="24"/>
        <v>2</v>
      </c>
      <c r="Q118" s="58">
        <f t="shared" si="25"/>
        <v>2</v>
      </c>
      <c r="R118" s="253">
        <v>2</v>
      </c>
      <c r="S118" s="920"/>
      <c r="T118" s="1226"/>
      <c r="U118" s="401"/>
      <c r="V118" s="401"/>
      <c r="W118" s="402"/>
    </row>
    <row r="119" spans="1:23" s="188" customFormat="1" ht="44.25" customHeight="1">
      <c r="A119" s="26">
        <f t="shared" si="26"/>
        <v>103</v>
      </c>
      <c r="B119" s="997"/>
      <c r="C119" s="995"/>
      <c r="D119" s="267" t="s">
        <v>1244</v>
      </c>
      <c r="E119" s="114">
        <v>2</v>
      </c>
      <c r="F119" s="58">
        <f t="shared" si="20"/>
        <v>2</v>
      </c>
      <c r="G119" s="58">
        <f t="shared" si="21"/>
        <v>2</v>
      </c>
      <c r="H119" s="253">
        <v>2</v>
      </c>
      <c r="I119" s="278" t="s">
        <v>338</v>
      </c>
      <c r="J119" s="333">
        <v>2</v>
      </c>
      <c r="K119" s="58">
        <f t="shared" si="22"/>
        <v>2</v>
      </c>
      <c r="L119" s="58">
        <f t="shared" si="23"/>
        <v>2</v>
      </c>
      <c r="M119" s="253">
        <v>2</v>
      </c>
      <c r="N119" s="278" t="s">
        <v>337</v>
      </c>
      <c r="O119" s="114">
        <v>2</v>
      </c>
      <c r="P119" s="58">
        <f t="shared" si="24"/>
        <v>2</v>
      </c>
      <c r="Q119" s="58">
        <f t="shared" si="25"/>
        <v>2</v>
      </c>
      <c r="R119" s="253">
        <v>2</v>
      </c>
      <c r="S119" s="920"/>
      <c r="T119" s="1226"/>
      <c r="U119" s="401"/>
      <c r="V119" s="401"/>
      <c r="W119" s="402"/>
    </row>
    <row r="120" spans="1:23" s="188" customFormat="1" ht="44.25" customHeight="1">
      <c r="A120" s="26">
        <f t="shared" si="26"/>
        <v>104</v>
      </c>
      <c r="B120" s="997"/>
      <c r="C120" s="995"/>
      <c r="D120" s="267" t="s">
        <v>307</v>
      </c>
      <c r="E120" s="114">
        <v>2</v>
      </c>
      <c r="F120" s="58">
        <f t="shared" si="20"/>
        <v>2</v>
      </c>
      <c r="G120" s="58">
        <f t="shared" si="21"/>
        <v>2</v>
      </c>
      <c r="H120" s="253">
        <v>2</v>
      </c>
      <c r="I120" s="278" t="s">
        <v>338</v>
      </c>
      <c r="J120" s="114">
        <v>2</v>
      </c>
      <c r="K120" s="58">
        <f t="shared" si="22"/>
        <v>2</v>
      </c>
      <c r="L120" s="58">
        <f t="shared" si="23"/>
        <v>2</v>
      </c>
      <c r="M120" s="253">
        <v>2</v>
      </c>
      <c r="N120" s="278" t="s">
        <v>337</v>
      </c>
      <c r="O120" s="333">
        <v>2</v>
      </c>
      <c r="P120" s="58">
        <f t="shared" si="24"/>
        <v>2</v>
      </c>
      <c r="Q120" s="58">
        <f t="shared" si="25"/>
        <v>2</v>
      </c>
      <c r="R120" s="253">
        <v>2</v>
      </c>
      <c r="S120" s="920"/>
      <c r="T120" s="1226"/>
      <c r="U120" s="401"/>
      <c r="V120" s="401"/>
      <c r="W120" s="402"/>
    </row>
    <row r="121" spans="1:23" s="188" customFormat="1" ht="44.25" customHeight="1">
      <c r="A121" s="26">
        <f t="shared" si="26"/>
        <v>105</v>
      </c>
      <c r="B121" s="997"/>
      <c r="C121" s="995"/>
      <c r="D121" s="267" t="s">
        <v>306</v>
      </c>
      <c r="E121" s="114">
        <v>2</v>
      </c>
      <c r="F121" s="58">
        <f t="shared" si="20"/>
        <v>2</v>
      </c>
      <c r="G121" s="58">
        <f t="shared" si="21"/>
        <v>2</v>
      </c>
      <c r="H121" s="253">
        <v>2</v>
      </c>
      <c r="I121" s="278" t="s">
        <v>338</v>
      </c>
      <c r="J121" s="114">
        <v>2</v>
      </c>
      <c r="K121" s="58">
        <f t="shared" si="22"/>
        <v>2</v>
      </c>
      <c r="L121" s="58">
        <f t="shared" si="23"/>
        <v>2</v>
      </c>
      <c r="M121" s="253">
        <v>2</v>
      </c>
      <c r="N121" s="278" t="s">
        <v>337</v>
      </c>
      <c r="O121" s="114">
        <v>2</v>
      </c>
      <c r="P121" s="58">
        <f t="shared" si="24"/>
        <v>2</v>
      </c>
      <c r="Q121" s="58">
        <f t="shared" si="25"/>
        <v>2</v>
      </c>
      <c r="R121" s="253">
        <v>2</v>
      </c>
      <c r="S121" s="920"/>
      <c r="T121" s="1226"/>
      <c r="U121" s="401"/>
      <c r="V121" s="401"/>
      <c r="W121" s="402"/>
    </row>
    <row r="122" spans="1:23" s="188" customFormat="1" ht="44.25" customHeight="1">
      <c r="A122" s="26">
        <f t="shared" si="26"/>
        <v>106</v>
      </c>
      <c r="B122" s="997"/>
      <c r="C122" s="995"/>
      <c r="D122" s="267" t="s">
        <v>1063</v>
      </c>
      <c r="E122" s="114">
        <v>2</v>
      </c>
      <c r="F122" s="58">
        <f t="shared" si="20"/>
        <v>2</v>
      </c>
      <c r="G122" s="58">
        <f t="shared" si="21"/>
        <v>2</v>
      </c>
      <c r="H122" s="253">
        <v>2</v>
      </c>
      <c r="I122" s="278" t="s">
        <v>338</v>
      </c>
      <c r="J122" s="333">
        <v>2</v>
      </c>
      <c r="K122" s="58">
        <f t="shared" si="22"/>
        <v>2</v>
      </c>
      <c r="L122" s="58">
        <f t="shared" si="23"/>
        <v>2</v>
      </c>
      <c r="M122" s="253">
        <v>2</v>
      </c>
      <c r="N122" s="278" t="s">
        <v>337</v>
      </c>
      <c r="O122" s="114">
        <v>2</v>
      </c>
      <c r="P122" s="58">
        <f t="shared" si="24"/>
        <v>2</v>
      </c>
      <c r="Q122" s="58">
        <f t="shared" si="25"/>
        <v>2</v>
      </c>
      <c r="R122" s="253">
        <v>2</v>
      </c>
      <c r="S122" s="920"/>
      <c r="T122" s="1226"/>
      <c r="U122" s="401"/>
      <c r="V122" s="401"/>
      <c r="W122" s="402"/>
    </row>
    <row r="123" spans="1:23" s="188" customFormat="1" ht="44.25" customHeight="1">
      <c r="A123" s="26">
        <f t="shared" si="26"/>
        <v>107</v>
      </c>
      <c r="B123" s="997"/>
      <c r="C123" s="995"/>
      <c r="D123" s="267" t="s">
        <v>1245</v>
      </c>
      <c r="E123" s="114">
        <v>2</v>
      </c>
      <c r="F123" s="58">
        <f t="shared" si="20"/>
        <v>2</v>
      </c>
      <c r="G123" s="58">
        <f t="shared" si="21"/>
        <v>2</v>
      </c>
      <c r="H123" s="253">
        <v>2</v>
      </c>
      <c r="I123" s="278" t="s">
        <v>338</v>
      </c>
      <c r="J123" s="114">
        <v>2</v>
      </c>
      <c r="K123" s="58">
        <f t="shared" si="22"/>
        <v>2</v>
      </c>
      <c r="L123" s="58">
        <f t="shared" si="23"/>
        <v>2</v>
      </c>
      <c r="M123" s="253">
        <v>2</v>
      </c>
      <c r="N123" s="278" t="s">
        <v>337</v>
      </c>
      <c r="O123" s="114">
        <v>2</v>
      </c>
      <c r="P123" s="58">
        <f t="shared" si="24"/>
        <v>2</v>
      </c>
      <c r="Q123" s="58">
        <f t="shared" si="25"/>
        <v>2</v>
      </c>
      <c r="R123" s="253">
        <v>2</v>
      </c>
      <c r="S123" s="920"/>
      <c r="T123" s="1226"/>
      <c r="U123" s="401"/>
      <c r="V123" s="401"/>
      <c r="W123" s="402"/>
    </row>
    <row r="124" spans="1:23" s="188" customFormat="1" ht="44.25" customHeight="1">
      <c r="A124" s="26">
        <f t="shared" si="26"/>
        <v>108</v>
      </c>
      <c r="B124" s="997"/>
      <c r="C124" s="995"/>
      <c r="D124" s="267" t="s">
        <v>1246</v>
      </c>
      <c r="E124" s="114">
        <v>2</v>
      </c>
      <c r="F124" s="58">
        <f t="shared" si="20"/>
        <v>2</v>
      </c>
      <c r="G124" s="58">
        <f t="shared" si="21"/>
        <v>2</v>
      </c>
      <c r="H124" s="253">
        <v>2</v>
      </c>
      <c r="I124" s="278" t="s">
        <v>338</v>
      </c>
      <c r="J124" s="114">
        <v>2</v>
      </c>
      <c r="K124" s="58">
        <f t="shared" si="22"/>
        <v>2</v>
      </c>
      <c r="L124" s="58">
        <f t="shared" si="23"/>
        <v>2</v>
      </c>
      <c r="M124" s="253">
        <v>2</v>
      </c>
      <c r="N124" s="278" t="s">
        <v>337</v>
      </c>
      <c r="O124" s="114">
        <v>2</v>
      </c>
      <c r="P124" s="58">
        <f t="shared" si="24"/>
        <v>2</v>
      </c>
      <c r="Q124" s="58">
        <f t="shared" si="25"/>
        <v>2</v>
      </c>
      <c r="R124" s="253">
        <v>2</v>
      </c>
      <c r="S124" s="920"/>
      <c r="T124" s="1226"/>
      <c r="U124" s="401"/>
      <c r="V124" s="401"/>
      <c r="W124" s="402"/>
    </row>
    <row r="125" spans="1:23" s="188" customFormat="1" ht="44.25" customHeight="1">
      <c r="A125" s="26">
        <f t="shared" si="26"/>
        <v>109</v>
      </c>
      <c r="B125" s="997"/>
      <c r="C125" s="995"/>
      <c r="D125" s="267" t="s">
        <v>1247</v>
      </c>
      <c r="E125" s="114">
        <v>2</v>
      </c>
      <c r="F125" s="58">
        <f t="shared" si="20"/>
        <v>2</v>
      </c>
      <c r="G125" s="58">
        <f t="shared" si="21"/>
        <v>2</v>
      </c>
      <c r="H125" s="253">
        <v>2</v>
      </c>
      <c r="I125" s="278" t="s">
        <v>338</v>
      </c>
      <c r="J125" s="333">
        <v>2</v>
      </c>
      <c r="K125" s="58">
        <f t="shared" si="22"/>
        <v>2</v>
      </c>
      <c r="L125" s="58">
        <f t="shared" si="23"/>
        <v>2</v>
      </c>
      <c r="M125" s="253">
        <v>2</v>
      </c>
      <c r="N125" s="278" t="s">
        <v>337</v>
      </c>
      <c r="O125" s="333">
        <v>2</v>
      </c>
      <c r="P125" s="58">
        <f t="shared" si="24"/>
        <v>2</v>
      </c>
      <c r="Q125" s="58">
        <f t="shared" si="25"/>
        <v>2</v>
      </c>
      <c r="R125" s="253">
        <v>2</v>
      </c>
      <c r="S125" s="920"/>
      <c r="T125" s="1226"/>
      <c r="U125" s="401"/>
      <c r="V125" s="401"/>
      <c r="W125" s="402"/>
    </row>
    <row r="126" spans="1:23" s="188" customFormat="1" ht="44.25" customHeight="1">
      <c r="A126" s="26">
        <f t="shared" si="26"/>
        <v>110</v>
      </c>
      <c r="B126" s="997"/>
      <c r="C126" s="995"/>
      <c r="D126" s="267" t="s">
        <v>1248</v>
      </c>
      <c r="E126" s="114">
        <v>2</v>
      </c>
      <c r="F126" s="58">
        <f t="shared" si="20"/>
        <v>2</v>
      </c>
      <c r="G126" s="58">
        <f t="shared" si="21"/>
        <v>2</v>
      </c>
      <c r="H126" s="253">
        <v>2</v>
      </c>
      <c r="I126" s="278" t="s">
        <v>338</v>
      </c>
      <c r="J126" s="114">
        <v>2</v>
      </c>
      <c r="K126" s="58">
        <f t="shared" si="22"/>
        <v>2</v>
      </c>
      <c r="L126" s="58">
        <f t="shared" si="23"/>
        <v>2</v>
      </c>
      <c r="M126" s="253">
        <v>2</v>
      </c>
      <c r="N126" s="278" t="s">
        <v>337</v>
      </c>
      <c r="O126" s="114">
        <v>2</v>
      </c>
      <c r="P126" s="58">
        <f t="shared" si="24"/>
        <v>2</v>
      </c>
      <c r="Q126" s="58">
        <f t="shared" si="25"/>
        <v>2</v>
      </c>
      <c r="R126" s="253">
        <v>2</v>
      </c>
      <c r="S126" s="920"/>
      <c r="T126" s="1226"/>
      <c r="U126" s="401"/>
      <c r="V126" s="401"/>
      <c r="W126" s="402"/>
    </row>
    <row r="127" spans="1:23" s="188" customFormat="1" ht="44.25" customHeight="1">
      <c r="A127" s="26">
        <f t="shared" si="26"/>
        <v>111</v>
      </c>
      <c r="B127" s="997"/>
      <c r="C127" s="995"/>
      <c r="D127" s="161" t="s">
        <v>304</v>
      </c>
      <c r="E127" s="114">
        <v>2</v>
      </c>
      <c r="F127" s="58">
        <f t="shared" si="20"/>
        <v>2</v>
      </c>
      <c r="G127" s="58">
        <f t="shared" si="21"/>
        <v>2</v>
      </c>
      <c r="H127" s="253">
        <v>2</v>
      </c>
      <c r="I127" s="278" t="s">
        <v>338</v>
      </c>
      <c r="J127" s="114">
        <v>2</v>
      </c>
      <c r="K127" s="58">
        <f t="shared" si="22"/>
        <v>2</v>
      </c>
      <c r="L127" s="58">
        <f t="shared" si="23"/>
        <v>2</v>
      </c>
      <c r="M127" s="253">
        <v>2</v>
      </c>
      <c r="N127" s="278" t="s">
        <v>337</v>
      </c>
      <c r="O127" s="114">
        <v>2</v>
      </c>
      <c r="P127" s="58">
        <f t="shared" si="24"/>
        <v>2</v>
      </c>
      <c r="Q127" s="58">
        <f t="shared" si="25"/>
        <v>2</v>
      </c>
      <c r="R127" s="253">
        <v>2</v>
      </c>
      <c r="S127" s="920"/>
      <c r="T127" s="1226"/>
      <c r="U127" s="401"/>
      <c r="V127" s="401"/>
      <c r="W127" s="402"/>
    </row>
    <row r="128" spans="1:23" s="188" customFormat="1" ht="44.25" customHeight="1">
      <c r="A128" s="26">
        <f t="shared" si="26"/>
        <v>112</v>
      </c>
      <c r="B128" s="997"/>
      <c r="C128" s="995"/>
      <c r="D128" s="161" t="s">
        <v>303</v>
      </c>
      <c r="E128" s="114">
        <v>2</v>
      </c>
      <c r="F128" s="58">
        <f t="shared" si="20"/>
        <v>2</v>
      </c>
      <c r="G128" s="58">
        <f t="shared" si="21"/>
        <v>2</v>
      </c>
      <c r="H128" s="253">
        <v>2</v>
      </c>
      <c r="I128" s="278" t="s">
        <v>338</v>
      </c>
      <c r="J128" s="333">
        <v>2</v>
      </c>
      <c r="K128" s="58">
        <f t="shared" si="22"/>
        <v>2</v>
      </c>
      <c r="L128" s="58">
        <f t="shared" si="23"/>
        <v>2</v>
      </c>
      <c r="M128" s="253">
        <v>2</v>
      </c>
      <c r="N128" s="278" t="s">
        <v>337</v>
      </c>
      <c r="O128" s="114">
        <v>2</v>
      </c>
      <c r="P128" s="58">
        <f t="shared" si="24"/>
        <v>2</v>
      </c>
      <c r="Q128" s="58">
        <f t="shared" si="25"/>
        <v>2</v>
      </c>
      <c r="R128" s="253">
        <v>2</v>
      </c>
      <c r="S128" s="892"/>
      <c r="T128" s="1227"/>
      <c r="U128" s="401"/>
      <c r="V128" s="401"/>
      <c r="W128" s="402"/>
    </row>
    <row r="129" spans="1:23" s="188" customFormat="1" ht="34.5" customHeight="1">
      <c r="A129" s="266"/>
      <c r="B129" s="997"/>
      <c r="C129" s="995"/>
      <c r="D129" s="985" t="s">
        <v>795</v>
      </c>
      <c r="E129" s="986"/>
      <c r="F129" s="986"/>
      <c r="G129" s="986"/>
      <c r="H129" s="986"/>
      <c r="I129" s="986"/>
      <c r="J129" s="986"/>
      <c r="K129" s="986"/>
      <c r="L129" s="986"/>
      <c r="M129" s="986"/>
      <c r="N129" s="986"/>
      <c r="O129" s="986"/>
      <c r="P129" s="986"/>
      <c r="Q129" s="986"/>
      <c r="R129" s="986"/>
      <c r="S129" s="986"/>
      <c r="T129" s="987"/>
      <c r="U129" s="401"/>
      <c r="V129" s="401"/>
      <c r="W129" s="402"/>
    </row>
    <row r="130" spans="1:23" s="188" customFormat="1" ht="45" customHeight="1">
      <c r="A130" s="26">
        <v>113</v>
      </c>
      <c r="B130" s="997"/>
      <c r="C130" s="995"/>
      <c r="D130" s="267" t="s">
        <v>1038</v>
      </c>
      <c r="E130" s="114">
        <v>2</v>
      </c>
      <c r="F130" s="58">
        <f t="shared" si="20"/>
        <v>2</v>
      </c>
      <c r="G130" s="58">
        <f t="shared" si="21"/>
        <v>2</v>
      </c>
      <c r="H130" s="253">
        <v>2</v>
      </c>
      <c r="I130" s="278" t="s">
        <v>338</v>
      </c>
      <c r="J130" s="114">
        <v>2</v>
      </c>
      <c r="K130" s="58">
        <f t="shared" ref="K130:K137" si="27">IF(J130=L130,M130)</f>
        <v>2</v>
      </c>
      <c r="L130" s="58">
        <f t="shared" ref="L130:L137" si="28">IF(J130="NA","NA",M130)</f>
        <v>2</v>
      </c>
      <c r="M130" s="253">
        <v>2</v>
      </c>
      <c r="N130" s="278" t="s">
        <v>337</v>
      </c>
      <c r="O130" s="114">
        <v>2</v>
      </c>
      <c r="P130" s="58">
        <f t="shared" ref="P130:P137" si="29">IF(O130=Q130,R130)</f>
        <v>2</v>
      </c>
      <c r="Q130" s="58">
        <f t="shared" ref="Q130:Q137" si="30">IF(O130="NA","NA",R130)</f>
        <v>2</v>
      </c>
      <c r="R130" s="253">
        <v>2</v>
      </c>
      <c r="S130" s="891" t="s">
        <v>3982</v>
      </c>
      <c r="T130" s="1225" t="s">
        <v>1034</v>
      </c>
      <c r="U130" s="401"/>
      <c r="V130" s="401"/>
      <c r="W130" s="402"/>
    </row>
    <row r="131" spans="1:23" s="188" customFormat="1" ht="45" customHeight="1">
      <c r="A131" s="26">
        <v>114</v>
      </c>
      <c r="B131" s="997"/>
      <c r="C131" s="995"/>
      <c r="D131" s="267" t="s">
        <v>300</v>
      </c>
      <c r="E131" s="114">
        <v>2</v>
      </c>
      <c r="F131" s="58">
        <f t="shared" si="20"/>
        <v>2</v>
      </c>
      <c r="G131" s="58">
        <f t="shared" si="21"/>
        <v>2</v>
      </c>
      <c r="H131" s="253">
        <v>2</v>
      </c>
      <c r="I131" s="278" t="s">
        <v>338</v>
      </c>
      <c r="J131" s="114">
        <v>2</v>
      </c>
      <c r="K131" s="58">
        <f t="shared" si="27"/>
        <v>2</v>
      </c>
      <c r="L131" s="58">
        <f t="shared" si="28"/>
        <v>2</v>
      </c>
      <c r="M131" s="253">
        <v>2</v>
      </c>
      <c r="N131" s="278" t="s">
        <v>337</v>
      </c>
      <c r="O131" s="114">
        <v>2</v>
      </c>
      <c r="P131" s="58">
        <f t="shared" si="29"/>
        <v>2</v>
      </c>
      <c r="Q131" s="58">
        <f t="shared" si="30"/>
        <v>2</v>
      </c>
      <c r="R131" s="253">
        <v>2</v>
      </c>
      <c r="S131" s="920"/>
      <c r="T131" s="1226"/>
      <c r="U131" s="401"/>
      <c r="V131" s="401"/>
      <c r="W131" s="402"/>
    </row>
    <row r="132" spans="1:23" s="188" customFormat="1" ht="45" customHeight="1">
      <c r="A132" s="26">
        <f t="shared" ref="A132:A137" si="31">+A131+1</f>
        <v>115</v>
      </c>
      <c r="B132" s="997"/>
      <c r="C132" s="995"/>
      <c r="D132" s="267" t="s">
        <v>299</v>
      </c>
      <c r="E132" s="114">
        <v>2</v>
      </c>
      <c r="F132" s="58">
        <f t="shared" si="20"/>
        <v>2</v>
      </c>
      <c r="G132" s="58">
        <f t="shared" si="21"/>
        <v>2</v>
      </c>
      <c r="H132" s="253">
        <v>2</v>
      </c>
      <c r="I132" s="278" t="s">
        <v>338</v>
      </c>
      <c r="J132" s="114">
        <v>2</v>
      </c>
      <c r="K132" s="58">
        <f t="shared" si="27"/>
        <v>2</v>
      </c>
      <c r="L132" s="58">
        <f t="shared" si="28"/>
        <v>2</v>
      </c>
      <c r="M132" s="253">
        <v>2</v>
      </c>
      <c r="N132" s="278" t="s">
        <v>337</v>
      </c>
      <c r="O132" s="114">
        <v>2</v>
      </c>
      <c r="P132" s="58">
        <f t="shared" si="29"/>
        <v>2</v>
      </c>
      <c r="Q132" s="58">
        <f t="shared" si="30"/>
        <v>2</v>
      </c>
      <c r="R132" s="253">
        <v>2</v>
      </c>
      <c r="S132" s="920"/>
      <c r="T132" s="1226"/>
      <c r="U132" s="401"/>
      <c r="V132" s="401"/>
      <c r="W132" s="402"/>
    </row>
    <row r="133" spans="1:23" s="188" customFormat="1" ht="45" customHeight="1">
      <c r="A133" s="26">
        <f t="shared" si="31"/>
        <v>116</v>
      </c>
      <c r="B133" s="997"/>
      <c r="C133" s="995"/>
      <c r="D133" s="267" t="s">
        <v>298</v>
      </c>
      <c r="E133" s="114">
        <v>2</v>
      </c>
      <c r="F133" s="58">
        <f t="shared" si="20"/>
        <v>2</v>
      </c>
      <c r="G133" s="58">
        <f t="shared" si="21"/>
        <v>2</v>
      </c>
      <c r="H133" s="253">
        <v>2</v>
      </c>
      <c r="I133" s="278" t="s">
        <v>338</v>
      </c>
      <c r="J133" s="114">
        <v>2</v>
      </c>
      <c r="K133" s="58">
        <f t="shared" si="27"/>
        <v>2</v>
      </c>
      <c r="L133" s="58">
        <f t="shared" si="28"/>
        <v>2</v>
      </c>
      <c r="M133" s="253">
        <v>2</v>
      </c>
      <c r="N133" s="278" t="s">
        <v>337</v>
      </c>
      <c r="O133" s="114">
        <v>2</v>
      </c>
      <c r="P133" s="58">
        <f t="shared" si="29"/>
        <v>2</v>
      </c>
      <c r="Q133" s="58">
        <f t="shared" si="30"/>
        <v>2</v>
      </c>
      <c r="R133" s="253">
        <v>2</v>
      </c>
      <c r="S133" s="920"/>
      <c r="T133" s="1226"/>
      <c r="U133" s="401"/>
      <c r="V133" s="401"/>
      <c r="W133" s="402"/>
    </row>
    <row r="134" spans="1:23" s="188" customFormat="1" ht="45" customHeight="1">
      <c r="A134" s="26">
        <f t="shared" si="31"/>
        <v>117</v>
      </c>
      <c r="B134" s="997"/>
      <c r="C134" s="995"/>
      <c r="D134" s="267" t="s">
        <v>297</v>
      </c>
      <c r="E134" s="114">
        <v>2</v>
      </c>
      <c r="F134" s="58">
        <f t="shared" si="20"/>
        <v>2</v>
      </c>
      <c r="G134" s="58">
        <f t="shared" si="21"/>
        <v>2</v>
      </c>
      <c r="H134" s="253">
        <v>2</v>
      </c>
      <c r="I134" s="278" t="s">
        <v>338</v>
      </c>
      <c r="J134" s="114">
        <v>2</v>
      </c>
      <c r="K134" s="58">
        <f t="shared" si="27"/>
        <v>2</v>
      </c>
      <c r="L134" s="58">
        <f t="shared" si="28"/>
        <v>2</v>
      </c>
      <c r="M134" s="253">
        <v>2</v>
      </c>
      <c r="N134" s="278" t="s">
        <v>337</v>
      </c>
      <c r="O134" s="114">
        <v>2</v>
      </c>
      <c r="P134" s="58">
        <f t="shared" si="29"/>
        <v>2</v>
      </c>
      <c r="Q134" s="58">
        <f t="shared" si="30"/>
        <v>2</v>
      </c>
      <c r="R134" s="253">
        <v>2</v>
      </c>
      <c r="S134" s="920"/>
      <c r="T134" s="1226"/>
      <c r="U134" s="401"/>
      <c r="V134" s="401"/>
      <c r="W134" s="402"/>
    </row>
    <row r="135" spans="1:23" s="188" customFormat="1" ht="45" customHeight="1">
      <c r="A135" s="26">
        <f t="shared" si="31"/>
        <v>118</v>
      </c>
      <c r="B135" s="997"/>
      <c r="C135" s="995"/>
      <c r="D135" s="267" t="s">
        <v>296</v>
      </c>
      <c r="E135" s="114">
        <v>2</v>
      </c>
      <c r="F135" s="58">
        <f t="shared" si="20"/>
        <v>2</v>
      </c>
      <c r="G135" s="58">
        <f t="shared" si="21"/>
        <v>2</v>
      </c>
      <c r="H135" s="253">
        <v>2</v>
      </c>
      <c r="I135" s="278" t="s">
        <v>338</v>
      </c>
      <c r="J135" s="114">
        <v>2</v>
      </c>
      <c r="K135" s="58">
        <f t="shared" si="27"/>
        <v>2</v>
      </c>
      <c r="L135" s="58">
        <f t="shared" si="28"/>
        <v>2</v>
      </c>
      <c r="M135" s="253">
        <v>2</v>
      </c>
      <c r="N135" s="278" t="s">
        <v>337</v>
      </c>
      <c r="O135" s="114">
        <v>2</v>
      </c>
      <c r="P135" s="58">
        <f t="shared" si="29"/>
        <v>2</v>
      </c>
      <c r="Q135" s="58">
        <f t="shared" si="30"/>
        <v>2</v>
      </c>
      <c r="R135" s="253">
        <v>2</v>
      </c>
      <c r="S135" s="920"/>
      <c r="T135" s="1226"/>
      <c r="U135" s="401"/>
      <c r="V135" s="401"/>
      <c r="W135" s="402"/>
    </row>
    <row r="136" spans="1:23" s="188" customFormat="1" ht="45" customHeight="1">
      <c r="A136" s="26">
        <f t="shared" si="31"/>
        <v>119</v>
      </c>
      <c r="B136" s="997"/>
      <c r="C136" s="995"/>
      <c r="D136" s="161" t="s">
        <v>295</v>
      </c>
      <c r="E136" s="114">
        <v>2</v>
      </c>
      <c r="F136" s="58">
        <f t="shared" si="20"/>
        <v>2</v>
      </c>
      <c r="G136" s="58">
        <f t="shared" si="21"/>
        <v>2</v>
      </c>
      <c r="H136" s="253">
        <v>2</v>
      </c>
      <c r="I136" s="278" t="s">
        <v>338</v>
      </c>
      <c r="J136" s="114">
        <v>2</v>
      </c>
      <c r="K136" s="58">
        <f t="shared" si="27"/>
        <v>2</v>
      </c>
      <c r="L136" s="58">
        <f t="shared" si="28"/>
        <v>2</v>
      </c>
      <c r="M136" s="253">
        <v>2</v>
      </c>
      <c r="N136" s="278" t="s">
        <v>337</v>
      </c>
      <c r="O136" s="114">
        <v>2</v>
      </c>
      <c r="P136" s="58">
        <f t="shared" si="29"/>
        <v>2</v>
      </c>
      <c r="Q136" s="58">
        <f t="shared" si="30"/>
        <v>2</v>
      </c>
      <c r="R136" s="253">
        <v>2</v>
      </c>
      <c r="S136" s="920"/>
      <c r="T136" s="1226"/>
      <c r="U136" s="401"/>
      <c r="V136" s="401"/>
      <c r="W136" s="402"/>
    </row>
    <row r="137" spans="1:23" s="188" customFormat="1" ht="45" customHeight="1">
      <c r="A137" s="26">
        <f t="shared" si="31"/>
        <v>120</v>
      </c>
      <c r="B137" s="997"/>
      <c r="C137" s="995"/>
      <c r="D137" s="161" t="s">
        <v>294</v>
      </c>
      <c r="E137" s="114">
        <v>2</v>
      </c>
      <c r="F137" s="58">
        <f t="shared" si="20"/>
        <v>2</v>
      </c>
      <c r="G137" s="58">
        <f t="shared" si="21"/>
        <v>2</v>
      </c>
      <c r="H137" s="253">
        <v>2</v>
      </c>
      <c r="I137" s="278" t="s">
        <v>338</v>
      </c>
      <c r="J137" s="114">
        <v>2</v>
      </c>
      <c r="K137" s="58">
        <f t="shared" si="27"/>
        <v>2</v>
      </c>
      <c r="L137" s="58">
        <f t="shared" si="28"/>
        <v>2</v>
      </c>
      <c r="M137" s="253">
        <v>2</v>
      </c>
      <c r="N137" s="278" t="s">
        <v>337</v>
      </c>
      <c r="O137" s="114">
        <v>2</v>
      </c>
      <c r="P137" s="58">
        <f t="shared" si="29"/>
        <v>2</v>
      </c>
      <c r="Q137" s="58">
        <f t="shared" si="30"/>
        <v>2</v>
      </c>
      <c r="R137" s="253">
        <v>2</v>
      </c>
      <c r="S137" s="892"/>
      <c r="T137" s="1227"/>
      <c r="U137" s="401"/>
      <c r="V137" s="401"/>
      <c r="W137" s="402"/>
    </row>
    <row r="138" spans="1:23" s="188" customFormat="1" ht="36" customHeight="1">
      <c r="A138" s="266"/>
      <c r="B138" s="997"/>
      <c r="C138" s="995"/>
      <c r="D138" s="985" t="s">
        <v>796</v>
      </c>
      <c r="E138" s="986"/>
      <c r="F138" s="986"/>
      <c r="G138" s="986"/>
      <c r="H138" s="986"/>
      <c r="I138" s="986"/>
      <c r="J138" s="986"/>
      <c r="K138" s="986"/>
      <c r="L138" s="986"/>
      <c r="M138" s="986"/>
      <c r="N138" s="986"/>
      <c r="O138" s="986"/>
      <c r="P138" s="986"/>
      <c r="Q138" s="986"/>
      <c r="R138" s="986"/>
      <c r="S138" s="986"/>
      <c r="T138" s="987"/>
      <c r="U138" s="401"/>
      <c r="V138" s="401"/>
      <c r="W138" s="402"/>
    </row>
    <row r="139" spans="1:23" s="188" customFormat="1" ht="43.5" customHeight="1">
      <c r="A139" s="26">
        <v>121</v>
      </c>
      <c r="B139" s="997"/>
      <c r="C139" s="995"/>
      <c r="D139" s="267" t="s">
        <v>1035</v>
      </c>
      <c r="E139" s="114">
        <v>2</v>
      </c>
      <c r="F139" s="58">
        <f t="shared" si="20"/>
        <v>2</v>
      </c>
      <c r="G139" s="58">
        <f t="shared" si="21"/>
        <v>2</v>
      </c>
      <c r="H139" s="253">
        <v>2</v>
      </c>
      <c r="I139" s="278" t="s">
        <v>338</v>
      </c>
      <c r="J139" s="114">
        <v>2</v>
      </c>
      <c r="K139" s="58">
        <f t="shared" ref="K139:K147" si="32">IF(J139=L139,M139)</f>
        <v>2</v>
      </c>
      <c r="L139" s="58">
        <f t="shared" ref="L139:L147" si="33">IF(J139="NA","NA",M139)</f>
        <v>2</v>
      </c>
      <c r="M139" s="253">
        <v>2</v>
      </c>
      <c r="N139" s="278" t="s">
        <v>337</v>
      </c>
      <c r="O139" s="114">
        <v>2</v>
      </c>
      <c r="P139" s="58">
        <f t="shared" ref="P139:P147" si="34">IF(O139=Q139,R139)</f>
        <v>2</v>
      </c>
      <c r="Q139" s="58">
        <f t="shared" ref="Q139:Q147" si="35">IF(O139="NA","NA",R139)</f>
        <v>2</v>
      </c>
      <c r="R139" s="253">
        <v>2</v>
      </c>
      <c r="S139" s="891" t="s">
        <v>3982</v>
      </c>
      <c r="T139" s="1225" t="s">
        <v>1034</v>
      </c>
      <c r="U139" s="401"/>
      <c r="V139" s="401"/>
      <c r="W139" s="402"/>
    </row>
    <row r="140" spans="1:23" s="188" customFormat="1" ht="43.5" customHeight="1">
      <c r="A140" s="26">
        <f t="shared" ref="A140:A147" si="36">+A139+1</f>
        <v>122</v>
      </c>
      <c r="B140" s="997"/>
      <c r="C140" s="995"/>
      <c r="D140" s="267" t="s">
        <v>291</v>
      </c>
      <c r="E140" s="114">
        <v>2</v>
      </c>
      <c r="F140" s="58">
        <f t="shared" si="20"/>
        <v>2</v>
      </c>
      <c r="G140" s="58">
        <f t="shared" si="21"/>
        <v>2</v>
      </c>
      <c r="H140" s="253">
        <v>2</v>
      </c>
      <c r="I140" s="278" t="s">
        <v>338</v>
      </c>
      <c r="J140" s="114">
        <v>2</v>
      </c>
      <c r="K140" s="58">
        <f t="shared" si="32"/>
        <v>2</v>
      </c>
      <c r="L140" s="58">
        <f t="shared" si="33"/>
        <v>2</v>
      </c>
      <c r="M140" s="253">
        <v>2</v>
      </c>
      <c r="N140" s="278" t="s">
        <v>337</v>
      </c>
      <c r="O140" s="114">
        <v>2</v>
      </c>
      <c r="P140" s="58">
        <f t="shared" si="34"/>
        <v>2</v>
      </c>
      <c r="Q140" s="58">
        <f t="shared" si="35"/>
        <v>2</v>
      </c>
      <c r="R140" s="253">
        <v>2</v>
      </c>
      <c r="S140" s="920"/>
      <c r="T140" s="1226"/>
      <c r="U140" s="401"/>
      <c r="V140" s="401"/>
      <c r="W140" s="402"/>
    </row>
    <row r="141" spans="1:23" s="188" customFormat="1" ht="43.5" customHeight="1">
      <c r="A141" s="26">
        <f t="shared" si="36"/>
        <v>123</v>
      </c>
      <c r="B141" s="997"/>
      <c r="C141" s="995"/>
      <c r="D141" s="267" t="s">
        <v>290</v>
      </c>
      <c r="E141" s="114">
        <v>2</v>
      </c>
      <c r="F141" s="58">
        <f t="shared" si="20"/>
        <v>2</v>
      </c>
      <c r="G141" s="58">
        <f t="shared" si="21"/>
        <v>2</v>
      </c>
      <c r="H141" s="253">
        <v>2</v>
      </c>
      <c r="I141" s="278" t="s">
        <v>338</v>
      </c>
      <c r="J141" s="114">
        <v>2</v>
      </c>
      <c r="K141" s="58">
        <f t="shared" si="32"/>
        <v>2</v>
      </c>
      <c r="L141" s="58">
        <f t="shared" si="33"/>
        <v>2</v>
      </c>
      <c r="M141" s="253">
        <v>2</v>
      </c>
      <c r="N141" s="278" t="s">
        <v>337</v>
      </c>
      <c r="O141" s="114">
        <v>2</v>
      </c>
      <c r="P141" s="58">
        <f t="shared" si="34"/>
        <v>2</v>
      </c>
      <c r="Q141" s="58">
        <f t="shared" si="35"/>
        <v>2</v>
      </c>
      <c r="R141" s="253">
        <v>2</v>
      </c>
      <c r="S141" s="920"/>
      <c r="T141" s="1226"/>
      <c r="U141" s="401"/>
      <c r="V141" s="401"/>
      <c r="W141" s="402"/>
    </row>
    <row r="142" spans="1:23" s="188" customFormat="1" ht="43.5" customHeight="1">
      <c r="A142" s="26">
        <f t="shared" si="36"/>
        <v>124</v>
      </c>
      <c r="B142" s="997"/>
      <c r="C142" s="995"/>
      <c r="D142" s="267" t="s">
        <v>289</v>
      </c>
      <c r="E142" s="114">
        <v>2</v>
      </c>
      <c r="F142" s="58">
        <f t="shared" si="20"/>
        <v>2</v>
      </c>
      <c r="G142" s="58">
        <f t="shared" si="21"/>
        <v>2</v>
      </c>
      <c r="H142" s="253">
        <v>2</v>
      </c>
      <c r="I142" s="278" t="s">
        <v>338</v>
      </c>
      <c r="J142" s="114">
        <v>2</v>
      </c>
      <c r="K142" s="58">
        <f t="shared" si="32"/>
        <v>2</v>
      </c>
      <c r="L142" s="58">
        <f t="shared" si="33"/>
        <v>2</v>
      </c>
      <c r="M142" s="253">
        <v>2</v>
      </c>
      <c r="N142" s="278" t="s">
        <v>337</v>
      </c>
      <c r="O142" s="114">
        <v>2</v>
      </c>
      <c r="P142" s="58">
        <f t="shared" si="34"/>
        <v>2</v>
      </c>
      <c r="Q142" s="58">
        <f t="shared" si="35"/>
        <v>2</v>
      </c>
      <c r="R142" s="253">
        <v>2</v>
      </c>
      <c r="S142" s="920"/>
      <c r="T142" s="1226"/>
      <c r="U142" s="401"/>
      <c r="V142" s="401"/>
      <c r="W142" s="402"/>
    </row>
    <row r="143" spans="1:23" s="188" customFormat="1" ht="43.5" customHeight="1">
      <c r="A143" s="26">
        <f t="shared" si="36"/>
        <v>125</v>
      </c>
      <c r="B143" s="997"/>
      <c r="C143" s="995"/>
      <c r="D143" s="267" t="s">
        <v>288</v>
      </c>
      <c r="E143" s="114">
        <v>2</v>
      </c>
      <c r="F143" s="58">
        <f t="shared" si="20"/>
        <v>2</v>
      </c>
      <c r="G143" s="58">
        <f t="shared" si="21"/>
        <v>2</v>
      </c>
      <c r="H143" s="253">
        <v>2</v>
      </c>
      <c r="I143" s="278" t="s">
        <v>338</v>
      </c>
      <c r="J143" s="114">
        <v>2</v>
      </c>
      <c r="K143" s="58">
        <f t="shared" si="32"/>
        <v>2</v>
      </c>
      <c r="L143" s="58">
        <f t="shared" si="33"/>
        <v>2</v>
      </c>
      <c r="M143" s="253">
        <v>2</v>
      </c>
      <c r="N143" s="278" t="s">
        <v>337</v>
      </c>
      <c r="O143" s="114">
        <v>2</v>
      </c>
      <c r="P143" s="58">
        <f t="shared" si="34"/>
        <v>2</v>
      </c>
      <c r="Q143" s="58">
        <f t="shared" si="35"/>
        <v>2</v>
      </c>
      <c r="R143" s="253">
        <v>2</v>
      </c>
      <c r="S143" s="920"/>
      <c r="T143" s="1226"/>
      <c r="U143" s="401"/>
      <c r="V143" s="401"/>
      <c r="W143" s="402"/>
    </row>
    <row r="144" spans="1:23" s="188" customFormat="1" ht="43.5" customHeight="1">
      <c r="A144" s="26">
        <f t="shared" si="36"/>
        <v>126</v>
      </c>
      <c r="B144" s="997"/>
      <c r="C144" s="995"/>
      <c r="D144" s="267" t="s">
        <v>287</v>
      </c>
      <c r="E144" s="114">
        <v>2</v>
      </c>
      <c r="F144" s="58">
        <f t="shared" si="20"/>
        <v>2</v>
      </c>
      <c r="G144" s="58">
        <f t="shared" si="21"/>
        <v>2</v>
      </c>
      <c r="H144" s="253">
        <v>2</v>
      </c>
      <c r="I144" s="278" t="s">
        <v>338</v>
      </c>
      <c r="J144" s="114">
        <v>2</v>
      </c>
      <c r="K144" s="58">
        <f t="shared" si="32"/>
        <v>2</v>
      </c>
      <c r="L144" s="58">
        <f t="shared" si="33"/>
        <v>2</v>
      </c>
      <c r="M144" s="253">
        <v>2</v>
      </c>
      <c r="N144" s="278" t="s">
        <v>337</v>
      </c>
      <c r="O144" s="114">
        <v>2</v>
      </c>
      <c r="P144" s="58">
        <f t="shared" si="34"/>
        <v>2</v>
      </c>
      <c r="Q144" s="58">
        <f t="shared" si="35"/>
        <v>2</v>
      </c>
      <c r="R144" s="253">
        <v>2</v>
      </c>
      <c r="S144" s="920"/>
      <c r="T144" s="1226"/>
      <c r="U144" s="401"/>
      <c r="V144" s="401"/>
      <c r="W144" s="402"/>
    </row>
    <row r="145" spans="1:23" s="188" customFormat="1" ht="43.5" customHeight="1">
      <c r="A145" s="26">
        <f t="shared" si="36"/>
        <v>127</v>
      </c>
      <c r="B145" s="997"/>
      <c r="C145" s="995"/>
      <c r="D145" s="267" t="s">
        <v>1037</v>
      </c>
      <c r="E145" s="114">
        <v>2</v>
      </c>
      <c r="F145" s="58">
        <f t="shared" si="20"/>
        <v>2</v>
      </c>
      <c r="G145" s="58">
        <f t="shared" si="21"/>
        <v>2</v>
      </c>
      <c r="H145" s="253">
        <v>2</v>
      </c>
      <c r="I145" s="278" t="s">
        <v>338</v>
      </c>
      <c r="J145" s="114">
        <v>2</v>
      </c>
      <c r="K145" s="58">
        <f t="shared" si="32"/>
        <v>2</v>
      </c>
      <c r="L145" s="58">
        <f t="shared" si="33"/>
        <v>2</v>
      </c>
      <c r="M145" s="253">
        <v>2</v>
      </c>
      <c r="N145" s="278" t="s">
        <v>337</v>
      </c>
      <c r="O145" s="114">
        <v>2</v>
      </c>
      <c r="P145" s="58">
        <f t="shared" si="34"/>
        <v>2</v>
      </c>
      <c r="Q145" s="58">
        <f t="shared" si="35"/>
        <v>2</v>
      </c>
      <c r="R145" s="253">
        <v>2</v>
      </c>
      <c r="S145" s="920"/>
      <c r="T145" s="1226"/>
      <c r="U145" s="401"/>
      <c r="V145" s="401"/>
      <c r="W145" s="402"/>
    </row>
    <row r="146" spans="1:23" s="188" customFormat="1" ht="43.5" customHeight="1">
      <c r="A146" s="26">
        <f t="shared" si="36"/>
        <v>128</v>
      </c>
      <c r="B146" s="997"/>
      <c r="C146" s="995"/>
      <c r="D146" s="267" t="s">
        <v>285</v>
      </c>
      <c r="E146" s="114">
        <v>2</v>
      </c>
      <c r="F146" s="58">
        <f t="shared" si="20"/>
        <v>2</v>
      </c>
      <c r="G146" s="58">
        <f t="shared" si="21"/>
        <v>2</v>
      </c>
      <c r="H146" s="253">
        <v>2</v>
      </c>
      <c r="I146" s="278" t="s">
        <v>338</v>
      </c>
      <c r="J146" s="114">
        <v>2</v>
      </c>
      <c r="K146" s="58">
        <f t="shared" si="32"/>
        <v>2</v>
      </c>
      <c r="L146" s="58">
        <f t="shared" si="33"/>
        <v>2</v>
      </c>
      <c r="M146" s="253">
        <v>2</v>
      </c>
      <c r="N146" s="278" t="s">
        <v>337</v>
      </c>
      <c r="O146" s="114">
        <v>2</v>
      </c>
      <c r="P146" s="58">
        <f t="shared" si="34"/>
        <v>2</v>
      </c>
      <c r="Q146" s="58">
        <f t="shared" si="35"/>
        <v>2</v>
      </c>
      <c r="R146" s="253">
        <v>2</v>
      </c>
      <c r="S146" s="920"/>
      <c r="T146" s="1226"/>
      <c r="U146" s="401"/>
      <c r="V146" s="401"/>
      <c r="W146" s="402"/>
    </row>
    <row r="147" spans="1:23" s="188" customFormat="1" ht="43.5" customHeight="1">
      <c r="A147" s="26">
        <f t="shared" si="36"/>
        <v>129</v>
      </c>
      <c r="B147" s="997"/>
      <c r="C147" s="995"/>
      <c r="D147" s="267" t="s">
        <v>284</v>
      </c>
      <c r="E147" s="114">
        <v>2</v>
      </c>
      <c r="F147" s="58">
        <f t="shared" si="20"/>
        <v>2</v>
      </c>
      <c r="G147" s="58">
        <f t="shared" si="21"/>
        <v>2</v>
      </c>
      <c r="H147" s="253">
        <v>2</v>
      </c>
      <c r="I147" s="278" t="s">
        <v>338</v>
      </c>
      <c r="J147" s="114">
        <v>2</v>
      </c>
      <c r="K147" s="58">
        <f t="shared" si="32"/>
        <v>2</v>
      </c>
      <c r="L147" s="58">
        <f t="shared" si="33"/>
        <v>2</v>
      </c>
      <c r="M147" s="253">
        <v>2</v>
      </c>
      <c r="N147" s="278" t="s">
        <v>337</v>
      </c>
      <c r="O147" s="114">
        <v>2</v>
      </c>
      <c r="P147" s="58">
        <f t="shared" si="34"/>
        <v>2</v>
      </c>
      <c r="Q147" s="58">
        <f t="shared" si="35"/>
        <v>2</v>
      </c>
      <c r="R147" s="253">
        <v>2</v>
      </c>
      <c r="S147" s="920"/>
      <c r="T147" s="1226"/>
      <c r="U147" s="401"/>
      <c r="V147" s="401"/>
      <c r="W147" s="402"/>
    </row>
    <row r="148" spans="1:23" s="188" customFormat="1" ht="37.5" customHeight="1">
      <c r="A148" s="266"/>
      <c r="B148" s="997"/>
      <c r="C148" s="995"/>
      <c r="D148" s="985" t="s">
        <v>1242</v>
      </c>
      <c r="E148" s="986"/>
      <c r="F148" s="986"/>
      <c r="G148" s="986"/>
      <c r="H148" s="986"/>
      <c r="I148" s="986"/>
      <c r="J148" s="986"/>
      <c r="K148" s="986"/>
      <c r="L148" s="986"/>
      <c r="M148" s="986"/>
      <c r="N148" s="986"/>
      <c r="O148" s="986"/>
      <c r="P148" s="986"/>
      <c r="Q148" s="986"/>
      <c r="R148" s="986"/>
      <c r="S148" s="986"/>
      <c r="T148" s="987"/>
      <c r="U148" s="394"/>
      <c r="V148" s="394"/>
      <c r="W148" s="402"/>
    </row>
    <row r="149" spans="1:23" s="188" customFormat="1" ht="60.75" customHeight="1">
      <c r="A149" s="26">
        <v>130</v>
      </c>
      <c r="B149" s="997"/>
      <c r="C149" s="995"/>
      <c r="D149" s="267" t="s">
        <v>1036</v>
      </c>
      <c r="E149" s="114">
        <v>2</v>
      </c>
      <c r="F149" s="58">
        <f t="shared" si="20"/>
        <v>2</v>
      </c>
      <c r="G149" s="58">
        <f t="shared" si="21"/>
        <v>2</v>
      </c>
      <c r="H149" s="253">
        <v>2</v>
      </c>
      <c r="I149" s="278" t="s">
        <v>338</v>
      </c>
      <c r="J149" s="114">
        <v>2</v>
      </c>
      <c r="K149" s="58">
        <f t="shared" ref="K149:K156" si="37">IF(J149=L149,M149)</f>
        <v>2</v>
      </c>
      <c r="L149" s="58">
        <f t="shared" ref="L149:L156" si="38">IF(J149="NA","NA",M149)</f>
        <v>2</v>
      </c>
      <c r="M149" s="253">
        <v>2</v>
      </c>
      <c r="N149" s="278" t="s">
        <v>337</v>
      </c>
      <c r="O149" s="114">
        <v>2</v>
      </c>
      <c r="P149" s="58">
        <f t="shared" ref="P149:P156" si="39">IF(O149=Q149,R149)</f>
        <v>2</v>
      </c>
      <c r="Q149" s="58">
        <f t="shared" ref="Q149:Q156" si="40">IF(O149="NA","NA",R149)</f>
        <v>2</v>
      </c>
      <c r="R149" s="253">
        <v>2</v>
      </c>
      <c r="S149" s="891" t="s">
        <v>3982</v>
      </c>
      <c r="T149" s="1225" t="s">
        <v>1034</v>
      </c>
      <c r="U149" s="394"/>
      <c r="V149" s="394"/>
      <c r="W149" s="402"/>
    </row>
    <row r="150" spans="1:23" s="188" customFormat="1" ht="60.75" customHeight="1">
      <c r="A150" s="26">
        <f t="shared" ref="A150:A156" si="41">+A149+1</f>
        <v>131</v>
      </c>
      <c r="B150" s="997"/>
      <c r="C150" s="995"/>
      <c r="D150" s="267" t="s">
        <v>1064</v>
      </c>
      <c r="E150" s="114">
        <v>2</v>
      </c>
      <c r="F150" s="58">
        <f t="shared" si="20"/>
        <v>2</v>
      </c>
      <c r="G150" s="58">
        <f t="shared" si="21"/>
        <v>2</v>
      </c>
      <c r="H150" s="253">
        <v>2</v>
      </c>
      <c r="I150" s="278" t="s">
        <v>338</v>
      </c>
      <c r="J150" s="114">
        <v>2</v>
      </c>
      <c r="K150" s="58">
        <f t="shared" si="37"/>
        <v>2</v>
      </c>
      <c r="L150" s="58">
        <f t="shared" si="38"/>
        <v>2</v>
      </c>
      <c r="M150" s="253">
        <v>2</v>
      </c>
      <c r="N150" s="278" t="s">
        <v>337</v>
      </c>
      <c r="O150" s="114">
        <v>2</v>
      </c>
      <c r="P150" s="58">
        <f t="shared" si="39"/>
        <v>2</v>
      </c>
      <c r="Q150" s="58">
        <f t="shared" si="40"/>
        <v>2</v>
      </c>
      <c r="R150" s="253">
        <v>2</v>
      </c>
      <c r="S150" s="920"/>
      <c r="T150" s="1226"/>
      <c r="U150" s="394"/>
      <c r="V150" s="394"/>
      <c r="W150" s="402"/>
    </row>
    <row r="151" spans="1:23" s="188" customFormat="1" ht="60.75" customHeight="1">
      <c r="A151" s="26">
        <f t="shared" si="41"/>
        <v>132</v>
      </c>
      <c r="B151" s="997"/>
      <c r="C151" s="995"/>
      <c r="D151" s="267" t="s">
        <v>280</v>
      </c>
      <c r="E151" s="114">
        <v>2</v>
      </c>
      <c r="F151" s="58">
        <f t="shared" si="20"/>
        <v>2</v>
      </c>
      <c r="G151" s="58">
        <f t="shared" si="21"/>
        <v>2</v>
      </c>
      <c r="H151" s="253">
        <v>2</v>
      </c>
      <c r="I151" s="278" t="s">
        <v>338</v>
      </c>
      <c r="J151" s="114">
        <v>2</v>
      </c>
      <c r="K151" s="58">
        <f t="shared" si="37"/>
        <v>2</v>
      </c>
      <c r="L151" s="58">
        <f t="shared" si="38"/>
        <v>2</v>
      </c>
      <c r="M151" s="253">
        <v>2</v>
      </c>
      <c r="N151" s="278" t="s">
        <v>337</v>
      </c>
      <c r="O151" s="114">
        <v>2</v>
      </c>
      <c r="P151" s="58">
        <f t="shared" si="39"/>
        <v>2</v>
      </c>
      <c r="Q151" s="58">
        <f t="shared" si="40"/>
        <v>2</v>
      </c>
      <c r="R151" s="253">
        <v>2</v>
      </c>
      <c r="S151" s="920"/>
      <c r="T151" s="1226"/>
      <c r="U151" s="394"/>
      <c r="V151" s="394"/>
      <c r="W151" s="402"/>
    </row>
    <row r="152" spans="1:23" s="188" customFormat="1" ht="60.75" customHeight="1">
      <c r="A152" s="26">
        <f t="shared" si="41"/>
        <v>133</v>
      </c>
      <c r="B152" s="997"/>
      <c r="C152" s="995"/>
      <c r="D152" s="267" t="s">
        <v>279</v>
      </c>
      <c r="E152" s="114">
        <v>2</v>
      </c>
      <c r="F152" s="58">
        <f t="shared" si="20"/>
        <v>2</v>
      </c>
      <c r="G152" s="58">
        <f t="shared" si="21"/>
        <v>2</v>
      </c>
      <c r="H152" s="253">
        <v>2</v>
      </c>
      <c r="I152" s="278" t="s">
        <v>338</v>
      </c>
      <c r="J152" s="114">
        <v>2</v>
      </c>
      <c r="K152" s="58">
        <f t="shared" si="37"/>
        <v>2</v>
      </c>
      <c r="L152" s="58">
        <f t="shared" si="38"/>
        <v>2</v>
      </c>
      <c r="M152" s="253">
        <v>2</v>
      </c>
      <c r="N152" s="278" t="s">
        <v>337</v>
      </c>
      <c r="O152" s="114">
        <v>2</v>
      </c>
      <c r="P152" s="58">
        <f t="shared" si="39"/>
        <v>2</v>
      </c>
      <c r="Q152" s="58">
        <f t="shared" si="40"/>
        <v>2</v>
      </c>
      <c r="R152" s="253">
        <v>2</v>
      </c>
      <c r="S152" s="920"/>
      <c r="T152" s="1226"/>
      <c r="U152" s="394"/>
      <c r="V152" s="394"/>
      <c r="W152" s="402"/>
    </row>
    <row r="153" spans="1:23" s="188" customFormat="1" ht="60.75" customHeight="1">
      <c r="A153" s="26">
        <f t="shared" si="41"/>
        <v>134</v>
      </c>
      <c r="B153" s="997"/>
      <c r="C153" s="995"/>
      <c r="D153" s="267" t="s">
        <v>278</v>
      </c>
      <c r="E153" s="114">
        <v>2</v>
      </c>
      <c r="F153" s="58">
        <f t="shared" si="20"/>
        <v>2</v>
      </c>
      <c r="G153" s="58">
        <f t="shared" si="21"/>
        <v>2</v>
      </c>
      <c r="H153" s="253">
        <v>2</v>
      </c>
      <c r="I153" s="278" t="s">
        <v>338</v>
      </c>
      <c r="J153" s="114">
        <v>2</v>
      </c>
      <c r="K153" s="58">
        <f t="shared" si="37"/>
        <v>2</v>
      </c>
      <c r="L153" s="58">
        <f t="shared" si="38"/>
        <v>2</v>
      </c>
      <c r="M153" s="253">
        <v>2</v>
      </c>
      <c r="N153" s="278" t="s">
        <v>337</v>
      </c>
      <c r="O153" s="114">
        <v>2</v>
      </c>
      <c r="P153" s="58">
        <f t="shared" si="39"/>
        <v>2</v>
      </c>
      <c r="Q153" s="58">
        <f t="shared" si="40"/>
        <v>2</v>
      </c>
      <c r="R153" s="253">
        <v>2</v>
      </c>
      <c r="S153" s="920"/>
      <c r="T153" s="1226"/>
      <c r="U153" s="394"/>
      <c r="V153" s="394"/>
      <c r="W153" s="402"/>
    </row>
    <row r="154" spans="1:23" s="188" customFormat="1" ht="60.75" customHeight="1">
      <c r="A154" s="26">
        <f t="shared" si="41"/>
        <v>135</v>
      </c>
      <c r="B154" s="997"/>
      <c r="C154" s="995"/>
      <c r="D154" s="267" t="s">
        <v>277</v>
      </c>
      <c r="E154" s="114">
        <v>2</v>
      </c>
      <c r="F154" s="58">
        <f t="shared" si="20"/>
        <v>2</v>
      </c>
      <c r="G154" s="58">
        <f t="shared" si="21"/>
        <v>2</v>
      </c>
      <c r="H154" s="253">
        <v>2</v>
      </c>
      <c r="I154" s="278" t="s">
        <v>338</v>
      </c>
      <c r="J154" s="114">
        <v>2</v>
      </c>
      <c r="K154" s="58">
        <f t="shared" si="37"/>
        <v>2</v>
      </c>
      <c r="L154" s="58">
        <f t="shared" si="38"/>
        <v>2</v>
      </c>
      <c r="M154" s="253">
        <v>2</v>
      </c>
      <c r="N154" s="278" t="s">
        <v>337</v>
      </c>
      <c r="O154" s="114">
        <v>2</v>
      </c>
      <c r="P154" s="58">
        <f t="shared" si="39"/>
        <v>2</v>
      </c>
      <c r="Q154" s="58">
        <f t="shared" si="40"/>
        <v>2</v>
      </c>
      <c r="R154" s="253">
        <v>2</v>
      </c>
      <c r="S154" s="920"/>
      <c r="T154" s="1226"/>
      <c r="U154" s="394"/>
      <c r="V154" s="394"/>
      <c r="W154" s="402"/>
    </row>
    <row r="155" spans="1:23" s="188" customFormat="1" ht="60.75" customHeight="1">
      <c r="A155" s="26">
        <f t="shared" si="41"/>
        <v>136</v>
      </c>
      <c r="B155" s="997"/>
      <c r="C155" s="995"/>
      <c r="D155" s="267" t="s">
        <v>276</v>
      </c>
      <c r="E155" s="114">
        <v>2</v>
      </c>
      <c r="F155" s="58">
        <f t="shared" si="20"/>
        <v>2</v>
      </c>
      <c r="G155" s="58">
        <f t="shared" si="21"/>
        <v>2</v>
      </c>
      <c r="H155" s="253">
        <v>2</v>
      </c>
      <c r="I155" s="278" t="s">
        <v>338</v>
      </c>
      <c r="J155" s="114">
        <v>2</v>
      </c>
      <c r="K155" s="58">
        <f t="shared" si="37"/>
        <v>2</v>
      </c>
      <c r="L155" s="58">
        <f t="shared" si="38"/>
        <v>2</v>
      </c>
      <c r="M155" s="253">
        <v>2</v>
      </c>
      <c r="N155" s="278" t="s">
        <v>337</v>
      </c>
      <c r="O155" s="114">
        <v>2</v>
      </c>
      <c r="P155" s="58">
        <f t="shared" si="39"/>
        <v>2</v>
      </c>
      <c r="Q155" s="58">
        <f t="shared" si="40"/>
        <v>2</v>
      </c>
      <c r="R155" s="253">
        <v>2</v>
      </c>
      <c r="S155" s="920"/>
      <c r="T155" s="1226"/>
      <c r="U155" s="394"/>
      <c r="V155" s="394"/>
      <c r="W155" s="402"/>
    </row>
    <row r="156" spans="1:23" s="188" customFormat="1" ht="60.75" customHeight="1">
      <c r="A156" s="26">
        <f t="shared" si="41"/>
        <v>137</v>
      </c>
      <c r="B156" s="998"/>
      <c r="C156" s="995"/>
      <c r="D156" s="267" t="s">
        <v>275</v>
      </c>
      <c r="E156" s="114">
        <v>2</v>
      </c>
      <c r="F156" s="58">
        <f t="shared" si="20"/>
        <v>2</v>
      </c>
      <c r="G156" s="58">
        <f t="shared" si="21"/>
        <v>2</v>
      </c>
      <c r="H156" s="253">
        <v>2</v>
      </c>
      <c r="I156" s="278" t="s">
        <v>338</v>
      </c>
      <c r="J156" s="114">
        <v>2</v>
      </c>
      <c r="K156" s="58">
        <f t="shared" si="37"/>
        <v>2</v>
      </c>
      <c r="L156" s="58">
        <f t="shared" si="38"/>
        <v>2</v>
      </c>
      <c r="M156" s="253">
        <v>2</v>
      </c>
      <c r="N156" s="278" t="s">
        <v>337</v>
      </c>
      <c r="O156" s="114">
        <v>2</v>
      </c>
      <c r="P156" s="58">
        <f t="shared" si="39"/>
        <v>2</v>
      </c>
      <c r="Q156" s="58">
        <f t="shared" si="40"/>
        <v>2</v>
      </c>
      <c r="R156" s="253">
        <v>2</v>
      </c>
      <c r="S156" s="920"/>
      <c r="T156" s="1226"/>
      <c r="U156" s="394"/>
      <c r="V156" s="394"/>
      <c r="W156" s="402"/>
    </row>
    <row r="157" spans="1:23" s="188" customFormat="1" ht="24" customHeight="1">
      <c r="A157" s="266"/>
      <c r="B157" s="855" t="s">
        <v>4519</v>
      </c>
      <c r="C157" s="855"/>
      <c r="D157" s="855"/>
      <c r="E157" s="855"/>
      <c r="F157" s="855"/>
      <c r="G157" s="855"/>
      <c r="H157" s="855"/>
      <c r="I157" s="855"/>
      <c r="J157" s="855"/>
      <c r="K157" s="855"/>
      <c r="L157" s="855"/>
      <c r="M157" s="855"/>
      <c r="N157" s="855"/>
      <c r="O157" s="855"/>
      <c r="P157" s="855"/>
      <c r="Q157" s="855"/>
      <c r="R157" s="855"/>
      <c r="S157" s="855"/>
      <c r="T157" s="855"/>
    </row>
    <row r="158" spans="1:23" s="188" customFormat="1" ht="175.5" customHeight="1">
      <c r="A158" s="26">
        <v>138</v>
      </c>
      <c r="B158" s="330" t="s">
        <v>950</v>
      </c>
      <c r="C158" s="935" t="s">
        <v>120</v>
      </c>
      <c r="D158" s="330" t="s">
        <v>2127</v>
      </c>
      <c r="E158" s="57">
        <v>1</v>
      </c>
      <c r="F158" s="58">
        <f>IF(E158=G158,H158)</f>
        <v>1</v>
      </c>
      <c r="G158" s="58">
        <f>IF(E158="NA","NA",H158)</f>
        <v>1</v>
      </c>
      <c r="H158" s="58">
        <v>1</v>
      </c>
      <c r="I158" s="330" t="s">
        <v>2114</v>
      </c>
      <c r="J158" s="57">
        <v>1</v>
      </c>
      <c r="K158" s="58">
        <f>IF(J158=L158,M158)</f>
        <v>1</v>
      </c>
      <c r="L158" s="58">
        <f>IF(J158="NA","NA",M158)</f>
        <v>1</v>
      </c>
      <c r="M158" s="58">
        <v>1</v>
      </c>
      <c r="N158" s="330" t="s">
        <v>1712</v>
      </c>
      <c r="O158" s="114">
        <v>1</v>
      </c>
      <c r="P158" s="58">
        <f>IF(O158=Q158,R158)</f>
        <v>1</v>
      </c>
      <c r="Q158" s="58">
        <f>IF(O158="NA","NA",R158)</f>
        <v>1</v>
      </c>
      <c r="R158" s="58">
        <v>1</v>
      </c>
      <c r="S158" s="427" t="s">
        <v>3985</v>
      </c>
      <c r="T158" s="112" t="s">
        <v>1034</v>
      </c>
    </row>
    <row r="159" spans="1:23" s="188" customFormat="1" ht="259.5" customHeight="1">
      <c r="A159" s="26">
        <f>+A158+1</f>
        <v>139</v>
      </c>
      <c r="B159" s="330" t="s">
        <v>242</v>
      </c>
      <c r="C159" s="936"/>
      <c r="D159" s="330" t="s">
        <v>2103</v>
      </c>
      <c r="E159" s="57">
        <v>1</v>
      </c>
      <c r="F159" s="58">
        <f>IF(E159=G159,H159)</f>
        <v>1</v>
      </c>
      <c r="G159" s="58">
        <f>IF(E159="NA","NA",H159)</f>
        <v>1</v>
      </c>
      <c r="H159" s="58">
        <v>1</v>
      </c>
      <c r="I159" s="330" t="s">
        <v>1781</v>
      </c>
      <c r="J159" s="57">
        <v>1</v>
      </c>
      <c r="K159" s="58">
        <f>IF(J159=L159,M159)</f>
        <v>1</v>
      </c>
      <c r="L159" s="58">
        <f>IF(J159="NA","NA",M159)</f>
        <v>1</v>
      </c>
      <c r="M159" s="58">
        <v>1</v>
      </c>
      <c r="N159" s="330" t="s">
        <v>1715</v>
      </c>
      <c r="O159" s="114">
        <v>1</v>
      </c>
      <c r="P159" s="58">
        <f>IF(O159=Q159,R159)</f>
        <v>1</v>
      </c>
      <c r="Q159" s="58">
        <f>IF(O159="NA","NA",R159)</f>
        <v>1</v>
      </c>
      <c r="R159" s="58">
        <v>1</v>
      </c>
      <c r="S159" s="427" t="s">
        <v>3985</v>
      </c>
      <c r="T159" s="112" t="s">
        <v>1034</v>
      </c>
    </row>
    <row r="160" spans="1:23" s="188" customFormat="1" ht="159.75" customHeight="1">
      <c r="A160" s="26">
        <f>+A159+1</f>
        <v>140</v>
      </c>
      <c r="B160" s="24" t="s">
        <v>241</v>
      </c>
      <c r="C160" s="936"/>
      <c r="D160" s="330" t="s">
        <v>1782</v>
      </c>
      <c r="E160" s="57">
        <v>1</v>
      </c>
      <c r="F160" s="58">
        <f>IF(E160=G160,H160)</f>
        <v>1</v>
      </c>
      <c r="G160" s="58">
        <f>IF(E160="NA","NA",H160)</f>
        <v>1</v>
      </c>
      <c r="H160" s="58">
        <v>1</v>
      </c>
      <c r="I160" s="330" t="s">
        <v>1783</v>
      </c>
      <c r="J160" s="57">
        <v>1</v>
      </c>
      <c r="K160" s="58">
        <f>IF(J160=L160,M160)</f>
        <v>1</v>
      </c>
      <c r="L160" s="58">
        <f>IF(J160="NA","NA",M160)</f>
        <v>1</v>
      </c>
      <c r="M160" s="58">
        <v>1</v>
      </c>
      <c r="N160" s="330" t="s">
        <v>1709</v>
      </c>
      <c r="O160" s="114">
        <v>1</v>
      </c>
      <c r="P160" s="58">
        <f>IF(O160=Q160,R160)</f>
        <v>1</v>
      </c>
      <c r="Q160" s="58">
        <f>IF(O160="NA","NA",R160)</f>
        <v>1</v>
      </c>
      <c r="R160" s="58">
        <v>1</v>
      </c>
      <c r="S160" s="427" t="s">
        <v>3985</v>
      </c>
      <c r="T160" s="112" t="s">
        <v>1034</v>
      </c>
    </row>
    <row r="161" spans="1:20" s="188" customFormat="1" ht="409.5" customHeight="1">
      <c r="A161" s="26">
        <f>+A160+1</f>
        <v>141</v>
      </c>
      <c r="B161" s="24" t="s">
        <v>240</v>
      </c>
      <c r="C161" s="937"/>
      <c r="D161" s="30" t="s">
        <v>1706</v>
      </c>
      <c r="E161" s="279">
        <v>1</v>
      </c>
      <c r="F161" s="280">
        <f>IF(E161=G161,H161)</f>
        <v>1</v>
      </c>
      <c r="G161" s="280">
        <f>IF(E161="NA","NA",H161)</f>
        <v>1</v>
      </c>
      <c r="H161" s="280">
        <v>1</v>
      </c>
      <c r="I161" s="24" t="s">
        <v>1784</v>
      </c>
      <c r="J161" s="114">
        <v>1</v>
      </c>
      <c r="K161" s="58">
        <f>IF(J161=L161,M161)</f>
        <v>1</v>
      </c>
      <c r="L161" s="58">
        <f>IF(J161="NA","NA",M161)</f>
        <v>1</v>
      </c>
      <c r="M161" s="58">
        <v>1</v>
      </c>
      <c r="N161" s="24" t="s">
        <v>1716</v>
      </c>
      <c r="O161" s="114">
        <v>1</v>
      </c>
      <c r="P161" s="58">
        <f>IF(O161=Q161,R161)</f>
        <v>1</v>
      </c>
      <c r="Q161" s="58">
        <f>IF(O161="NA","NA",R161)</f>
        <v>1</v>
      </c>
      <c r="R161" s="58">
        <v>1</v>
      </c>
      <c r="S161" s="427" t="s">
        <v>3985</v>
      </c>
      <c r="T161" s="112" t="s">
        <v>1034</v>
      </c>
    </row>
    <row r="162" spans="1:20">
      <c r="B162" s="437"/>
      <c r="C162" s="87"/>
      <c r="D162" s="438"/>
      <c r="E162" s="310">
        <f>SUM(E12:E161)</f>
        <v>188</v>
      </c>
      <c r="F162" s="310">
        <f>SUM(F12:F161)</f>
        <v>188</v>
      </c>
      <c r="G162" s="310">
        <f>SUM(G12:G161)</f>
        <v>188</v>
      </c>
      <c r="H162" s="310">
        <f>SUM(H12:H161)</f>
        <v>188</v>
      </c>
      <c r="I162" s="438"/>
      <c r="J162" s="310">
        <f>SUM(J12:J161)</f>
        <v>188</v>
      </c>
      <c r="K162" s="310">
        <f>SUM(K12:K161)</f>
        <v>188</v>
      </c>
      <c r="L162" s="310">
        <f>SUM(L12:L161)</f>
        <v>188</v>
      </c>
      <c r="M162" s="310">
        <f>SUM(M12:M161)</f>
        <v>188</v>
      </c>
      <c r="N162" s="438"/>
      <c r="O162" s="310">
        <f>SUM(O12:O161)</f>
        <v>187</v>
      </c>
      <c r="P162" s="310">
        <f>SUM(P12:P161)</f>
        <v>187</v>
      </c>
      <c r="Q162" s="310">
        <f>SUM(Q12:Q161)</f>
        <v>187</v>
      </c>
      <c r="R162" s="310">
        <f>SUM(R12:R161)</f>
        <v>187</v>
      </c>
    </row>
    <row r="163" spans="1:20">
      <c r="B163" s="437"/>
      <c r="C163" s="87"/>
      <c r="D163" s="438"/>
      <c r="E163" s="35"/>
      <c r="I163" s="438"/>
      <c r="J163" s="35"/>
      <c r="N163" s="438"/>
      <c r="O163" s="35"/>
    </row>
    <row r="164" spans="1:20" ht="43.8" thickBot="1">
      <c r="B164" s="321" t="s">
        <v>4404</v>
      </c>
      <c r="C164" s="38">
        <f>'RESULTADO HG'!B61</f>
        <v>1</v>
      </c>
      <c r="D164" s="438"/>
      <c r="E164" s="35"/>
      <c r="I164" s="438"/>
      <c r="J164" s="35"/>
      <c r="N164" s="438"/>
      <c r="O164" s="35"/>
    </row>
    <row r="165" spans="1:20">
      <c r="B165" s="437"/>
      <c r="C165" s="87"/>
      <c r="D165" s="438"/>
      <c r="E165" s="35"/>
      <c r="I165" s="438"/>
      <c r="J165" s="35"/>
      <c r="N165" s="438"/>
      <c r="O165" s="35"/>
    </row>
    <row r="166" spans="1:20">
      <c r="B166" s="437"/>
      <c r="C166" s="87"/>
      <c r="D166" s="438"/>
      <c r="E166" s="35"/>
      <c r="I166" s="438"/>
      <c r="J166" s="35"/>
      <c r="N166" s="438"/>
      <c r="O166" s="35"/>
    </row>
    <row r="167" spans="1:20">
      <c r="B167" s="437"/>
      <c r="C167" s="87"/>
      <c r="D167" s="438"/>
      <c r="E167" s="35"/>
      <c r="I167" s="438"/>
      <c r="J167" s="35"/>
      <c r="N167" s="438"/>
      <c r="O167" s="35"/>
    </row>
    <row r="168" spans="1:20">
      <c r="B168" s="437"/>
      <c r="C168" s="87"/>
      <c r="D168" s="438"/>
      <c r="E168" s="35"/>
      <c r="I168" s="438"/>
      <c r="J168" s="35"/>
      <c r="N168" s="438"/>
      <c r="O168" s="35"/>
    </row>
    <row r="169" spans="1:20">
      <c r="B169" s="437"/>
      <c r="C169" s="87"/>
      <c r="D169" s="438"/>
      <c r="E169" s="35"/>
      <c r="I169" s="438"/>
      <c r="J169" s="35"/>
      <c r="N169" s="438"/>
      <c r="O169" s="35"/>
    </row>
    <row r="170" spans="1:20">
      <c r="B170" s="437"/>
      <c r="C170" s="87"/>
      <c r="D170" s="438"/>
      <c r="E170" s="35"/>
      <c r="I170" s="438"/>
      <c r="J170" s="35"/>
      <c r="N170" s="438"/>
      <c r="O170" s="35"/>
    </row>
    <row r="171" spans="1:20">
      <c r="B171" s="437"/>
      <c r="C171" s="87"/>
      <c r="D171" s="438"/>
      <c r="E171" s="35"/>
      <c r="I171" s="438"/>
      <c r="J171" s="35"/>
      <c r="N171" s="438"/>
      <c r="O171" s="35"/>
    </row>
    <row r="172" spans="1:20">
      <c r="B172" s="437"/>
      <c r="C172" s="87"/>
      <c r="D172" s="438"/>
      <c r="E172" s="35"/>
      <c r="I172" s="438"/>
      <c r="J172" s="35"/>
      <c r="N172" s="438"/>
      <c r="O172" s="35"/>
    </row>
    <row r="173" spans="1:20">
      <c r="B173" s="437"/>
      <c r="C173" s="87"/>
      <c r="D173" s="438"/>
      <c r="E173" s="35"/>
      <c r="I173" s="438"/>
      <c r="J173" s="35"/>
      <c r="N173" s="438"/>
      <c r="O173" s="35"/>
    </row>
    <row r="174" spans="1:20">
      <c r="B174" s="437"/>
      <c r="C174" s="87"/>
      <c r="D174" s="438"/>
      <c r="E174" s="35"/>
      <c r="I174" s="438"/>
      <c r="J174" s="35"/>
      <c r="N174" s="438"/>
      <c r="O174" s="35"/>
    </row>
    <row r="175" spans="1:20">
      <c r="B175" s="437"/>
      <c r="C175" s="87"/>
      <c r="D175" s="438"/>
      <c r="E175" s="35"/>
      <c r="I175" s="438"/>
      <c r="J175" s="35"/>
      <c r="N175" s="438"/>
      <c r="O175" s="35"/>
    </row>
    <row r="176" spans="1:20">
      <c r="B176" s="437"/>
      <c r="C176" s="87"/>
      <c r="D176" s="438"/>
      <c r="E176" s="35"/>
      <c r="I176" s="438"/>
      <c r="J176" s="35"/>
      <c r="N176" s="438"/>
      <c r="O176" s="35"/>
    </row>
    <row r="177" spans="2:15">
      <c r="B177" s="437"/>
      <c r="C177" s="87"/>
      <c r="D177" s="438"/>
      <c r="E177" s="35"/>
      <c r="I177" s="438"/>
      <c r="J177" s="35"/>
      <c r="N177" s="438"/>
      <c r="O177" s="35"/>
    </row>
    <row r="178" spans="2:15">
      <c r="B178" s="437"/>
      <c r="C178" s="87"/>
      <c r="D178" s="438"/>
      <c r="E178" s="35"/>
      <c r="I178" s="438"/>
      <c r="J178" s="35"/>
      <c r="N178" s="438"/>
      <c r="O178" s="35"/>
    </row>
    <row r="179" spans="2:15">
      <c r="B179" s="437"/>
      <c r="C179" s="87"/>
      <c r="D179" s="438"/>
      <c r="E179" s="35"/>
      <c r="I179" s="438"/>
      <c r="J179" s="35"/>
      <c r="N179" s="438"/>
      <c r="O179" s="35"/>
    </row>
    <row r="180" spans="2:15">
      <c r="B180" s="437"/>
      <c r="C180" s="87"/>
      <c r="D180" s="438"/>
      <c r="E180" s="35"/>
      <c r="I180" s="438"/>
      <c r="J180" s="35"/>
      <c r="N180" s="438"/>
      <c r="O180" s="35"/>
    </row>
    <row r="181" spans="2:15">
      <c r="B181" s="437"/>
      <c r="C181" s="87"/>
      <c r="D181" s="438"/>
      <c r="E181" s="35"/>
      <c r="I181" s="438"/>
      <c r="J181" s="35"/>
      <c r="N181" s="438"/>
      <c r="O181" s="35"/>
    </row>
    <row r="182" spans="2:15">
      <c r="B182" s="437"/>
      <c r="C182" s="87"/>
      <c r="D182" s="438"/>
      <c r="E182" s="35"/>
      <c r="I182" s="438"/>
      <c r="J182" s="35"/>
      <c r="N182" s="438"/>
      <c r="O182" s="35"/>
    </row>
    <row r="183" spans="2:15">
      <c r="B183" s="437"/>
      <c r="C183" s="87"/>
      <c r="D183" s="438"/>
      <c r="E183" s="35"/>
      <c r="I183" s="438"/>
      <c r="J183" s="35"/>
      <c r="N183" s="438"/>
      <c r="O183" s="35"/>
    </row>
    <row r="184" spans="2:15">
      <c r="B184" s="437"/>
      <c r="C184" s="87"/>
      <c r="D184" s="438"/>
      <c r="E184" s="35"/>
      <c r="I184" s="438"/>
      <c r="J184" s="35"/>
      <c r="N184" s="438"/>
      <c r="O184" s="35"/>
    </row>
    <row r="185" spans="2:15">
      <c r="B185" s="437"/>
      <c r="C185" s="87"/>
      <c r="D185" s="438"/>
      <c r="E185" s="35"/>
      <c r="I185" s="438"/>
      <c r="J185" s="35"/>
      <c r="N185" s="438"/>
      <c r="O185" s="35"/>
    </row>
    <row r="186" spans="2:15">
      <c r="B186" s="437"/>
      <c r="C186" s="87"/>
      <c r="D186" s="438"/>
      <c r="E186" s="35"/>
      <c r="I186" s="438"/>
      <c r="J186" s="35"/>
      <c r="N186" s="438"/>
      <c r="O186" s="35"/>
    </row>
    <row r="187" spans="2:15">
      <c r="B187" s="437"/>
      <c r="C187" s="87"/>
      <c r="D187" s="438"/>
      <c r="E187" s="35"/>
      <c r="I187" s="438"/>
      <c r="J187" s="35"/>
      <c r="N187" s="438"/>
      <c r="O187" s="35"/>
    </row>
    <row r="188" spans="2:15">
      <c r="B188" s="437"/>
      <c r="C188" s="87"/>
      <c r="D188" s="438"/>
      <c r="E188" s="35"/>
      <c r="I188" s="438"/>
      <c r="J188" s="35"/>
      <c r="N188" s="438"/>
      <c r="O188" s="35"/>
    </row>
    <row r="189" spans="2:15">
      <c r="B189" s="437"/>
      <c r="C189" s="87"/>
      <c r="D189" s="438"/>
      <c r="E189" s="35"/>
      <c r="I189" s="438"/>
      <c r="J189" s="35"/>
      <c r="N189" s="438"/>
      <c r="O189" s="35"/>
    </row>
    <row r="190" spans="2:15">
      <c r="B190" s="437"/>
      <c r="C190" s="87"/>
      <c r="D190" s="438"/>
      <c r="E190" s="35"/>
      <c r="I190" s="438"/>
      <c r="J190" s="35"/>
      <c r="N190" s="438"/>
      <c r="O190" s="35"/>
    </row>
    <row r="191" spans="2:15">
      <c r="B191" s="437"/>
      <c r="C191" s="87"/>
      <c r="D191" s="438"/>
      <c r="E191" s="35"/>
      <c r="I191" s="438"/>
      <c r="J191" s="35"/>
      <c r="N191" s="438"/>
      <c r="O191" s="35"/>
    </row>
    <row r="192" spans="2:15">
      <c r="B192" s="437"/>
      <c r="C192" s="87"/>
      <c r="D192" s="438"/>
      <c r="E192" s="35"/>
      <c r="I192" s="438"/>
      <c r="J192" s="35"/>
      <c r="N192" s="438"/>
      <c r="O192" s="35"/>
    </row>
    <row r="193" spans="2:15">
      <c r="B193" s="437"/>
      <c r="C193" s="87"/>
      <c r="D193" s="438"/>
      <c r="E193" s="35"/>
      <c r="I193" s="438"/>
      <c r="J193" s="35"/>
      <c r="N193" s="438"/>
      <c r="O193" s="35"/>
    </row>
    <row r="194" spans="2:15">
      <c r="B194" s="437"/>
      <c r="C194" s="87"/>
      <c r="D194" s="438"/>
      <c r="E194" s="35"/>
      <c r="I194" s="438"/>
      <c r="J194" s="35"/>
      <c r="N194" s="438"/>
      <c r="O194" s="35"/>
    </row>
    <row r="195" spans="2:15">
      <c r="B195" s="437"/>
      <c r="C195" s="87"/>
      <c r="D195" s="438"/>
      <c r="E195" s="35"/>
      <c r="I195" s="438"/>
      <c r="J195" s="35"/>
      <c r="N195" s="438"/>
      <c r="O195" s="35"/>
    </row>
    <row r="196" spans="2:15">
      <c r="B196" s="437"/>
      <c r="C196" s="87"/>
      <c r="D196" s="438"/>
      <c r="E196" s="35"/>
      <c r="I196" s="438"/>
      <c r="J196" s="35"/>
      <c r="N196" s="438"/>
      <c r="O196" s="35"/>
    </row>
    <row r="197" spans="2:15">
      <c r="B197" s="437"/>
      <c r="C197" s="87"/>
      <c r="D197" s="438"/>
      <c r="E197" s="35"/>
      <c r="I197" s="438"/>
      <c r="J197" s="35"/>
      <c r="N197" s="438"/>
      <c r="O197" s="35"/>
    </row>
    <row r="198" spans="2:15">
      <c r="B198" s="437"/>
      <c r="C198" s="87"/>
      <c r="D198" s="438"/>
      <c r="E198" s="35"/>
      <c r="I198" s="438"/>
      <c r="J198" s="35"/>
      <c r="N198" s="438"/>
      <c r="O198" s="35"/>
    </row>
    <row r="199" spans="2:15">
      <c r="B199" s="437"/>
      <c r="C199" s="87"/>
      <c r="D199" s="438"/>
      <c r="E199" s="35"/>
      <c r="I199" s="438"/>
      <c r="J199" s="35"/>
      <c r="N199" s="438"/>
      <c r="O199" s="35"/>
    </row>
    <row r="200" spans="2:15">
      <c r="B200" s="437"/>
      <c r="C200" s="87"/>
      <c r="D200" s="438"/>
      <c r="E200" s="35"/>
      <c r="I200" s="438"/>
      <c r="J200" s="35"/>
      <c r="N200" s="438"/>
      <c r="O200" s="35"/>
    </row>
    <row r="201" spans="2:15">
      <c r="B201" s="437"/>
      <c r="C201" s="87"/>
      <c r="D201" s="438"/>
      <c r="E201" s="35"/>
      <c r="I201" s="438"/>
      <c r="J201" s="35"/>
      <c r="N201" s="438"/>
      <c r="O201" s="35"/>
    </row>
    <row r="202" spans="2:15">
      <c r="B202" s="437"/>
      <c r="C202" s="87"/>
      <c r="D202" s="438"/>
      <c r="E202" s="35"/>
      <c r="I202" s="438"/>
      <c r="J202" s="35"/>
      <c r="N202" s="438"/>
      <c r="O202" s="35"/>
    </row>
    <row r="203" spans="2:15">
      <c r="B203" s="437"/>
      <c r="C203" s="87"/>
      <c r="D203" s="438"/>
      <c r="E203" s="35"/>
      <c r="I203" s="438"/>
      <c r="J203" s="35"/>
      <c r="N203" s="438"/>
      <c r="O203" s="35"/>
    </row>
    <row r="204" spans="2:15">
      <c r="B204" s="437"/>
      <c r="C204" s="87"/>
      <c r="D204" s="438"/>
      <c r="E204" s="35"/>
      <c r="I204" s="438"/>
      <c r="J204" s="35"/>
      <c r="N204" s="438"/>
      <c r="O204" s="35"/>
    </row>
    <row r="205" spans="2:15">
      <c r="B205" s="437"/>
      <c r="C205" s="87"/>
      <c r="D205" s="438"/>
      <c r="E205" s="35"/>
      <c r="I205" s="438"/>
      <c r="J205" s="35"/>
      <c r="N205" s="438"/>
      <c r="O205" s="35"/>
    </row>
    <row r="206" spans="2:15">
      <c r="B206" s="437"/>
      <c r="C206" s="87"/>
      <c r="D206" s="438"/>
      <c r="E206" s="35"/>
      <c r="I206" s="438"/>
      <c r="J206" s="35"/>
      <c r="N206" s="438"/>
      <c r="O206" s="35"/>
    </row>
    <row r="207" spans="2:15">
      <c r="B207" s="437"/>
      <c r="C207" s="87"/>
      <c r="D207" s="438"/>
      <c r="E207" s="35"/>
      <c r="I207" s="438"/>
      <c r="J207" s="35"/>
      <c r="N207" s="438"/>
      <c r="O207" s="35"/>
    </row>
    <row r="208" spans="2:15">
      <c r="B208" s="437"/>
      <c r="C208" s="87"/>
      <c r="D208" s="438"/>
      <c r="E208" s="35"/>
      <c r="I208" s="438"/>
      <c r="J208" s="35"/>
      <c r="N208" s="438"/>
      <c r="O208" s="35"/>
    </row>
    <row r="209" spans="2:15">
      <c r="B209" s="437"/>
      <c r="C209" s="87"/>
      <c r="D209" s="438"/>
      <c r="E209" s="35"/>
      <c r="I209" s="438"/>
      <c r="J209" s="35"/>
      <c r="N209" s="438"/>
      <c r="O209" s="35"/>
    </row>
    <row r="210" spans="2:15">
      <c r="B210" s="437"/>
      <c r="C210" s="87"/>
      <c r="D210" s="438"/>
      <c r="E210" s="35"/>
      <c r="I210" s="438"/>
      <c r="J210" s="35"/>
      <c r="N210" s="438"/>
      <c r="O210" s="35"/>
    </row>
    <row r="211" spans="2:15">
      <c r="B211" s="437"/>
      <c r="C211" s="87"/>
      <c r="D211" s="438"/>
      <c r="E211" s="35"/>
      <c r="I211" s="438"/>
      <c r="J211" s="35"/>
      <c r="N211" s="438"/>
      <c r="O211" s="35"/>
    </row>
    <row r="212" spans="2:15">
      <c r="B212" s="437"/>
      <c r="C212" s="87"/>
      <c r="D212" s="438"/>
      <c r="E212" s="35"/>
      <c r="I212" s="438"/>
      <c r="J212" s="35"/>
      <c r="N212" s="438"/>
      <c r="O212" s="35"/>
    </row>
    <row r="213" spans="2:15">
      <c r="B213" s="437"/>
      <c r="C213" s="87"/>
      <c r="D213" s="438"/>
      <c r="E213" s="35"/>
      <c r="I213" s="438"/>
      <c r="J213" s="35"/>
      <c r="N213" s="438"/>
      <c r="O213" s="35"/>
    </row>
    <row r="214" spans="2:15">
      <c r="B214" s="437"/>
      <c r="C214" s="87"/>
      <c r="D214" s="438"/>
      <c r="E214" s="35"/>
      <c r="I214" s="438"/>
      <c r="J214" s="35"/>
      <c r="N214" s="438"/>
      <c r="O214" s="35"/>
    </row>
    <row r="215" spans="2:15">
      <c r="B215" s="437"/>
      <c r="C215" s="87"/>
      <c r="D215" s="438"/>
      <c r="E215" s="35"/>
      <c r="I215" s="438"/>
      <c r="J215" s="35"/>
      <c r="N215" s="438"/>
      <c r="O215" s="35"/>
    </row>
    <row r="216" spans="2:15">
      <c r="B216" s="437"/>
      <c r="C216" s="87"/>
      <c r="D216" s="438"/>
      <c r="E216" s="35"/>
      <c r="I216" s="438"/>
      <c r="J216" s="35"/>
      <c r="N216" s="438"/>
      <c r="O216" s="35"/>
    </row>
    <row r="217" spans="2:15">
      <c r="B217" s="437"/>
      <c r="C217" s="87"/>
      <c r="D217" s="438"/>
      <c r="E217" s="35"/>
      <c r="I217" s="438"/>
      <c r="J217" s="35"/>
      <c r="N217" s="438"/>
      <c r="O217" s="35"/>
    </row>
    <row r="218" spans="2:15">
      <c r="B218" s="437"/>
      <c r="C218" s="87"/>
      <c r="D218" s="438"/>
      <c r="E218" s="35"/>
      <c r="I218" s="438"/>
      <c r="J218" s="35"/>
      <c r="N218" s="438"/>
      <c r="O218" s="35"/>
    </row>
    <row r="219" spans="2:15">
      <c r="B219" s="437"/>
      <c r="C219" s="87"/>
      <c r="D219" s="438"/>
      <c r="E219" s="35"/>
      <c r="I219" s="438"/>
      <c r="J219" s="35"/>
      <c r="N219" s="438"/>
      <c r="O219" s="35"/>
    </row>
    <row r="220" spans="2:15">
      <c r="B220" s="437"/>
      <c r="C220" s="87"/>
      <c r="D220" s="438"/>
      <c r="E220" s="35"/>
      <c r="I220" s="438"/>
      <c r="J220" s="35"/>
      <c r="N220" s="438"/>
      <c r="O220" s="35"/>
    </row>
    <row r="221" spans="2:15">
      <c r="B221" s="437"/>
      <c r="C221" s="87"/>
      <c r="D221" s="438"/>
      <c r="E221" s="35"/>
      <c r="I221" s="438"/>
      <c r="J221" s="35"/>
      <c r="N221" s="438"/>
      <c r="O221" s="35"/>
    </row>
    <row r="222" spans="2:15">
      <c r="B222" s="437"/>
      <c r="C222" s="87"/>
      <c r="D222" s="438"/>
      <c r="E222" s="35"/>
      <c r="I222" s="438"/>
      <c r="J222" s="35"/>
      <c r="N222" s="438"/>
      <c r="O222" s="35"/>
    </row>
    <row r="223" spans="2:15">
      <c r="B223" s="437"/>
      <c r="C223" s="87"/>
      <c r="D223" s="438"/>
      <c r="E223" s="35"/>
      <c r="I223" s="438"/>
      <c r="J223" s="35"/>
      <c r="N223" s="438"/>
      <c r="O223" s="35"/>
    </row>
    <row r="224" spans="2:15">
      <c r="B224" s="437"/>
      <c r="C224" s="87"/>
      <c r="D224" s="438"/>
      <c r="E224" s="35"/>
      <c r="I224" s="438"/>
      <c r="J224" s="35"/>
      <c r="N224" s="438"/>
      <c r="O224" s="35"/>
    </row>
    <row r="225" spans="2:15">
      <c r="B225" s="437"/>
      <c r="C225" s="87"/>
      <c r="D225" s="438"/>
      <c r="E225" s="35"/>
      <c r="I225" s="438"/>
      <c r="J225" s="35"/>
      <c r="N225" s="438"/>
      <c r="O225" s="35"/>
    </row>
    <row r="226" spans="2:15">
      <c r="B226" s="437"/>
      <c r="C226" s="87"/>
      <c r="D226" s="438"/>
      <c r="E226" s="35"/>
      <c r="I226" s="438"/>
      <c r="J226" s="35"/>
      <c r="N226" s="438"/>
      <c r="O226" s="35"/>
    </row>
    <row r="227" spans="2:15">
      <c r="B227" s="437"/>
      <c r="C227" s="87"/>
      <c r="D227" s="438"/>
      <c r="E227" s="35"/>
      <c r="I227" s="438"/>
      <c r="J227" s="35"/>
      <c r="N227" s="438"/>
      <c r="O227" s="35"/>
    </row>
    <row r="228" spans="2:15">
      <c r="B228" s="437"/>
      <c r="C228" s="87"/>
      <c r="D228" s="438"/>
      <c r="E228" s="35"/>
      <c r="I228" s="438"/>
      <c r="J228" s="35"/>
      <c r="N228" s="438"/>
      <c r="O228" s="35"/>
    </row>
    <row r="229" spans="2:15">
      <c r="B229" s="437"/>
      <c r="C229" s="87"/>
      <c r="D229" s="438"/>
      <c r="E229" s="35"/>
      <c r="I229" s="438"/>
      <c r="J229" s="35"/>
      <c r="N229" s="438"/>
      <c r="O229" s="35"/>
    </row>
    <row r="230" spans="2:15">
      <c r="B230" s="437"/>
      <c r="C230" s="87"/>
      <c r="D230" s="438"/>
      <c r="E230" s="35"/>
      <c r="I230" s="438"/>
      <c r="J230" s="35"/>
      <c r="N230" s="438"/>
      <c r="O230" s="35"/>
    </row>
    <row r="231" spans="2:15">
      <c r="B231" s="437"/>
      <c r="C231" s="87"/>
      <c r="D231" s="438"/>
      <c r="E231" s="35"/>
      <c r="I231" s="438"/>
      <c r="J231" s="35"/>
      <c r="N231" s="438"/>
      <c r="O231" s="35"/>
    </row>
    <row r="232" spans="2:15">
      <c r="B232" s="437"/>
      <c r="C232" s="87"/>
      <c r="D232" s="438"/>
      <c r="E232" s="35"/>
      <c r="I232" s="438"/>
      <c r="J232" s="35"/>
      <c r="N232" s="438"/>
      <c r="O232" s="35"/>
    </row>
    <row r="233" spans="2:15">
      <c r="B233" s="437"/>
      <c r="C233" s="87"/>
      <c r="D233" s="438"/>
      <c r="E233" s="35"/>
      <c r="I233" s="438"/>
      <c r="J233" s="35"/>
      <c r="N233" s="438"/>
      <c r="O233" s="35"/>
    </row>
    <row r="234" spans="2:15">
      <c r="B234" s="437"/>
      <c r="C234" s="87"/>
      <c r="D234" s="438"/>
      <c r="E234" s="35"/>
      <c r="I234" s="438"/>
      <c r="J234" s="35"/>
      <c r="N234" s="438"/>
      <c r="O234" s="35"/>
    </row>
    <row r="235" spans="2:15">
      <c r="B235" s="437"/>
      <c r="C235" s="87"/>
      <c r="D235" s="438"/>
      <c r="E235" s="35"/>
      <c r="I235" s="438"/>
      <c r="J235" s="35"/>
      <c r="N235" s="438"/>
      <c r="O235" s="35"/>
    </row>
    <row r="236" spans="2:15">
      <c r="B236" s="437"/>
      <c r="C236" s="87"/>
      <c r="D236" s="438"/>
      <c r="E236" s="35"/>
      <c r="I236" s="438"/>
      <c r="J236" s="35"/>
      <c r="N236" s="438"/>
      <c r="O236" s="35"/>
    </row>
    <row r="237" spans="2:15">
      <c r="B237" s="437"/>
      <c r="C237" s="87"/>
      <c r="D237" s="438"/>
      <c r="E237" s="35"/>
      <c r="I237" s="438"/>
      <c r="J237" s="35"/>
      <c r="N237" s="438"/>
      <c r="O237" s="35"/>
    </row>
    <row r="238" spans="2:15">
      <c r="B238" s="437"/>
      <c r="C238" s="87"/>
      <c r="D238" s="438"/>
      <c r="E238" s="35"/>
      <c r="I238" s="438"/>
      <c r="J238" s="35"/>
      <c r="N238" s="438"/>
      <c r="O238" s="35"/>
    </row>
    <row r="239" spans="2:15">
      <c r="B239" s="437"/>
      <c r="C239" s="87"/>
      <c r="D239" s="438"/>
      <c r="E239" s="35"/>
      <c r="I239" s="438"/>
      <c r="J239" s="35"/>
      <c r="N239" s="438"/>
      <c r="O239" s="35"/>
    </row>
    <row r="240" spans="2:15">
      <c r="B240" s="437"/>
      <c r="C240" s="87"/>
      <c r="D240" s="438"/>
      <c r="E240" s="35"/>
      <c r="I240" s="438"/>
      <c r="J240" s="35"/>
      <c r="N240" s="438"/>
      <c r="O240" s="35"/>
    </row>
    <row r="241" spans="2:15">
      <c r="B241" s="437"/>
      <c r="C241" s="87"/>
      <c r="D241" s="438"/>
      <c r="E241" s="35"/>
      <c r="I241" s="438"/>
      <c r="J241" s="35"/>
      <c r="N241" s="438"/>
      <c r="O241" s="35"/>
    </row>
    <row r="242" spans="2:15">
      <c r="B242" s="437"/>
      <c r="C242" s="87"/>
      <c r="D242" s="438"/>
      <c r="E242" s="35"/>
      <c r="I242" s="438"/>
      <c r="J242" s="35"/>
      <c r="N242" s="438"/>
      <c r="O242" s="35"/>
    </row>
    <row r="243" spans="2:15">
      <c r="B243" s="437"/>
      <c r="C243" s="87"/>
      <c r="D243" s="438"/>
      <c r="E243" s="35"/>
      <c r="I243" s="438"/>
      <c r="J243" s="35"/>
      <c r="N243" s="438"/>
      <c r="O243" s="35"/>
    </row>
    <row r="244" spans="2:15">
      <c r="B244" s="437"/>
      <c r="C244" s="87"/>
      <c r="D244" s="438"/>
      <c r="E244" s="35"/>
      <c r="I244" s="438"/>
      <c r="J244" s="35"/>
      <c r="N244" s="438"/>
      <c r="O244" s="35"/>
    </row>
    <row r="245" spans="2:15">
      <c r="B245" s="437"/>
      <c r="C245" s="87"/>
      <c r="D245" s="438"/>
      <c r="E245" s="35"/>
      <c r="I245" s="438"/>
      <c r="J245" s="35"/>
      <c r="N245" s="438"/>
      <c r="O245" s="35"/>
    </row>
    <row r="246" spans="2:15">
      <c r="B246" s="437"/>
      <c r="C246" s="87"/>
      <c r="D246" s="438"/>
      <c r="E246" s="35"/>
      <c r="I246" s="438"/>
      <c r="J246" s="35"/>
      <c r="N246" s="438"/>
      <c r="O246" s="35"/>
    </row>
    <row r="247" spans="2:15">
      <c r="B247" s="437"/>
      <c r="C247" s="87"/>
      <c r="D247" s="438"/>
      <c r="E247" s="35"/>
      <c r="I247" s="438"/>
      <c r="J247" s="35"/>
      <c r="N247" s="438"/>
      <c r="O247" s="35"/>
    </row>
    <row r="248" spans="2:15">
      <c r="B248" s="437"/>
      <c r="C248" s="87"/>
      <c r="D248" s="438"/>
      <c r="E248" s="35"/>
      <c r="I248" s="438"/>
      <c r="J248" s="35"/>
      <c r="N248" s="438"/>
      <c r="O248" s="35"/>
    </row>
    <row r="249" spans="2:15">
      <c r="B249" s="437"/>
      <c r="C249" s="87"/>
      <c r="D249" s="438"/>
      <c r="E249" s="35"/>
      <c r="I249" s="438"/>
      <c r="J249" s="35"/>
      <c r="N249" s="438"/>
      <c r="O249" s="35"/>
    </row>
    <row r="250" spans="2:15">
      <c r="B250" s="437"/>
      <c r="C250" s="87"/>
      <c r="D250" s="438"/>
      <c r="E250" s="35"/>
      <c r="I250" s="438"/>
      <c r="J250" s="35"/>
      <c r="N250" s="438"/>
      <c r="O250" s="35"/>
    </row>
    <row r="251" spans="2:15">
      <c r="B251" s="437"/>
      <c r="C251" s="87"/>
      <c r="D251" s="438"/>
      <c r="E251" s="35"/>
      <c r="I251" s="438"/>
      <c r="J251" s="35"/>
      <c r="N251" s="438"/>
      <c r="O251" s="35"/>
    </row>
    <row r="252" spans="2:15">
      <c r="B252" s="437"/>
      <c r="C252" s="87"/>
      <c r="D252" s="438"/>
      <c r="E252" s="35"/>
      <c r="I252" s="438"/>
      <c r="J252" s="35"/>
      <c r="N252" s="438"/>
      <c r="O252" s="35"/>
    </row>
    <row r="253" spans="2:15">
      <c r="B253" s="437"/>
      <c r="C253" s="87"/>
      <c r="D253" s="438"/>
      <c r="E253" s="35"/>
      <c r="I253" s="438"/>
      <c r="J253" s="35"/>
      <c r="N253" s="438"/>
      <c r="O253" s="35"/>
    </row>
    <row r="254" spans="2:15">
      <c r="B254" s="437"/>
      <c r="C254" s="87"/>
      <c r="D254" s="438"/>
      <c r="E254" s="35"/>
      <c r="I254" s="438"/>
      <c r="J254" s="35"/>
      <c r="N254" s="438"/>
      <c r="O254" s="35"/>
    </row>
    <row r="255" spans="2:15">
      <c r="B255" s="437"/>
      <c r="C255" s="87"/>
      <c r="D255" s="438"/>
      <c r="E255" s="35"/>
      <c r="I255" s="438"/>
      <c r="J255" s="35"/>
      <c r="N255" s="438"/>
      <c r="O255" s="35"/>
    </row>
    <row r="256" spans="2:15">
      <c r="B256" s="437"/>
      <c r="C256" s="87"/>
      <c r="D256" s="438"/>
      <c r="E256" s="35"/>
      <c r="I256" s="438"/>
      <c r="J256" s="35"/>
      <c r="N256" s="438"/>
      <c r="O256" s="35"/>
    </row>
    <row r="257" spans="2:15">
      <c r="B257" s="437"/>
      <c r="C257" s="87"/>
      <c r="D257" s="438"/>
      <c r="E257" s="35"/>
      <c r="I257" s="438"/>
      <c r="J257" s="35"/>
      <c r="N257" s="438"/>
      <c r="O257" s="35"/>
    </row>
    <row r="258" spans="2:15">
      <c r="B258" s="437"/>
      <c r="C258" s="87"/>
      <c r="D258" s="438"/>
      <c r="E258" s="35"/>
      <c r="I258" s="438"/>
      <c r="J258" s="35"/>
      <c r="N258" s="438"/>
      <c r="O258" s="35"/>
    </row>
    <row r="259" spans="2:15">
      <c r="B259" s="437"/>
      <c r="C259" s="87"/>
      <c r="D259" s="438"/>
      <c r="E259" s="35"/>
      <c r="I259" s="438"/>
      <c r="J259" s="35"/>
      <c r="N259" s="438"/>
      <c r="O259" s="35"/>
    </row>
    <row r="260" spans="2:15">
      <c r="B260" s="437"/>
      <c r="C260" s="87"/>
      <c r="D260" s="438"/>
      <c r="E260" s="35"/>
      <c r="I260" s="438"/>
      <c r="J260" s="35"/>
      <c r="N260" s="438"/>
      <c r="O260" s="35"/>
    </row>
    <row r="261" spans="2:15">
      <c r="B261" s="437"/>
      <c r="C261" s="87"/>
      <c r="D261" s="438"/>
      <c r="E261" s="35"/>
      <c r="I261" s="438"/>
      <c r="J261" s="35"/>
      <c r="N261" s="438"/>
      <c r="O261" s="35"/>
    </row>
    <row r="262" spans="2:15">
      <c r="B262" s="437"/>
      <c r="C262" s="87"/>
      <c r="D262" s="438"/>
      <c r="E262" s="35"/>
      <c r="I262" s="438"/>
      <c r="J262" s="35"/>
      <c r="N262" s="438"/>
      <c r="O262" s="35"/>
    </row>
    <row r="263" spans="2:15">
      <c r="B263" s="437"/>
      <c r="C263" s="87"/>
      <c r="D263" s="438"/>
      <c r="E263" s="35"/>
      <c r="I263" s="438"/>
      <c r="J263" s="35"/>
      <c r="N263" s="438"/>
      <c r="O263" s="35"/>
    </row>
    <row r="264" spans="2:15">
      <c r="B264" s="437"/>
      <c r="C264" s="87"/>
      <c r="D264" s="438"/>
      <c r="E264" s="35"/>
      <c r="I264" s="438"/>
      <c r="J264" s="35"/>
      <c r="N264" s="438"/>
      <c r="O264" s="35"/>
    </row>
    <row r="265" spans="2:15">
      <c r="B265" s="437"/>
      <c r="C265" s="87"/>
      <c r="D265" s="438"/>
      <c r="E265" s="35"/>
      <c r="I265" s="438"/>
      <c r="J265" s="35"/>
      <c r="N265" s="438"/>
      <c r="O265" s="35"/>
    </row>
    <row r="266" spans="2:15">
      <c r="B266" s="437"/>
      <c r="C266" s="87"/>
      <c r="D266" s="438"/>
      <c r="E266" s="35"/>
      <c r="I266" s="438"/>
      <c r="J266" s="35"/>
      <c r="N266" s="438"/>
      <c r="O266" s="35"/>
    </row>
    <row r="267" spans="2:15">
      <c r="B267" s="437"/>
      <c r="C267" s="87"/>
      <c r="D267" s="438"/>
      <c r="E267" s="35"/>
      <c r="I267" s="438"/>
      <c r="J267" s="35"/>
      <c r="N267" s="438"/>
      <c r="O267" s="35"/>
    </row>
    <row r="268" spans="2:15">
      <c r="B268" s="437"/>
      <c r="C268" s="87"/>
      <c r="D268" s="438"/>
      <c r="E268" s="35"/>
      <c r="I268" s="438"/>
      <c r="J268" s="35"/>
      <c r="N268" s="438"/>
      <c r="O268" s="35"/>
    </row>
    <row r="269" spans="2:15">
      <c r="B269" s="437"/>
      <c r="C269" s="87"/>
      <c r="D269" s="438"/>
      <c r="E269" s="35"/>
      <c r="I269" s="438"/>
      <c r="J269" s="35"/>
      <c r="N269" s="438"/>
      <c r="O269" s="35"/>
    </row>
    <row r="270" spans="2:15">
      <c r="B270" s="437"/>
      <c r="C270" s="87"/>
      <c r="D270" s="438"/>
      <c r="E270" s="35"/>
      <c r="I270" s="438"/>
      <c r="J270" s="35"/>
      <c r="N270" s="438"/>
      <c r="O270" s="35"/>
    </row>
    <row r="271" spans="2:15">
      <c r="B271" s="437"/>
      <c r="C271" s="87"/>
      <c r="D271" s="438"/>
      <c r="E271" s="35"/>
      <c r="I271" s="438"/>
      <c r="J271" s="35"/>
      <c r="N271" s="438"/>
      <c r="O271" s="35"/>
    </row>
    <row r="272" spans="2:15">
      <c r="B272" s="437"/>
      <c r="C272" s="87"/>
      <c r="D272" s="438"/>
      <c r="E272" s="35"/>
      <c r="I272" s="438"/>
      <c r="J272" s="35"/>
      <c r="N272" s="438"/>
      <c r="O272" s="35"/>
    </row>
    <row r="273" spans="2:15">
      <c r="B273" s="437"/>
      <c r="C273" s="87"/>
      <c r="D273" s="438"/>
      <c r="E273" s="35"/>
      <c r="I273" s="438"/>
      <c r="J273" s="35"/>
      <c r="N273" s="438"/>
      <c r="O273" s="35"/>
    </row>
    <row r="274" spans="2:15">
      <c r="B274" s="437"/>
      <c r="C274" s="87"/>
      <c r="D274" s="438"/>
      <c r="E274" s="35"/>
      <c r="I274" s="438"/>
      <c r="J274" s="35"/>
      <c r="N274" s="438"/>
      <c r="O274" s="35"/>
    </row>
    <row r="275" spans="2:15">
      <c r="B275" s="437"/>
      <c r="C275" s="87"/>
      <c r="D275" s="438"/>
      <c r="E275" s="35"/>
      <c r="I275" s="438"/>
      <c r="J275" s="35"/>
      <c r="N275" s="438"/>
      <c r="O275" s="35"/>
    </row>
    <row r="276" spans="2:15">
      <c r="B276" s="437"/>
      <c r="C276" s="87"/>
      <c r="D276" s="438"/>
      <c r="E276" s="35"/>
      <c r="I276" s="438"/>
      <c r="J276" s="35"/>
      <c r="N276" s="438"/>
      <c r="O276" s="35"/>
    </row>
    <row r="277" spans="2:15">
      <c r="B277" s="437"/>
      <c r="C277" s="87"/>
      <c r="D277" s="438"/>
      <c r="E277" s="35"/>
      <c r="I277" s="438"/>
      <c r="J277" s="35"/>
      <c r="N277" s="438"/>
      <c r="O277" s="35"/>
    </row>
    <row r="278" spans="2:15">
      <c r="B278" s="437"/>
      <c r="C278" s="87"/>
      <c r="D278" s="438"/>
      <c r="E278" s="35"/>
      <c r="I278" s="438"/>
      <c r="J278" s="35"/>
      <c r="N278" s="438"/>
      <c r="O278" s="35"/>
    </row>
    <row r="279" spans="2:15">
      <c r="B279" s="437"/>
      <c r="C279" s="87"/>
      <c r="D279" s="438"/>
      <c r="E279" s="35"/>
      <c r="I279" s="438"/>
      <c r="J279" s="35"/>
      <c r="N279" s="438"/>
      <c r="O279" s="35"/>
    </row>
    <row r="280" spans="2:15">
      <c r="B280" s="437"/>
      <c r="C280" s="87"/>
      <c r="D280" s="438"/>
      <c r="E280" s="35"/>
      <c r="I280" s="438"/>
      <c r="J280" s="35"/>
      <c r="N280" s="438"/>
      <c r="O280" s="35"/>
    </row>
    <row r="281" spans="2:15">
      <c r="B281" s="437"/>
      <c r="C281" s="87"/>
      <c r="D281" s="438"/>
      <c r="E281" s="35"/>
      <c r="I281" s="438"/>
      <c r="J281" s="35"/>
      <c r="N281" s="438"/>
      <c r="O281" s="35"/>
    </row>
    <row r="282" spans="2:15">
      <c r="B282" s="437"/>
      <c r="C282" s="87"/>
      <c r="D282" s="438"/>
      <c r="E282" s="35"/>
      <c r="I282" s="438"/>
      <c r="J282" s="35"/>
      <c r="N282" s="438"/>
      <c r="O282" s="35"/>
    </row>
    <row r="283" spans="2:15">
      <c r="B283" s="437"/>
      <c r="C283" s="87"/>
      <c r="D283" s="438"/>
      <c r="E283" s="35"/>
      <c r="I283" s="438"/>
      <c r="J283" s="35"/>
      <c r="N283" s="438"/>
      <c r="O283" s="35"/>
    </row>
    <row r="284" spans="2:15">
      <c r="B284" s="437"/>
      <c r="C284" s="87"/>
      <c r="D284" s="438"/>
      <c r="E284" s="35"/>
      <c r="I284" s="438"/>
      <c r="J284" s="35"/>
      <c r="N284" s="438"/>
      <c r="O284" s="35"/>
    </row>
    <row r="285" spans="2:15">
      <c r="B285" s="437"/>
      <c r="C285" s="87"/>
      <c r="D285" s="438"/>
      <c r="E285" s="35"/>
      <c r="I285" s="438"/>
      <c r="J285" s="35"/>
      <c r="N285" s="438"/>
      <c r="O285" s="35"/>
    </row>
    <row r="286" spans="2:15">
      <c r="B286" s="437"/>
      <c r="C286" s="87"/>
      <c r="D286" s="438"/>
      <c r="E286" s="35"/>
      <c r="I286" s="438"/>
      <c r="J286" s="35"/>
      <c r="N286" s="438"/>
      <c r="O286" s="35"/>
    </row>
    <row r="287" spans="2:15">
      <c r="B287" s="437"/>
      <c r="C287" s="87"/>
      <c r="D287" s="438"/>
      <c r="E287" s="35"/>
      <c r="I287" s="438"/>
      <c r="J287" s="35"/>
      <c r="N287" s="438"/>
      <c r="O287" s="35"/>
    </row>
    <row r="288" spans="2:15">
      <c r="B288" s="437"/>
      <c r="C288" s="87"/>
      <c r="D288" s="438"/>
      <c r="E288" s="35"/>
      <c r="I288" s="438"/>
      <c r="J288" s="35"/>
      <c r="N288" s="438"/>
      <c r="O288" s="35"/>
    </row>
    <row r="289" spans="2:15">
      <c r="B289" s="437"/>
      <c r="C289" s="87"/>
      <c r="D289" s="438"/>
      <c r="E289" s="35"/>
      <c r="I289" s="438"/>
      <c r="J289" s="35"/>
      <c r="N289" s="438"/>
      <c r="O289" s="35"/>
    </row>
    <row r="290" spans="2:15">
      <c r="B290" s="437"/>
      <c r="C290" s="87"/>
      <c r="D290" s="438"/>
      <c r="E290" s="35"/>
      <c r="I290" s="438"/>
      <c r="J290" s="35"/>
      <c r="N290" s="438"/>
      <c r="O290" s="35"/>
    </row>
    <row r="291" spans="2:15">
      <c r="B291" s="437"/>
      <c r="C291" s="87"/>
      <c r="D291" s="438"/>
      <c r="E291" s="35"/>
      <c r="I291" s="438"/>
      <c r="J291" s="35"/>
      <c r="N291" s="438"/>
      <c r="O291" s="35"/>
    </row>
    <row r="292" spans="2:15">
      <c r="B292" s="437"/>
      <c r="C292" s="87"/>
      <c r="D292" s="438"/>
      <c r="E292" s="35"/>
      <c r="I292" s="438"/>
      <c r="J292" s="35"/>
      <c r="N292" s="438"/>
      <c r="O292" s="35"/>
    </row>
    <row r="293" spans="2:15">
      <c r="B293" s="437"/>
      <c r="C293" s="87"/>
      <c r="D293" s="438"/>
      <c r="E293" s="35"/>
      <c r="I293" s="438"/>
      <c r="J293" s="35"/>
      <c r="N293" s="438"/>
      <c r="O293" s="35"/>
    </row>
    <row r="294" spans="2:15">
      <c r="B294" s="437"/>
      <c r="C294" s="87"/>
      <c r="D294" s="438"/>
      <c r="E294" s="35"/>
      <c r="I294" s="438"/>
      <c r="J294" s="35"/>
      <c r="N294" s="438"/>
      <c r="O294" s="35"/>
    </row>
    <row r="295" spans="2:15">
      <c r="B295" s="437"/>
      <c r="C295" s="87"/>
      <c r="D295" s="438"/>
      <c r="E295" s="35"/>
      <c r="I295" s="438"/>
      <c r="J295" s="35"/>
      <c r="N295" s="438"/>
      <c r="O295" s="35"/>
    </row>
    <row r="296" spans="2:15">
      <c r="B296" s="437"/>
      <c r="C296" s="87"/>
      <c r="D296" s="438"/>
      <c r="E296" s="35"/>
      <c r="I296" s="438"/>
      <c r="J296" s="35"/>
      <c r="N296" s="438"/>
      <c r="O296" s="35"/>
    </row>
    <row r="297" spans="2:15">
      <c r="B297" s="437"/>
      <c r="C297" s="87"/>
      <c r="D297" s="438"/>
      <c r="E297" s="35"/>
      <c r="I297" s="438"/>
      <c r="J297" s="35"/>
      <c r="N297" s="438"/>
      <c r="O297" s="35"/>
    </row>
    <row r="298" spans="2:15">
      <c r="B298" s="437"/>
      <c r="C298" s="87"/>
      <c r="D298" s="438"/>
      <c r="E298" s="35"/>
      <c r="I298" s="438"/>
      <c r="J298" s="35"/>
      <c r="N298" s="438"/>
      <c r="O298" s="35"/>
    </row>
    <row r="299" spans="2:15">
      <c r="B299" s="437"/>
      <c r="C299" s="87"/>
      <c r="D299" s="438"/>
      <c r="E299" s="35"/>
      <c r="I299" s="438"/>
      <c r="J299" s="35"/>
      <c r="N299" s="438"/>
      <c r="O299" s="35"/>
    </row>
    <row r="300" spans="2:15">
      <c r="B300" s="437"/>
      <c r="C300" s="87"/>
      <c r="D300" s="438"/>
      <c r="E300" s="35"/>
      <c r="I300" s="438"/>
      <c r="J300" s="35"/>
      <c r="N300" s="438"/>
      <c r="O300" s="35"/>
    </row>
    <row r="301" spans="2:15">
      <c r="B301" s="437"/>
      <c r="C301" s="87"/>
      <c r="D301" s="438"/>
      <c r="E301" s="35"/>
      <c r="I301" s="438"/>
      <c r="J301" s="35"/>
      <c r="N301" s="438"/>
      <c r="O301" s="35"/>
    </row>
    <row r="302" spans="2:15">
      <c r="B302" s="437"/>
      <c r="C302" s="87"/>
      <c r="D302" s="438"/>
      <c r="E302" s="35"/>
      <c r="I302" s="438"/>
      <c r="J302" s="35"/>
      <c r="N302" s="438"/>
      <c r="O302" s="35"/>
    </row>
    <row r="303" spans="2:15">
      <c r="B303" s="437"/>
      <c r="C303" s="87"/>
      <c r="D303" s="438"/>
      <c r="E303" s="35"/>
      <c r="I303" s="438"/>
      <c r="J303" s="35"/>
      <c r="N303" s="438"/>
      <c r="O303" s="35"/>
    </row>
    <row r="304" spans="2:15">
      <c r="B304" s="437"/>
      <c r="C304" s="87"/>
      <c r="D304" s="438"/>
      <c r="E304" s="35"/>
      <c r="I304" s="438"/>
      <c r="J304" s="35"/>
      <c r="N304" s="438"/>
      <c r="O304" s="35"/>
    </row>
    <row r="305" spans="2:15">
      <c r="B305" s="437"/>
      <c r="C305" s="87"/>
      <c r="D305" s="438"/>
      <c r="E305" s="35"/>
      <c r="I305" s="438"/>
      <c r="J305" s="35"/>
      <c r="N305" s="438"/>
      <c r="O305" s="35"/>
    </row>
    <row r="306" spans="2:15">
      <c r="B306" s="437"/>
      <c r="C306" s="87"/>
      <c r="D306" s="438"/>
      <c r="E306" s="35"/>
      <c r="I306" s="438"/>
      <c r="J306" s="35"/>
      <c r="N306" s="438"/>
      <c r="O306" s="35"/>
    </row>
    <row r="307" spans="2:15">
      <c r="B307" s="437"/>
      <c r="C307" s="87"/>
      <c r="D307" s="438"/>
      <c r="E307" s="35"/>
      <c r="I307" s="438"/>
      <c r="J307" s="35"/>
      <c r="N307" s="438"/>
      <c r="O307" s="35"/>
    </row>
    <row r="308" spans="2:15">
      <c r="B308" s="437"/>
      <c r="C308" s="87"/>
      <c r="D308" s="438"/>
      <c r="E308" s="35"/>
      <c r="I308" s="438"/>
      <c r="J308" s="35"/>
      <c r="N308" s="438"/>
      <c r="O308" s="35"/>
    </row>
    <row r="309" spans="2:15">
      <c r="B309" s="437"/>
      <c r="C309" s="87"/>
      <c r="D309" s="438"/>
      <c r="E309" s="35"/>
      <c r="I309" s="438"/>
      <c r="J309" s="35"/>
      <c r="N309" s="438"/>
      <c r="O309" s="35"/>
    </row>
    <row r="310" spans="2:15">
      <c r="B310" s="437"/>
      <c r="C310" s="87"/>
      <c r="D310" s="438"/>
      <c r="E310" s="35"/>
      <c r="I310" s="438"/>
      <c r="J310" s="35"/>
      <c r="N310" s="438"/>
      <c r="O310" s="35"/>
    </row>
    <row r="311" spans="2:15">
      <c r="B311" s="437"/>
      <c r="C311" s="87"/>
      <c r="D311" s="438"/>
      <c r="E311" s="35"/>
      <c r="I311" s="438"/>
      <c r="J311" s="35"/>
      <c r="N311" s="438"/>
      <c r="O311" s="35"/>
    </row>
    <row r="312" spans="2:15">
      <c r="B312" s="437"/>
      <c r="C312" s="87"/>
      <c r="D312" s="438"/>
      <c r="E312" s="35"/>
      <c r="I312" s="438"/>
      <c r="J312" s="35"/>
      <c r="N312" s="438"/>
      <c r="O312" s="35"/>
    </row>
    <row r="313" spans="2:15">
      <c r="B313" s="437"/>
      <c r="C313" s="87"/>
      <c r="D313" s="438"/>
      <c r="E313" s="35"/>
      <c r="I313" s="438"/>
      <c r="J313" s="35"/>
      <c r="N313" s="438"/>
      <c r="O313" s="35"/>
    </row>
    <row r="314" spans="2:15">
      <c r="B314" s="437"/>
      <c r="C314" s="87"/>
      <c r="D314" s="438"/>
      <c r="E314" s="35"/>
      <c r="I314" s="438"/>
      <c r="J314" s="35"/>
      <c r="N314" s="438"/>
      <c r="O314" s="35"/>
    </row>
    <row r="315" spans="2:15">
      <c r="B315" s="437"/>
      <c r="C315" s="87"/>
      <c r="D315" s="438"/>
      <c r="E315" s="35"/>
      <c r="I315" s="438"/>
      <c r="J315" s="35"/>
      <c r="N315" s="438"/>
      <c r="O315" s="35"/>
    </row>
    <row r="316" spans="2:15">
      <c r="B316" s="437"/>
      <c r="C316" s="87"/>
      <c r="D316" s="438"/>
      <c r="E316" s="35"/>
      <c r="I316" s="438"/>
      <c r="J316" s="35"/>
      <c r="N316" s="438"/>
      <c r="O316" s="35"/>
    </row>
    <row r="317" spans="2:15">
      <c r="B317" s="437"/>
      <c r="C317" s="87"/>
      <c r="D317" s="438"/>
      <c r="E317" s="35"/>
      <c r="I317" s="438"/>
      <c r="J317" s="35"/>
      <c r="N317" s="438"/>
      <c r="O317" s="35"/>
    </row>
    <row r="318" spans="2:15">
      <c r="B318" s="437"/>
      <c r="C318" s="87"/>
      <c r="D318" s="438"/>
      <c r="E318" s="35"/>
      <c r="I318" s="438"/>
      <c r="J318" s="35"/>
      <c r="N318" s="438"/>
      <c r="O318" s="35"/>
    </row>
    <row r="319" spans="2:15">
      <c r="B319" s="437"/>
      <c r="C319" s="87"/>
      <c r="D319" s="438"/>
      <c r="E319" s="35"/>
      <c r="I319" s="438"/>
      <c r="J319" s="35"/>
      <c r="N319" s="438"/>
      <c r="O319" s="35"/>
    </row>
    <row r="320" spans="2:15">
      <c r="B320" s="437"/>
      <c r="C320" s="87"/>
      <c r="D320" s="438"/>
      <c r="E320" s="35"/>
      <c r="I320" s="438"/>
      <c r="J320" s="35"/>
      <c r="N320" s="438"/>
      <c r="O320" s="35"/>
    </row>
    <row r="321" spans="2:15">
      <c r="B321" s="437"/>
      <c r="C321" s="87"/>
      <c r="D321" s="438"/>
      <c r="E321" s="35"/>
      <c r="I321" s="438"/>
      <c r="J321" s="35"/>
      <c r="N321" s="438"/>
      <c r="O321" s="35"/>
    </row>
    <row r="322" spans="2:15">
      <c r="B322" s="437"/>
      <c r="C322" s="87"/>
      <c r="D322" s="438"/>
      <c r="E322" s="35"/>
      <c r="I322" s="438"/>
      <c r="J322" s="35"/>
      <c r="N322" s="438"/>
      <c r="O322" s="35"/>
    </row>
    <row r="323" spans="2:15">
      <c r="B323" s="437"/>
      <c r="C323" s="87"/>
      <c r="D323" s="438"/>
      <c r="E323" s="35"/>
      <c r="I323" s="438"/>
      <c r="J323" s="35"/>
      <c r="N323" s="438"/>
      <c r="O323" s="35"/>
    </row>
    <row r="324" spans="2:15">
      <c r="B324" s="437"/>
      <c r="C324" s="87"/>
      <c r="D324" s="438"/>
      <c r="E324" s="35"/>
      <c r="I324" s="438"/>
      <c r="J324" s="35"/>
      <c r="N324" s="438"/>
      <c r="O324" s="35"/>
    </row>
    <row r="325" spans="2:15">
      <c r="B325" s="437"/>
      <c r="C325" s="87"/>
      <c r="D325" s="438"/>
      <c r="E325" s="35"/>
      <c r="I325" s="438"/>
      <c r="J325" s="35"/>
      <c r="N325" s="438"/>
      <c r="O325" s="35"/>
    </row>
    <row r="326" spans="2:15">
      <c r="B326" s="437"/>
      <c r="C326" s="87"/>
      <c r="D326" s="438"/>
      <c r="E326" s="35"/>
      <c r="I326" s="438"/>
      <c r="J326" s="35"/>
      <c r="N326" s="438"/>
      <c r="O326" s="35"/>
    </row>
    <row r="327" spans="2:15">
      <c r="B327" s="437"/>
      <c r="C327" s="87"/>
      <c r="D327" s="438"/>
      <c r="E327" s="35"/>
      <c r="I327" s="438"/>
      <c r="J327" s="35"/>
      <c r="N327" s="438"/>
      <c r="O327" s="35"/>
    </row>
    <row r="328" spans="2:15">
      <c r="B328" s="437"/>
      <c r="C328" s="87"/>
      <c r="D328" s="438"/>
      <c r="E328" s="35"/>
      <c r="I328" s="438"/>
      <c r="J328" s="35"/>
      <c r="N328" s="438"/>
      <c r="O328" s="35"/>
    </row>
    <row r="329" spans="2:15">
      <c r="B329" s="437"/>
      <c r="C329" s="87"/>
      <c r="D329" s="438"/>
      <c r="E329" s="35"/>
      <c r="I329" s="438"/>
      <c r="J329" s="35"/>
      <c r="N329" s="438"/>
      <c r="O329" s="35"/>
    </row>
    <row r="330" spans="2:15">
      <c r="B330" s="437"/>
      <c r="C330" s="87"/>
      <c r="D330" s="438"/>
      <c r="E330" s="35"/>
      <c r="I330" s="438"/>
      <c r="J330" s="35"/>
      <c r="N330" s="438"/>
      <c r="O330" s="35"/>
    </row>
    <row r="331" spans="2:15">
      <c r="B331" s="437"/>
      <c r="C331" s="87"/>
      <c r="D331" s="438"/>
      <c r="E331" s="35"/>
      <c r="I331" s="438"/>
      <c r="J331" s="35"/>
      <c r="N331" s="438"/>
      <c r="O331" s="35"/>
    </row>
    <row r="332" spans="2:15">
      <c r="B332" s="437"/>
      <c r="C332" s="87"/>
      <c r="D332" s="438"/>
      <c r="E332" s="35"/>
      <c r="I332" s="438"/>
      <c r="J332" s="35"/>
      <c r="N332" s="438"/>
      <c r="O332" s="35"/>
    </row>
    <row r="333" spans="2:15">
      <c r="B333" s="437"/>
      <c r="C333" s="87"/>
      <c r="D333" s="438"/>
      <c r="E333" s="35"/>
      <c r="I333" s="438"/>
      <c r="J333" s="35"/>
      <c r="N333" s="438"/>
      <c r="O333" s="35"/>
    </row>
    <row r="334" spans="2:15">
      <c r="B334" s="437"/>
      <c r="C334" s="87"/>
      <c r="D334" s="438"/>
      <c r="E334" s="35"/>
      <c r="I334" s="438"/>
      <c r="J334" s="35"/>
      <c r="N334" s="438"/>
      <c r="O334" s="35"/>
    </row>
    <row r="335" spans="2:15">
      <c r="B335" s="437"/>
      <c r="C335" s="87"/>
      <c r="D335" s="438"/>
      <c r="E335" s="35"/>
      <c r="I335" s="438"/>
      <c r="J335" s="35"/>
      <c r="N335" s="438"/>
      <c r="O335" s="35"/>
    </row>
    <row r="336" spans="2:15">
      <c r="B336" s="437"/>
      <c r="C336" s="87"/>
      <c r="D336" s="438"/>
      <c r="E336" s="35"/>
      <c r="I336" s="438"/>
      <c r="J336" s="35"/>
      <c r="N336" s="438"/>
      <c r="O336" s="35"/>
    </row>
    <row r="337" spans="2:15">
      <c r="B337" s="437"/>
      <c r="C337" s="87"/>
      <c r="D337" s="438"/>
      <c r="E337" s="35"/>
      <c r="I337" s="438"/>
      <c r="J337" s="35"/>
      <c r="N337" s="438"/>
      <c r="O337" s="35"/>
    </row>
    <row r="338" spans="2:15">
      <c r="B338" s="437"/>
      <c r="C338" s="87"/>
      <c r="D338" s="438"/>
      <c r="E338" s="35"/>
      <c r="I338" s="438"/>
      <c r="J338" s="35"/>
      <c r="N338" s="438"/>
      <c r="O338" s="35"/>
    </row>
    <row r="339" spans="2:15">
      <c r="B339" s="437"/>
      <c r="C339" s="87"/>
      <c r="D339" s="438"/>
      <c r="E339" s="35"/>
      <c r="I339" s="438"/>
      <c r="J339" s="35"/>
      <c r="N339" s="438"/>
      <c r="O339" s="35"/>
    </row>
    <row r="340" spans="2:15">
      <c r="B340" s="437"/>
      <c r="C340" s="87"/>
      <c r="D340" s="438"/>
      <c r="E340" s="35"/>
      <c r="I340" s="438"/>
      <c r="J340" s="35"/>
      <c r="N340" s="438"/>
      <c r="O340" s="35"/>
    </row>
    <row r="341" spans="2:15">
      <c r="B341" s="437"/>
      <c r="C341" s="87"/>
      <c r="D341" s="438"/>
      <c r="E341" s="35"/>
      <c r="I341" s="438"/>
      <c r="J341" s="35"/>
      <c r="N341" s="438"/>
      <c r="O341" s="35"/>
    </row>
    <row r="342" spans="2:15">
      <c r="B342" s="437"/>
      <c r="C342" s="87"/>
      <c r="D342" s="438"/>
      <c r="E342" s="35"/>
      <c r="I342" s="438"/>
      <c r="J342" s="35"/>
      <c r="N342" s="438"/>
      <c r="O342" s="35"/>
    </row>
    <row r="343" spans="2:15">
      <c r="B343" s="437"/>
      <c r="C343" s="87"/>
      <c r="D343" s="438"/>
      <c r="E343" s="35"/>
      <c r="I343" s="438"/>
      <c r="J343" s="35"/>
      <c r="N343" s="438"/>
      <c r="O343" s="35"/>
    </row>
    <row r="344" spans="2:15">
      <c r="B344" s="437"/>
      <c r="C344" s="87"/>
      <c r="D344" s="438"/>
      <c r="E344" s="35"/>
      <c r="I344" s="438"/>
      <c r="J344" s="35"/>
      <c r="N344" s="438"/>
      <c r="O344" s="35"/>
    </row>
    <row r="345" spans="2:15">
      <c r="B345" s="437"/>
      <c r="C345" s="87"/>
      <c r="D345" s="438"/>
      <c r="E345" s="35"/>
      <c r="I345" s="438"/>
      <c r="J345" s="35"/>
      <c r="N345" s="438"/>
      <c r="O345" s="35"/>
    </row>
    <row r="346" spans="2:15">
      <c r="B346" s="437"/>
      <c r="C346" s="87"/>
      <c r="D346" s="438"/>
      <c r="E346" s="35"/>
      <c r="I346" s="438"/>
      <c r="J346" s="35"/>
      <c r="N346" s="438"/>
      <c r="O346" s="35"/>
    </row>
    <row r="347" spans="2:15">
      <c r="B347" s="437"/>
      <c r="C347" s="87"/>
      <c r="D347" s="438"/>
      <c r="E347" s="35"/>
      <c r="I347" s="438"/>
      <c r="J347" s="35"/>
      <c r="N347" s="438"/>
      <c r="O347" s="35"/>
    </row>
    <row r="348" spans="2:15">
      <c r="B348" s="437"/>
      <c r="C348" s="87"/>
      <c r="D348" s="438"/>
      <c r="E348" s="35"/>
      <c r="I348" s="438"/>
      <c r="J348" s="35"/>
      <c r="N348" s="438"/>
      <c r="O348" s="35"/>
    </row>
    <row r="349" spans="2:15">
      <c r="B349" s="437"/>
      <c r="C349" s="87"/>
      <c r="D349" s="438"/>
      <c r="E349" s="35"/>
      <c r="I349" s="438"/>
      <c r="J349" s="35"/>
      <c r="N349" s="438"/>
      <c r="O349" s="35"/>
    </row>
    <row r="350" spans="2:15">
      <c r="B350" s="437"/>
      <c r="C350" s="87"/>
      <c r="D350" s="438"/>
      <c r="E350" s="35"/>
      <c r="I350" s="438"/>
      <c r="J350" s="35"/>
      <c r="N350" s="438"/>
      <c r="O350" s="35"/>
    </row>
    <row r="351" spans="2:15">
      <c r="B351" s="437"/>
      <c r="C351" s="87"/>
      <c r="D351" s="438"/>
      <c r="E351" s="35"/>
      <c r="I351" s="438"/>
      <c r="J351" s="35"/>
      <c r="N351" s="438"/>
      <c r="O351" s="35"/>
    </row>
    <row r="352" spans="2:15">
      <c r="B352" s="437"/>
      <c r="C352" s="87"/>
      <c r="D352" s="438"/>
      <c r="E352" s="35"/>
      <c r="I352" s="438"/>
      <c r="J352" s="35"/>
      <c r="N352" s="438"/>
      <c r="O352" s="35"/>
    </row>
    <row r="353" spans="2:15">
      <c r="B353" s="437"/>
      <c r="C353" s="87"/>
      <c r="D353" s="438"/>
      <c r="E353" s="35"/>
      <c r="I353" s="438"/>
      <c r="J353" s="35"/>
      <c r="N353" s="438"/>
      <c r="O353" s="35"/>
    </row>
    <row r="354" spans="2:15">
      <c r="B354" s="437"/>
      <c r="C354" s="87"/>
      <c r="D354" s="438"/>
      <c r="E354" s="35"/>
      <c r="I354" s="438"/>
      <c r="J354" s="35"/>
      <c r="N354" s="438"/>
      <c r="O354" s="35"/>
    </row>
    <row r="355" spans="2:15">
      <c r="B355" s="437"/>
      <c r="C355" s="87"/>
      <c r="D355" s="438"/>
      <c r="E355" s="35"/>
      <c r="I355" s="438"/>
      <c r="J355" s="35"/>
      <c r="N355" s="438"/>
      <c r="O355" s="35"/>
    </row>
    <row r="356" spans="2:15">
      <c r="B356" s="437"/>
      <c r="C356" s="87"/>
      <c r="D356" s="438"/>
      <c r="E356" s="35"/>
      <c r="I356" s="438"/>
      <c r="J356" s="35"/>
      <c r="N356" s="438"/>
      <c r="O356" s="35"/>
    </row>
    <row r="357" spans="2:15">
      <c r="B357" s="437"/>
      <c r="C357" s="87"/>
      <c r="D357" s="438"/>
      <c r="E357" s="35"/>
      <c r="I357" s="438"/>
      <c r="J357" s="35"/>
      <c r="N357" s="438"/>
      <c r="O357" s="35"/>
    </row>
    <row r="358" spans="2:15">
      <c r="B358" s="437"/>
      <c r="C358" s="87"/>
      <c r="D358" s="438"/>
      <c r="E358" s="35"/>
      <c r="I358" s="438"/>
      <c r="J358" s="35"/>
      <c r="N358" s="438"/>
      <c r="O358" s="35"/>
    </row>
    <row r="359" spans="2:15">
      <c r="B359" s="437"/>
      <c r="C359" s="87"/>
      <c r="D359" s="438"/>
      <c r="E359" s="35"/>
      <c r="I359" s="438"/>
      <c r="J359" s="35"/>
      <c r="N359" s="438"/>
      <c r="O359" s="35"/>
    </row>
    <row r="360" spans="2:15">
      <c r="B360" s="437"/>
      <c r="C360" s="87"/>
      <c r="D360" s="438"/>
      <c r="E360" s="35"/>
      <c r="I360" s="438"/>
      <c r="J360" s="35"/>
      <c r="N360" s="438"/>
      <c r="O360" s="35"/>
    </row>
    <row r="361" spans="2:15">
      <c r="B361" s="437"/>
      <c r="C361" s="87"/>
      <c r="D361" s="438"/>
      <c r="E361" s="35"/>
      <c r="I361" s="438"/>
      <c r="J361" s="35"/>
      <c r="N361" s="438"/>
      <c r="O361" s="35"/>
    </row>
    <row r="362" spans="2:15">
      <c r="B362" s="437"/>
      <c r="C362" s="87"/>
      <c r="D362" s="438"/>
      <c r="E362" s="35"/>
      <c r="I362" s="438"/>
      <c r="J362" s="35"/>
      <c r="N362" s="438"/>
      <c r="O362" s="35"/>
    </row>
    <row r="363" spans="2:15">
      <c r="B363" s="437"/>
      <c r="C363" s="87"/>
      <c r="D363" s="438"/>
      <c r="E363" s="35"/>
      <c r="I363" s="438"/>
      <c r="J363" s="35"/>
      <c r="N363" s="438"/>
      <c r="O363" s="35"/>
    </row>
    <row r="364" spans="2:15">
      <c r="B364" s="437"/>
      <c r="C364" s="87"/>
      <c r="D364" s="438"/>
      <c r="E364" s="35"/>
      <c r="I364" s="438"/>
      <c r="J364" s="35"/>
      <c r="N364" s="438"/>
      <c r="O364" s="35"/>
    </row>
    <row r="365" spans="2:15">
      <c r="B365" s="437"/>
      <c r="C365" s="87"/>
      <c r="D365" s="438"/>
      <c r="E365" s="35"/>
      <c r="I365" s="438"/>
      <c r="J365" s="35"/>
      <c r="N365" s="438"/>
      <c r="O365" s="35"/>
    </row>
    <row r="366" spans="2:15">
      <c r="B366" s="437"/>
      <c r="C366" s="87"/>
      <c r="D366" s="438"/>
      <c r="E366" s="35"/>
      <c r="I366" s="438"/>
      <c r="J366" s="35"/>
      <c r="N366" s="438"/>
      <c r="O366" s="35"/>
    </row>
    <row r="367" spans="2:15">
      <c r="B367" s="437"/>
      <c r="C367" s="87"/>
      <c r="D367" s="438"/>
      <c r="E367" s="35"/>
      <c r="I367" s="438"/>
      <c r="J367" s="35"/>
      <c r="N367" s="438"/>
      <c r="O367" s="35"/>
    </row>
    <row r="368" spans="2:15">
      <c r="B368" s="437"/>
      <c r="C368" s="87"/>
      <c r="D368" s="438"/>
      <c r="E368" s="35"/>
      <c r="I368" s="438"/>
      <c r="J368" s="35"/>
      <c r="N368" s="438"/>
      <c r="O368" s="35"/>
    </row>
    <row r="369" spans="2:15">
      <c r="B369" s="437"/>
      <c r="C369" s="87"/>
      <c r="D369" s="438"/>
      <c r="E369" s="35"/>
      <c r="I369" s="438"/>
      <c r="J369" s="35"/>
      <c r="N369" s="438"/>
      <c r="O369" s="35"/>
    </row>
    <row r="370" spans="2:15">
      <c r="B370" s="437"/>
      <c r="C370" s="87"/>
      <c r="D370" s="438"/>
      <c r="E370" s="35"/>
      <c r="I370" s="438"/>
      <c r="J370" s="35"/>
      <c r="N370" s="438"/>
      <c r="O370" s="35"/>
    </row>
    <row r="371" spans="2:15">
      <c r="B371" s="437"/>
      <c r="C371" s="87"/>
      <c r="D371" s="438"/>
      <c r="E371" s="35"/>
      <c r="I371" s="438"/>
      <c r="J371" s="35"/>
      <c r="N371" s="438"/>
      <c r="O371" s="35"/>
    </row>
    <row r="372" spans="2:15">
      <c r="B372" s="437"/>
      <c r="C372" s="87"/>
      <c r="D372" s="438"/>
      <c r="E372" s="35"/>
      <c r="I372" s="438"/>
      <c r="J372" s="35"/>
      <c r="N372" s="438"/>
      <c r="O372" s="35"/>
    </row>
    <row r="373" spans="2:15">
      <c r="B373" s="437"/>
      <c r="C373" s="87"/>
      <c r="D373" s="438"/>
      <c r="E373" s="35"/>
      <c r="I373" s="438"/>
      <c r="J373" s="35"/>
      <c r="N373" s="438"/>
      <c r="O373" s="35"/>
    </row>
    <row r="374" spans="2:15">
      <c r="B374" s="437"/>
      <c r="C374" s="87"/>
      <c r="D374" s="438"/>
      <c r="E374" s="35"/>
      <c r="I374" s="438"/>
      <c r="J374" s="35"/>
      <c r="N374" s="438"/>
      <c r="O374" s="35"/>
    </row>
    <row r="375" spans="2:15">
      <c r="B375" s="437"/>
      <c r="C375" s="87"/>
      <c r="D375" s="438"/>
      <c r="E375" s="35"/>
      <c r="I375" s="438"/>
      <c r="J375" s="35"/>
      <c r="N375" s="438"/>
      <c r="O375" s="35"/>
    </row>
    <row r="376" spans="2:15">
      <c r="B376" s="437"/>
      <c r="C376" s="87"/>
      <c r="D376" s="438"/>
      <c r="E376" s="35"/>
      <c r="I376" s="438"/>
      <c r="J376" s="35"/>
      <c r="N376" s="438"/>
      <c r="O376" s="35"/>
    </row>
    <row r="377" spans="2:15">
      <c r="B377" s="437"/>
      <c r="C377" s="87"/>
      <c r="D377" s="438"/>
      <c r="E377" s="35"/>
      <c r="I377" s="438"/>
      <c r="J377" s="35"/>
      <c r="N377" s="438"/>
      <c r="O377" s="35"/>
    </row>
    <row r="378" spans="2:15">
      <c r="B378" s="437"/>
      <c r="C378" s="87"/>
      <c r="D378" s="438"/>
      <c r="E378" s="35"/>
      <c r="I378" s="438"/>
      <c r="J378" s="35"/>
      <c r="N378" s="438"/>
      <c r="O378" s="35"/>
    </row>
    <row r="379" spans="2:15">
      <c r="B379" s="437"/>
      <c r="C379" s="87"/>
      <c r="D379" s="438"/>
      <c r="E379" s="35"/>
      <c r="I379" s="438"/>
      <c r="J379" s="35"/>
      <c r="N379" s="438"/>
      <c r="O379" s="35"/>
    </row>
    <row r="380" spans="2:15">
      <c r="B380" s="437"/>
      <c r="C380" s="87"/>
      <c r="D380" s="438"/>
      <c r="E380" s="35"/>
      <c r="I380" s="438"/>
      <c r="J380" s="35"/>
      <c r="N380" s="438"/>
      <c r="O380" s="35"/>
    </row>
    <row r="381" spans="2:15">
      <c r="B381" s="437"/>
      <c r="C381" s="87"/>
      <c r="D381" s="438"/>
      <c r="E381" s="35"/>
      <c r="I381" s="438"/>
      <c r="J381" s="35"/>
      <c r="N381" s="438"/>
      <c r="O381" s="35"/>
    </row>
    <row r="382" spans="2:15">
      <c r="B382" s="437"/>
      <c r="C382" s="87"/>
      <c r="D382" s="438"/>
      <c r="E382" s="35"/>
      <c r="I382" s="438"/>
      <c r="J382" s="35"/>
      <c r="N382" s="438"/>
      <c r="O382" s="35"/>
    </row>
    <row r="383" spans="2:15">
      <c r="B383" s="437"/>
      <c r="C383" s="87"/>
      <c r="D383" s="438"/>
      <c r="E383" s="35"/>
      <c r="I383" s="438"/>
      <c r="J383" s="35"/>
      <c r="N383" s="438"/>
      <c r="O383" s="35"/>
    </row>
    <row r="384" spans="2:15">
      <c r="B384" s="437"/>
      <c r="C384" s="87"/>
      <c r="D384" s="438"/>
      <c r="E384" s="35"/>
      <c r="I384" s="438"/>
      <c r="J384" s="35"/>
      <c r="N384" s="438"/>
      <c r="O384" s="35"/>
    </row>
    <row r="385" spans="2:15">
      <c r="B385" s="437"/>
      <c r="C385" s="87"/>
      <c r="D385" s="438"/>
      <c r="E385" s="35"/>
      <c r="I385" s="438"/>
      <c r="J385" s="35"/>
      <c r="N385" s="438"/>
      <c r="O385" s="35"/>
    </row>
    <row r="386" spans="2:15">
      <c r="B386" s="437"/>
      <c r="C386" s="87"/>
      <c r="D386" s="438"/>
      <c r="E386" s="35"/>
      <c r="I386" s="438"/>
      <c r="J386" s="35"/>
      <c r="N386" s="438"/>
      <c r="O386" s="35"/>
    </row>
    <row r="387" spans="2:15">
      <c r="B387" s="437"/>
      <c r="C387" s="87"/>
      <c r="D387" s="438"/>
      <c r="E387" s="35"/>
      <c r="I387" s="438"/>
      <c r="J387" s="35"/>
      <c r="N387" s="438"/>
      <c r="O387" s="35"/>
    </row>
    <row r="388" spans="2:15">
      <c r="B388" s="437"/>
      <c r="C388" s="87"/>
      <c r="D388" s="438"/>
      <c r="E388" s="35"/>
      <c r="I388" s="438"/>
      <c r="J388" s="35"/>
      <c r="N388" s="438"/>
      <c r="O388" s="35"/>
    </row>
    <row r="389" spans="2:15">
      <c r="B389" s="437"/>
      <c r="C389" s="87"/>
      <c r="D389" s="438"/>
      <c r="E389" s="35"/>
      <c r="I389" s="438"/>
      <c r="J389" s="35"/>
      <c r="N389" s="438"/>
      <c r="O389" s="35"/>
    </row>
    <row r="390" spans="2:15">
      <c r="B390" s="437"/>
      <c r="C390" s="87"/>
      <c r="D390" s="438"/>
      <c r="E390" s="35"/>
      <c r="I390" s="438"/>
      <c r="J390" s="35"/>
      <c r="N390" s="438"/>
      <c r="O390" s="35"/>
    </row>
    <row r="391" spans="2:15">
      <c r="B391" s="437"/>
      <c r="C391" s="87"/>
      <c r="D391" s="438"/>
      <c r="E391" s="35"/>
      <c r="I391" s="438"/>
      <c r="J391" s="35"/>
      <c r="N391" s="438"/>
      <c r="O391" s="35"/>
    </row>
    <row r="392" spans="2:15">
      <c r="B392" s="437"/>
      <c r="C392" s="87"/>
      <c r="D392" s="438"/>
      <c r="E392" s="35"/>
      <c r="I392" s="438"/>
      <c r="J392" s="35"/>
      <c r="N392" s="438"/>
      <c r="O392" s="35"/>
    </row>
    <row r="393" spans="2:15">
      <c r="B393" s="437"/>
      <c r="C393" s="87"/>
      <c r="D393" s="438"/>
      <c r="E393" s="35"/>
      <c r="I393" s="438"/>
      <c r="J393" s="35"/>
      <c r="N393" s="438"/>
      <c r="O393" s="35"/>
    </row>
    <row r="394" spans="2:15">
      <c r="B394" s="437"/>
      <c r="C394" s="87"/>
      <c r="D394" s="438"/>
      <c r="E394" s="35"/>
      <c r="I394" s="438"/>
      <c r="J394" s="35"/>
      <c r="N394" s="438"/>
      <c r="O394" s="35"/>
    </row>
    <row r="395" spans="2:15">
      <c r="B395" s="437"/>
      <c r="C395" s="87"/>
      <c r="D395" s="438"/>
      <c r="E395" s="35"/>
      <c r="I395" s="438"/>
      <c r="J395" s="35"/>
      <c r="N395" s="438"/>
      <c r="O395" s="35"/>
    </row>
    <row r="396" spans="2:15">
      <c r="B396" s="437"/>
      <c r="C396" s="87"/>
      <c r="D396" s="438"/>
      <c r="E396" s="35"/>
      <c r="I396" s="438"/>
      <c r="J396" s="35"/>
      <c r="N396" s="438"/>
      <c r="O396" s="35"/>
    </row>
    <row r="397" spans="2:15">
      <c r="B397" s="437"/>
      <c r="C397" s="87"/>
      <c r="D397" s="438"/>
      <c r="E397" s="35"/>
      <c r="I397" s="438"/>
      <c r="J397" s="35"/>
      <c r="N397" s="438"/>
      <c r="O397" s="35"/>
    </row>
    <row r="398" spans="2:15">
      <c r="B398" s="437"/>
      <c r="C398" s="87"/>
      <c r="D398" s="438"/>
      <c r="E398" s="35"/>
      <c r="I398" s="438"/>
      <c r="J398" s="35"/>
      <c r="N398" s="438"/>
      <c r="O398" s="35"/>
    </row>
    <row r="399" spans="2:15">
      <c r="B399" s="437"/>
      <c r="C399" s="87"/>
      <c r="D399" s="438"/>
      <c r="E399" s="35"/>
      <c r="I399" s="438"/>
      <c r="J399" s="35"/>
      <c r="N399" s="438"/>
      <c r="O399" s="35"/>
    </row>
    <row r="400" spans="2:15">
      <c r="B400" s="437"/>
      <c r="C400" s="87"/>
      <c r="D400" s="438"/>
      <c r="E400" s="35"/>
      <c r="I400" s="438"/>
      <c r="J400" s="35"/>
      <c r="N400" s="438"/>
      <c r="O400" s="35"/>
    </row>
    <row r="401" spans="2:15">
      <c r="B401" s="437"/>
      <c r="C401" s="87"/>
      <c r="D401" s="438"/>
      <c r="E401" s="35"/>
      <c r="I401" s="438"/>
      <c r="J401" s="35"/>
      <c r="N401" s="438"/>
      <c r="O401" s="35"/>
    </row>
    <row r="402" spans="2:15">
      <c r="B402" s="437"/>
      <c r="C402" s="87"/>
      <c r="D402" s="438"/>
      <c r="E402" s="35"/>
      <c r="I402" s="438"/>
      <c r="J402" s="35"/>
      <c r="N402" s="438"/>
      <c r="O402" s="35"/>
    </row>
    <row r="403" spans="2:15">
      <c r="B403" s="437"/>
      <c r="C403" s="87"/>
      <c r="D403" s="438"/>
      <c r="E403" s="35"/>
      <c r="I403" s="438"/>
      <c r="J403" s="35"/>
      <c r="N403" s="438"/>
      <c r="O403" s="35"/>
    </row>
    <row r="404" spans="2:15">
      <c r="B404" s="437"/>
      <c r="C404" s="87"/>
      <c r="D404" s="438"/>
      <c r="E404" s="35"/>
      <c r="I404" s="438"/>
      <c r="J404" s="35"/>
      <c r="N404" s="438"/>
      <c r="O404" s="35"/>
    </row>
    <row r="405" spans="2:15">
      <c r="B405" s="437"/>
      <c r="C405" s="87"/>
      <c r="D405" s="438"/>
      <c r="E405" s="35"/>
      <c r="I405" s="438"/>
      <c r="J405" s="35"/>
      <c r="N405" s="438"/>
      <c r="O405" s="35"/>
    </row>
    <row r="406" spans="2:15">
      <c r="B406" s="437"/>
      <c r="C406" s="87"/>
      <c r="D406" s="438"/>
      <c r="E406" s="35"/>
      <c r="I406" s="438"/>
      <c r="J406" s="35"/>
      <c r="N406" s="438"/>
      <c r="O406" s="35"/>
    </row>
    <row r="407" spans="2:15">
      <c r="B407" s="437"/>
      <c r="C407" s="87"/>
      <c r="D407" s="438"/>
      <c r="E407" s="35"/>
      <c r="I407" s="438"/>
      <c r="J407" s="35"/>
      <c r="N407" s="438"/>
      <c r="O407" s="35"/>
    </row>
    <row r="408" spans="2:15">
      <c r="B408" s="437"/>
      <c r="C408" s="87"/>
      <c r="D408" s="438"/>
      <c r="E408" s="35"/>
      <c r="I408" s="438"/>
      <c r="J408" s="35"/>
      <c r="N408" s="438"/>
      <c r="O408" s="35"/>
    </row>
    <row r="409" spans="2:15">
      <c r="B409" s="437"/>
      <c r="C409" s="87"/>
      <c r="D409" s="438"/>
      <c r="E409" s="35"/>
      <c r="I409" s="438"/>
      <c r="J409" s="35"/>
      <c r="N409" s="438"/>
      <c r="O409" s="35"/>
    </row>
    <row r="410" spans="2:15">
      <c r="B410" s="437"/>
      <c r="C410" s="87"/>
      <c r="D410" s="438"/>
      <c r="E410" s="35"/>
      <c r="I410" s="438"/>
      <c r="J410" s="35"/>
      <c r="N410" s="438"/>
      <c r="O410" s="35"/>
    </row>
    <row r="411" spans="2:15">
      <c r="B411" s="437"/>
      <c r="C411" s="87"/>
      <c r="D411" s="438"/>
      <c r="E411" s="35"/>
      <c r="I411" s="438"/>
      <c r="J411" s="35"/>
      <c r="N411" s="438"/>
      <c r="O411" s="35"/>
    </row>
    <row r="412" spans="2:15">
      <c r="B412" s="437"/>
      <c r="C412" s="87"/>
      <c r="D412" s="438"/>
      <c r="E412" s="35"/>
      <c r="I412" s="438"/>
      <c r="J412" s="35"/>
      <c r="N412" s="438"/>
      <c r="O412" s="35"/>
    </row>
    <row r="413" spans="2:15">
      <c r="B413" s="437"/>
      <c r="C413" s="87"/>
      <c r="D413" s="438"/>
      <c r="E413" s="35"/>
      <c r="I413" s="438"/>
      <c r="J413" s="35"/>
      <c r="N413" s="438"/>
      <c r="O413" s="35"/>
    </row>
    <row r="414" spans="2:15">
      <c r="B414" s="437"/>
      <c r="C414" s="87"/>
      <c r="D414" s="438"/>
      <c r="E414" s="35"/>
      <c r="I414" s="438"/>
      <c r="J414" s="35"/>
      <c r="N414" s="438"/>
      <c r="O414" s="35"/>
    </row>
    <row r="415" spans="2:15">
      <c r="B415" s="437"/>
      <c r="C415" s="87"/>
      <c r="D415" s="438"/>
      <c r="E415" s="35"/>
      <c r="I415" s="438"/>
      <c r="J415" s="35"/>
      <c r="N415" s="438"/>
      <c r="O415" s="35"/>
    </row>
    <row r="416" spans="2:15">
      <c r="B416" s="437"/>
      <c r="C416" s="87"/>
      <c r="D416" s="438"/>
      <c r="E416" s="35"/>
      <c r="I416" s="438"/>
      <c r="J416" s="35"/>
      <c r="N416" s="438"/>
      <c r="O416" s="35"/>
    </row>
    <row r="417" spans="2:15">
      <c r="B417" s="437"/>
      <c r="C417" s="87"/>
      <c r="D417" s="438"/>
      <c r="E417" s="35"/>
      <c r="I417" s="438"/>
      <c r="J417" s="35"/>
      <c r="N417" s="438"/>
      <c r="O417" s="35"/>
    </row>
    <row r="418" spans="2:15">
      <c r="B418" s="437"/>
      <c r="C418" s="87"/>
      <c r="D418" s="438"/>
      <c r="E418" s="35"/>
      <c r="I418" s="438"/>
      <c r="J418" s="35"/>
      <c r="N418" s="438"/>
      <c r="O418" s="35"/>
    </row>
    <row r="419" spans="2:15">
      <c r="B419" s="437"/>
      <c r="C419" s="87"/>
      <c r="D419" s="438"/>
      <c r="E419" s="35"/>
      <c r="I419" s="438"/>
      <c r="J419" s="35"/>
      <c r="N419" s="438"/>
      <c r="O419" s="35"/>
    </row>
    <row r="420" spans="2:15">
      <c r="B420" s="437"/>
      <c r="C420" s="87"/>
      <c r="D420" s="438"/>
      <c r="E420" s="35"/>
      <c r="I420" s="438"/>
      <c r="J420" s="35"/>
      <c r="N420" s="438"/>
      <c r="O420" s="35"/>
    </row>
    <row r="421" spans="2:15">
      <c r="B421" s="437"/>
      <c r="C421" s="87"/>
      <c r="D421" s="438"/>
      <c r="E421" s="35"/>
      <c r="I421" s="438"/>
      <c r="J421" s="35"/>
      <c r="N421" s="438"/>
      <c r="O421" s="35"/>
    </row>
    <row r="422" spans="2:15">
      <c r="B422" s="437"/>
      <c r="C422" s="87"/>
      <c r="D422" s="438"/>
      <c r="E422" s="35"/>
      <c r="I422" s="438"/>
      <c r="J422" s="35"/>
      <c r="N422" s="438"/>
      <c r="O422" s="35"/>
    </row>
    <row r="423" spans="2:15">
      <c r="B423" s="437"/>
      <c r="C423" s="87"/>
      <c r="D423" s="438"/>
      <c r="E423" s="35"/>
      <c r="I423" s="438"/>
      <c r="J423" s="35"/>
      <c r="N423" s="438"/>
      <c r="O423" s="35"/>
    </row>
    <row r="424" spans="2:15">
      <c r="B424" s="437"/>
      <c r="C424" s="87"/>
      <c r="D424" s="438"/>
      <c r="E424" s="35"/>
      <c r="I424" s="438"/>
      <c r="J424" s="35"/>
      <c r="N424" s="438"/>
      <c r="O424" s="35"/>
    </row>
    <row r="425" spans="2:15">
      <c r="B425" s="437"/>
      <c r="C425" s="87"/>
      <c r="D425" s="438"/>
      <c r="E425" s="35"/>
      <c r="I425" s="438"/>
      <c r="J425" s="35"/>
      <c r="N425" s="438"/>
      <c r="O425" s="35"/>
    </row>
    <row r="426" spans="2:15">
      <c r="B426" s="437"/>
      <c r="C426" s="87"/>
      <c r="D426" s="438"/>
      <c r="E426" s="35"/>
      <c r="I426" s="438"/>
      <c r="J426" s="35"/>
      <c r="N426" s="438"/>
      <c r="O426" s="35"/>
    </row>
    <row r="427" spans="2:15">
      <c r="B427" s="437"/>
      <c r="C427" s="87"/>
      <c r="D427" s="438"/>
      <c r="E427" s="35"/>
      <c r="I427" s="438"/>
      <c r="J427" s="35"/>
      <c r="N427" s="438"/>
      <c r="O427" s="35"/>
    </row>
    <row r="428" spans="2:15">
      <c r="B428" s="437"/>
      <c r="C428" s="87"/>
      <c r="D428" s="438"/>
      <c r="E428" s="35"/>
      <c r="I428" s="438"/>
      <c r="J428" s="35"/>
      <c r="N428" s="438"/>
      <c r="O428" s="35"/>
    </row>
    <row r="429" spans="2:15">
      <c r="B429" s="437"/>
      <c r="C429" s="87"/>
      <c r="D429" s="438"/>
      <c r="E429" s="35"/>
      <c r="I429" s="438"/>
      <c r="J429" s="35"/>
      <c r="N429" s="438"/>
      <c r="O429" s="35"/>
    </row>
    <row r="430" spans="2:15">
      <c r="B430" s="437"/>
      <c r="C430" s="87"/>
      <c r="D430" s="438"/>
      <c r="E430" s="35"/>
      <c r="I430" s="438"/>
      <c r="J430" s="35"/>
      <c r="N430" s="438"/>
      <c r="O430" s="35"/>
    </row>
    <row r="431" spans="2:15">
      <c r="B431" s="437"/>
      <c r="C431" s="87"/>
      <c r="D431" s="438"/>
      <c r="E431" s="35"/>
      <c r="I431" s="438"/>
      <c r="J431" s="35"/>
      <c r="N431" s="438"/>
      <c r="O431" s="35"/>
    </row>
    <row r="432" spans="2:15">
      <c r="B432" s="437"/>
      <c r="C432" s="87"/>
      <c r="D432" s="438"/>
      <c r="E432" s="35"/>
      <c r="I432" s="438"/>
      <c r="J432" s="35"/>
      <c r="N432" s="438"/>
      <c r="O432" s="35"/>
    </row>
    <row r="433" spans="2:15">
      <c r="B433" s="437"/>
      <c r="C433" s="87"/>
      <c r="D433" s="438"/>
      <c r="E433" s="35"/>
      <c r="I433" s="438"/>
      <c r="J433" s="35"/>
      <c r="N433" s="438"/>
      <c r="O433" s="35"/>
    </row>
    <row r="434" spans="2:15">
      <c r="B434" s="437"/>
      <c r="C434" s="87"/>
      <c r="D434" s="438"/>
      <c r="E434" s="35"/>
      <c r="I434" s="438"/>
      <c r="J434" s="35"/>
      <c r="N434" s="438"/>
      <c r="O434" s="35"/>
    </row>
    <row r="435" spans="2:15">
      <c r="B435" s="437"/>
      <c r="C435" s="87"/>
      <c r="D435" s="438"/>
      <c r="E435" s="35"/>
      <c r="I435" s="438"/>
      <c r="J435" s="35"/>
      <c r="N435" s="438"/>
      <c r="O435" s="35"/>
    </row>
    <row r="436" spans="2:15">
      <c r="B436" s="437"/>
      <c r="C436" s="87"/>
      <c r="D436" s="438"/>
      <c r="E436" s="35"/>
      <c r="I436" s="438"/>
      <c r="J436" s="35"/>
      <c r="N436" s="438"/>
      <c r="O436" s="35"/>
    </row>
    <row r="437" spans="2:15">
      <c r="B437" s="437"/>
      <c r="C437" s="87"/>
      <c r="D437" s="438"/>
      <c r="E437" s="35"/>
      <c r="I437" s="438"/>
      <c r="J437" s="35"/>
      <c r="N437" s="438"/>
      <c r="O437" s="35"/>
    </row>
    <row r="438" spans="2:15">
      <c r="B438" s="437"/>
      <c r="C438" s="87"/>
      <c r="D438" s="438"/>
      <c r="E438" s="35"/>
      <c r="I438" s="438"/>
      <c r="J438" s="35"/>
      <c r="N438" s="438"/>
      <c r="O438" s="35"/>
    </row>
    <row r="439" spans="2:15">
      <c r="B439" s="437"/>
      <c r="C439" s="87"/>
      <c r="D439" s="438"/>
      <c r="E439" s="35"/>
      <c r="I439" s="438"/>
      <c r="J439" s="35"/>
      <c r="N439" s="438"/>
      <c r="O439" s="35"/>
    </row>
    <row r="440" spans="2:15">
      <c r="B440" s="437"/>
      <c r="C440" s="87"/>
      <c r="D440" s="438"/>
      <c r="E440" s="35"/>
      <c r="I440" s="438"/>
      <c r="J440" s="35"/>
      <c r="N440" s="438"/>
      <c r="O440" s="35"/>
    </row>
    <row r="441" spans="2:15">
      <c r="B441" s="437"/>
      <c r="C441" s="87"/>
      <c r="D441" s="438"/>
      <c r="E441" s="35"/>
      <c r="I441" s="438"/>
      <c r="J441" s="35"/>
      <c r="N441" s="438"/>
      <c r="O441" s="35"/>
    </row>
    <row r="442" spans="2:15">
      <c r="B442" s="437"/>
      <c r="C442" s="87"/>
      <c r="D442" s="438"/>
      <c r="E442" s="35"/>
      <c r="I442" s="438"/>
      <c r="J442" s="35"/>
      <c r="N442" s="438"/>
      <c r="O442" s="35"/>
    </row>
    <row r="443" spans="2:15">
      <c r="B443" s="437"/>
      <c r="C443" s="87"/>
      <c r="D443" s="438"/>
      <c r="E443" s="35"/>
      <c r="I443" s="438"/>
      <c r="J443" s="35"/>
      <c r="N443" s="438"/>
      <c r="O443" s="35"/>
    </row>
    <row r="444" spans="2:15">
      <c r="B444" s="437"/>
      <c r="C444" s="87"/>
      <c r="D444" s="438"/>
      <c r="E444" s="35"/>
      <c r="I444" s="438"/>
      <c r="J444" s="35"/>
      <c r="N444" s="438"/>
      <c r="O444" s="35"/>
    </row>
    <row r="445" spans="2:15">
      <c r="B445" s="437"/>
      <c r="C445" s="87"/>
      <c r="D445" s="438"/>
      <c r="E445" s="35"/>
      <c r="I445" s="438"/>
      <c r="J445" s="35"/>
      <c r="N445" s="438"/>
      <c r="O445" s="35"/>
    </row>
    <row r="446" spans="2:15">
      <c r="B446" s="437"/>
      <c r="C446" s="87"/>
      <c r="D446" s="438"/>
      <c r="E446" s="35"/>
      <c r="I446" s="438"/>
      <c r="J446" s="35"/>
      <c r="N446" s="438"/>
      <c r="O446" s="35"/>
    </row>
    <row r="447" spans="2:15">
      <c r="B447" s="437"/>
      <c r="C447" s="87"/>
      <c r="D447" s="438"/>
      <c r="E447" s="35"/>
      <c r="I447" s="438"/>
      <c r="J447" s="35"/>
      <c r="N447" s="438"/>
      <c r="O447" s="35"/>
    </row>
    <row r="448" spans="2:15">
      <c r="B448" s="437"/>
      <c r="C448" s="87"/>
      <c r="D448" s="438"/>
      <c r="E448" s="35"/>
      <c r="I448" s="438"/>
      <c r="J448" s="35"/>
      <c r="N448" s="438"/>
      <c r="O448" s="35"/>
    </row>
    <row r="449" spans="2:15">
      <c r="B449" s="437"/>
      <c r="C449" s="87"/>
      <c r="D449" s="438"/>
      <c r="E449" s="35"/>
      <c r="I449" s="438"/>
      <c r="J449" s="35"/>
      <c r="N449" s="438"/>
      <c r="O449" s="35"/>
    </row>
    <row r="450" spans="2:15">
      <c r="B450" s="437"/>
      <c r="C450" s="87"/>
      <c r="D450" s="438"/>
      <c r="E450" s="35"/>
      <c r="I450" s="438"/>
      <c r="J450" s="35"/>
      <c r="N450" s="438"/>
      <c r="O450" s="35"/>
    </row>
    <row r="451" spans="2:15">
      <c r="B451" s="437"/>
      <c r="C451" s="87"/>
      <c r="D451" s="438"/>
      <c r="E451" s="35"/>
      <c r="I451" s="438"/>
      <c r="J451" s="35"/>
      <c r="N451" s="438"/>
      <c r="O451" s="35"/>
    </row>
    <row r="452" spans="2:15">
      <c r="B452" s="437"/>
      <c r="C452" s="87"/>
      <c r="D452" s="438"/>
      <c r="E452" s="35"/>
      <c r="I452" s="438"/>
      <c r="J452" s="35"/>
      <c r="N452" s="438"/>
      <c r="O452" s="35"/>
    </row>
    <row r="453" spans="2:15">
      <c r="B453" s="437"/>
      <c r="C453" s="87"/>
      <c r="D453" s="438"/>
      <c r="E453" s="35"/>
      <c r="I453" s="438"/>
      <c r="J453" s="35"/>
      <c r="N453" s="438"/>
      <c r="O453" s="35"/>
    </row>
    <row r="454" spans="2:15">
      <c r="B454" s="437"/>
      <c r="C454" s="87"/>
      <c r="D454" s="438"/>
      <c r="E454" s="35"/>
      <c r="I454" s="438"/>
      <c r="J454" s="35"/>
      <c r="N454" s="438"/>
      <c r="O454" s="35"/>
    </row>
    <row r="455" spans="2:15">
      <c r="B455" s="437"/>
      <c r="C455" s="87"/>
      <c r="D455" s="438"/>
      <c r="E455" s="35"/>
      <c r="I455" s="438"/>
      <c r="J455" s="35"/>
      <c r="N455" s="438"/>
      <c r="O455" s="35"/>
    </row>
    <row r="456" spans="2:15">
      <c r="B456" s="437"/>
      <c r="C456" s="87"/>
      <c r="D456" s="438"/>
      <c r="E456" s="35"/>
      <c r="I456" s="438"/>
      <c r="J456" s="35"/>
      <c r="N456" s="438"/>
      <c r="O456" s="35"/>
    </row>
    <row r="457" spans="2:15">
      <c r="B457" s="437"/>
      <c r="C457" s="87"/>
      <c r="D457" s="438"/>
      <c r="E457" s="35"/>
      <c r="I457" s="438"/>
      <c r="J457" s="35"/>
      <c r="N457" s="438"/>
      <c r="O457" s="35"/>
    </row>
    <row r="458" spans="2:15">
      <c r="B458" s="437"/>
      <c r="C458" s="87"/>
      <c r="D458" s="438"/>
      <c r="E458" s="35"/>
      <c r="I458" s="438"/>
      <c r="J458" s="35"/>
      <c r="N458" s="438"/>
      <c r="O458" s="35"/>
    </row>
    <row r="459" spans="2:15">
      <c r="B459" s="437"/>
      <c r="C459" s="87"/>
      <c r="D459" s="438"/>
      <c r="E459" s="35"/>
      <c r="I459" s="438"/>
      <c r="J459" s="35"/>
      <c r="N459" s="438"/>
      <c r="O459" s="35"/>
    </row>
    <row r="460" spans="2:15">
      <c r="B460" s="437"/>
      <c r="C460" s="87"/>
      <c r="D460" s="438"/>
      <c r="E460" s="35"/>
      <c r="I460" s="438"/>
      <c r="J460" s="35"/>
      <c r="N460" s="438"/>
      <c r="O460" s="35"/>
    </row>
    <row r="461" spans="2:15">
      <c r="B461" s="437"/>
      <c r="C461" s="87"/>
      <c r="D461" s="438"/>
      <c r="E461" s="35"/>
      <c r="I461" s="438"/>
      <c r="J461" s="35"/>
      <c r="N461" s="438"/>
      <c r="O461" s="35"/>
    </row>
    <row r="462" spans="2:15">
      <c r="B462" s="437"/>
      <c r="C462" s="87"/>
      <c r="D462" s="438"/>
      <c r="E462" s="35"/>
      <c r="I462" s="438"/>
      <c r="J462" s="35"/>
      <c r="N462" s="438"/>
      <c r="O462" s="35"/>
    </row>
    <row r="463" spans="2:15">
      <c r="B463" s="437"/>
      <c r="C463" s="87"/>
      <c r="D463" s="438"/>
      <c r="E463" s="35"/>
      <c r="I463" s="438"/>
      <c r="J463" s="35"/>
      <c r="N463" s="438"/>
      <c r="O463" s="35"/>
    </row>
    <row r="464" spans="2:15">
      <c r="B464" s="437"/>
      <c r="C464" s="87"/>
      <c r="D464" s="438"/>
      <c r="E464" s="35"/>
      <c r="I464" s="438"/>
      <c r="J464" s="35"/>
      <c r="N464" s="438"/>
      <c r="O464" s="35"/>
    </row>
    <row r="465" spans="2:15">
      <c r="B465" s="437"/>
      <c r="C465" s="87"/>
      <c r="D465" s="438"/>
      <c r="E465" s="35"/>
      <c r="I465" s="438"/>
      <c r="J465" s="35"/>
      <c r="N465" s="438"/>
      <c r="O465" s="35"/>
    </row>
    <row r="466" spans="2:15">
      <c r="B466" s="437"/>
      <c r="C466" s="87"/>
      <c r="D466" s="438"/>
      <c r="E466" s="35"/>
      <c r="I466" s="438"/>
      <c r="J466" s="35"/>
      <c r="N466" s="438"/>
      <c r="O466" s="35"/>
    </row>
    <row r="467" spans="2:15">
      <c r="B467" s="437"/>
      <c r="C467" s="87"/>
      <c r="D467" s="438"/>
      <c r="E467" s="35"/>
      <c r="I467" s="438"/>
      <c r="J467" s="35"/>
      <c r="N467" s="438"/>
      <c r="O467" s="35"/>
    </row>
    <row r="468" spans="2:15">
      <c r="B468" s="437"/>
      <c r="C468" s="87"/>
      <c r="D468" s="438"/>
      <c r="E468" s="35"/>
      <c r="I468" s="438"/>
      <c r="J468" s="35"/>
      <c r="N468" s="438"/>
      <c r="O468" s="35"/>
    </row>
    <row r="469" spans="2:15">
      <c r="B469" s="437"/>
      <c r="C469" s="87"/>
      <c r="D469" s="438"/>
      <c r="E469" s="35"/>
      <c r="I469" s="438"/>
      <c r="J469" s="35"/>
      <c r="N469" s="438"/>
      <c r="O469" s="35"/>
    </row>
    <row r="470" spans="2:15">
      <c r="B470" s="437"/>
      <c r="C470" s="87"/>
      <c r="D470" s="438"/>
      <c r="E470" s="35"/>
      <c r="I470" s="438"/>
      <c r="J470" s="35"/>
      <c r="N470" s="438"/>
      <c r="O470" s="35"/>
    </row>
    <row r="471" spans="2:15">
      <c r="B471" s="437"/>
      <c r="C471" s="87"/>
      <c r="D471" s="438"/>
      <c r="E471" s="35"/>
      <c r="I471" s="438"/>
      <c r="J471" s="35"/>
      <c r="N471" s="438"/>
      <c r="O471" s="35"/>
    </row>
    <row r="472" spans="2:15">
      <c r="B472" s="437"/>
      <c r="C472" s="87"/>
      <c r="D472" s="438"/>
      <c r="E472" s="35"/>
      <c r="I472" s="438"/>
      <c r="J472" s="35"/>
      <c r="N472" s="438"/>
      <c r="O472" s="35"/>
    </row>
    <row r="473" spans="2:15">
      <c r="B473" s="437"/>
      <c r="C473" s="87"/>
      <c r="D473" s="438"/>
      <c r="E473" s="35"/>
      <c r="I473" s="438"/>
      <c r="J473" s="35"/>
      <c r="N473" s="438"/>
      <c r="O473" s="35"/>
    </row>
    <row r="474" spans="2:15">
      <c r="B474" s="437"/>
      <c r="C474" s="87"/>
      <c r="D474" s="438"/>
      <c r="E474" s="35"/>
      <c r="I474" s="438"/>
      <c r="J474" s="35"/>
      <c r="N474" s="438"/>
      <c r="O474" s="35"/>
    </row>
    <row r="475" spans="2:15">
      <c r="B475" s="437"/>
      <c r="C475" s="87"/>
      <c r="D475" s="438"/>
      <c r="E475" s="35"/>
      <c r="I475" s="438"/>
      <c r="J475" s="35"/>
      <c r="N475" s="438"/>
      <c r="O475" s="35"/>
    </row>
    <row r="476" spans="2:15">
      <c r="B476" s="437"/>
      <c r="C476" s="87"/>
      <c r="D476" s="438"/>
      <c r="E476" s="35"/>
      <c r="I476" s="438"/>
      <c r="J476" s="35"/>
      <c r="N476" s="438"/>
      <c r="O476" s="35"/>
    </row>
    <row r="477" spans="2:15">
      <c r="B477" s="437"/>
      <c r="C477" s="87"/>
      <c r="D477" s="438"/>
      <c r="E477" s="35"/>
      <c r="I477" s="438"/>
      <c r="J477" s="35"/>
      <c r="N477" s="438"/>
      <c r="O477" s="35"/>
    </row>
    <row r="478" spans="2:15">
      <c r="B478" s="437"/>
      <c r="C478" s="87"/>
      <c r="D478" s="438"/>
      <c r="E478" s="35"/>
      <c r="I478" s="438"/>
      <c r="J478" s="35"/>
      <c r="N478" s="438"/>
      <c r="O478" s="35"/>
    </row>
    <row r="479" spans="2:15">
      <c r="B479" s="437"/>
      <c r="C479" s="87"/>
      <c r="D479" s="438"/>
      <c r="E479" s="35"/>
      <c r="I479" s="438"/>
      <c r="J479" s="35"/>
      <c r="N479" s="438"/>
      <c r="O479" s="35"/>
    </row>
    <row r="480" spans="2:15">
      <c r="B480" s="437"/>
      <c r="C480" s="87"/>
      <c r="D480" s="438"/>
      <c r="E480" s="35"/>
      <c r="I480" s="438"/>
      <c r="J480" s="35"/>
      <c r="N480" s="438"/>
      <c r="O480" s="35"/>
    </row>
    <row r="481" spans="2:15">
      <c r="B481" s="437"/>
      <c r="C481" s="87"/>
      <c r="D481" s="438"/>
      <c r="E481" s="35"/>
      <c r="I481" s="438"/>
      <c r="J481" s="35"/>
      <c r="N481" s="438"/>
      <c r="O481" s="35"/>
    </row>
    <row r="482" spans="2:15">
      <c r="B482" s="437"/>
      <c r="C482" s="87"/>
      <c r="D482" s="438"/>
      <c r="E482" s="35"/>
      <c r="I482" s="438"/>
      <c r="J482" s="35"/>
      <c r="N482" s="438"/>
      <c r="O482" s="35"/>
    </row>
    <row r="483" spans="2:15">
      <c r="B483" s="437"/>
      <c r="C483" s="87"/>
      <c r="D483" s="438"/>
      <c r="E483" s="35"/>
      <c r="I483" s="438"/>
      <c r="J483" s="35"/>
      <c r="N483" s="438"/>
      <c r="O483" s="35"/>
    </row>
    <row r="484" spans="2:15">
      <c r="B484" s="437"/>
      <c r="C484" s="87"/>
      <c r="D484" s="438"/>
      <c r="E484" s="35"/>
      <c r="I484" s="438"/>
      <c r="J484" s="35"/>
      <c r="N484" s="438"/>
      <c r="O484" s="35"/>
    </row>
    <row r="485" spans="2:15">
      <c r="B485" s="437"/>
      <c r="C485" s="87"/>
      <c r="D485" s="438"/>
      <c r="E485" s="35"/>
      <c r="I485" s="438"/>
      <c r="J485" s="35"/>
      <c r="N485" s="438"/>
      <c r="O485" s="35"/>
    </row>
    <row r="486" spans="2:15">
      <c r="B486" s="437"/>
      <c r="C486" s="87"/>
      <c r="D486" s="438"/>
      <c r="E486" s="35"/>
      <c r="I486" s="438"/>
      <c r="J486" s="35"/>
      <c r="N486" s="438"/>
      <c r="O486" s="35"/>
    </row>
    <row r="487" spans="2:15">
      <c r="B487" s="437"/>
      <c r="C487" s="87"/>
      <c r="D487" s="438"/>
      <c r="E487" s="35"/>
      <c r="I487" s="438"/>
      <c r="J487" s="35"/>
      <c r="N487" s="438"/>
      <c r="O487" s="35"/>
    </row>
    <row r="488" spans="2:15">
      <c r="B488" s="437"/>
      <c r="C488" s="87"/>
      <c r="D488" s="438"/>
      <c r="E488" s="35"/>
      <c r="I488" s="438"/>
      <c r="J488" s="35"/>
      <c r="N488" s="438"/>
      <c r="O488" s="35"/>
    </row>
    <row r="489" spans="2:15">
      <c r="B489" s="437"/>
      <c r="C489" s="87"/>
      <c r="D489" s="438"/>
      <c r="E489" s="35"/>
      <c r="I489" s="438"/>
      <c r="J489" s="35"/>
      <c r="N489" s="438"/>
      <c r="O489" s="35"/>
    </row>
    <row r="490" spans="2:15">
      <c r="B490" s="437"/>
      <c r="C490" s="87"/>
      <c r="D490" s="438"/>
      <c r="E490" s="35"/>
      <c r="I490" s="438"/>
      <c r="J490" s="35"/>
      <c r="N490" s="438"/>
      <c r="O490" s="35"/>
    </row>
    <row r="491" spans="2:15">
      <c r="B491" s="437"/>
      <c r="C491" s="87"/>
      <c r="D491" s="438"/>
      <c r="E491" s="35"/>
      <c r="I491" s="438"/>
      <c r="J491" s="35"/>
      <c r="N491" s="438"/>
      <c r="O491" s="35"/>
    </row>
    <row r="492" spans="2:15">
      <c r="B492" s="437"/>
      <c r="C492" s="87"/>
      <c r="D492" s="438"/>
      <c r="E492" s="35"/>
      <c r="I492" s="438"/>
      <c r="J492" s="35"/>
      <c r="N492" s="438"/>
      <c r="O492" s="35"/>
    </row>
    <row r="493" spans="2:15">
      <c r="B493" s="437"/>
      <c r="C493" s="87"/>
      <c r="D493" s="438"/>
      <c r="E493" s="35"/>
      <c r="I493" s="438"/>
      <c r="J493" s="35"/>
      <c r="N493" s="438"/>
      <c r="O493" s="35"/>
    </row>
    <row r="494" spans="2:15">
      <c r="B494" s="437"/>
      <c r="C494" s="87"/>
      <c r="D494" s="438"/>
      <c r="E494" s="35"/>
      <c r="I494" s="438"/>
      <c r="J494" s="35"/>
      <c r="N494" s="438"/>
      <c r="O494" s="35"/>
    </row>
    <row r="495" spans="2:15">
      <c r="B495" s="437"/>
      <c r="C495" s="87"/>
      <c r="D495" s="438"/>
      <c r="E495" s="35"/>
      <c r="I495" s="438"/>
      <c r="J495" s="35"/>
      <c r="N495" s="438"/>
      <c r="O495" s="35"/>
    </row>
    <row r="496" spans="2:15">
      <c r="B496" s="437"/>
      <c r="C496" s="87"/>
      <c r="D496" s="438"/>
      <c r="E496" s="35"/>
      <c r="I496" s="438"/>
      <c r="J496" s="35"/>
      <c r="N496" s="438"/>
      <c r="O496" s="35"/>
    </row>
    <row r="497" spans="2:15">
      <c r="B497" s="437"/>
      <c r="C497" s="87"/>
      <c r="D497" s="438"/>
      <c r="E497" s="35"/>
      <c r="I497" s="438"/>
      <c r="J497" s="35"/>
      <c r="N497" s="438"/>
      <c r="O497" s="35"/>
    </row>
    <row r="498" spans="2:15">
      <c r="B498" s="437"/>
      <c r="C498" s="87"/>
      <c r="D498" s="438"/>
      <c r="E498" s="35"/>
      <c r="I498" s="438"/>
      <c r="J498" s="35"/>
      <c r="N498" s="438"/>
      <c r="O498" s="35"/>
    </row>
    <row r="499" spans="2:15">
      <c r="B499" s="437"/>
      <c r="C499" s="87"/>
      <c r="D499" s="438"/>
      <c r="E499" s="35"/>
      <c r="I499" s="438"/>
      <c r="J499" s="35"/>
      <c r="N499" s="438"/>
      <c r="O499" s="35"/>
    </row>
    <row r="500" spans="2:15">
      <c r="B500" s="437"/>
      <c r="C500" s="87"/>
      <c r="D500" s="438"/>
      <c r="E500" s="35"/>
      <c r="I500" s="438"/>
      <c r="J500" s="35"/>
      <c r="N500" s="438"/>
      <c r="O500" s="35"/>
    </row>
    <row r="501" spans="2:15">
      <c r="B501" s="437"/>
      <c r="C501" s="87"/>
      <c r="D501" s="438"/>
      <c r="E501" s="35"/>
      <c r="I501" s="438"/>
      <c r="J501" s="35"/>
      <c r="N501" s="438"/>
      <c r="O501" s="35"/>
    </row>
    <row r="502" spans="2:15">
      <c r="B502" s="437"/>
      <c r="C502" s="87"/>
      <c r="D502" s="438"/>
      <c r="E502" s="35"/>
      <c r="I502" s="438"/>
      <c r="J502" s="35"/>
      <c r="N502" s="438"/>
      <c r="O502" s="35"/>
    </row>
    <row r="503" spans="2:15">
      <c r="B503" s="437"/>
      <c r="C503" s="87"/>
      <c r="D503" s="438"/>
      <c r="E503" s="35"/>
      <c r="I503" s="438"/>
      <c r="J503" s="35"/>
      <c r="N503" s="438"/>
      <c r="O503" s="35"/>
    </row>
    <row r="504" spans="2:15">
      <c r="B504" s="437"/>
      <c r="C504" s="87"/>
      <c r="D504" s="438"/>
      <c r="E504" s="35"/>
      <c r="I504" s="438"/>
      <c r="J504" s="35"/>
      <c r="N504" s="438"/>
      <c r="O504" s="35"/>
    </row>
    <row r="505" spans="2:15">
      <c r="B505" s="437"/>
      <c r="C505" s="87"/>
      <c r="D505" s="438"/>
      <c r="E505" s="35"/>
      <c r="I505" s="438"/>
      <c r="J505" s="35"/>
      <c r="N505" s="438"/>
      <c r="O505" s="35"/>
    </row>
    <row r="506" spans="2:15">
      <c r="B506" s="437"/>
      <c r="C506" s="87"/>
      <c r="D506" s="438"/>
      <c r="E506" s="35"/>
      <c r="I506" s="438"/>
      <c r="J506" s="35"/>
      <c r="N506" s="438"/>
      <c r="O506" s="35"/>
    </row>
    <row r="507" spans="2:15">
      <c r="B507" s="437"/>
      <c r="C507" s="87"/>
      <c r="D507" s="438"/>
      <c r="E507" s="35"/>
      <c r="I507" s="438"/>
      <c r="J507" s="35"/>
      <c r="N507" s="438"/>
      <c r="O507" s="35"/>
    </row>
    <row r="508" spans="2:15">
      <c r="B508" s="437"/>
      <c r="C508" s="87"/>
      <c r="D508" s="438"/>
      <c r="E508" s="35"/>
      <c r="I508" s="438"/>
      <c r="J508" s="35"/>
      <c r="N508" s="438"/>
      <c r="O508" s="35"/>
    </row>
    <row r="509" spans="2:15">
      <c r="B509" s="437"/>
      <c r="C509" s="87"/>
      <c r="D509" s="438"/>
      <c r="E509" s="35"/>
      <c r="I509" s="438"/>
      <c r="J509" s="35"/>
      <c r="N509" s="438"/>
      <c r="O509" s="35"/>
    </row>
    <row r="510" spans="2:15">
      <c r="B510" s="437"/>
      <c r="C510" s="87"/>
      <c r="D510" s="438"/>
      <c r="E510" s="35"/>
      <c r="I510" s="438"/>
      <c r="J510" s="35"/>
      <c r="N510" s="438"/>
      <c r="O510" s="35"/>
    </row>
    <row r="511" spans="2:15">
      <c r="B511" s="437"/>
      <c r="C511" s="87"/>
      <c r="D511" s="438"/>
      <c r="E511" s="35"/>
      <c r="I511" s="438"/>
      <c r="J511" s="35"/>
      <c r="N511" s="438"/>
      <c r="O511" s="35"/>
    </row>
    <row r="512" spans="2:15">
      <c r="B512" s="437"/>
      <c r="C512" s="87"/>
      <c r="D512" s="438"/>
      <c r="E512" s="35"/>
      <c r="I512" s="438"/>
      <c r="J512" s="35"/>
      <c r="N512" s="438"/>
      <c r="O512" s="35"/>
    </row>
    <row r="513" spans="2:15">
      <c r="B513" s="437"/>
      <c r="C513" s="87"/>
      <c r="D513" s="438"/>
      <c r="E513" s="35"/>
      <c r="I513" s="438"/>
      <c r="J513" s="35"/>
      <c r="N513" s="438"/>
      <c r="O513" s="35"/>
    </row>
    <row r="514" spans="2:15">
      <c r="B514" s="437"/>
      <c r="C514" s="87"/>
      <c r="D514" s="438"/>
      <c r="E514" s="35"/>
      <c r="I514" s="438"/>
      <c r="J514" s="35"/>
      <c r="N514" s="438"/>
      <c r="O514" s="35"/>
    </row>
    <row r="515" spans="2:15">
      <c r="B515" s="437"/>
      <c r="C515" s="87"/>
      <c r="D515" s="438"/>
      <c r="E515" s="35"/>
      <c r="I515" s="438"/>
      <c r="J515" s="35"/>
      <c r="N515" s="438"/>
      <c r="O515" s="35"/>
    </row>
    <row r="516" spans="2:15">
      <c r="B516" s="437"/>
      <c r="C516" s="87"/>
      <c r="D516" s="438"/>
      <c r="E516" s="35"/>
      <c r="I516" s="438"/>
      <c r="J516" s="35"/>
      <c r="N516" s="438"/>
      <c r="O516" s="35"/>
    </row>
    <row r="517" spans="2:15">
      <c r="B517" s="437"/>
      <c r="C517" s="87"/>
      <c r="D517" s="438"/>
      <c r="E517" s="35"/>
      <c r="I517" s="438"/>
      <c r="J517" s="35"/>
      <c r="N517" s="438"/>
      <c r="O517" s="35"/>
    </row>
    <row r="518" spans="2:15">
      <c r="B518" s="437"/>
      <c r="C518" s="87"/>
      <c r="D518" s="438"/>
      <c r="E518" s="35"/>
      <c r="I518" s="438"/>
      <c r="J518" s="35"/>
      <c r="N518" s="438"/>
      <c r="O518" s="35"/>
    </row>
    <row r="519" spans="2:15">
      <c r="B519" s="437"/>
      <c r="C519" s="87"/>
      <c r="D519" s="438"/>
      <c r="E519" s="35"/>
      <c r="I519" s="438"/>
      <c r="J519" s="35"/>
      <c r="N519" s="438"/>
      <c r="O519" s="35"/>
    </row>
    <row r="520" spans="2:15">
      <c r="B520" s="437"/>
      <c r="C520" s="87"/>
      <c r="D520" s="438"/>
      <c r="E520" s="35"/>
      <c r="I520" s="438"/>
      <c r="J520" s="35"/>
      <c r="N520" s="438"/>
      <c r="O520" s="35"/>
    </row>
    <row r="521" spans="2:15">
      <c r="B521" s="437"/>
      <c r="C521" s="87"/>
      <c r="D521" s="438"/>
      <c r="E521" s="35"/>
      <c r="I521" s="438"/>
      <c r="J521" s="35"/>
      <c r="N521" s="438"/>
      <c r="O521" s="35"/>
    </row>
    <row r="522" spans="2:15">
      <c r="B522" s="437"/>
      <c r="C522" s="87"/>
      <c r="D522" s="438"/>
      <c r="E522" s="35"/>
      <c r="I522" s="438"/>
      <c r="J522" s="35"/>
      <c r="N522" s="438"/>
      <c r="O522" s="35"/>
    </row>
    <row r="523" spans="2:15">
      <c r="B523" s="437"/>
      <c r="C523" s="87"/>
      <c r="D523" s="438"/>
      <c r="E523" s="35"/>
      <c r="I523" s="438"/>
      <c r="J523" s="35"/>
      <c r="N523" s="438"/>
      <c r="O523" s="35"/>
    </row>
    <row r="524" spans="2:15">
      <c r="B524" s="437"/>
      <c r="C524" s="87"/>
      <c r="D524" s="438"/>
      <c r="E524" s="35"/>
      <c r="I524" s="438"/>
      <c r="J524" s="35"/>
      <c r="N524" s="438"/>
      <c r="O524" s="35"/>
    </row>
    <row r="525" spans="2:15">
      <c r="B525" s="437"/>
      <c r="C525" s="87"/>
      <c r="D525" s="438"/>
      <c r="E525" s="35"/>
      <c r="I525" s="438"/>
      <c r="J525" s="35"/>
      <c r="N525" s="438"/>
      <c r="O525" s="35"/>
    </row>
    <row r="526" spans="2:15">
      <c r="B526" s="437"/>
      <c r="C526" s="87"/>
      <c r="D526" s="438"/>
      <c r="E526" s="35"/>
      <c r="I526" s="438"/>
      <c r="J526" s="35"/>
      <c r="N526" s="438"/>
      <c r="O526" s="35"/>
    </row>
    <row r="527" spans="2:15">
      <c r="B527" s="437"/>
      <c r="C527" s="87"/>
      <c r="D527" s="438"/>
      <c r="E527" s="35"/>
      <c r="I527" s="438"/>
      <c r="J527" s="35"/>
      <c r="N527" s="438"/>
      <c r="O527" s="35"/>
    </row>
    <row r="528" spans="2:15">
      <c r="B528" s="437"/>
      <c r="C528" s="87"/>
      <c r="D528" s="438"/>
      <c r="E528" s="35"/>
      <c r="I528" s="438"/>
      <c r="J528" s="35"/>
      <c r="N528" s="438"/>
      <c r="O528" s="35"/>
    </row>
    <row r="529" spans="2:15">
      <c r="B529" s="437"/>
      <c r="C529" s="87"/>
      <c r="D529" s="438"/>
      <c r="E529" s="35"/>
      <c r="I529" s="438"/>
      <c r="J529" s="35"/>
      <c r="N529" s="438"/>
      <c r="O529" s="35"/>
    </row>
    <row r="530" spans="2:15">
      <c r="B530" s="437"/>
      <c r="C530" s="87"/>
      <c r="D530" s="438"/>
      <c r="E530" s="35"/>
      <c r="I530" s="438"/>
      <c r="J530" s="35"/>
      <c r="N530" s="438"/>
      <c r="O530" s="35"/>
    </row>
    <row r="531" spans="2:15">
      <c r="B531" s="437"/>
      <c r="C531" s="87"/>
      <c r="D531" s="438"/>
      <c r="E531" s="35"/>
      <c r="I531" s="438"/>
      <c r="J531" s="35"/>
      <c r="N531" s="438"/>
      <c r="O531" s="35"/>
    </row>
    <row r="532" spans="2:15">
      <c r="B532" s="437"/>
      <c r="C532" s="87"/>
      <c r="D532" s="438"/>
      <c r="E532" s="35"/>
      <c r="I532" s="438"/>
      <c r="J532" s="35"/>
      <c r="N532" s="438"/>
      <c r="O532" s="35"/>
    </row>
    <row r="533" spans="2:15">
      <c r="B533" s="437"/>
      <c r="C533" s="87"/>
      <c r="D533" s="438"/>
      <c r="E533" s="35"/>
      <c r="I533" s="438"/>
      <c r="J533" s="35"/>
      <c r="N533" s="438"/>
      <c r="O533" s="35"/>
    </row>
    <row r="534" spans="2:15">
      <c r="B534" s="437"/>
      <c r="C534" s="87"/>
      <c r="D534" s="438"/>
      <c r="E534" s="35"/>
      <c r="I534" s="438"/>
      <c r="J534" s="35"/>
      <c r="N534" s="438"/>
      <c r="O534" s="35"/>
    </row>
    <row r="535" spans="2:15">
      <c r="B535" s="437"/>
      <c r="C535" s="87"/>
      <c r="D535" s="438"/>
      <c r="E535" s="35"/>
      <c r="I535" s="438"/>
      <c r="J535" s="35"/>
      <c r="N535" s="438"/>
      <c r="O535" s="35"/>
    </row>
    <row r="536" spans="2:15">
      <c r="B536" s="437"/>
      <c r="C536" s="87"/>
      <c r="D536" s="438"/>
      <c r="E536" s="35"/>
      <c r="I536" s="438"/>
      <c r="J536" s="35"/>
      <c r="N536" s="438"/>
      <c r="O536" s="35"/>
    </row>
    <row r="537" spans="2:15">
      <c r="B537" s="437"/>
      <c r="C537" s="87"/>
      <c r="D537" s="438"/>
      <c r="E537" s="35"/>
      <c r="I537" s="438"/>
      <c r="J537" s="35"/>
      <c r="N537" s="438"/>
      <c r="O537" s="35"/>
    </row>
    <row r="538" spans="2:15">
      <c r="B538" s="437"/>
      <c r="C538" s="87"/>
      <c r="D538" s="438"/>
      <c r="E538" s="35"/>
      <c r="I538" s="438"/>
      <c r="J538" s="35"/>
      <c r="N538" s="438"/>
      <c r="O538" s="35"/>
    </row>
    <row r="539" spans="2:15">
      <c r="B539" s="437"/>
      <c r="C539" s="87"/>
      <c r="D539" s="438"/>
      <c r="E539" s="35"/>
      <c r="I539" s="438"/>
      <c r="J539" s="35"/>
      <c r="N539" s="438"/>
      <c r="O539" s="35"/>
    </row>
    <row r="540" spans="2:15">
      <c r="B540" s="437"/>
      <c r="C540" s="87"/>
      <c r="D540" s="438"/>
      <c r="E540" s="35"/>
      <c r="I540" s="438"/>
      <c r="J540" s="35"/>
      <c r="N540" s="438"/>
      <c r="O540" s="35"/>
    </row>
    <row r="541" spans="2:15">
      <c r="B541" s="437"/>
      <c r="C541" s="87"/>
      <c r="D541" s="438"/>
      <c r="E541" s="35"/>
      <c r="I541" s="438"/>
      <c r="J541" s="35"/>
      <c r="N541" s="438"/>
      <c r="O541" s="35"/>
    </row>
    <row r="542" spans="2:15">
      <c r="B542" s="437"/>
      <c r="C542" s="87"/>
      <c r="D542" s="438"/>
      <c r="E542" s="35"/>
      <c r="I542" s="438"/>
      <c r="J542" s="35"/>
      <c r="N542" s="438"/>
      <c r="O542" s="35"/>
    </row>
    <row r="543" spans="2:15">
      <c r="B543" s="437"/>
      <c r="C543" s="87"/>
      <c r="D543" s="438"/>
      <c r="E543" s="35"/>
      <c r="I543" s="438"/>
      <c r="J543" s="35"/>
      <c r="N543" s="438"/>
      <c r="O543" s="35"/>
    </row>
    <row r="544" spans="2:15">
      <c r="B544" s="437"/>
      <c r="C544" s="87"/>
      <c r="D544" s="438"/>
      <c r="E544" s="35"/>
      <c r="I544" s="438"/>
      <c r="J544" s="35"/>
      <c r="N544" s="438"/>
      <c r="O544" s="35"/>
    </row>
    <row r="545" spans="2:15">
      <c r="B545" s="437"/>
      <c r="C545" s="87"/>
      <c r="D545" s="438"/>
      <c r="E545" s="35"/>
      <c r="I545" s="438"/>
      <c r="J545" s="35"/>
      <c r="N545" s="438"/>
      <c r="O545" s="35"/>
    </row>
    <row r="546" spans="2:15">
      <c r="B546" s="437"/>
      <c r="C546" s="87"/>
      <c r="D546" s="438"/>
      <c r="E546" s="35"/>
      <c r="I546" s="438"/>
      <c r="J546" s="35"/>
      <c r="N546" s="438"/>
      <c r="O546" s="35"/>
    </row>
    <row r="547" spans="2:15">
      <c r="B547" s="437"/>
      <c r="C547" s="87"/>
      <c r="D547" s="438"/>
      <c r="E547" s="35"/>
      <c r="I547" s="438"/>
      <c r="J547" s="35"/>
      <c r="N547" s="438"/>
      <c r="O547" s="35"/>
    </row>
    <row r="548" spans="2:15">
      <c r="B548" s="437"/>
      <c r="C548" s="87"/>
      <c r="D548" s="438"/>
      <c r="E548" s="35"/>
      <c r="I548" s="438"/>
      <c r="J548" s="35"/>
      <c r="N548" s="438"/>
      <c r="O548" s="35"/>
    </row>
    <row r="549" spans="2:15">
      <c r="B549" s="437"/>
      <c r="C549" s="87"/>
      <c r="D549" s="438"/>
      <c r="E549" s="35"/>
      <c r="I549" s="438"/>
      <c r="J549" s="35"/>
      <c r="N549" s="438"/>
      <c r="O549" s="35"/>
    </row>
    <row r="550" spans="2:15">
      <c r="B550" s="437"/>
      <c r="C550" s="87"/>
      <c r="D550" s="438"/>
      <c r="E550" s="35"/>
      <c r="I550" s="438"/>
      <c r="J550" s="35"/>
      <c r="N550" s="438"/>
      <c r="O550" s="35"/>
    </row>
    <row r="551" spans="2:15">
      <c r="B551" s="437"/>
      <c r="C551" s="87"/>
      <c r="D551" s="438"/>
      <c r="E551" s="35"/>
      <c r="I551" s="438"/>
      <c r="J551" s="35"/>
      <c r="N551" s="438"/>
      <c r="O551" s="35"/>
    </row>
    <row r="552" spans="2:15">
      <c r="B552" s="437"/>
      <c r="C552" s="87"/>
      <c r="D552" s="438"/>
      <c r="E552" s="35"/>
      <c r="I552" s="438"/>
      <c r="J552" s="35"/>
      <c r="N552" s="438"/>
      <c r="O552" s="35"/>
    </row>
    <row r="553" spans="2:15">
      <c r="B553" s="437"/>
      <c r="C553" s="87"/>
      <c r="D553" s="438"/>
      <c r="E553" s="35"/>
      <c r="I553" s="438"/>
      <c r="J553" s="35"/>
      <c r="N553" s="438"/>
      <c r="O553" s="35"/>
    </row>
    <row r="554" spans="2:15">
      <c r="B554" s="437"/>
      <c r="C554" s="87"/>
      <c r="D554" s="438"/>
      <c r="E554" s="35"/>
      <c r="I554" s="438"/>
      <c r="J554" s="35"/>
      <c r="N554" s="438"/>
      <c r="O554" s="35"/>
    </row>
    <row r="555" spans="2:15">
      <c r="B555" s="437"/>
      <c r="C555" s="87"/>
      <c r="D555" s="438"/>
      <c r="E555" s="35"/>
      <c r="I555" s="438"/>
      <c r="J555" s="35"/>
      <c r="N555" s="438"/>
      <c r="O555" s="35"/>
    </row>
    <row r="556" spans="2:15">
      <c r="B556" s="437"/>
      <c r="C556" s="87"/>
      <c r="D556" s="438"/>
      <c r="E556" s="35"/>
      <c r="I556" s="438"/>
      <c r="J556" s="35"/>
      <c r="N556" s="438"/>
      <c r="O556" s="35"/>
    </row>
    <row r="557" spans="2:15">
      <c r="B557" s="437"/>
      <c r="C557" s="87"/>
      <c r="D557" s="438"/>
      <c r="E557" s="35"/>
      <c r="I557" s="438"/>
      <c r="J557" s="35"/>
      <c r="N557" s="438"/>
      <c r="O557" s="35"/>
    </row>
    <row r="558" spans="2:15">
      <c r="B558" s="437"/>
      <c r="C558" s="87"/>
      <c r="D558" s="438"/>
      <c r="E558" s="35"/>
      <c r="I558" s="438"/>
      <c r="J558" s="35"/>
      <c r="N558" s="438"/>
      <c r="O558" s="35"/>
    </row>
    <row r="559" spans="2:15">
      <c r="B559" s="437"/>
      <c r="C559" s="87"/>
      <c r="D559" s="438"/>
      <c r="E559" s="35"/>
      <c r="I559" s="438"/>
      <c r="J559" s="35"/>
      <c r="N559" s="438"/>
      <c r="O559" s="35"/>
    </row>
    <row r="560" spans="2:15">
      <c r="B560" s="437"/>
      <c r="C560" s="87"/>
      <c r="D560" s="438"/>
      <c r="E560" s="35"/>
      <c r="I560" s="438"/>
      <c r="J560" s="35"/>
      <c r="N560" s="438"/>
      <c r="O560" s="35"/>
    </row>
    <row r="561" spans="2:15">
      <c r="B561" s="437"/>
      <c r="C561" s="87"/>
      <c r="D561" s="438"/>
      <c r="E561" s="35"/>
      <c r="I561" s="438"/>
      <c r="J561" s="35"/>
      <c r="N561" s="438"/>
      <c r="O561" s="35"/>
    </row>
    <row r="562" spans="2:15">
      <c r="B562" s="437"/>
      <c r="C562" s="87"/>
      <c r="D562" s="438"/>
      <c r="E562" s="35"/>
      <c r="I562" s="438"/>
      <c r="J562" s="35"/>
      <c r="N562" s="438"/>
      <c r="O562" s="35"/>
    </row>
    <row r="563" spans="2:15">
      <c r="B563" s="437"/>
      <c r="C563" s="87"/>
      <c r="D563" s="438"/>
      <c r="E563" s="35"/>
      <c r="I563" s="438"/>
      <c r="J563" s="35"/>
      <c r="N563" s="438"/>
      <c r="O563" s="35"/>
    </row>
    <row r="564" spans="2:15">
      <c r="B564" s="437"/>
      <c r="C564" s="87"/>
      <c r="D564" s="438"/>
      <c r="E564" s="35"/>
      <c r="I564" s="438"/>
      <c r="J564" s="35"/>
      <c r="N564" s="438"/>
      <c r="O564" s="35"/>
    </row>
    <row r="565" spans="2:15">
      <c r="B565" s="437"/>
      <c r="C565" s="87"/>
      <c r="D565" s="438"/>
      <c r="E565" s="35"/>
      <c r="I565" s="438"/>
      <c r="J565" s="35"/>
      <c r="N565" s="438"/>
      <c r="O565" s="35"/>
    </row>
    <row r="566" spans="2:15">
      <c r="B566" s="437"/>
      <c r="C566" s="87"/>
      <c r="D566" s="438"/>
      <c r="E566" s="35"/>
      <c r="I566" s="438"/>
      <c r="J566" s="35"/>
      <c r="N566" s="438"/>
      <c r="O566" s="35"/>
    </row>
    <row r="567" spans="2:15">
      <c r="B567" s="437"/>
      <c r="C567" s="87"/>
      <c r="D567" s="438"/>
      <c r="E567" s="35"/>
      <c r="I567" s="438"/>
      <c r="J567" s="35"/>
      <c r="N567" s="438"/>
      <c r="O567" s="35"/>
    </row>
    <row r="568" spans="2:15">
      <c r="B568" s="437"/>
      <c r="C568" s="87"/>
      <c r="D568" s="438"/>
      <c r="E568" s="35"/>
      <c r="I568" s="438"/>
      <c r="J568" s="35"/>
      <c r="N568" s="438"/>
      <c r="O568" s="35"/>
    </row>
    <row r="569" spans="2:15">
      <c r="B569" s="437"/>
      <c r="C569" s="87"/>
      <c r="D569" s="438"/>
      <c r="E569" s="35"/>
      <c r="I569" s="438"/>
      <c r="J569" s="35"/>
      <c r="N569" s="438"/>
      <c r="O569" s="35"/>
    </row>
    <row r="570" spans="2:15">
      <c r="B570" s="437"/>
      <c r="C570" s="87"/>
      <c r="D570" s="438"/>
      <c r="E570" s="35"/>
      <c r="I570" s="438"/>
      <c r="J570" s="35"/>
      <c r="N570" s="438"/>
      <c r="O570" s="35"/>
    </row>
    <row r="571" spans="2:15">
      <c r="B571" s="437"/>
      <c r="C571" s="87"/>
      <c r="D571" s="438"/>
      <c r="E571" s="35"/>
      <c r="I571" s="438"/>
      <c r="J571" s="35"/>
      <c r="N571" s="438"/>
      <c r="O571" s="35"/>
    </row>
    <row r="572" spans="2:15">
      <c r="B572" s="437"/>
      <c r="C572" s="87"/>
      <c r="D572" s="438"/>
      <c r="E572" s="35"/>
      <c r="I572" s="438"/>
      <c r="J572" s="35"/>
      <c r="N572" s="438"/>
      <c r="O572" s="35"/>
    </row>
    <row r="573" spans="2:15">
      <c r="B573" s="437"/>
      <c r="C573" s="87"/>
      <c r="D573" s="438"/>
      <c r="E573" s="35"/>
      <c r="I573" s="438"/>
      <c r="J573" s="35"/>
      <c r="N573" s="438"/>
      <c r="O573" s="35"/>
    </row>
    <row r="574" spans="2:15">
      <c r="B574" s="437"/>
      <c r="C574" s="87"/>
      <c r="D574" s="438"/>
      <c r="E574" s="35"/>
      <c r="I574" s="438"/>
      <c r="J574" s="35"/>
      <c r="N574" s="438"/>
      <c r="O574" s="35"/>
    </row>
    <row r="575" spans="2:15">
      <c r="B575" s="437"/>
      <c r="C575" s="87"/>
      <c r="D575" s="438"/>
      <c r="E575" s="35"/>
      <c r="I575" s="438"/>
      <c r="J575" s="35"/>
      <c r="N575" s="438"/>
      <c r="O575" s="35"/>
    </row>
    <row r="576" spans="2:15">
      <c r="B576" s="437"/>
      <c r="C576" s="87"/>
      <c r="D576" s="438"/>
      <c r="E576" s="35"/>
      <c r="I576" s="438"/>
      <c r="J576" s="35"/>
      <c r="N576" s="438"/>
      <c r="O576" s="35"/>
    </row>
    <row r="577" spans="2:15">
      <c r="B577" s="437"/>
      <c r="C577" s="87"/>
      <c r="D577" s="438"/>
      <c r="E577" s="35"/>
      <c r="I577" s="438"/>
      <c r="J577" s="35"/>
      <c r="N577" s="438"/>
      <c r="O577" s="35"/>
    </row>
    <row r="578" spans="2:15">
      <c r="B578" s="437"/>
      <c r="C578" s="87"/>
      <c r="D578" s="438"/>
      <c r="E578" s="35"/>
      <c r="I578" s="438"/>
      <c r="J578" s="35"/>
      <c r="N578" s="438"/>
      <c r="O578" s="35"/>
    </row>
    <row r="579" spans="2:15">
      <c r="B579" s="437"/>
      <c r="C579" s="87"/>
      <c r="D579" s="438"/>
      <c r="E579" s="35"/>
      <c r="I579" s="438"/>
      <c r="J579" s="35"/>
      <c r="N579" s="438"/>
      <c r="O579" s="35"/>
    </row>
    <row r="580" spans="2:15">
      <c r="B580" s="437"/>
      <c r="C580" s="87"/>
      <c r="D580" s="438"/>
      <c r="E580" s="35"/>
      <c r="I580" s="438"/>
      <c r="J580" s="35"/>
      <c r="N580" s="438"/>
      <c r="O580" s="35"/>
    </row>
    <row r="581" spans="2:15">
      <c r="B581" s="437"/>
      <c r="C581" s="87"/>
      <c r="D581" s="438"/>
      <c r="E581" s="35"/>
      <c r="I581" s="438"/>
      <c r="J581" s="35"/>
      <c r="N581" s="438"/>
      <c r="O581" s="35"/>
    </row>
    <row r="582" spans="2:15">
      <c r="B582" s="437"/>
      <c r="C582" s="87"/>
      <c r="D582" s="438"/>
      <c r="E582" s="35"/>
      <c r="I582" s="438"/>
      <c r="J582" s="35"/>
      <c r="N582" s="438"/>
      <c r="O582" s="35"/>
    </row>
    <row r="583" spans="2:15">
      <c r="B583" s="437"/>
      <c r="C583" s="87"/>
      <c r="D583" s="438"/>
      <c r="E583" s="35"/>
      <c r="I583" s="438"/>
      <c r="J583" s="35"/>
      <c r="N583" s="438"/>
      <c r="O583" s="35"/>
    </row>
    <row r="584" spans="2:15">
      <c r="B584" s="437"/>
      <c r="C584" s="87"/>
      <c r="D584" s="438"/>
      <c r="E584" s="35"/>
      <c r="I584" s="438"/>
      <c r="J584" s="35"/>
      <c r="N584" s="438"/>
      <c r="O584" s="35"/>
    </row>
    <row r="585" spans="2:15">
      <c r="B585" s="437"/>
      <c r="C585" s="87"/>
      <c r="D585" s="438"/>
      <c r="E585" s="35"/>
      <c r="I585" s="438"/>
      <c r="J585" s="35"/>
      <c r="N585" s="438"/>
      <c r="O585" s="35"/>
    </row>
    <row r="586" spans="2:15">
      <c r="B586" s="437"/>
      <c r="C586" s="87"/>
      <c r="D586" s="438"/>
      <c r="E586" s="35"/>
      <c r="I586" s="438"/>
      <c r="J586" s="35"/>
      <c r="N586" s="438"/>
      <c r="O586" s="35"/>
    </row>
    <row r="587" spans="2:15">
      <c r="B587" s="437"/>
      <c r="C587" s="87"/>
      <c r="D587" s="438"/>
      <c r="E587" s="35"/>
      <c r="I587" s="438"/>
      <c r="J587" s="35"/>
      <c r="N587" s="438"/>
      <c r="O587" s="35"/>
    </row>
    <row r="588" spans="2:15">
      <c r="B588" s="437"/>
      <c r="C588" s="87"/>
      <c r="D588" s="438"/>
      <c r="E588" s="35"/>
      <c r="I588" s="438"/>
      <c r="J588" s="35"/>
      <c r="N588" s="438"/>
      <c r="O588" s="35"/>
    </row>
    <row r="589" spans="2:15">
      <c r="B589" s="437"/>
      <c r="C589" s="87"/>
      <c r="D589" s="438"/>
      <c r="E589" s="35"/>
      <c r="I589" s="438"/>
      <c r="J589" s="35"/>
      <c r="N589" s="438"/>
      <c r="O589" s="35"/>
    </row>
    <row r="590" spans="2:15">
      <c r="B590" s="437"/>
      <c r="C590" s="87"/>
      <c r="D590" s="438"/>
      <c r="E590" s="35"/>
      <c r="I590" s="438"/>
      <c r="J590" s="35"/>
      <c r="N590" s="438"/>
      <c r="O590" s="35"/>
    </row>
    <row r="591" spans="2:15">
      <c r="B591" s="437"/>
      <c r="C591" s="87"/>
      <c r="D591" s="438"/>
      <c r="E591" s="35"/>
      <c r="I591" s="438"/>
      <c r="J591" s="35"/>
      <c r="N591" s="438"/>
      <c r="O591" s="35"/>
    </row>
    <row r="592" spans="2:15">
      <c r="B592" s="437"/>
      <c r="C592" s="87"/>
      <c r="D592" s="438"/>
      <c r="E592" s="35"/>
      <c r="I592" s="438"/>
      <c r="J592" s="35"/>
      <c r="N592" s="438"/>
      <c r="O592" s="35"/>
    </row>
    <row r="593" spans="2:15">
      <c r="B593" s="437"/>
      <c r="C593" s="87"/>
      <c r="D593" s="438"/>
      <c r="E593" s="35"/>
      <c r="I593" s="438"/>
      <c r="J593" s="35"/>
      <c r="N593" s="438"/>
      <c r="O593" s="35"/>
    </row>
    <row r="594" spans="2:15">
      <c r="B594" s="437"/>
      <c r="C594" s="87"/>
      <c r="D594" s="438"/>
      <c r="E594" s="35"/>
      <c r="I594" s="438"/>
      <c r="J594" s="35"/>
      <c r="N594" s="438"/>
      <c r="O594" s="35"/>
    </row>
    <row r="595" spans="2:15">
      <c r="B595" s="437"/>
      <c r="C595" s="87"/>
      <c r="D595" s="438"/>
      <c r="E595" s="35"/>
      <c r="I595" s="438"/>
      <c r="J595" s="35"/>
      <c r="N595" s="438"/>
      <c r="O595" s="35"/>
    </row>
    <row r="596" spans="2:15">
      <c r="B596" s="437"/>
      <c r="C596" s="87"/>
      <c r="D596" s="438"/>
      <c r="E596" s="35"/>
      <c r="I596" s="438"/>
      <c r="J596" s="35"/>
      <c r="N596" s="438"/>
      <c r="O596" s="35"/>
    </row>
    <row r="597" spans="2:15">
      <c r="B597" s="437"/>
      <c r="C597" s="87"/>
      <c r="D597" s="438"/>
      <c r="E597" s="35"/>
      <c r="I597" s="438"/>
      <c r="J597" s="35"/>
      <c r="N597" s="438"/>
      <c r="O597" s="35"/>
    </row>
    <row r="598" spans="2:15">
      <c r="B598" s="437"/>
      <c r="C598" s="87"/>
      <c r="D598" s="438"/>
      <c r="E598" s="35"/>
      <c r="I598" s="438"/>
      <c r="J598" s="35"/>
      <c r="N598" s="438"/>
      <c r="O598" s="35"/>
    </row>
    <row r="599" spans="2:15">
      <c r="B599" s="437"/>
      <c r="C599" s="87"/>
      <c r="D599" s="438"/>
      <c r="E599" s="35"/>
      <c r="I599" s="438"/>
      <c r="J599" s="35"/>
      <c r="N599" s="438"/>
      <c r="O599" s="35"/>
    </row>
    <row r="600" spans="2:15">
      <c r="B600" s="437"/>
      <c r="C600" s="87"/>
      <c r="D600" s="438"/>
      <c r="E600" s="35"/>
      <c r="I600" s="438"/>
      <c r="J600" s="35"/>
      <c r="N600" s="438"/>
      <c r="O600" s="35"/>
    </row>
    <row r="601" spans="2:15">
      <c r="B601" s="437"/>
      <c r="C601" s="87"/>
      <c r="D601" s="438"/>
      <c r="E601" s="35"/>
      <c r="I601" s="438"/>
      <c r="J601" s="35"/>
      <c r="N601" s="438"/>
      <c r="O601" s="35"/>
    </row>
    <row r="602" spans="2:15">
      <c r="B602" s="437"/>
      <c r="C602" s="87"/>
      <c r="D602" s="438"/>
      <c r="E602" s="35"/>
      <c r="I602" s="438"/>
      <c r="J602" s="35"/>
      <c r="N602" s="438"/>
      <c r="O602" s="35"/>
    </row>
    <row r="603" spans="2:15">
      <c r="B603" s="437"/>
      <c r="C603" s="87"/>
      <c r="D603" s="438"/>
      <c r="E603" s="35"/>
      <c r="I603" s="438"/>
      <c r="J603" s="35"/>
      <c r="N603" s="438"/>
      <c r="O603" s="35"/>
    </row>
    <row r="604" spans="2:15">
      <c r="B604" s="437"/>
      <c r="C604" s="87"/>
      <c r="D604" s="438"/>
      <c r="E604" s="35"/>
      <c r="I604" s="438"/>
      <c r="J604" s="35"/>
      <c r="N604" s="438"/>
      <c r="O604" s="35"/>
    </row>
    <row r="605" spans="2:15">
      <c r="B605" s="437"/>
      <c r="C605" s="87"/>
      <c r="D605" s="438"/>
      <c r="E605" s="35"/>
      <c r="I605" s="438"/>
      <c r="J605" s="35"/>
      <c r="N605" s="438"/>
      <c r="O605" s="35"/>
    </row>
    <row r="606" spans="2:15">
      <c r="B606" s="437"/>
      <c r="C606" s="87"/>
      <c r="D606" s="438"/>
      <c r="E606" s="35"/>
      <c r="I606" s="438"/>
      <c r="J606" s="35"/>
      <c r="N606" s="438"/>
      <c r="O606" s="35"/>
    </row>
    <row r="607" spans="2:15">
      <c r="B607" s="437"/>
      <c r="C607" s="87"/>
      <c r="D607" s="438"/>
      <c r="E607" s="35"/>
      <c r="I607" s="438"/>
      <c r="J607" s="35"/>
      <c r="N607" s="438"/>
      <c r="O607" s="35"/>
    </row>
    <row r="608" spans="2:15">
      <c r="B608" s="437"/>
      <c r="C608" s="87"/>
      <c r="D608" s="438"/>
      <c r="E608" s="35"/>
      <c r="I608" s="438"/>
      <c r="J608" s="35"/>
      <c r="N608" s="438"/>
      <c r="O608" s="35"/>
    </row>
    <row r="609" spans="2:15">
      <c r="B609" s="437"/>
      <c r="C609" s="87"/>
      <c r="D609" s="438"/>
      <c r="E609" s="35"/>
      <c r="I609" s="438"/>
      <c r="J609" s="35"/>
      <c r="N609" s="438"/>
      <c r="O609" s="35"/>
    </row>
    <row r="610" spans="2:15">
      <c r="B610" s="437"/>
      <c r="C610" s="87"/>
      <c r="D610" s="438"/>
      <c r="E610" s="35"/>
      <c r="I610" s="438"/>
      <c r="J610" s="35"/>
      <c r="N610" s="438"/>
      <c r="O610" s="35"/>
    </row>
    <row r="611" spans="2:15">
      <c r="B611" s="437"/>
      <c r="C611" s="87"/>
      <c r="D611" s="438"/>
      <c r="E611" s="35"/>
      <c r="I611" s="438"/>
      <c r="J611" s="35"/>
      <c r="N611" s="438"/>
      <c r="O611" s="35"/>
    </row>
    <row r="612" spans="2:15">
      <c r="B612" s="437"/>
      <c r="C612" s="87"/>
      <c r="D612" s="438"/>
      <c r="E612" s="35"/>
      <c r="I612" s="438"/>
      <c r="J612" s="35"/>
      <c r="N612" s="438"/>
      <c r="O612" s="35"/>
    </row>
    <row r="613" spans="2:15">
      <c r="B613" s="437"/>
      <c r="C613" s="87"/>
      <c r="D613" s="438"/>
      <c r="E613" s="35"/>
      <c r="I613" s="438"/>
      <c r="J613" s="35"/>
      <c r="N613" s="438"/>
      <c r="O613" s="35"/>
    </row>
    <row r="614" spans="2:15">
      <c r="B614" s="437"/>
      <c r="C614" s="87"/>
      <c r="D614" s="438"/>
      <c r="E614" s="35"/>
      <c r="I614" s="438"/>
      <c r="J614" s="35"/>
      <c r="N614" s="438"/>
      <c r="O614" s="35"/>
    </row>
    <row r="615" spans="2:15">
      <c r="B615" s="437"/>
      <c r="C615" s="87"/>
      <c r="D615" s="438"/>
      <c r="E615" s="35"/>
      <c r="I615" s="438"/>
      <c r="J615" s="35"/>
      <c r="N615" s="438"/>
      <c r="O615" s="35"/>
    </row>
    <row r="616" spans="2:15">
      <c r="B616" s="437"/>
      <c r="C616" s="87"/>
      <c r="D616" s="438"/>
      <c r="E616" s="35"/>
      <c r="I616" s="438"/>
      <c r="J616" s="35"/>
      <c r="N616" s="438"/>
      <c r="O616" s="35"/>
    </row>
    <row r="617" spans="2:15">
      <c r="B617" s="437"/>
      <c r="C617" s="87"/>
      <c r="D617" s="438"/>
      <c r="E617" s="35"/>
      <c r="I617" s="438"/>
      <c r="J617" s="35"/>
      <c r="N617" s="438"/>
      <c r="O617" s="35"/>
    </row>
    <row r="618" spans="2:15">
      <c r="B618" s="437"/>
      <c r="C618" s="87"/>
      <c r="D618" s="438"/>
      <c r="E618" s="35"/>
      <c r="I618" s="438"/>
      <c r="J618" s="35"/>
      <c r="N618" s="438"/>
      <c r="O618" s="35"/>
    </row>
    <row r="619" spans="2:15">
      <c r="B619" s="437"/>
      <c r="C619" s="87"/>
      <c r="D619" s="438"/>
      <c r="E619" s="35"/>
      <c r="I619" s="438"/>
      <c r="J619" s="35"/>
      <c r="N619" s="438"/>
      <c r="O619" s="35"/>
    </row>
    <row r="620" spans="2:15">
      <c r="B620" s="437"/>
      <c r="C620" s="87"/>
      <c r="D620" s="438"/>
      <c r="E620" s="35"/>
      <c r="I620" s="438"/>
      <c r="J620" s="35"/>
      <c r="N620" s="438"/>
      <c r="O620" s="35"/>
    </row>
    <row r="621" spans="2:15">
      <c r="B621" s="437"/>
      <c r="C621" s="87"/>
      <c r="D621" s="438"/>
      <c r="E621" s="35"/>
      <c r="I621" s="438"/>
      <c r="J621" s="35"/>
      <c r="N621" s="438"/>
      <c r="O621" s="35"/>
    </row>
    <row r="622" spans="2:15">
      <c r="B622" s="437"/>
      <c r="C622" s="87"/>
      <c r="D622" s="438"/>
      <c r="E622" s="35"/>
      <c r="I622" s="438"/>
      <c r="J622" s="35"/>
      <c r="N622" s="438"/>
      <c r="O622" s="35"/>
    </row>
    <row r="623" spans="2:15">
      <c r="B623" s="437"/>
      <c r="C623" s="87"/>
      <c r="D623" s="438"/>
      <c r="E623" s="35"/>
      <c r="I623" s="438"/>
      <c r="J623" s="35"/>
      <c r="N623" s="438"/>
      <c r="O623" s="35"/>
    </row>
    <row r="624" spans="2:15">
      <c r="B624" s="437"/>
      <c r="C624" s="87"/>
      <c r="D624" s="438"/>
      <c r="E624" s="35"/>
      <c r="I624" s="438"/>
      <c r="J624" s="35"/>
      <c r="N624" s="438"/>
      <c r="O624" s="35"/>
    </row>
    <row r="625" spans="2:15">
      <c r="B625" s="437"/>
      <c r="C625" s="87"/>
      <c r="D625" s="438"/>
      <c r="E625" s="35"/>
      <c r="I625" s="438"/>
      <c r="J625" s="35"/>
      <c r="N625" s="438"/>
      <c r="O625" s="35"/>
    </row>
    <row r="626" spans="2:15">
      <c r="B626" s="437"/>
      <c r="C626" s="87"/>
      <c r="D626" s="438"/>
      <c r="E626" s="35"/>
      <c r="I626" s="438"/>
      <c r="J626" s="35"/>
      <c r="N626" s="438"/>
      <c r="O626" s="35"/>
    </row>
    <row r="627" spans="2:15">
      <c r="B627" s="437"/>
      <c r="C627" s="87"/>
      <c r="D627" s="438"/>
      <c r="E627" s="35"/>
      <c r="I627" s="438"/>
      <c r="J627" s="35"/>
      <c r="N627" s="438"/>
      <c r="O627" s="35"/>
    </row>
    <row r="628" spans="2:15">
      <c r="B628" s="437"/>
      <c r="C628" s="87"/>
      <c r="D628" s="438"/>
      <c r="E628" s="35"/>
      <c r="I628" s="438"/>
      <c r="J628" s="35"/>
      <c r="N628" s="438"/>
      <c r="O628" s="35"/>
    </row>
    <row r="629" spans="2:15">
      <c r="B629" s="437"/>
      <c r="C629" s="87"/>
      <c r="D629" s="438"/>
      <c r="E629" s="35"/>
      <c r="I629" s="438"/>
      <c r="J629" s="35"/>
      <c r="N629" s="438"/>
      <c r="O629" s="35"/>
    </row>
    <row r="630" spans="2:15">
      <c r="B630" s="437"/>
      <c r="C630" s="87"/>
      <c r="D630" s="438"/>
      <c r="E630" s="35"/>
      <c r="I630" s="438"/>
      <c r="J630" s="35"/>
      <c r="N630" s="438"/>
      <c r="O630" s="35"/>
    </row>
    <row r="631" spans="2:15">
      <c r="B631" s="437"/>
      <c r="C631" s="87"/>
      <c r="D631" s="438"/>
      <c r="E631" s="35"/>
      <c r="I631" s="438"/>
      <c r="J631" s="35"/>
      <c r="N631" s="438"/>
      <c r="O631" s="35"/>
    </row>
    <row r="632" spans="2:15">
      <c r="B632" s="437"/>
      <c r="C632" s="87"/>
      <c r="D632" s="438"/>
      <c r="E632" s="35"/>
      <c r="I632" s="438"/>
      <c r="J632" s="35"/>
      <c r="N632" s="438"/>
      <c r="O632" s="35"/>
    </row>
    <row r="633" spans="2:15">
      <c r="B633" s="437"/>
      <c r="C633" s="87"/>
      <c r="D633" s="438"/>
      <c r="E633" s="35"/>
      <c r="I633" s="438"/>
      <c r="J633" s="35"/>
      <c r="N633" s="438"/>
      <c r="O633" s="35"/>
    </row>
    <row r="634" spans="2:15">
      <c r="B634" s="437"/>
      <c r="C634" s="87"/>
      <c r="D634" s="438"/>
      <c r="E634" s="35"/>
      <c r="I634" s="438"/>
      <c r="J634" s="35"/>
      <c r="N634" s="438"/>
      <c r="O634" s="35"/>
    </row>
    <row r="635" spans="2:15">
      <c r="B635" s="437"/>
      <c r="C635" s="87"/>
      <c r="D635" s="438"/>
      <c r="E635" s="35"/>
      <c r="I635" s="438"/>
      <c r="J635" s="35"/>
      <c r="N635" s="438"/>
      <c r="O635" s="35"/>
    </row>
    <row r="636" spans="2:15">
      <c r="B636" s="437"/>
      <c r="C636" s="87"/>
      <c r="D636" s="438"/>
      <c r="E636" s="35"/>
      <c r="I636" s="438"/>
      <c r="J636" s="35"/>
      <c r="N636" s="438"/>
      <c r="O636" s="35"/>
    </row>
    <row r="637" spans="2:15">
      <c r="B637" s="437"/>
      <c r="C637" s="87"/>
      <c r="D637" s="438"/>
      <c r="E637" s="35"/>
      <c r="I637" s="438"/>
      <c r="J637" s="35"/>
      <c r="N637" s="438"/>
      <c r="O637" s="35"/>
    </row>
    <row r="638" spans="2:15">
      <c r="B638" s="437"/>
      <c r="C638" s="87"/>
      <c r="D638" s="438"/>
      <c r="E638" s="35"/>
      <c r="I638" s="438"/>
      <c r="J638" s="35"/>
      <c r="N638" s="438"/>
      <c r="O638" s="35"/>
    </row>
    <row r="639" spans="2:15">
      <c r="B639" s="437"/>
      <c r="C639" s="87"/>
      <c r="D639" s="438"/>
      <c r="E639" s="35"/>
      <c r="I639" s="438"/>
      <c r="J639" s="35"/>
      <c r="N639" s="438"/>
      <c r="O639" s="35"/>
    </row>
    <row r="640" spans="2:15">
      <c r="B640" s="437"/>
      <c r="C640" s="87"/>
      <c r="D640" s="438"/>
      <c r="E640" s="35"/>
      <c r="I640" s="438"/>
      <c r="J640" s="35"/>
      <c r="N640" s="438"/>
      <c r="O640" s="35"/>
    </row>
    <row r="641" spans="2:15">
      <c r="B641" s="437"/>
      <c r="C641" s="87"/>
      <c r="D641" s="438"/>
      <c r="E641" s="35"/>
      <c r="I641" s="438"/>
      <c r="J641" s="35"/>
      <c r="N641" s="438"/>
      <c r="O641" s="35"/>
    </row>
    <row r="642" spans="2:15">
      <c r="B642" s="437"/>
      <c r="C642" s="87"/>
      <c r="D642" s="438"/>
      <c r="E642" s="35"/>
      <c r="I642" s="438"/>
      <c r="J642" s="35"/>
      <c r="N642" s="438"/>
      <c r="O642" s="35"/>
    </row>
    <row r="643" spans="2:15">
      <c r="B643" s="437"/>
      <c r="C643" s="87"/>
      <c r="D643" s="438"/>
      <c r="E643" s="35"/>
      <c r="I643" s="438"/>
      <c r="J643" s="35"/>
      <c r="N643" s="438"/>
      <c r="O643" s="35"/>
    </row>
    <row r="644" spans="2:15">
      <c r="B644" s="437"/>
      <c r="C644" s="87"/>
      <c r="D644" s="438"/>
      <c r="E644" s="35"/>
      <c r="I644" s="438"/>
      <c r="J644" s="35"/>
      <c r="N644" s="438"/>
      <c r="O644" s="35"/>
    </row>
    <row r="645" spans="2:15">
      <c r="B645" s="437"/>
      <c r="C645" s="87"/>
      <c r="D645" s="438"/>
      <c r="E645" s="35"/>
      <c r="I645" s="438"/>
      <c r="J645" s="35"/>
      <c r="N645" s="438"/>
      <c r="O645" s="35"/>
    </row>
    <row r="646" spans="2:15">
      <c r="B646" s="437"/>
      <c r="C646" s="87"/>
      <c r="D646" s="438"/>
      <c r="E646" s="35"/>
      <c r="I646" s="438"/>
      <c r="J646" s="35"/>
      <c r="N646" s="438"/>
      <c r="O646" s="35"/>
    </row>
    <row r="647" spans="2:15">
      <c r="B647" s="437"/>
      <c r="C647" s="87"/>
      <c r="D647" s="438"/>
      <c r="E647" s="35"/>
      <c r="I647" s="438"/>
      <c r="J647" s="35"/>
      <c r="N647" s="438"/>
      <c r="O647" s="35"/>
    </row>
    <row r="648" spans="2:15">
      <c r="B648" s="437"/>
      <c r="C648" s="87"/>
      <c r="D648" s="438"/>
      <c r="E648" s="35"/>
      <c r="I648" s="438"/>
      <c r="J648" s="35"/>
      <c r="N648" s="438"/>
      <c r="O648" s="35"/>
    </row>
    <row r="649" spans="2:15">
      <c r="B649" s="437"/>
      <c r="C649" s="87"/>
      <c r="D649" s="438"/>
      <c r="E649" s="35"/>
      <c r="I649" s="438"/>
      <c r="J649" s="35"/>
      <c r="N649" s="438"/>
      <c r="O649" s="35"/>
    </row>
    <row r="650" spans="2:15">
      <c r="B650" s="437"/>
      <c r="C650" s="87"/>
      <c r="D650" s="438"/>
      <c r="E650" s="35"/>
      <c r="I650" s="438"/>
      <c r="J650" s="35"/>
      <c r="N650" s="438"/>
      <c r="O650" s="35"/>
    </row>
    <row r="651" spans="2:15">
      <c r="B651" s="437"/>
      <c r="C651" s="87"/>
      <c r="D651" s="438"/>
      <c r="E651" s="35"/>
      <c r="I651" s="438"/>
      <c r="J651" s="35"/>
      <c r="N651" s="438"/>
      <c r="O651" s="35"/>
    </row>
    <row r="652" spans="2:15">
      <c r="B652" s="437"/>
      <c r="C652" s="87"/>
      <c r="D652" s="438"/>
      <c r="E652" s="35"/>
      <c r="I652" s="438"/>
      <c r="J652" s="35"/>
      <c r="N652" s="438"/>
      <c r="O652" s="35"/>
    </row>
    <row r="653" spans="2:15">
      <c r="B653" s="437"/>
      <c r="C653" s="87"/>
      <c r="D653" s="438"/>
      <c r="E653" s="35"/>
      <c r="I653" s="438"/>
      <c r="J653" s="35"/>
      <c r="N653" s="438"/>
      <c r="O653" s="35"/>
    </row>
    <row r="654" spans="2:15">
      <c r="B654" s="437"/>
      <c r="C654" s="87"/>
      <c r="D654" s="438"/>
      <c r="E654" s="35"/>
      <c r="I654" s="438"/>
      <c r="J654" s="35"/>
      <c r="N654" s="438"/>
      <c r="O654" s="35"/>
    </row>
    <row r="655" spans="2:15">
      <c r="B655" s="437"/>
      <c r="C655" s="87"/>
      <c r="D655" s="438"/>
      <c r="E655" s="35"/>
      <c r="I655" s="438"/>
      <c r="J655" s="35"/>
      <c r="N655" s="438"/>
      <c r="O655" s="35"/>
    </row>
    <row r="656" spans="2:15">
      <c r="B656" s="437"/>
      <c r="C656" s="87"/>
      <c r="D656" s="438"/>
      <c r="E656" s="35"/>
      <c r="I656" s="438"/>
      <c r="J656" s="35"/>
      <c r="N656" s="438"/>
      <c r="O656" s="35"/>
    </row>
    <row r="657" spans="2:15">
      <c r="B657" s="437"/>
      <c r="C657" s="87"/>
      <c r="D657" s="438"/>
      <c r="E657" s="35"/>
      <c r="I657" s="438"/>
      <c r="J657" s="35"/>
      <c r="N657" s="438"/>
      <c r="O657" s="35"/>
    </row>
    <row r="658" spans="2:15">
      <c r="B658" s="437"/>
      <c r="C658" s="87"/>
      <c r="D658" s="438"/>
      <c r="E658" s="35"/>
      <c r="I658" s="438"/>
      <c r="J658" s="35"/>
      <c r="N658" s="438"/>
      <c r="O658" s="35"/>
    </row>
    <row r="659" spans="2:15">
      <c r="B659" s="437"/>
      <c r="C659" s="87"/>
      <c r="D659" s="438"/>
      <c r="E659" s="35"/>
      <c r="I659" s="438"/>
      <c r="J659" s="35"/>
      <c r="N659" s="438"/>
      <c r="O659" s="35"/>
    </row>
    <row r="660" spans="2:15">
      <c r="B660" s="437"/>
      <c r="C660" s="87"/>
      <c r="D660" s="438"/>
      <c r="E660" s="35"/>
      <c r="I660" s="438"/>
      <c r="J660" s="35"/>
      <c r="N660" s="438"/>
      <c r="O660" s="35"/>
    </row>
    <row r="661" spans="2:15">
      <c r="B661" s="437"/>
      <c r="C661" s="87"/>
      <c r="D661" s="438"/>
      <c r="E661" s="35"/>
      <c r="I661" s="438"/>
      <c r="J661" s="35"/>
      <c r="N661" s="438"/>
      <c r="O661" s="35"/>
    </row>
    <row r="662" spans="2:15">
      <c r="B662" s="437"/>
      <c r="C662" s="87"/>
      <c r="D662" s="438"/>
      <c r="E662" s="35"/>
      <c r="I662" s="438"/>
      <c r="J662" s="35"/>
      <c r="N662" s="438"/>
      <c r="O662" s="35"/>
    </row>
    <row r="663" spans="2:15">
      <c r="B663" s="437"/>
      <c r="C663" s="87"/>
      <c r="D663" s="438"/>
      <c r="E663" s="35"/>
      <c r="I663" s="438"/>
      <c r="J663" s="35"/>
      <c r="N663" s="438"/>
      <c r="O663" s="35"/>
    </row>
    <row r="664" spans="2:15">
      <c r="B664" s="437"/>
      <c r="C664" s="87"/>
      <c r="D664" s="438"/>
      <c r="E664" s="35"/>
      <c r="I664" s="438"/>
      <c r="J664" s="35"/>
      <c r="N664" s="438"/>
      <c r="O664" s="35"/>
    </row>
    <row r="665" spans="2:15">
      <c r="B665" s="437"/>
      <c r="C665" s="87"/>
      <c r="D665" s="438"/>
      <c r="E665" s="35"/>
      <c r="I665" s="438"/>
      <c r="J665" s="35"/>
      <c r="N665" s="438"/>
      <c r="O665" s="35"/>
    </row>
    <row r="666" spans="2:15">
      <c r="B666" s="437"/>
      <c r="C666" s="87"/>
      <c r="D666" s="438"/>
      <c r="E666" s="35"/>
      <c r="I666" s="438"/>
      <c r="J666" s="35"/>
      <c r="N666" s="438"/>
      <c r="O666" s="35"/>
    </row>
    <row r="667" spans="2:15">
      <c r="B667" s="437"/>
      <c r="C667" s="87"/>
      <c r="D667" s="438"/>
      <c r="E667" s="35"/>
      <c r="I667" s="438"/>
      <c r="J667" s="35"/>
      <c r="N667" s="438"/>
      <c r="O667" s="35"/>
    </row>
    <row r="668" spans="2:15">
      <c r="B668" s="437"/>
      <c r="C668" s="87"/>
      <c r="D668" s="438"/>
      <c r="E668" s="35"/>
      <c r="I668" s="438"/>
      <c r="J668" s="35"/>
      <c r="N668" s="438"/>
      <c r="O668" s="35"/>
    </row>
    <row r="669" spans="2:15">
      <c r="B669" s="437"/>
      <c r="C669" s="87"/>
      <c r="D669" s="438"/>
      <c r="E669" s="35"/>
      <c r="I669" s="438"/>
      <c r="J669" s="35"/>
      <c r="N669" s="438"/>
      <c r="O669" s="35"/>
    </row>
    <row r="670" spans="2:15">
      <c r="B670" s="437"/>
      <c r="C670" s="87"/>
      <c r="D670" s="438"/>
      <c r="E670" s="35"/>
      <c r="I670" s="438"/>
      <c r="J670" s="35"/>
      <c r="N670" s="438"/>
      <c r="O670" s="35"/>
    </row>
    <row r="671" spans="2:15">
      <c r="B671" s="437"/>
      <c r="C671" s="87"/>
      <c r="D671" s="438"/>
      <c r="E671" s="35"/>
      <c r="I671" s="438"/>
      <c r="J671" s="35"/>
      <c r="N671" s="438"/>
      <c r="O671" s="35"/>
    </row>
    <row r="672" spans="2:15">
      <c r="B672" s="437"/>
      <c r="C672" s="87"/>
      <c r="D672" s="438"/>
      <c r="E672" s="35"/>
      <c r="I672" s="438"/>
      <c r="J672" s="35"/>
      <c r="N672" s="438"/>
      <c r="O672" s="35"/>
    </row>
    <row r="673" spans="2:15">
      <c r="B673" s="437"/>
      <c r="C673" s="87"/>
      <c r="D673" s="438"/>
      <c r="E673" s="35"/>
      <c r="I673" s="438"/>
      <c r="J673" s="35"/>
      <c r="N673" s="438"/>
      <c r="O673" s="35"/>
    </row>
    <row r="674" spans="2:15">
      <c r="B674" s="437"/>
      <c r="C674" s="87"/>
      <c r="D674" s="438"/>
      <c r="E674" s="35"/>
      <c r="I674" s="438"/>
      <c r="J674" s="35"/>
      <c r="N674" s="438"/>
      <c r="O674" s="35"/>
    </row>
    <row r="675" spans="2:15">
      <c r="B675" s="437"/>
      <c r="C675" s="87"/>
      <c r="D675" s="438"/>
      <c r="E675" s="35"/>
      <c r="I675" s="438"/>
      <c r="J675" s="35"/>
      <c r="N675" s="438"/>
      <c r="O675" s="35"/>
    </row>
    <row r="676" spans="2:15">
      <c r="B676" s="437"/>
      <c r="C676" s="87"/>
      <c r="D676" s="438"/>
      <c r="E676" s="35"/>
      <c r="I676" s="438"/>
      <c r="J676" s="35"/>
      <c r="N676" s="438"/>
      <c r="O676" s="35"/>
    </row>
    <row r="677" spans="2:15">
      <c r="B677" s="437"/>
      <c r="C677" s="87"/>
      <c r="D677" s="438"/>
      <c r="E677" s="35"/>
      <c r="I677" s="438"/>
      <c r="J677" s="35"/>
      <c r="N677" s="438"/>
      <c r="O677" s="35"/>
    </row>
    <row r="678" spans="2:15">
      <c r="B678" s="437"/>
      <c r="C678" s="87"/>
      <c r="D678" s="438"/>
      <c r="E678" s="35"/>
      <c r="I678" s="438"/>
      <c r="J678" s="35"/>
      <c r="N678" s="438"/>
      <c r="O678" s="35"/>
    </row>
    <row r="679" spans="2:15">
      <c r="B679" s="437"/>
      <c r="C679" s="87"/>
      <c r="D679" s="438"/>
      <c r="E679" s="35"/>
      <c r="I679" s="438"/>
      <c r="J679" s="35"/>
      <c r="N679" s="438"/>
      <c r="O679" s="35"/>
    </row>
    <row r="680" spans="2:15">
      <c r="B680" s="437"/>
      <c r="C680" s="87"/>
      <c r="D680" s="438"/>
      <c r="E680" s="35"/>
      <c r="I680" s="438"/>
      <c r="J680" s="35"/>
      <c r="N680" s="438"/>
      <c r="O680" s="35"/>
    </row>
    <row r="681" spans="2:15">
      <c r="B681" s="437"/>
      <c r="C681" s="87"/>
      <c r="D681" s="438"/>
      <c r="E681" s="35"/>
      <c r="I681" s="438"/>
      <c r="J681" s="35"/>
      <c r="N681" s="438"/>
      <c r="O681" s="35"/>
    </row>
    <row r="682" spans="2:15">
      <c r="B682" s="437"/>
      <c r="C682" s="87"/>
      <c r="D682" s="438"/>
      <c r="E682" s="35"/>
      <c r="I682" s="438"/>
      <c r="J682" s="35"/>
      <c r="N682" s="438"/>
      <c r="O682" s="35"/>
    </row>
    <row r="683" spans="2:15">
      <c r="B683" s="437"/>
      <c r="C683" s="87"/>
      <c r="D683" s="438"/>
      <c r="E683" s="35"/>
      <c r="I683" s="438"/>
      <c r="J683" s="35"/>
      <c r="N683" s="438"/>
      <c r="O683" s="35"/>
    </row>
    <row r="684" spans="2:15">
      <c r="B684" s="437"/>
      <c r="C684" s="87"/>
      <c r="D684" s="438"/>
      <c r="E684" s="35"/>
      <c r="I684" s="438"/>
      <c r="J684" s="35"/>
      <c r="N684" s="438"/>
      <c r="O684" s="35"/>
    </row>
    <row r="685" spans="2:15">
      <c r="B685" s="437"/>
      <c r="C685" s="87"/>
      <c r="D685" s="438"/>
      <c r="E685" s="35"/>
      <c r="I685" s="438"/>
      <c r="J685" s="35"/>
      <c r="N685" s="438"/>
      <c r="O685" s="35"/>
    </row>
    <row r="686" spans="2:15">
      <c r="B686" s="437"/>
      <c r="C686" s="87"/>
      <c r="D686" s="438"/>
      <c r="E686" s="35"/>
      <c r="I686" s="438"/>
      <c r="J686" s="35"/>
      <c r="N686" s="438"/>
      <c r="O686" s="35"/>
    </row>
    <row r="687" spans="2:15">
      <c r="B687" s="437"/>
      <c r="C687" s="87"/>
      <c r="D687" s="438"/>
      <c r="E687" s="35"/>
      <c r="I687" s="438"/>
      <c r="J687" s="35"/>
      <c r="N687" s="438"/>
      <c r="O687" s="35"/>
    </row>
    <row r="688" spans="2:15">
      <c r="B688" s="437"/>
      <c r="C688" s="87"/>
      <c r="D688" s="438"/>
      <c r="E688" s="35"/>
      <c r="I688" s="438"/>
      <c r="J688" s="35"/>
      <c r="N688" s="438"/>
      <c r="O688" s="35"/>
    </row>
    <row r="689" spans="2:15">
      <c r="B689" s="437"/>
      <c r="C689" s="87"/>
      <c r="D689" s="438"/>
      <c r="E689" s="35"/>
      <c r="I689" s="438"/>
      <c r="J689" s="35"/>
      <c r="N689" s="438"/>
      <c r="O689" s="35"/>
    </row>
    <row r="690" spans="2:15">
      <c r="B690" s="437"/>
      <c r="C690" s="87"/>
      <c r="D690" s="438"/>
      <c r="E690" s="35"/>
      <c r="I690" s="438"/>
      <c r="J690" s="35"/>
      <c r="N690" s="438"/>
      <c r="O690" s="35"/>
    </row>
    <row r="691" spans="2:15">
      <c r="B691" s="437"/>
      <c r="C691" s="87"/>
      <c r="D691" s="438"/>
      <c r="E691" s="35"/>
      <c r="I691" s="438"/>
      <c r="J691" s="35"/>
      <c r="N691" s="438"/>
      <c r="O691" s="35"/>
    </row>
    <row r="692" spans="2:15">
      <c r="B692" s="437"/>
      <c r="C692" s="87"/>
      <c r="D692" s="438"/>
      <c r="E692" s="35"/>
      <c r="I692" s="438"/>
      <c r="J692" s="35"/>
      <c r="N692" s="438"/>
      <c r="O692" s="35"/>
    </row>
    <row r="693" spans="2:15">
      <c r="B693" s="437"/>
      <c r="C693" s="87"/>
      <c r="D693" s="438"/>
      <c r="E693" s="35"/>
      <c r="I693" s="438"/>
      <c r="J693" s="35"/>
      <c r="N693" s="438"/>
      <c r="O693" s="35"/>
    </row>
    <row r="694" spans="2:15">
      <c r="B694" s="437"/>
      <c r="C694" s="87"/>
      <c r="D694" s="438"/>
      <c r="E694" s="35"/>
      <c r="I694" s="438"/>
      <c r="J694" s="35"/>
      <c r="N694" s="438"/>
      <c r="O694" s="35"/>
    </row>
    <row r="695" spans="2:15">
      <c r="B695" s="437"/>
      <c r="C695" s="87"/>
      <c r="D695" s="438"/>
      <c r="E695" s="35"/>
      <c r="I695" s="438"/>
      <c r="J695" s="35"/>
      <c r="N695" s="438"/>
      <c r="O695" s="35"/>
    </row>
    <row r="696" spans="2:15">
      <c r="B696" s="437"/>
      <c r="C696" s="87"/>
      <c r="D696" s="438"/>
      <c r="E696" s="35"/>
      <c r="I696" s="438"/>
      <c r="J696" s="35"/>
      <c r="N696" s="438"/>
      <c r="O696" s="35"/>
    </row>
    <row r="697" spans="2:15">
      <c r="B697" s="437"/>
      <c r="C697" s="87"/>
      <c r="D697" s="438"/>
      <c r="E697" s="35"/>
      <c r="I697" s="438"/>
      <c r="J697" s="35"/>
      <c r="N697" s="438"/>
      <c r="O697" s="35"/>
    </row>
    <row r="698" spans="2:15">
      <c r="B698" s="437"/>
      <c r="C698" s="87"/>
      <c r="D698" s="438"/>
      <c r="E698" s="35"/>
      <c r="I698" s="438"/>
      <c r="J698" s="35"/>
      <c r="N698" s="438"/>
      <c r="O698" s="35"/>
    </row>
    <row r="699" spans="2:15">
      <c r="B699" s="437"/>
      <c r="C699" s="87"/>
      <c r="D699" s="438"/>
      <c r="E699" s="35"/>
      <c r="I699" s="438"/>
      <c r="J699" s="35"/>
      <c r="N699" s="438"/>
      <c r="O699" s="35"/>
    </row>
    <row r="700" spans="2:15">
      <c r="B700" s="437"/>
      <c r="C700" s="87"/>
      <c r="D700" s="438"/>
      <c r="E700" s="35"/>
      <c r="I700" s="438"/>
      <c r="J700" s="35"/>
      <c r="N700" s="438"/>
      <c r="O700" s="35"/>
    </row>
    <row r="701" spans="2:15">
      <c r="B701" s="437"/>
      <c r="C701" s="87"/>
      <c r="D701" s="438"/>
      <c r="E701" s="35"/>
      <c r="I701" s="438"/>
      <c r="J701" s="35"/>
      <c r="N701" s="438"/>
      <c r="O701" s="35"/>
    </row>
    <row r="702" spans="2:15">
      <c r="B702" s="437"/>
      <c r="C702" s="87"/>
      <c r="D702" s="438"/>
      <c r="E702" s="35"/>
      <c r="I702" s="438"/>
      <c r="J702" s="35"/>
      <c r="N702" s="438"/>
      <c r="O702" s="35"/>
    </row>
    <row r="703" spans="2:15">
      <c r="B703" s="437"/>
      <c r="C703" s="87"/>
      <c r="D703" s="438"/>
      <c r="E703" s="35"/>
      <c r="I703" s="438"/>
      <c r="J703" s="35"/>
      <c r="N703" s="438"/>
      <c r="O703" s="35"/>
    </row>
    <row r="704" spans="2:15">
      <c r="B704" s="437"/>
      <c r="C704" s="87"/>
      <c r="D704" s="438"/>
      <c r="E704" s="35"/>
      <c r="I704" s="438"/>
      <c r="J704" s="35"/>
      <c r="N704" s="438"/>
      <c r="O704" s="35"/>
    </row>
    <row r="705" spans="2:15">
      <c r="B705" s="437"/>
      <c r="C705" s="87"/>
      <c r="D705" s="438"/>
      <c r="E705" s="35"/>
      <c r="I705" s="438"/>
      <c r="J705" s="35"/>
      <c r="N705" s="438"/>
      <c r="O705" s="35"/>
    </row>
    <row r="706" spans="2:15">
      <c r="B706" s="437"/>
      <c r="C706" s="87"/>
      <c r="D706" s="438"/>
      <c r="E706" s="35"/>
      <c r="I706" s="438"/>
      <c r="J706" s="35"/>
      <c r="N706" s="438"/>
      <c r="O706" s="35"/>
    </row>
    <row r="707" spans="2:15">
      <c r="B707" s="437"/>
      <c r="C707" s="87"/>
      <c r="D707" s="438"/>
      <c r="E707" s="35"/>
      <c r="I707" s="438"/>
      <c r="J707" s="35"/>
      <c r="N707" s="438"/>
      <c r="O707" s="35"/>
    </row>
    <row r="708" spans="2:15">
      <c r="B708" s="437"/>
      <c r="C708" s="87"/>
      <c r="D708" s="438"/>
      <c r="E708" s="35"/>
      <c r="I708" s="438"/>
      <c r="J708" s="35"/>
      <c r="N708" s="438"/>
      <c r="O708" s="35"/>
    </row>
    <row r="709" spans="2:15">
      <c r="B709" s="437"/>
      <c r="C709" s="87"/>
      <c r="D709" s="438"/>
      <c r="E709" s="35"/>
      <c r="I709" s="438"/>
      <c r="J709" s="35"/>
      <c r="N709" s="438"/>
      <c r="O709" s="35"/>
    </row>
    <row r="710" spans="2:15">
      <c r="B710" s="437"/>
      <c r="C710" s="87"/>
      <c r="D710" s="438"/>
      <c r="E710" s="35"/>
      <c r="I710" s="438"/>
      <c r="J710" s="35"/>
      <c r="N710" s="438"/>
      <c r="O710" s="35"/>
    </row>
    <row r="711" spans="2:15">
      <c r="B711" s="437"/>
      <c r="C711" s="87"/>
      <c r="D711" s="438"/>
      <c r="E711" s="35"/>
      <c r="I711" s="438"/>
      <c r="J711" s="35"/>
      <c r="N711" s="438"/>
      <c r="O711" s="35"/>
    </row>
    <row r="712" spans="2:15">
      <c r="B712" s="437"/>
      <c r="C712" s="87"/>
      <c r="D712" s="438"/>
      <c r="E712" s="35"/>
      <c r="I712" s="438"/>
      <c r="J712" s="35"/>
      <c r="N712" s="438"/>
      <c r="O712" s="35"/>
    </row>
    <row r="713" spans="2:15">
      <c r="B713" s="437"/>
      <c r="C713" s="87"/>
      <c r="D713" s="438"/>
      <c r="E713" s="35"/>
      <c r="I713" s="438"/>
      <c r="J713" s="35"/>
      <c r="N713" s="438"/>
      <c r="O713" s="35"/>
    </row>
    <row r="714" spans="2:15">
      <c r="B714" s="437"/>
      <c r="C714" s="87"/>
      <c r="D714" s="438"/>
      <c r="E714" s="35"/>
      <c r="I714" s="438"/>
      <c r="J714" s="35"/>
      <c r="N714" s="438"/>
      <c r="O714" s="35"/>
    </row>
    <row r="715" spans="2:15">
      <c r="B715" s="437"/>
      <c r="C715" s="87"/>
      <c r="D715" s="438"/>
      <c r="E715" s="35"/>
      <c r="I715" s="438"/>
      <c r="J715" s="35"/>
      <c r="N715" s="438"/>
      <c r="O715" s="35"/>
    </row>
    <row r="716" spans="2:15">
      <c r="B716" s="437"/>
      <c r="C716" s="87"/>
      <c r="D716" s="438"/>
      <c r="E716" s="35"/>
      <c r="I716" s="438"/>
      <c r="J716" s="35"/>
      <c r="N716" s="438"/>
      <c r="O716" s="35"/>
    </row>
    <row r="717" spans="2:15">
      <c r="B717" s="437"/>
      <c r="C717" s="87"/>
      <c r="D717" s="438"/>
      <c r="E717" s="35"/>
      <c r="I717" s="438"/>
      <c r="J717" s="35"/>
      <c r="N717" s="438"/>
      <c r="O717" s="35"/>
    </row>
    <row r="718" spans="2:15">
      <c r="B718" s="437"/>
      <c r="C718" s="87"/>
      <c r="D718" s="438"/>
      <c r="E718" s="35"/>
      <c r="I718" s="438"/>
      <c r="J718" s="35"/>
      <c r="N718" s="438"/>
      <c r="O718" s="35"/>
    </row>
    <row r="719" spans="2:15">
      <c r="B719" s="437"/>
      <c r="C719" s="87"/>
      <c r="D719" s="438"/>
      <c r="E719" s="35"/>
      <c r="I719" s="438"/>
      <c r="J719" s="35"/>
      <c r="N719" s="438"/>
      <c r="O719" s="35"/>
    </row>
    <row r="720" spans="2:15">
      <c r="B720" s="437"/>
      <c r="C720" s="87"/>
      <c r="D720" s="438"/>
      <c r="E720" s="35"/>
      <c r="I720" s="438"/>
      <c r="J720" s="35"/>
      <c r="N720" s="438"/>
      <c r="O720" s="35"/>
    </row>
    <row r="721" spans="2:15">
      <c r="B721" s="437"/>
      <c r="C721" s="87"/>
      <c r="D721" s="438"/>
      <c r="E721" s="35"/>
      <c r="I721" s="438"/>
      <c r="J721" s="35"/>
      <c r="N721" s="438"/>
      <c r="O721" s="35"/>
    </row>
    <row r="722" spans="2:15">
      <c r="B722" s="437"/>
      <c r="C722" s="87"/>
      <c r="D722" s="438"/>
      <c r="E722" s="35"/>
      <c r="I722" s="438"/>
      <c r="J722" s="35"/>
      <c r="N722" s="438"/>
      <c r="O722" s="35"/>
    </row>
    <row r="723" spans="2:15">
      <c r="B723" s="437"/>
      <c r="C723" s="87"/>
      <c r="D723" s="438"/>
      <c r="E723" s="35"/>
      <c r="I723" s="438"/>
      <c r="J723" s="35"/>
      <c r="N723" s="438"/>
      <c r="O723" s="35"/>
    </row>
    <row r="724" spans="2:15">
      <c r="B724" s="437"/>
      <c r="C724" s="87"/>
      <c r="D724" s="438"/>
      <c r="E724" s="35"/>
      <c r="I724" s="438"/>
      <c r="J724" s="35"/>
      <c r="N724" s="438"/>
      <c r="O724" s="35"/>
    </row>
    <row r="725" spans="2:15">
      <c r="B725" s="437"/>
      <c r="C725" s="87"/>
      <c r="D725" s="438"/>
      <c r="E725" s="35"/>
      <c r="I725" s="438"/>
      <c r="J725" s="35"/>
      <c r="N725" s="438"/>
      <c r="O725" s="35"/>
    </row>
    <row r="726" spans="2:15">
      <c r="B726" s="437"/>
      <c r="C726" s="87"/>
      <c r="D726" s="438"/>
      <c r="E726" s="35"/>
      <c r="I726" s="438"/>
      <c r="J726" s="35"/>
      <c r="N726" s="438"/>
      <c r="O726" s="35"/>
    </row>
    <row r="727" spans="2:15">
      <c r="B727" s="437"/>
      <c r="C727" s="87"/>
      <c r="D727" s="438"/>
      <c r="E727" s="35"/>
      <c r="I727" s="438"/>
      <c r="J727" s="35"/>
      <c r="N727" s="438"/>
      <c r="O727" s="35"/>
    </row>
    <row r="728" spans="2:15">
      <c r="B728" s="437"/>
      <c r="C728" s="87"/>
      <c r="D728" s="438"/>
      <c r="E728" s="35"/>
      <c r="I728" s="438"/>
      <c r="J728" s="35"/>
      <c r="N728" s="438"/>
      <c r="O728" s="35"/>
    </row>
    <row r="729" spans="2:15">
      <c r="B729" s="437"/>
      <c r="C729" s="87"/>
      <c r="D729" s="438"/>
      <c r="E729" s="35"/>
      <c r="I729" s="438"/>
      <c r="J729" s="35"/>
      <c r="N729" s="438"/>
      <c r="O729" s="35"/>
    </row>
    <row r="730" spans="2:15">
      <c r="B730" s="437"/>
      <c r="C730" s="87"/>
      <c r="D730" s="438"/>
      <c r="E730" s="35"/>
      <c r="I730" s="438"/>
      <c r="J730" s="35"/>
      <c r="N730" s="438"/>
      <c r="O730" s="35"/>
    </row>
    <row r="731" spans="2:15">
      <c r="B731" s="437"/>
      <c r="C731" s="87"/>
      <c r="D731" s="438"/>
      <c r="E731" s="35"/>
      <c r="I731" s="438"/>
      <c r="J731" s="35"/>
      <c r="N731" s="438"/>
      <c r="O731" s="35"/>
    </row>
    <row r="732" spans="2:15">
      <c r="B732" s="437"/>
      <c r="C732" s="87"/>
      <c r="D732" s="438"/>
      <c r="E732" s="35"/>
      <c r="I732" s="438"/>
      <c r="J732" s="35"/>
      <c r="N732" s="438"/>
      <c r="O732" s="35"/>
    </row>
    <row r="733" spans="2:15">
      <c r="B733" s="437"/>
      <c r="C733" s="87"/>
      <c r="D733" s="438"/>
      <c r="E733" s="35"/>
      <c r="I733" s="438"/>
      <c r="J733" s="35"/>
      <c r="N733" s="438"/>
      <c r="O733" s="35"/>
    </row>
    <row r="734" spans="2:15">
      <c r="B734" s="437"/>
      <c r="C734" s="87"/>
      <c r="D734" s="438"/>
      <c r="E734" s="35"/>
      <c r="I734" s="438"/>
      <c r="J734" s="35"/>
      <c r="N734" s="438"/>
      <c r="O734" s="35"/>
    </row>
    <row r="735" spans="2:15">
      <c r="B735" s="437"/>
      <c r="C735" s="87"/>
      <c r="D735" s="438"/>
      <c r="E735" s="35"/>
      <c r="I735" s="438"/>
      <c r="J735" s="35"/>
      <c r="N735" s="438"/>
      <c r="O735" s="35"/>
    </row>
    <row r="736" spans="2:15">
      <c r="B736" s="437"/>
      <c r="C736" s="87"/>
      <c r="D736" s="438"/>
      <c r="E736" s="35"/>
      <c r="I736" s="438"/>
      <c r="J736" s="35"/>
      <c r="N736" s="438"/>
      <c r="O736" s="35"/>
    </row>
    <row r="737" spans="2:15">
      <c r="B737" s="437"/>
      <c r="C737" s="87"/>
      <c r="D737" s="438"/>
      <c r="E737" s="35"/>
      <c r="I737" s="438"/>
      <c r="J737" s="35"/>
      <c r="N737" s="438"/>
      <c r="O737" s="35"/>
    </row>
    <row r="738" spans="2:15">
      <c r="B738" s="437"/>
      <c r="C738" s="87"/>
      <c r="D738" s="438"/>
      <c r="E738" s="35"/>
      <c r="I738" s="438"/>
      <c r="J738" s="35"/>
      <c r="N738" s="438"/>
      <c r="O738" s="35"/>
    </row>
    <row r="739" spans="2:15">
      <c r="B739" s="437"/>
      <c r="C739" s="87"/>
      <c r="D739" s="438"/>
      <c r="E739" s="35"/>
      <c r="I739" s="438"/>
      <c r="J739" s="35"/>
      <c r="N739" s="438"/>
      <c r="O739" s="35"/>
    </row>
    <row r="740" spans="2:15">
      <c r="B740" s="437"/>
      <c r="C740" s="87"/>
      <c r="D740" s="438"/>
      <c r="E740" s="35"/>
      <c r="I740" s="438"/>
      <c r="J740" s="35"/>
      <c r="N740" s="438"/>
      <c r="O740" s="35"/>
    </row>
    <row r="741" spans="2:15">
      <c r="B741" s="437"/>
      <c r="C741" s="87"/>
      <c r="D741" s="438"/>
      <c r="E741" s="35"/>
      <c r="I741" s="438"/>
      <c r="J741" s="35"/>
      <c r="N741" s="438"/>
      <c r="O741" s="35"/>
    </row>
    <row r="742" spans="2:15">
      <c r="B742" s="437"/>
      <c r="C742" s="87"/>
      <c r="D742" s="438"/>
      <c r="E742" s="35"/>
      <c r="I742" s="438"/>
      <c r="J742" s="35"/>
      <c r="N742" s="438"/>
      <c r="O742" s="35"/>
    </row>
    <row r="743" spans="2:15">
      <c r="B743" s="437"/>
      <c r="C743" s="87"/>
      <c r="D743" s="438"/>
      <c r="E743" s="35"/>
      <c r="I743" s="438"/>
      <c r="J743" s="35"/>
      <c r="N743" s="438"/>
      <c r="O743" s="35"/>
    </row>
    <row r="744" spans="2:15">
      <c r="B744" s="437"/>
      <c r="C744" s="87"/>
      <c r="D744" s="438"/>
      <c r="E744" s="35"/>
      <c r="I744" s="438"/>
      <c r="J744" s="35"/>
      <c r="N744" s="438"/>
      <c r="O744" s="35"/>
    </row>
    <row r="745" spans="2:15">
      <c r="B745" s="437"/>
      <c r="C745" s="87"/>
      <c r="D745" s="438"/>
      <c r="E745" s="35"/>
      <c r="I745" s="438"/>
      <c r="J745" s="35"/>
      <c r="N745" s="438"/>
      <c r="O745" s="35"/>
    </row>
    <row r="746" spans="2:15">
      <c r="B746" s="437"/>
      <c r="C746" s="87"/>
      <c r="D746" s="438"/>
      <c r="E746" s="35"/>
      <c r="I746" s="438"/>
      <c r="J746" s="35"/>
      <c r="N746" s="438"/>
      <c r="O746" s="35"/>
    </row>
    <row r="747" spans="2:15">
      <c r="B747" s="437"/>
      <c r="C747" s="87"/>
      <c r="D747" s="438"/>
      <c r="E747" s="35"/>
      <c r="I747" s="438"/>
      <c r="J747" s="35"/>
      <c r="N747" s="438"/>
      <c r="O747" s="35"/>
    </row>
    <row r="748" spans="2:15">
      <c r="B748" s="437"/>
      <c r="C748" s="87"/>
      <c r="D748" s="438"/>
      <c r="E748" s="35"/>
      <c r="I748" s="438"/>
      <c r="J748" s="35"/>
      <c r="N748" s="438"/>
      <c r="O748" s="35"/>
    </row>
    <row r="749" spans="2:15">
      <c r="B749" s="437"/>
      <c r="C749" s="87"/>
      <c r="D749" s="438"/>
      <c r="E749" s="35"/>
      <c r="I749" s="438"/>
      <c r="J749" s="35"/>
      <c r="N749" s="438"/>
      <c r="O749" s="35"/>
    </row>
    <row r="750" spans="2:15">
      <c r="B750" s="437"/>
      <c r="C750" s="87"/>
      <c r="D750" s="438"/>
      <c r="E750" s="35"/>
      <c r="I750" s="438"/>
      <c r="J750" s="35"/>
      <c r="N750" s="438"/>
      <c r="O750" s="35"/>
    </row>
    <row r="751" spans="2:15">
      <c r="B751" s="437"/>
      <c r="C751" s="87"/>
      <c r="D751" s="438"/>
      <c r="E751" s="35"/>
      <c r="I751" s="438"/>
      <c r="J751" s="35"/>
      <c r="N751" s="438"/>
      <c r="O751" s="35"/>
    </row>
    <row r="752" spans="2:15">
      <c r="B752" s="437"/>
      <c r="C752" s="87"/>
      <c r="D752" s="438"/>
      <c r="E752" s="35"/>
      <c r="I752" s="438"/>
      <c r="J752" s="35"/>
      <c r="N752" s="438"/>
      <c r="O752" s="35"/>
    </row>
    <row r="753" spans="2:15">
      <c r="B753" s="437"/>
      <c r="C753" s="87"/>
      <c r="D753" s="438"/>
      <c r="E753" s="35"/>
      <c r="I753" s="438"/>
      <c r="J753" s="35"/>
      <c r="N753" s="438"/>
      <c r="O753" s="35"/>
    </row>
    <row r="754" spans="2:15">
      <c r="B754" s="437"/>
      <c r="C754" s="87"/>
      <c r="D754" s="438"/>
      <c r="E754" s="35"/>
      <c r="I754" s="438"/>
      <c r="J754" s="35"/>
      <c r="N754" s="438"/>
      <c r="O754" s="35"/>
    </row>
    <row r="755" spans="2:15">
      <c r="B755" s="437"/>
      <c r="C755" s="87"/>
      <c r="D755" s="438"/>
      <c r="E755" s="35"/>
      <c r="I755" s="438"/>
      <c r="J755" s="35"/>
      <c r="N755" s="438"/>
      <c r="O755" s="35"/>
    </row>
    <row r="756" spans="2:15">
      <c r="B756" s="437"/>
      <c r="C756" s="87"/>
      <c r="D756" s="438"/>
      <c r="E756" s="35"/>
      <c r="I756" s="438"/>
      <c r="J756" s="35"/>
      <c r="N756" s="438"/>
      <c r="O756" s="35"/>
    </row>
    <row r="757" spans="2:15">
      <c r="B757" s="437"/>
      <c r="C757" s="87"/>
      <c r="D757" s="438"/>
      <c r="E757" s="35"/>
      <c r="I757" s="438"/>
      <c r="J757" s="35"/>
      <c r="N757" s="438"/>
      <c r="O757" s="35"/>
    </row>
    <row r="758" spans="2:15">
      <c r="B758" s="437"/>
      <c r="C758" s="87"/>
      <c r="D758" s="438"/>
      <c r="E758" s="35"/>
      <c r="I758" s="438"/>
      <c r="J758" s="35"/>
      <c r="N758" s="438"/>
      <c r="O758" s="35"/>
    </row>
    <row r="759" spans="2:15">
      <c r="B759" s="437"/>
      <c r="C759" s="87"/>
      <c r="D759" s="438"/>
      <c r="E759" s="35"/>
      <c r="I759" s="438"/>
      <c r="J759" s="35"/>
      <c r="N759" s="438"/>
      <c r="O759" s="35"/>
    </row>
    <row r="760" spans="2:15">
      <c r="B760" s="437"/>
      <c r="C760" s="87"/>
      <c r="D760" s="438"/>
      <c r="E760" s="35"/>
      <c r="I760" s="438"/>
      <c r="J760" s="35"/>
      <c r="N760" s="438"/>
      <c r="O760" s="35"/>
    </row>
    <row r="761" spans="2:15">
      <c r="B761" s="437"/>
      <c r="C761" s="87"/>
      <c r="D761" s="438"/>
      <c r="E761" s="35"/>
      <c r="I761" s="438"/>
      <c r="J761" s="35"/>
      <c r="N761" s="438"/>
      <c r="O761" s="35"/>
    </row>
    <row r="762" spans="2:15">
      <c r="B762" s="437"/>
      <c r="C762" s="87"/>
      <c r="D762" s="438"/>
      <c r="E762" s="35"/>
      <c r="I762" s="438"/>
      <c r="J762" s="35"/>
      <c r="N762" s="438"/>
      <c r="O762" s="35"/>
    </row>
    <row r="763" spans="2:15">
      <c r="B763" s="437"/>
      <c r="C763" s="87"/>
      <c r="D763" s="438"/>
      <c r="E763" s="35"/>
      <c r="I763" s="438"/>
      <c r="J763" s="35"/>
      <c r="N763" s="438"/>
      <c r="O763" s="35"/>
    </row>
    <row r="764" spans="2:15">
      <c r="B764" s="437"/>
      <c r="C764" s="87"/>
      <c r="D764" s="438"/>
      <c r="E764" s="35"/>
      <c r="I764" s="438"/>
      <c r="J764" s="35"/>
      <c r="N764" s="438"/>
      <c r="O764" s="35"/>
    </row>
    <row r="765" spans="2:15">
      <c r="B765" s="437"/>
      <c r="C765" s="87"/>
      <c r="D765" s="438"/>
      <c r="E765" s="35"/>
      <c r="I765" s="438"/>
      <c r="J765" s="35"/>
      <c r="N765" s="438"/>
      <c r="O765" s="35"/>
    </row>
    <row r="766" spans="2:15">
      <c r="B766" s="437"/>
      <c r="C766" s="87"/>
      <c r="D766" s="438"/>
      <c r="E766" s="35"/>
      <c r="I766" s="438"/>
      <c r="J766" s="35"/>
      <c r="N766" s="438"/>
      <c r="O766" s="35"/>
    </row>
    <row r="767" spans="2:15">
      <c r="B767" s="437"/>
      <c r="C767" s="87"/>
      <c r="D767" s="438"/>
      <c r="E767" s="35"/>
      <c r="I767" s="438"/>
      <c r="J767" s="35"/>
      <c r="N767" s="438"/>
      <c r="O767" s="35"/>
    </row>
    <row r="768" spans="2:15">
      <c r="B768" s="437"/>
      <c r="C768" s="87"/>
      <c r="D768" s="438"/>
      <c r="E768" s="35"/>
      <c r="I768" s="438"/>
      <c r="J768" s="35"/>
      <c r="N768" s="438"/>
      <c r="O768" s="35"/>
    </row>
    <row r="769" spans="2:15">
      <c r="B769" s="437"/>
      <c r="C769" s="87"/>
      <c r="D769" s="438"/>
      <c r="E769" s="35"/>
      <c r="I769" s="438"/>
      <c r="J769" s="35"/>
      <c r="N769" s="438"/>
      <c r="O769" s="35"/>
    </row>
    <row r="770" spans="2:15">
      <c r="B770" s="437"/>
      <c r="C770" s="87"/>
      <c r="D770" s="438"/>
      <c r="E770" s="35"/>
      <c r="I770" s="438"/>
      <c r="J770" s="35"/>
      <c r="N770" s="438"/>
      <c r="O770" s="35"/>
    </row>
    <row r="771" spans="2:15">
      <c r="B771" s="437"/>
      <c r="C771" s="87"/>
      <c r="D771" s="438"/>
      <c r="E771" s="35"/>
      <c r="I771" s="438"/>
      <c r="J771" s="35"/>
      <c r="N771" s="438"/>
      <c r="O771" s="35"/>
    </row>
    <row r="772" spans="2:15">
      <c r="B772" s="437"/>
      <c r="C772" s="87"/>
      <c r="D772" s="438"/>
      <c r="E772" s="35"/>
      <c r="I772" s="438"/>
      <c r="J772" s="35"/>
      <c r="N772" s="438"/>
      <c r="O772" s="35"/>
    </row>
    <row r="773" spans="2:15">
      <c r="B773" s="437"/>
      <c r="C773" s="87"/>
      <c r="D773" s="438"/>
      <c r="E773" s="35"/>
      <c r="I773" s="438"/>
      <c r="J773" s="35"/>
      <c r="N773" s="438"/>
      <c r="O773" s="35"/>
    </row>
    <row r="774" spans="2:15">
      <c r="B774" s="437"/>
      <c r="C774" s="87"/>
      <c r="D774" s="438"/>
      <c r="E774" s="35"/>
      <c r="I774" s="438"/>
      <c r="J774" s="35"/>
      <c r="N774" s="438"/>
      <c r="O774" s="35"/>
    </row>
    <row r="775" spans="2:15">
      <c r="B775" s="437"/>
      <c r="C775" s="87"/>
      <c r="D775" s="438"/>
      <c r="E775" s="35"/>
      <c r="I775" s="438"/>
      <c r="J775" s="35"/>
      <c r="N775" s="438"/>
      <c r="O775" s="35"/>
    </row>
    <row r="776" spans="2:15">
      <c r="B776" s="437"/>
      <c r="C776" s="87"/>
      <c r="D776" s="438"/>
      <c r="E776" s="35"/>
      <c r="I776" s="438"/>
      <c r="J776" s="35"/>
      <c r="N776" s="438"/>
      <c r="O776" s="35"/>
    </row>
    <row r="777" spans="2:15">
      <c r="B777" s="437"/>
      <c r="C777" s="87"/>
      <c r="D777" s="438"/>
      <c r="E777" s="35"/>
      <c r="I777" s="438"/>
      <c r="J777" s="35"/>
      <c r="N777" s="438"/>
      <c r="O777" s="35"/>
    </row>
    <row r="778" spans="2:15">
      <c r="B778" s="437"/>
      <c r="C778" s="87"/>
      <c r="D778" s="438"/>
      <c r="E778" s="35"/>
      <c r="I778" s="438"/>
      <c r="J778" s="35"/>
      <c r="N778" s="438"/>
      <c r="O778" s="35"/>
    </row>
    <row r="779" spans="2:15">
      <c r="B779" s="437"/>
      <c r="C779" s="87"/>
      <c r="D779" s="438"/>
      <c r="E779" s="35"/>
      <c r="I779" s="438"/>
      <c r="J779" s="35"/>
      <c r="N779" s="438"/>
      <c r="O779" s="35"/>
    </row>
    <row r="780" spans="2:15">
      <c r="B780" s="437"/>
      <c r="C780" s="87"/>
      <c r="D780" s="438"/>
      <c r="E780" s="35"/>
      <c r="I780" s="438"/>
      <c r="J780" s="35"/>
      <c r="N780" s="438"/>
      <c r="O780" s="35"/>
    </row>
    <row r="781" spans="2:15">
      <c r="B781" s="437"/>
      <c r="C781" s="87"/>
      <c r="D781" s="438"/>
      <c r="E781" s="35"/>
      <c r="I781" s="438"/>
      <c r="J781" s="35"/>
      <c r="N781" s="438"/>
      <c r="O781" s="35"/>
    </row>
    <row r="782" spans="2:15">
      <c r="B782" s="437"/>
      <c r="C782" s="87"/>
      <c r="D782" s="438"/>
      <c r="E782" s="35"/>
      <c r="I782" s="438"/>
      <c r="J782" s="35"/>
      <c r="N782" s="438"/>
      <c r="O782" s="35"/>
    </row>
    <row r="783" spans="2:15">
      <c r="B783" s="437"/>
      <c r="C783" s="87"/>
      <c r="D783" s="438"/>
      <c r="E783" s="35"/>
      <c r="I783" s="438"/>
      <c r="J783" s="35"/>
      <c r="N783" s="438"/>
      <c r="O783" s="35"/>
    </row>
    <row r="784" spans="2:15">
      <c r="B784" s="437"/>
      <c r="C784" s="87"/>
      <c r="D784" s="438"/>
      <c r="E784" s="35"/>
      <c r="I784" s="438"/>
      <c r="J784" s="35"/>
      <c r="N784" s="438"/>
      <c r="O784" s="35"/>
    </row>
    <row r="785" spans="2:15">
      <c r="B785" s="437"/>
      <c r="C785" s="87"/>
      <c r="D785" s="438"/>
      <c r="E785" s="35"/>
      <c r="I785" s="438"/>
      <c r="J785" s="35"/>
      <c r="N785" s="438"/>
      <c r="O785" s="35"/>
    </row>
    <row r="786" spans="2:15">
      <c r="B786" s="437"/>
      <c r="C786" s="87"/>
      <c r="D786" s="438"/>
      <c r="E786" s="35"/>
      <c r="I786" s="438"/>
      <c r="J786" s="35"/>
      <c r="N786" s="438"/>
      <c r="O786" s="35"/>
    </row>
    <row r="787" spans="2:15">
      <c r="B787" s="437"/>
      <c r="C787" s="87"/>
      <c r="D787" s="438"/>
      <c r="E787" s="35"/>
      <c r="I787" s="438"/>
      <c r="J787" s="35"/>
      <c r="N787" s="438"/>
      <c r="O787" s="35"/>
    </row>
    <row r="788" spans="2:15">
      <c r="B788" s="437"/>
      <c r="C788" s="87"/>
      <c r="D788" s="438"/>
      <c r="E788" s="35"/>
      <c r="I788" s="438"/>
      <c r="J788" s="35"/>
      <c r="N788" s="438"/>
      <c r="O788" s="35"/>
    </row>
    <row r="789" spans="2:15">
      <c r="B789" s="437"/>
      <c r="C789" s="87"/>
      <c r="D789" s="438"/>
      <c r="E789" s="35"/>
      <c r="I789" s="438"/>
      <c r="J789" s="35"/>
      <c r="N789" s="438"/>
      <c r="O789" s="35"/>
    </row>
    <row r="790" spans="2:15">
      <c r="B790" s="437"/>
      <c r="C790" s="87"/>
      <c r="D790" s="438"/>
      <c r="E790" s="35"/>
      <c r="I790" s="438"/>
      <c r="J790" s="35"/>
      <c r="N790" s="438"/>
      <c r="O790" s="35"/>
    </row>
    <row r="791" spans="2:15">
      <c r="B791" s="437"/>
      <c r="C791" s="87"/>
      <c r="D791" s="438"/>
      <c r="E791" s="35"/>
      <c r="I791" s="438"/>
      <c r="J791" s="35"/>
      <c r="N791" s="438"/>
      <c r="O791" s="35"/>
    </row>
    <row r="792" spans="2:15">
      <c r="B792" s="437"/>
      <c r="C792" s="87"/>
      <c r="D792" s="438"/>
      <c r="E792" s="35"/>
      <c r="I792" s="438"/>
      <c r="J792" s="35"/>
      <c r="N792" s="438"/>
      <c r="O792" s="35"/>
    </row>
    <row r="793" spans="2:15">
      <c r="B793" s="437"/>
      <c r="C793" s="87"/>
      <c r="D793" s="438"/>
      <c r="E793" s="35"/>
      <c r="I793" s="438"/>
      <c r="J793" s="35"/>
      <c r="N793" s="438"/>
      <c r="O793" s="35"/>
    </row>
    <row r="794" spans="2:15">
      <c r="B794" s="437"/>
      <c r="C794" s="87"/>
      <c r="D794" s="438"/>
      <c r="E794" s="35"/>
      <c r="I794" s="438"/>
      <c r="J794" s="35"/>
      <c r="N794" s="438"/>
      <c r="O794" s="35"/>
    </row>
    <row r="795" spans="2:15">
      <c r="B795" s="437"/>
      <c r="C795" s="87"/>
      <c r="D795" s="438"/>
      <c r="E795" s="35"/>
      <c r="I795" s="438"/>
      <c r="J795" s="35"/>
      <c r="N795" s="438"/>
      <c r="O795" s="35"/>
    </row>
    <row r="796" spans="2:15">
      <c r="B796" s="437"/>
      <c r="C796" s="87"/>
      <c r="D796" s="438"/>
      <c r="E796" s="35"/>
      <c r="I796" s="438"/>
      <c r="J796" s="35"/>
      <c r="N796" s="438"/>
      <c r="O796" s="35"/>
    </row>
    <row r="797" spans="2:15">
      <c r="B797" s="437"/>
      <c r="C797" s="87"/>
      <c r="D797" s="438"/>
      <c r="E797" s="35"/>
      <c r="I797" s="438"/>
      <c r="J797" s="35"/>
      <c r="N797" s="438"/>
      <c r="O797" s="35"/>
    </row>
    <row r="798" spans="2:15">
      <c r="B798" s="437"/>
      <c r="C798" s="87"/>
      <c r="D798" s="438"/>
      <c r="E798" s="35"/>
      <c r="I798" s="438"/>
      <c r="J798" s="35"/>
      <c r="N798" s="438"/>
      <c r="O798" s="35"/>
    </row>
    <row r="799" spans="2:15">
      <c r="B799" s="437"/>
      <c r="C799" s="87"/>
      <c r="D799" s="438"/>
      <c r="E799" s="35"/>
      <c r="I799" s="438"/>
      <c r="J799" s="35"/>
      <c r="N799" s="438"/>
      <c r="O799" s="35"/>
    </row>
    <row r="800" spans="2:15">
      <c r="B800" s="437"/>
      <c r="C800" s="87"/>
      <c r="D800" s="438"/>
      <c r="E800" s="35"/>
      <c r="I800" s="438"/>
      <c r="J800" s="35"/>
      <c r="N800" s="438"/>
      <c r="O800" s="35"/>
    </row>
    <row r="801" spans="2:15">
      <c r="B801" s="437"/>
      <c r="C801" s="87"/>
      <c r="D801" s="438"/>
      <c r="E801" s="35"/>
      <c r="I801" s="438"/>
      <c r="J801" s="35"/>
      <c r="N801" s="438"/>
      <c r="O801" s="35"/>
    </row>
    <row r="802" spans="2:15">
      <c r="B802" s="437"/>
      <c r="C802" s="87"/>
      <c r="D802" s="438"/>
      <c r="E802" s="35"/>
      <c r="I802" s="438"/>
      <c r="J802" s="35"/>
      <c r="N802" s="438"/>
      <c r="O802" s="35"/>
    </row>
    <row r="803" spans="2:15">
      <c r="B803" s="437"/>
      <c r="C803" s="87"/>
      <c r="D803" s="438"/>
      <c r="E803" s="35"/>
      <c r="I803" s="438"/>
      <c r="J803" s="35"/>
      <c r="N803" s="438"/>
      <c r="O803" s="35"/>
    </row>
    <row r="804" spans="2:15">
      <c r="B804" s="437"/>
      <c r="C804" s="87"/>
      <c r="D804" s="438"/>
      <c r="E804" s="35"/>
      <c r="I804" s="438"/>
      <c r="J804" s="35"/>
      <c r="N804" s="438"/>
      <c r="O804" s="35"/>
    </row>
    <row r="805" spans="2:15">
      <c r="B805" s="437"/>
      <c r="C805" s="87"/>
      <c r="D805" s="438"/>
      <c r="E805" s="35"/>
      <c r="I805" s="438"/>
      <c r="J805" s="35"/>
      <c r="N805" s="438"/>
      <c r="O805" s="35"/>
    </row>
    <row r="806" spans="2:15">
      <c r="B806" s="437"/>
      <c r="C806" s="87"/>
      <c r="D806" s="438"/>
      <c r="E806" s="35"/>
      <c r="I806" s="438"/>
      <c r="J806" s="35"/>
      <c r="N806" s="438"/>
      <c r="O806" s="35"/>
    </row>
    <row r="807" spans="2:15">
      <c r="B807" s="437"/>
      <c r="C807" s="87"/>
      <c r="D807" s="438"/>
      <c r="E807" s="35"/>
      <c r="I807" s="438"/>
      <c r="J807" s="35"/>
      <c r="N807" s="438"/>
      <c r="O807" s="35"/>
    </row>
    <row r="808" spans="2:15">
      <c r="B808" s="437"/>
      <c r="C808" s="87"/>
      <c r="D808" s="438"/>
      <c r="E808" s="35"/>
      <c r="I808" s="438"/>
      <c r="J808" s="35"/>
      <c r="N808" s="438"/>
      <c r="O808" s="35"/>
    </row>
    <row r="809" spans="2:15">
      <c r="B809" s="437"/>
      <c r="C809" s="87"/>
      <c r="D809" s="438"/>
      <c r="E809" s="35"/>
      <c r="I809" s="438"/>
      <c r="J809" s="35"/>
      <c r="N809" s="438"/>
      <c r="O809" s="35"/>
    </row>
    <row r="810" spans="2:15">
      <c r="B810" s="437"/>
      <c r="C810" s="87"/>
      <c r="D810" s="438"/>
      <c r="E810" s="35"/>
      <c r="I810" s="438"/>
      <c r="J810" s="35"/>
      <c r="N810" s="438"/>
      <c r="O810" s="35"/>
    </row>
    <row r="811" spans="2:15">
      <c r="B811" s="437"/>
      <c r="C811" s="87"/>
      <c r="D811" s="438"/>
      <c r="E811" s="35"/>
      <c r="I811" s="438"/>
      <c r="J811" s="35"/>
      <c r="N811" s="438"/>
      <c r="O811" s="35"/>
    </row>
    <row r="812" spans="2:15">
      <c r="B812" s="437"/>
      <c r="C812" s="87"/>
      <c r="D812" s="438"/>
      <c r="E812" s="35"/>
      <c r="I812" s="438"/>
      <c r="J812" s="35"/>
      <c r="N812" s="438"/>
      <c r="O812" s="35"/>
    </row>
    <row r="813" spans="2:15">
      <c r="B813" s="437"/>
      <c r="C813" s="87"/>
      <c r="D813" s="438"/>
      <c r="E813" s="35"/>
      <c r="I813" s="438"/>
      <c r="J813" s="35"/>
      <c r="N813" s="438"/>
      <c r="O813" s="35"/>
    </row>
    <row r="814" spans="2:15">
      <c r="B814" s="437"/>
      <c r="C814" s="87"/>
      <c r="D814" s="438"/>
      <c r="E814" s="35"/>
      <c r="I814" s="438"/>
      <c r="J814" s="35"/>
      <c r="N814" s="438"/>
      <c r="O814" s="35"/>
    </row>
    <row r="815" spans="2:15">
      <c r="B815" s="437"/>
      <c r="C815" s="87"/>
      <c r="D815" s="438"/>
      <c r="E815" s="35"/>
      <c r="I815" s="438"/>
      <c r="J815" s="35"/>
      <c r="N815" s="438"/>
      <c r="O815" s="35"/>
    </row>
    <row r="816" spans="2:15">
      <c r="B816" s="437"/>
      <c r="C816" s="87"/>
      <c r="D816" s="438"/>
      <c r="E816" s="35"/>
      <c r="I816" s="438"/>
      <c r="J816" s="35"/>
      <c r="N816" s="438"/>
      <c r="O816" s="35"/>
    </row>
    <row r="817" spans="2:15">
      <c r="B817" s="437"/>
      <c r="C817" s="87"/>
      <c r="D817" s="438"/>
      <c r="E817" s="35"/>
      <c r="I817" s="438"/>
      <c r="J817" s="35"/>
      <c r="N817" s="438"/>
      <c r="O817" s="35"/>
    </row>
    <row r="818" spans="2:15">
      <c r="B818" s="437"/>
      <c r="C818" s="87"/>
      <c r="D818" s="438"/>
      <c r="E818" s="35"/>
      <c r="I818" s="438"/>
      <c r="J818" s="35"/>
      <c r="N818" s="438"/>
      <c r="O818" s="35"/>
    </row>
    <row r="819" spans="2:15">
      <c r="B819" s="437"/>
      <c r="C819" s="87"/>
      <c r="D819" s="438"/>
      <c r="E819" s="35"/>
      <c r="I819" s="438"/>
      <c r="J819" s="35"/>
      <c r="N819" s="438"/>
      <c r="O819" s="35"/>
    </row>
    <row r="820" spans="2:15">
      <c r="B820" s="437"/>
      <c r="C820" s="87"/>
      <c r="D820" s="438"/>
      <c r="E820" s="35"/>
      <c r="I820" s="438"/>
      <c r="J820" s="35"/>
      <c r="N820" s="438"/>
      <c r="O820" s="35"/>
    </row>
    <row r="821" spans="2:15">
      <c r="B821" s="437"/>
      <c r="C821" s="87"/>
      <c r="D821" s="438"/>
      <c r="E821" s="35"/>
      <c r="I821" s="438"/>
      <c r="J821" s="35"/>
      <c r="N821" s="438"/>
      <c r="O821" s="35"/>
    </row>
    <row r="822" spans="2:15">
      <c r="B822" s="437"/>
      <c r="C822" s="87"/>
      <c r="D822" s="438"/>
      <c r="E822" s="35"/>
      <c r="I822" s="438"/>
      <c r="J822" s="35"/>
      <c r="N822" s="438"/>
      <c r="O822" s="35"/>
    </row>
    <row r="823" spans="2:15">
      <c r="B823" s="437"/>
      <c r="C823" s="87"/>
      <c r="D823" s="438"/>
      <c r="E823" s="35"/>
      <c r="I823" s="438"/>
      <c r="J823" s="35"/>
      <c r="N823" s="438"/>
      <c r="O823" s="35"/>
    </row>
    <row r="824" spans="2:15">
      <c r="B824" s="437"/>
      <c r="C824" s="87"/>
      <c r="D824" s="438"/>
      <c r="E824" s="35"/>
      <c r="I824" s="438"/>
      <c r="J824" s="35"/>
      <c r="N824" s="438"/>
      <c r="O824" s="35"/>
    </row>
    <row r="825" spans="2:15">
      <c r="B825" s="437"/>
      <c r="C825" s="87"/>
      <c r="D825" s="438"/>
      <c r="E825" s="35"/>
      <c r="I825" s="438"/>
      <c r="J825" s="35"/>
      <c r="N825" s="438"/>
      <c r="O825" s="35"/>
    </row>
    <row r="826" spans="2:15">
      <c r="B826" s="437"/>
      <c r="C826" s="87"/>
      <c r="D826" s="438"/>
      <c r="E826" s="35"/>
      <c r="I826" s="438"/>
      <c r="J826" s="35"/>
      <c r="N826" s="438"/>
      <c r="O826" s="35"/>
    </row>
    <row r="827" spans="2:15">
      <c r="B827" s="437"/>
      <c r="C827" s="87"/>
      <c r="D827" s="438"/>
      <c r="E827" s="35"/>
      <c r="I827" s="438"/>
      <c r="J827" s="35"/>
      <c r="N827" s="438"/>
      <c r="O827" s="35"/>
    </row>
    <row r="828" spans="2:15">
      <c r="B828" s="437"/>
      <c r="C828" s="87"/>
      <c r="D828" s="438"/>
      <c r="E828" s="35"/>
      <c r="I828" s="438"/>
      <c r="J828" s="35"/>
      <c r="N828" s="438"/>
      <c r="O828" s="35"/>
    </row>
    <row r="829" spans="2:15">
      <c r="B829" s="437"/>
      <c r="C829" s="87"/>
      <c r="D829" s="438"/>
      <c r="E829" s="35"/>
      <c r="I829" s="438"/>
      <c r="J829" s="35"/>
      <c r="N829" s="438"/>
      <c r="O829" s="35"/>
    </row>
    <row r="830" spans="2:15">
      <c r="B830" s="437"/>
      <c r="C830" s="87"/>
      <c r="D830" s="438"/>
      <c r="E830" s="35"/>
      <c r="I830" s="438"/>
      <c r="J830" s="35"/>
      <c r="N830" s="438"/>
      <c r="O830" s="35"/>
    </row>
    <row r="831" spans="2:15">
      <c r="B831" s="437"/>
      <c r="C831" s="87"/>
      <c r="D831" s="438"/>
      <c r="E831" s="35"/>
      <c r="I831" s="438"/>
      <c r="J831" s="35"/>
      <c r="N831" s="438"/>
      <c r="O831" s="35"/>
    </row>
    <row r="832" spans="2:15">
      <c r="B832" s="437"/>
      <c r="C832" s="87"/>
      <c r="D832" s="438"/>
      <c r="E832" s="35"/>
      <c r="I832" s="438"/>
      <c r="J832" s="35"/>
      <c r="N832" s="438"/>
      <c r="O832" s="35"/>
    </row>
    <row r="833" spans="2:15">
      <c r="B833" s="437"/>
      <c r="C833" s="87"/>
      <c r="D833" s="438"/>
      <c r="E833" s="35"/>
      <c r="I833" s="438"/>
      <c r="J833" s="35"/>
      <c r="N833" s="438"/>
      <c r="O833" s="35"/>
    </row>
    <row r="834" spans="2:15">
      <c r="B834" s="437"/>
      <c r="C834" s="87"/>
      <c r="D834" s="438"/>
      <c r="E834" s="35"/>
      <c r="I834" s="438"/>
      <c r="J834" s="35"/>
      <c r="N834" s="438"/>
      <c r="O834" s="35"/>
    </row>
    <row r="835" spans="2:15">
      <c r="B835" s="437"/>
      <c r="C835" s="87"/>
      <c r="D835" s="438"/>
      <c r="E835" s="35"/>
      <c r="I835" s="438"/>
      <c r="J835" s="35"/>
      <c r="N835" s="438"/>
      <c r="O835" s="35"/>
    </row>
    <row r="836" spans="2:15">
      <c r="B836" s="437"/>
      <c r="C836" s="87"/>
      <c r="D836" s="438"/>
      <c r="E836" s="35"/>
      <c r="I836" s="438"/>
      <c r="J836" s="35"/>
      <c r="N836" s="438"/>
      <c r="O836" s="35"/>
    </row>
    <row r="837" spans="2:15">
      <c r="B837" s="437"/>
      <c r="C837" s="87"/>
      <c r="D837" s="438"/>
      <c r="E837" s="35"/>
      <c r="I837" s="438"/>
      <c r="J837" s="35"/>
      <c r="N837" s="438"/>
      <c r="O837" s="35"/>
    </row>
    <row r="838" spans="2:15">
      <c r="B838" s="437"/>
      <c r="C838" s="87"/>
      <c r="D838" s="438"/>
      <c r="E838" s="35"/>
      <c r="I838" s="438"/>
      <c r="J838" s="35"/>
      <c r="N838" s="438"/>
      <c r="O838" s="35"/>
    </row>
    <row r="839" spans="2:15">
      <c r="B839" s="437"/>
      <c r="C839" s="87"/>
      <c r="D839" s="438"/>
      <c r="E839" s="35"/>
      <c r="I839" s="438"/>
      <c r="J839" s="35"/>
      <c r="N839" s="438"/>
      <c r="O839" s="35"/>
    </row>
    <row r="840" spans="2:15">
      <c r="B840" s="437"/>
      <c r="C840" s="87"/>
      <c r="D840" s="438"/>
      <c r="E840" s="35"/>
      <c r="I840" s="438"/>
      <c r="J840" s="35"/>
      <c r="N840" s="438"/>
      <c r="O840" s="35"/>
    </row>
    <row r="841" spans="2:15">
      <c r="B841" s="437"/>
      <c r="C841" s="87"/>
      <c r="D841" s="438"/>
      <c r="E841" s="35"/>
      <c r="I841" s="438"/>
      <c r="J841" s="35"/>
      <c r="N841" s="438"/>
      <c r="O841" s="35"/>
    </row>
    <row r="842" spans="2:15">
      <c r="B842" s="437"/>
      <c r="C842" s="87"/>
      <c r="D842" s="438"/>
      <c r="E842" s="35"/>
      <c r="I842" s="438"/>
      <c r="J842" s="35"/>
      <c r="N842" s="438"/>
      <c r="O842" s="35"/>
    </row>
    <row r="843" spans="2:15">
      <c r="B843" s="437"/>
      <c r="C843" s="87"/>
      <c r="D843" s="438"/>
      <c r="E843" s="35"/>
      <c r="I843" s="438"/>
      <c r="J843" s="35"/>
      <c r="N843" s="438"/>
      <c r="O843" s="35"/>
    </row>
    <row r="844" spans="2:15">
      <c r="B844" s="437"/>
      <c r="C844" s="87"/>
      <c r="D844" s="438"/>
      <c r="E844" s="35"/>
      <c r="I844" s="438"/>
      <c r="J844" s="35"/>
      <c r="N844" s="438"/>
      <c r="O844" s="35"/>
    </row>
    <row r="845" spans="2:15">
      <c r="B845" s="437"/>
      <c r="C845" s="87"/>
      <c r="D845" s="438"/>
      <c r="E845" s="35"/>
      <c r="I845" s="438"/>
      <c r="J845" s="35"/>
      <c r="N845" s="438"/>
      <c r="O845" s="35"/>
    </row>
    <row r="846" spans="2:15">
      <c r="B846" s="437"/>
      <c r="C846" s="87"/>
      <c r="D846" s="438"/>
      <c r="E846" s="35"/>
      <c r="I846" s="438"/>
      <c r="J846" s="35"/>
      <c r="N846" s="438"/>
      <c r="O846" s="35"/>
    </row>
    <row r="847" spans="2:15">
      <c r="B847" s="437"/>
      <c r="C847" s="87"/>
      <c r="D847" s="438"/>
      <c r="E847" s="35"/>
      <c r="I847" s="438"/>
      <c r="J847" s="35"/>
      <c r="N847" s="438"/>
      <c r="O847" s="35"/>
    </row>
    <row r="848" spans="2:15">
      <c r="B848" s="437"/>
      <c r="C848" s="87"/>
      <c r="D848" s="438"/>
      <c r="E848" s="35"/>
      <c r="I848" s="438"/>
      <c r="J848" s="35"/>
      <c r="N848" s="438"/>
      <c r="O848" s="35"/>
    </row>
    <row r="849" spans="2:15">
      <c r="B849" s="437"/>
      <c r="C849" s="87"/>
      <c r="D849" s="438"/>
      <c r="E849" s="35"/>
      <c r="I849" s="438"/>
      <c r="J849" s="35"/>
      <c r="N849" s="438"/>
      <c r="O849" s="35"/>
    </row>
    <row r="850" spans="2:15">
      <c r="B850" s="437"/>
      <c r="C850" s="87"/>
      <c r="D850" s="438"/>
      <c r="E850" s="35"/>
      <c r="I850" s="438"/>
      <c r="J850" s="35"/>
      <c r="N850" s="438"/>
      <c r="O850" s="35"/>
    </row>
    <row r="851" spans="2:15">
      <c r="B851" s="437"/>
      <c r="C851" s="87"/>
      <c r="D851" s="438"/>
      <c r="E851" s="35"/>
      <c r="I851" s="438"/>
      <c r="J851" s="35"/>
      <c r="N851" s="438"/>
      <c r="O851" s="35"/>
    </row>
    <row r="852" spans="2:15">
      <c r="B852" s="437"/>
      <c r="C852" s="87"/>
      <c r="D852" s="438"/>
      <c r="E852" s="35"/>
      <c r="I852" s="438"/>
      <c r="J852" s="35"/>
      <c r="N852" s="438"/>
      <c r="O852" s="35"/>
    </row>
    <row r="853" spans="2:15">
      <c r="B853" s="437"/>
      <c r="C853" s="87"/>
      <c r="D853" s="438"/>
      <c r="E853" s="35"/>
      <c r="I853" s="438"/>
      <c r="J853" s="35"/>
      <c r="N853" s="438"/>
      <c r="O853" s="35"/>
    </row>
    <row r="854" spans="2:15">
      <c r="B854" s="437"/>
      <c r="C854" s="87"/>
      <c r="D854" s="438"/>
      <c r="E854" s="35"/>
      <c r="I854" s="438"/>
      <c r="J854" s="35"/>
      <c r="N854" s="438"/>
      <c r="O854" s="35"/>
    </row>
    <row r="855" spans="2:15">
      <c r="B855" s="437"/>
      <c r="C855" s="87"/>
      <c r="D855" s="438"/>
      <c r="E855" s="35"/>
      <c r="I855" s="438"/>
      <c r="J855" s="35"/>
      <c r="N855" s="438"/>
      <c r="O855" s="35"/>
    </row>
    <row r="856" spans="2:15">
      <c r="B856" s="437"/>
      <c r="C856" s="87"/>
      <c r="D856" s="438"/>
      <c r="E856" s="35"/>
      <c r="I856" s="438"/>
      <c r="J856" s="35"/>
      <c r="N856" s="438"/>
      <c r="O856" s="35"/>
    </row>
    <row r="857" spans="2:15">
      <c r="B857" s="437"/>
      <c r="C857" s="87"/>
      <c r="D857" s="438"/>
      <c r="E857" s="35"/>
      <c r="I857" s="438"/>
      <c r="J857" s="35"/>
      <c r="N857" s="438"/>
      <c r="O857" s="35"/>
    </row>
    <row r="858" spans="2:15">
      <c r="B858" s="437"/>
      <c r="C858" s="87"/>
      <c r="D858" s="438"/>
      <c r="E858" s="35"/>
      <c r="I858" s="438"/>
      <c r="J858" s="35"/>
      <c r="N858" s="438"/>
      <c r="O858" s="35"/>
    </row>
    <row r="859" spans="2:15">
      <c r="B859" s="437"/>
      <c r="C859" s="87"/>
      <c r="D859" s="438"/>
      <c r="E859" s="35"/>
      <c r="I859" s="438"/>
      <c r="J859" s="35"/>
      <c r="N859" s="438"/>
      <c r="O859" s="35"/>
    </row>
    <row r="860" spans="2:15">
      <c r="B860" s="437"/>
      <c r="C860" s="87"/>
      <c r="D860" s="438"/>
      <c r="E860" s="35"/>
      <c r="I860" s="438"/>
      <c r="J860" s="35"/>
      <c r="N860" s="438"/>
      <c r="O860" s="35"/>
    </row>
    <row r="861" spans="2:15">
      <c r="B861" s="437"/>
      <c r="C861" s="87"/>
      <c r="D861" s="438"/>
      <c r="E861" s="35"/>
      <c r="I861" s="438"/>
      <c r="J861" s="35"/>
      <c r="N861" s="438"/>
      <c r="O861" s="35"/>
    </row>
    <row r="862" spans="2:15">
      <c r="B862" s="437"/>
      <c r="C862" s="87"/>
      <c r="D862" s="438"/>
      <c r="E862" s="35"/>
      <c r="I862" s="438"/>
      <c r="J862" s="35"/>
      <c r="N862" s="438"/>
      <c r="O862" s="35"/>
    </row>
    <row r="863" spans="2:15">
      <c r="B863" s="437"/>
      <c r="C863" s="87"/>
      <c r="D863" s="438"/>
      <c r="E863" s="35"/>
      <c r="I863" s="438"/>
      <c r="J863" s="35"/>
      <c r="N863" s="438"/>
      <c r="O863" s="35"/>
    </row>
    <row r="864" spans="2:15">
      <c r="B864" s="437"/>
      <c r="C864" s="87"/>
      <c r="D864" s="438"/>
      <c r="E864" s="35"/>
      <c r="I864" s="438"/>
      <c r="J864" s="35"/>
      <c r="N864" s="438"/>
      <c r="O864" s="35"/>
    </row>
    <row r="865" spans="2:15">
      <c r="B865" s="437"/>
      <c r="C865" s="87"/>
      <c r="D865" s="438"/>
      <c r="E865" s="35"/>
      <c r="I865" s="438"/>
      <c r="J865" s="35"/>
      <c r="N865" s="438"/>
      <c r="O865" s="35"/>
    </row>
    <row r="866" spans="2:15">
      <c r="B866" s="437"/>
      <c r="C866" s="87"/>
      <c r="D866" s="438"/>
      <c r="E866" s="35"/>
      <c r="I866" s="438"/>
      <c r="J866" s="35"/>
      <c r="N866" s="438"/>
      <c r="O866" s="35"/>
    </row>
    <row r="867" spans="2:15">
      <c r="B867" s="437"/>
      <c r="C867" s="87"/>
      <c r="D867" s="438"/>
      <c r="E867" s="35"/>
      <c r="I867" s="438"/>
      <c r="J867" s="35"/>
      <c r="N867" s="438"/>
      <c r="O867" s="35"/>
    </row>
    <row r="868" spans="2:15">
      <c r="B868" s="437"/>
      <c r="C868" s="87"/>
      <c r="D868" s="438"/>
      <c r="E868" s="35"/>
      <c r="I868" s="438"/>
      <c r="J868" s="35"/>
      <c r="N868" s="438"/>
      <c r="O868" s="35"/>
    </row>
    <row r="869" spans="2:15">
      <c r="B869" s="437"/>
      <c r="C869" s="87"/>
      <c r="D869" s="438"/>
      <c r="E869" s="35"/>
      <c r="I869" s="438"/>
      <c r="J869" s="35"/>
      <c r="N869" s="438"/>
      <c r="O869" s="35"/>
    </row>
    <row r="870" spans="2:15">
      <c r="B870" s="437"/>
      <c r="C870" s="87"/>
      <c r="D870" s="438"/>
      <c r="E870" s="35"/>
      <c r="I870" s="438"/>
      <c r="J870" s="35"/>
      <c r="N870" s="438"/>
      <c r="O870" s="35"/>
    </row>
    <row r="871" spans="2:15">
      <c r="B871" s="437"/>
      <c r="C871" s="87"/>
      <c r="D871" s="438"/>
      <c r="E871" s="35"/>
      <c r="I871" s="438"/>
      <c r="J871" s="35"/>
      <c r="N871" s="438"/>
      <c r="O871" s="35"/>
    </row>
    <row r="872" spans="2:15">
      <c r="B872" s="437"/>
      <c r="C872" s="87"/>
      <c r="D872" s="438"/>
      <c r="E872" s="35"/>
      <c r="I872" s="438"/>
      <c r="J872" s="35"/>
      <c r="N872" s="438"/>
      <c r="O872" s="35"/>
    </row>
    <row r="873" spans="2:15">
      <c r="B873" s="437"/>
      <c r="C873" s="87"/>
      <c r="D873" s="438"/>
      <c r="E873" s="35"/>
      <c r="I873" s="438"/>
      <c r="J873" s="35"/>
      <c r="N873" s="438"/>
      <c r="O873" s="35"/>
    </row>
    <row r="874" spans="2:15">
      <c r="B874" s="437"/>
      <c r="C874" s="87"/>
      <c r="D874" s="438"/>
      <c r="E874" s="35"/>
      <c r="I874" s="438"/>
      <c r="J874" s="35"/>
      <c r="N874" s="438"/>
      <c r="O874" s="35"/>
    </row>
    <row r="875" spans="2:15">
      <c r="B875" s="437"/>
      <c r="C875" s="87"/>
      <c r="D875" s="438"/>
      <c r="E875" s="35"/>
      <c r="I875" s="438"/>
      <c r="J875" s="35"/>
      <c r="N875" s="438"/>
      <c r="O875" s="35"/>
    </row>
    <row r="876" spans="2:15">
      <c r="B876" s="437"/>
      <c r="C876" s="87"/>
      <c r="D876" s="438"/>
      <c r="E876" s="35"/>
      <c r="I876" s="438"/>
      <c r="J876" s="35"/>
      <c r="N876" s="438"/>
      <c r="O876" s="35"/>
    </row>
    <row r="877" spans="2:15">
      <c r="B877" s="437"/>
      <c r="C877" s="87"/>
      <c r="D877" s="438"/>
      <c r="E877" s="35"/>
      <c r="I877" s="438"/>
      <c r="J877" s="35"/>
      <c r="N877" s="438"/>
      <c r="O877" s="35"/>
    </row>
    <row r="878" spans="2:15">
      <c r="B878" s="437"/>
      <c r="C878" s="87"/>
      <c r="D878" s="438"/>
      <c r="E878" s="35"/>
      <c r="I878" s="438"/>
      <c r="J878" s="35"/>
      <c r="N878" s="438"/>
      <c r="O878" s="35"/>
    </row>
    <row r="879" spans="2:15">
      <c r="B879" s="437"/>
      <c r="C879" s="87"/>
      <c r="D879" s="438"/>
      <c r="E879" s="35"/>
      <c r="I879" s="438"/>
      <c r="J879" s="35"/>
      <c r="N879" s="438"/>
      <c r="O879" s="35"/>
    </row>
    <row r="880" spans="2:15">
      <c r="B880" s="437"/>
      <c r="C880" s="87"/>
      <c r="D880" s="438"/>
      <c r="E880" s="35"/>
      <c r="I880" s="438"/>
      <c r="J880" s="35"/>
      <c r="N880" s="438"/>
      <c r="O880" s="35"/>
    </row>
    <row r="881" spans="2:15">
      <c r="B881" s="437"/>
      <c r="C881" s="87"/>
      <c r="D881" s="438"/>
      <c r="E881" s="35"/>
      <c r="I881" s="438"/>
      <c r="J881" s="35"/>
      <c r="N881" s="438"/>
      <c r="O881" s="35"/>
    </row>
    <row r="882" spans="2:15">
      <c r="B882" s="437"/>
      <c r="C882" s="87"/>
      <c r="D882" s="438"/>
      <c r="E882" s="35"/>
      <c r="I882" s="438"/>
      <c r="J882" s="35"/>
      <c r="N882" s="438"/>
      <c r="O882" s="35"/>
    </row>
    <row r="883" spans="2:15">
      <c r="B883" s="437"/>
      <c r="C883" s="87"/>
      <c r="D883" s="438"/>
      <c r="E883" s="35"/>
      <c r="I883" s="438"/>
      <c r="J883" s="35"/>
      <c r="N883" s="438"/>
      <c r="O883" s="35"/>
    </row>
    <row r="884" spans="2:15">
      <c r="B884" s="437"/>
      <c r="C884" s="87"/>
      <c r="D884" s="438"/>
      <c r="E884" s="35"/>
      <c r="I884" s="438"/>
      <c r="J884" s="35"/>
      <c r="N884" s="438"/>
      <c r="O884" s="35"/>
    </row>
    <row r="885" spans="2:15">
      <c r="B885" s="437"/>
      <c r="C885" s="87"/>
      <c r="D885" s="438"/>
      <c r="E885" s="35"/>
      <c r="I885" s="438"/>
      <c r="J885" s="35"/>
      <c r="N885" s="438"/>
      <c r="O885" s="35"/>
    </row>
    <row r="886" spans="2:15">
      <c r="B886" s="437"/>
      <c r="C886" s="87"/>
      <c r="D886" s="438"/>
      <c r="E886" s="35"/>
      <c r="I886" s="438"/>
      <c r="J886" s="35"/>
      <c r="N886" s="438"/>
      <c r="O886" s="35"/>
    </row>
    <row r="887" spans="2:15">
      <c r="B887" s="437"/>
      <c r="C887" s="87"/>
      <c r="D887" s="438"/>
      <c r="E887" s="35"/>
      <c r="I887" s="438"/>
      <c r="J887" s="35"/>
      <c r="N887" s="438"/>
      <c r="O887" s="35"/>
    </row>
    <row r="888" spans="2:15">
      <c r="B888" s="437"/>
      <c r="C888" s="87"/>
      <c r="D888" s="438"/>
      <c r="E888" s="35"/>
      <c r="I888" s="438"/>
      <c r="J888" s="35"/>
      <c r="N888" s="438"/>
      <c r="O888" s="35"/>
    </row>
    <row r="889" spans="2:15">
      <c r="B889" s="437"/>
      <c r="C889" s="87"/>
      <c r="D889" s="438"/>
      <c r="E889" s="35"/>
      <c r="I889" s="438"/>
      <c r="J889" s="35"/>
      <c r="N889" s="438"/>
      <c r="O889" s="35"/>
    </row>
    <row r="890" spans="2:15">
      <c r="B890" s="437"/>
      <c r="C890" s="87"/>
      <c r="D890" s="438"/>
      <c r="E890" s="35"/>
      <c r="I890" s="438"/>
      <c r="J890" s="35"/>
      <c r="N890" s="438"/>
      <c r="O890" s="35"/>
    </row>
    <row r="891" spans="2:15">
      <c r="B891" s="437"/>
      <c r="C891" s="87"/>
      <c r="D891" s="438"/>
      <c r="E891" s="35"/>
      <c r="I891" s="438"/>
      <c r="J891" s="35"/>
      <c r="N891" s="438"/>
      <c r="O891" s="35"/>
    </row>
    <row r="892" spans="2:15">
      <c r="B892" s="437"/>
      <c r="C892" s="87"/>
      <c r="D892" s="438"/>
      <c r="E892" s="35"/>
      <c r="I892" s="438"/>
      <c r="J892" s="35"/>
      <c r="N892" s="438"/>
      <c r="O892" s="35"/>
    </row>
    <row r="893" spans="2:15">
      <c r="B893" s="437"/>
      <c r="C893" s="87"/>
      <c r="D893" s="438"/>
      <c r="E893" s="35"/>
      <c r="I893" s="438"/>
      <c r="J893" s="35"/>
      <c r="N893" s="438"/>
      <c r="O893" s="35"/>
    </row>
    <row r="894" spans="2:15">
      <c r="B894" s="437"/>
      <c r="C894" s="87"/>
      <c r="D894" s="438"/>
      <c r="E894" s="35"/>
      <c r="I894" s="438"/>
      <c r="J894" s="35"/>
      <c r="N894" s="438"/>
      <c r="O894" s="35"/>
    </row>
    <row r="895" spans="2:15">
      <c r="B895" s="437"/>
      <c r="C895" s="87"/>
      <c r="D895" s="438"/>
      <c r="E895" s="35"/>
      <c r="I895" s="438"/>
      <c r="J895" s="35"/>
      <c r="N895" s="438"/>
      <c r="O895" s="35"/>
    </row>
    <row r="896" spans="2:15">
      <c r="B896" s="437"/>
      <c r="C896" s="87"/>
      <c r="D896" s="438"/>
      <c r="E896" s="35"/>
      <c r="I896" s="438"/>
      <c r="J896" s="35"/>
      <c r="N896" s="438"/>
      <c r="O896" s="35"/>
    </row>
    <row r="897" spans="2:15">
      <c r="B897" s="437"/>
      <c r="C897" s="87"/>
      <c r="D897" s="438"/>
      <c r="E897" s="35"/>
      <c r="I897" s="438"/>
      <c r="J897" s="35"/>
      <c r="N897" s="438"/>
      <c r="O897" s="35"/>
    </row>
    <row r="898" spans="2:15">
      <c r="B898" s="437"/>
      <c r="C898" s="87"/>
      <c r="D898" s="438"/>
      <c r="E898" s="35"/>
      <c r="I898" s="438"/>
      <c r="J898" s="35"/>
      <c r="N898" s="438"/>
      <c r="O898" s="35"/>
    </row>
    <row r="899" spans="2:15">
      <c r="B899" s="437"/>
      <c r="C899" s="87"/>
      <c r="D899" s="438"/>
      <c r="E899" s="35"/>
      <c r="I899" s="438"/>
      <c r="J899" s="35"/>
      <c r="N899" s="438"/>
      <c r="O899" s="35"/>
    </row>
    <row r="900" spans="2:15">
      <c r="B900" s="437"/>
      <c r="C900" s="87"/>
      <c r="D900" s="438"/>
      <c r="E900" s="35"/>
      <c r="I900" s="438"/>
      <c r="J900" s="35"/>
      <c r="N900" s="438"/>
      <c r="O900" s="35"/>
    </row>
    <row r="901" spans="2:15">
      <c r="B901" s="437"/>
      <c r="C901" s="87"/>
      <c r="D901" s="438"/>
      <c r="E901" s="35"/>
      <c r="I901" s="438"/>
      <c r="J901" s="35"/>
      <c r="N901" s="438"/>
      <c r="O901" s="35"/>
    </row>
    <row r="902" spans="2:15">
      <c r="B902" s="437"/>
      <c r="C902" s="87"/>
      <c r="D902" s="438"/>
      <c r="E902" s="35"/>
      <c r="I902" s="438"/>
      <c r="J902" s="35"/>
      <c r="N902" s="438"/>
      <c r="O902" s="35"/>
    </row>
    <row r="903" spans="2:15">
      <c r="B903" s="437"/>
      <c r="C903" s="87"/>
      <c r="D903" s="438"/>
      <c r="E903" s="35"/>
      <c r="I903" s="438"/>
      <c r="J903" s="35"/>
      <c r="N903" s="438"/>
      <c r="O903" s="35"/>
    </row>
    <row r="904" spans="2:15">
      <c r="B904" s="437"/>
      <c r="C904" s="87"/>
      <c r="D904" s="438"/>
      <c r="E904" s="35"/>
      <c r="I904" s="438"/>
      <c r="J904" s="35"/>
      <c r="N904" s="438"/>
      <c r="O904" s="35"/>
    </row>
    <row r="905" spans="2:15">
      <c r="B905" s="437"/>
      <c r="C905" s="87"/>
      <c r="D905" s="438"/>
      <c r="E905" s="35"/>
      <c r="I905" s="438"/>
      <c r="J905" s="35"/>
      <c r="N905" s="438"/>
      <c r="O905" s="35"/>
    </row>
    <row r="906" spans="2:15">
      <c r="B906" s="437"/>
      <c r="C906" s="87"/>
      <c r="D906" s="438"/>
      <c r="E906" s="35"/>
      <c r="I906" s="438"/>
      <c r="J906" s="35"/>
      <c r="N906" s="438"/>
      <c r="O906" s="35"/>
    </row>
    <row r="907" spans="2:15">
      <c r="B907" s="437"/>
      <c r="C907" s="87"/>
      <c r="D907" s="438"/>
      <c r="E907" s="35"/>
      <c r="I907" s="438"/>
      <c r="J907" s="35"/>
      <c r="N907" s="438"/>
      <c r="O907" s="35"/>
    </row>
    <row r="908" spans="2:15">
      <c r="B908" s="437"/>
      <c r="C908" s="87"/>
      <c r="D908" s="438"/>
      <c r="E908" s="35"/>
      <c r="I908" s="438"/>
      <c r="J908" s="35"/>
      <c r="N908" s="438"/>
      <c r="O908" s="35"/>
    </row>
    <row r="909" spans="2:15">
      <c r="B909" s="437"/>
      <c r="C909" s="87"/>
      <c r="D909" s="438"/>
      <c r="E909" s="35"/>
      <c r="I909" s="438"/>
      <c r="J909" s="35"/>
      <c r="N909" s="438"/>
      <c r="O909" s="35"/>
    </row>
    <row r="910" spans="2:15">
      <c r="B910" s="437"/>
      <c r="C910" s="87"/>
      <c r="D910" s="438"/>
      <c r="E910" s="35"/>
      <c r="I910" s="438"/>
      <c r="J910" s="35"/>
      <c r="N910" s="438"/>
      <c r="O910" s="35"/>
    </row>
    <row r="911" spans="2:15">
      <c r="B911" s="437"/>
      <c r="C911" s="87"/>
      <c r="D911" s="438"/>
      <c r="E911" s="35"/>
      <c r="I911" s="438"/>
      <c r="J911" s="35"/>
      <c r="N911" s="438"/>
      <c r="O911" s="35"/>
    </row>
    <row r="912" spans="2:15">
      <c r="B912" s="437"/>
      <c r="C912" s="87"/>
      <c r="D912" s="438"/>
      <c r="E912" s="35"/>
      <c r="I912" s="438"/>
      <c r="J912" s="35"/>
      <c r="N912" s="438"/>
      <c r="O912" s="35"/>
    </row>
    <row r="913" spans="2:15">
      <c r="B913" s="437"/>
      <c r="C913" s="87"/>
      <c r="D913" s="438"/>
      <c r="E913" s="35"/>
      <c r="I913" s="438"/>
      <c r="J913" s="35"/>
      <c r="N913" s="438"/>
      <c r="O913" s="35"/>
    </row>
    <row r="914" spans="2:15">
      <c r="B914" s="437"/>
      <c r="C914" s="87"/>
      <c r="D914" s="438"/>
      <c r="E914" s="35"/>
      <c r="I914" s="438"/>
      <c r="J914" s="35"/>
      <c r="N914" s="438"/>
      <c r="O914" s="35"/>
    </row>
    <row r="915" spans="2:15">
      <c r="B915" s="437"/>
      <c r="C915" s="87"/>
      <c r="D915" s="438"/>
      <c r="E915" s="35"/>
      <c r="I915" s="438"/>
      <c r="J915" s="35"/>
      <c r="N915" s="438"/>
      <c r="O915" s="35"/>
    </row>
    <row r="916" spans="2:15">
      <c r="B916" s="437"/>
      <c r="C916" s="87"/>
      <c r="D916" s="438"/>
      <c r="E916" s="35"/>
      <c r="I916" s="438"/>
      <c r="J916" s="35"/>
      <c r="N916" s="438"/>
      <c r="O916" s="35"/>
    </row>
    <row r="917" spans="2:15">
      <c r="B917" s="437"/>
      <c r="C917" s="87"/>
      <c r="D917" s="438"/>
      <c r="E917" s="35"/>
      <c r="I917" s="438"/>
      <c r="J917" s="35"/>
      <c r="N917" s="438"/>
      <c r="O917" s="35"/>
    </row>
    <row r="918" spans="2:15">
      <c r="B918" s="437"/>
      <c r="C918" s="87"/>
      <c r="D918" s="438"/>
      <c r="E918" s="35"/>
      <c r="I918" s="438"/>
      <c r="J918" s="35"/>
      <c r="N918" s="438"/>
      <c r="O918" s="35"/>
    </row>
    <row r="919" spans="2:15">
      <c r="B919" s="437"/>
      <c r="C919" s="87"/>
      <c r="D919" s="438"/>
      <c r="E919" s="35"/>
      <c r="I919" s="438"/>
      <c r="J919" s="35"/>
      <c r="N919" s="438"/>
      <c r="O919" s="35"/>
    </row>
    <row r="920" spans="2:15">
      <c r="B920" s="437"/>
      <c r="C920" s="87"/>
      <c r="D920" s="438"/>
      <c r="E920" s="35"/>
      <c r="I920" s="438"/>
      <c r="J920" s="35"/>
      <c r="N920" s="438"/>
      <c r="O920" s="35"/>
    </row>
    <row r="921" spans="2:15">
      <c r="B921" s="437"/>
      <c r="C921" s="87"/>
      <c r="D921" s="438"/>
      <c r="E921" s="35"/>
      <c r="I921" s="438"/>
      <c r="J921" s="35"/>
      <c r="N921" s="438"/>
      <c r="O921" s="35"/>
    </row>
    <row r="922" spans="2:15">
      <c r="B922" s="437"/>
      <c r="C922" s="87"/>
      <c r="D922" s="438"/>
      <c r="E922" s="35"/>
      <c r="I922" s="438"/>
      <c r="J922" s="35"/>
      <c r="N922" s="438"/>
      <c r="O922" s="35"/>
    </row>
    <row r="923" spans="2:15">
      <c r="B923" s="437"/>
      <c r="C923" s="87"/>
      <c r="D923" s="438"/>
      <c r="E923" s="35"/>
      <c r="I923" s="438"/>
      <c r="J923" s="35"/>
      <c r="N923" s="438"/>
      <c r="O923" s="35"/>
    </row>
    <row r="924" spans="2:15">
      <c r="B924" s="437"/>
      <c r="C924" s="87"/>
      <c r="D924" s="438"/>
      <c r="E924" s="35"/>
      <c r="I924" s="438"/>
      <c r="J924" s="35"/>
      <c r="N924" s="438"/>
      <c r="O924" s="35"/>
    </row>
    <row r="925" spans="2:15">
      <c r="B925" s="437"/>
      <c r="C925" s="87"/>
      <c r="D925" s="438"/>
      <c r="E925" s="35"/>
      <c r="I925" s="438"/>
      <c r="J925" s="35"/>
      <c r="N925" s="438"/>
      <c r="O925" s="35"/>
    </row>
    <row r="926" spans="2:15">
      <c r="B926" s="437"/>
      <c r="C926" s="87"/>
      <c r="D926" s="438"/>
      <c r="E926" s="35"/>
      <c r="I926" s="438"/>
      <c r="J926" s="35"/>
      <c r="N926" s="438"/>
      <c r="O926" s="35"/>
    </row>
    <row r="927" spans="2:15">
      <c r="B927" s="437"/>
      <c r="C927" s="87"/>
      <c r="D927" s="438"/>
      <c r="E927" s="35"/>
      <c r="I927" s="438"/>
      <c r="J927" s="35"/>
      <c r="N927" s="438"/>
      <c r="O927" s="35"/>
    </row>
    <row r="928" spans="2:15">
      <c r="B928" s="437"/>
      <c r="C928" s="87"/>
      <c r="D928" s="438"/>
      <c r="E928" s="35"/>
      <c r="I928" s="438"/>
      <c r="J928" s="35"/>
      <c r="N928" s="438"/>
      <c r="O928" s="35"/>
    </row>
    <row r="929" spans="2:15">
      <c r="B929" s="437"/>
      <c r="C929" s="87"/>
      <c r="D929" s="438"/>
      <c r="E929" s="35"/>
      <c r="I929" s="438"/>
      <c r="J929" s="35"/>
      <c r="N929" s="438"/>
      <c r="O929" s="35"/>
    </row>
    <row r="930" spans="2:15">
      <c r="B930" s="437"/>
      <c r="C930" s="87"/>
      <c r="D930" s="438"/>
      <c r="E930" s="35"/>
      <c r="I930" s="438"/>
      <c r="J930" s="35"/>
      <c r="N930" s="438"/>
      <c r="O930" s="35"/>
    </row>
    <row r="931" spans="2:15">
      <c r="B931" s="437"/>
      <c r="C931" s="87"/>
      <c r="D931" s="438"/>
      <c r="E931" s="35"/>
      <c r="I931" s="438"/>
      <c r="J931" s="35"/>
      <c r="N931" s="438"/>
      <c r="O931" s="35"/>
    </row>
    <row r="932" spans="2:15">
      <c r="B932" s="437"/>
      <c r="C932" s="87"/>
      <c r="D932" s="438"/>
      <c r="E932" s="35"/>
      <c r="I932" s="438"/>
      <c r="J932" s="35"/>
      <c r="N932" s="438"/>
      <c r="O932" s="35"/>
    </row>
    <row r="933" spans="2:15">
      <c r="B933" s="437"/>
      <c r="C933" s="87"/>
      <c r="D933" s="438"/>
      <c r="E933" s="35"/>
      <c r="I933" s="438"/>
      <c r="J933" s="35"/>
      <c r="N933" s="438"/>
      <c r="O933" s="35"/>
    </row>
    <row r="934" spans="2:15">
      <c r="B934" s="437"/>
      <c r="C934" s="87"/>
      <c r="D934" s="438"/>
      <c r="E934" s="35"/>
      <c r="I934" s="438"/>
      <c r="J934" s="35"/>
      <c r="N934" s="438"/>
      <c r="O934" s="35"/>
    </row>
    <row r="935" spans="2:15">
      <c r="B935" s="437"/>
      <c r="C935" s="87"/>
      <c r="D935" s="438"/>
      <c r="E935" s="35"/>
      <c r="I935" s="438"/>
      <c r="J935" s="35"/>
      <c r="N935" s="438"/>
      <c r="O935" s="35"/>
    </row>
    <row r="936" spans="2:15">
      <c r="B936" s="437"/>
      <c r="C936" s="87"/>
      <c r="D936" s="438"/>
      <c r="E936" s="35"/>
      <c r="I936" s="438"/>
      <c r="J936" s="35"/>
      <c r="N936" s="438"/>
      <c r="O936" s="35"/>
    </row>
    <row r="937" spans="2:15">
      <c r="B937" s="437"/>
      <c r="C937" s="87"/>
      <c r="D937" s="438"/>
      <c r="E937" s="35"/>
      <c r="I937" s="438"/>
      <c r="J937" s="35"/>
      <c r="N937" s="438"/>
      <c r="O937" s="35"/>
    </row>
    <row r="938" spans="2:15">
      <c r="B938" s="437"/>
      <c r="C938" s="87"/>
      <c r="D938" s="438"/>
      <c r="E938" s="35"/>
      <c r="I938" s="438"/>
      <c r="J938" s="35"/>
      <c r="N938" s="438"/>
      <c r="O938" s="35"/>
    </row>
    <row r="939" spans="2:15">
      <c r="B939" s="437"/>
      <c r="C939" s="87"/>
      <c r="D939" s="438"/>
      <c r="E939" s="35"/>
      <c r="I939" s="438"/>
      <c r="J939" s="35"/>
      <c r="N939" s="438"/>
      <c r="O939" s="35"/>
    </row>
    <row r="940" spans="2:15">
      <c r="B940" s="437"/>
      <c r="C940" s="87"/>
      <c r="D940" s="438"/>
      <c r="E940" s="35"/>
      <c r="I940" s="438"/>
      <c r="J940" s="35"/>
      <c r="N940" s="438"/>
      <c r="O940" s="35"/>
    </row>
    <row r="941" spans="2:15">
      <c r="B941" s="437"/>
      <c r="C941" s="87"/>
      <c r="D941" s="438"/>
      <c r="E941" s="35"/>
      <c r="I941" s="438"/>
      <c r="J941" s="35"/>
      <c r="N941" s="438"/>
      <c r="O941" s="35"/>
    </row>
    <row r="942" spans="2:15">
      <c r="B942" s="437"/>
      <c r="C942" s="87"/>
      <c r="D942" s="438"/>
      <c r="E942" s="35"/>
      <c r="I942" s="438"/>
      <c r="J942" s="35"/>
      <c r="N942" s="438"/>
      <c r="O942" s="35"/>
    </row>
    <row r="943" spans="2:15">
      <c r="B943" s="437"/>
      <c r="C943" s="87"/>
      <c r="D943" s="438"/>
      <c r="E943" s="35"/>
      <c r="I943" s="438"/>
      <c r="J943" s="35"/>
      <c r="N943" s="438"/>
      <c r="O943" s="35"/>
    </row>
    <row r="944" spans="2:15">
      <c r="B944" s="437"/>
      <c r="C944" s="87"/>
      <c r="D944" s="438"/>
      <c r="E944" s="35"/>
      <c r="I944" s="438"/>
      <c r="J944" s="35"/>
      <c r="N944" s="438"/>
      <c r="O944" s="35"/>
    </row>
    <row r="945" spans="2:15">
      <c r="B945" s="437"/>
      <c r="C945" s="87"/>
      <c r="D945" s="438"/>
      <c r="E945" s="35"/>
      <c r="I945" s="438"/>
      <c r="J945" s="35"/>
      <c r="N945" s="438"/>
      <c r="O945" s="35"/>
    </row>
    <row r="946" spans="2:15">
      <c r="B946" s="437"/>
      <c r="C946" s="87"/>
      <c r="D946" s="438"/>
      <c r="E946" s="35"/>
      <c r="I946" s="438"/>
      <c r="J946" s="35"/>
      <c r="N946" s="438"/>
      <c r="O946" s="35"/>
    </row>
    <row r="947" spans="2:15">
      <c r="B947" s="437"/>
      <c r="C947" s="87"/>
      <c r="D947" s="438"/>
      <c r="E947" s="35"/>
      <c r="I947" s="438"/>
      <c r="J947" s="35"/>
      <c r="N947" s="438"/>
      <c r="O947" s="35"/>
    </row>
    <row r="948" spans="2:15">
      <c r="B948" s="437"/>
      <c r="C948" s="87"/>
      <c r="D948" s="438"/>
      <c r="E948" s="35"/>
      <c r="I948" s="438"/>
      <c r="J948" s="35"/>
      <c r="N948" s="438"/>
      <c r="O948" s="35"/>
    </row>
    <row r="949" spans="2:15">
      <c r="B949" s="437"/>
      <c r="C949" s="87"/>
      <c r="D949" s="438"/>
      <c r="E949" s="35"/>
      <c r="I949" s="438"/>
      <c r="J949" s="35"/>
      <c r="N949" s="438"/>
      <c r="O949" s="35"/>
    </row>
    <row r="950" spans="2:15">
      <c r="B950" s="437"/>
      <c r="C950" s="87"/>
      <c r="D950" s="438"/>
      <c r="E950" s="35"/>
      <c r="I950" s="438"/>
      <c r="J950" s="35"/>
      <c r="N950" s="438"/>
      <c r="O950" s="35"/>
    </row>
    <row r="951" spans="2:15">
      <c r="B951" s="437"/>
      <c r="C951" s="87"/>
      <c r="D951" s="438"/>
      <c r="E951" s="35"/>
      <c r="I951" s="438"/>
      <c r="J951" s="35"/>
      <c r="N951" s="438"/>
      <c r="O951" s="35"/>
    </row>
    <row r="952" spans="2:15">
      <c r="B952" s="437"/>
      <c r="C952" s="87"/>
      <c r="D952" s="438"/>
      <c r="E952" s="35"/>
      <c r="I952" s="438"/>
      <c r="J952" s="35"/>
      <c r="N952" s="438"/>
      <c r="O952" s="35"/>
    </row>
    <row r="953" spans="2:15">
      <c r="B953" s="437"/>
      <c r="C953" s="87"/>
      <c r="D953" s="438"/>
      <c r="E953" s="35"/>
      <c r="I953" s="438"/>
      <c r="J953" s="35"/>
      <c r="N953" s="438"/>
      <c r="O953" s="35"/>
    </row>
    <row r="954" spans="2:15">
      <c r="B954" s="437"/>
      <c r="C954" s="87"/>
      <c r="D954" s="438"/>
      <c r="E954" s="35"/>
      <c r="I954" s="438"/>
      <c r="J954" s="35"/>
      <c r="N954" s="438"/>
      <c r="O954" s="35"/>
    </row>
    <row r="955" spans="2:15">
      <c r="B955" s="437"/>
      <c r="C955" s="87"/>
      <c r="D955" s="438"/>
      <c r="E955" s="35"/>
      <c r="I955" s="438"/>
      <c r="J955" s="35"/>
      <c r="N955" s="438"/>
      <c r="O955" s="35"/>
    </row>
    <row r="956" spans="2:15">
      <c r="B956" s="437"/>
      <c r="C956" s="87"/>
      <c r="D956" s="438"/>
      <c r="E956" s="35"/>
      <c r="I956" s="438"/>
      <c r="J956" s="35"/>
      <c r="N956" s="438"/>
      <c r="O956" s="35"/>
    </row>
    <row r="957" spans="2:15">
      <c r="B957" s="437"/>
      <c r="C957" s="87"/>
      <c r="D957" s="438"/>
      <c r="E957" s="35"/>
      <c r="I957" s="438"/>
      <c r="J957" s="35"/>
      <c r="N957" s="438"/>
      <c r="O957" s="35"/>
    </row>
    <row r="958" spans="2:15">
      <c r="B958" s="437"/>
      <c r="C958" s="87"/>
      <c r="D958" s="438"/>
      <c r="E958" s="35"/>
      <c r="I958" s="438"/>
      <c r="J958" s="35"/>
      <c r="N958" s="438"/>
      <c r="O958" s="35"/>
    </row>
    <row r="959" spans="2:15">
      <c r="B959" s="437"/>
      <c r="C959" s="87"/>
      <c r="D959" s="438"/>
      <c r="E959" s="35"/>
      <c r="I959" s="438"/>
      <c r="J959" s="35"/>
      <c r="N959" s="438"/>
      <c r="O959" s="35"/>
    </row>
    <row r="960" spans="2:15">
      <c r="B960" s="437"/>
      <c r="C960" s="87"/>
      <c r="D960" s="438"/>
      <c r="E960" s="35"/>
      <c r="I960" s="438"/>
      <c r="J960" s="35"/>
      <c r="N960" s="438"/>
      <c r="O960" s="35"/>
    </row>
    <row r="961" spans="2:15">
      <c r="B961" s="437"/>
      <c r="C961" s="87"/>
      <c r="D961" s="438"/>
      <c r="E961" s="35"/>
      <c r="I961" s="438"/>
      <c r="J961" s="35"/>
      <c r="N961" s="438"/>
      <c r="O961" s="35"/>
    </row>
    <row r="962" spans="2:15">
      <c r="B962" s="437"/>
      <c r="C962" s="87"/>
      <c r="D962" s="438"/>
      <c r="E962" s="35"/>
      <c r="I962" s="438"/>
      <c r="J962" s="35"/>
      <c r="N962" s="438"/>
      <c r="O962" s="35"/>
    </row>
    <row r="963" spans="2:15">
      <c r="B963" s="437"/>
      <c r="C963" s="87"/>
      <c r="D963" s="438"/>
      <c r="E963" s="35"/>
      <c r="I963" s="438"/>
      <c r="J963" s="35"/>
      <c r="N963" s="438"/>
      <c r="O963" s="35"/>
    </row>
    <row r="964" spans="2:15">
      <c r="B964" s="437"/>
      <c r="C964" s="87"/>
      <c r="D964" s="438"/>
      <c r="E964" s="35"/>
      <c r="I964" s="438"/>
      <c r="J964" s="35"/>
      <c r="N964" s="438"/>
      <c r="O964" s="35"/>
    </row>
    <row r="965" spans="2:15">
      <c r="B965" s="437"/>
      <c r="C965" s="87"/>
      <c r="D965" s="438"/>
      <c r="E965" s="35"/>
      <c r="I965" s="438"/>
      <c r="J965" s="35"/>
      <c r="N965" s="438"/>
      <c r="O965" s="35"/>
    </row>
    <row r="966" spans="2:15">
      <c r="B966" s="437"/>
      <c r="C966" s="87"/>
      <c r="D966" s="438"/>
      <c r="E966" s="35"/>
      <c r="I966" s="438"/>
      <c r="J966" s="35"/>
      <c r="N966" s="438"/>
      <c r="O966" s="35"/>
    </row>
    <row r="967" spans="2:15">
      <c r="B967" s="437"/>
      <c r="C967" s="87"/>
      <c r="D967" s="438"/>
      <c r="E967" s="35"/>
      <c r="I967" s="438"/>
      <c r="J967" s="35"/>
      <c r="N967" s="438"/>
      <c r="O967" s="35"/>
    </row>
    <row r="968" spans="2:15">
      <c r="B968" s="437"/>
      <c r="C968" s="87"/>
      <c r="D968" s="438"/>
      <c r="E968" s="35"/>
      <c r="I968" s="438"/>
      <c r="J968" s="35"/>
      <c r="N968" s="438"/>
      <c r="O968" s="35"/>
    </row>
    <row r="969" spans="2:15">
      <c r="B969" s="437"/>
      <c r="C969" s="87"/>
      <c r="D969" s="438"/>
      <c r="E969" s="35"/>
      <c r="I969" s="438"/>
      <c r="J969" s="35"/>
      <c r="N969" s="438"/>
      <c r="O969" s="35"/>
    </row>
    <row r="970" spans="2:15">
      <c r="B970" s="437"/>
      <c r="C970" s="87"/>
      <c r="D970" s="438"/>
      <c r="E970" s="35"/>
      <c r="I970" s="438"/>
      <c r="J970" s="35"/>
      <c r="N970" s="438"/>
      <c r="O970" s="35"/>
    </row>
    <row r="971" spans="2:15">
      <c r="B971" s="437"/>
      <c r="C971" s="87"/>
      <c r="D971" s="438"/>
      <c r="E971" s="35"/>
      <c r="I971" s="438"/>
      <c r="J971" s="35"/>
      <c r="N971" s="438"/>
      <c r="O971" s="35"/>
    </row>
    <row r="972" spans="2:15">
      <c r="B972" s="437"/>
      <c r="C972" s="87"/>
      <c r="D972" s="438"/>
      <c r="E972" s="35"/>
      <c r="I972" s="438"/>
      <c r="J972" s="35"/>
      <c r="N972" s="438"/>
      <c r="O972" s="35"/>
    </row>
    <row r="973" spans="2:15">
      <c r="B973" s="437"/>
      <c r="C973" s="87"/>
      <c r="D973" s="438"/>
      <c r="E973" s="35"/>
      <c r="I973" s="438"/>
      <c r="J973" s="35"/>
      <c r="N973" s="438"/>
      <c r="O973" s="35"/>
    </row>
    <row r="974" spans="2:15">
      <c r="B974" s="437"/>
      <c r="C974" s="87"/>
      <c r="D974" s="438"/>
      <c r="E974" s="35"/>
      <c r="I974" s="438"/>
      <c r="J974" s="35"/>
      <c r="N974" s="438"/>
      <c r="O974" s="35"/>
    </row>
    <row r="975" spans="2:15">
      <c r="B975" s="437"/>
      <c r="C975" s="87"/>
      <c r="D975" s="438"/>
      <c r="E975" s="35"/>
      <c r="I975" s="438"/>
      <c r="J975" s="35"/>
      <c r="N975" s="438"/>
      <c r="O975" s="35"/>
    </row>
    <row r="976" spans="2:15">
      <c r="B976" s="437"/>
      <c r="C976" s="87"/>
      <c r="D976" s="438"/>
      <c r="E976" s="35"/>
      <c r="I976" s="438"/>
      <c r="J976" s="35"/>
      <c r="N976" s="438"/>
      <c r="O976" s="35"/>
    </row>
    <row r="977" spans="2:15">
      <c r="B977" s="437"/>
      <c r="C977" s="87"/>
      <c r="D977" s="438"/>
      <c r="E977" s="35"/>
      <c r="I977" s="438"/>
      <c r="J977" s="35"/>
      <c r="N977" s="438"/>
      <c r="O977" s="35"/>
    </row>
    <row r="978" spans="2:15">
      <c r="B978" s="437"/>
      <c r="C978" s="87"/>
      <c r="D978" s="438"/>
      <c r="E978" s="35"/>
      <c r="I978" s="438"/>
      <c r="J978" s="35"/>
      <c r="N978" s="438"/>
      <c r="O978" s="35"/>
    </row>
    <row r="979" spans="2:15">
      <c r="B979" s="437"/>
      <c r="C979" s="87"/>
      <c r="D979" s="438"/>
      <c r="E979" s="35"/>
      <c r="I979" s="438"/>
      <c r="J979" s="35"/>
      <c r="N979" s="438"/>
      <c r="O979" s="35"/>
    </row>
    <row r="980" spans="2:15">
      <c r="B980" s="437"/>
      <c r="C980" s="87"/>
      <c r="D980" s="438"/>
      <c r="E980" s="35"/>
      <c r="I980" s="438"/>
      <c r="J980" s="35"/>
      <c r="N980" s="438"/>
      <c r="O980" s="35"/>
    </row>
    <row r="981" spans="2:15">
      <c r="B981" s="437"/>
      <c r="C981" s="87"/>
      <c r="D981" s="438"/>
      <c r="E981" s="35"/>
      <c r="I981" s="438"/>
      <c r="J981" s="35"/>
      <c r="N981" s="438"/>
      <c r="O981" s="35"/>
    </row>
    <row r="982" spans="2:15">
      <c r="B982" s="437"/>
      <c r="C982" s="87"/>
      <c r="D982" s="438"/>
      <c r="E982" s="35"/>
      <c r="I982" s="438"/>
      <c r="J982" s="35"/>
      <c r="N982" s="438"/>
      <c r="O982" s="35"/>
    </row>
    <row r="983" spans="2:15">
      <c r="B983" s="437"/>
      <c r="C983" s="87"/>
      <c r="D983" s="438"/>
      <c r="E983" s="35"/>
      <c r="I983" s="438"/>
      <c r="J983" s="35"/>
      <c r="N983" s="438"/>
      <c r="O983" s="35"/>
    </row>
    <row r="984" spans="2:15">
      <c r="B984" s="437"/>
      <c r="C984" s="87"/>
      <c r="D984" s="438"/>
      <c r="E984" s="35"/>
      <c r="I984" s="438"/>
      <c r="J984" s="35"/>
      <c r="N984" s="438"/>
      <c r="O984" s="35"/>
    </row>
    <row r="985" spans="2:15">
      <c r="B985" s="437"/>
      <c r="C985" s="87"/>
      <c r="D985" s="438"/>
      <c r="E985" s="35"/>
      <c r="I985" s="438"/>
      <c r="J985" s="35"/>
      <c r="N985" s="438"/>
      <c r="O985" s="35"/>
    </row>
    <row r="986" spans="2:15">
      <c r="B986" s="437"/>
      <c r="C986" s="87"/>
      <c r="D986" s="438"/>
      <c r="E986" s="35"/>
      <c r="I986" s="438"/>
      <c r="J986" s="35"/>
      <c r="N986" s="438"/>
      <c r="O986" s="35"/>
    </row>
    <row r="987" spans="2:15">
      <c r="B987" s="437"/>
      <c r="C987" s="87"/>
      <c r="D987" s="438"/>
      <c r="E987" s="35"/>
      <c r="I987" s="438"/>
      <c r="J987" s="35"/>
      <c r="N987" s="438"/>
      <c r="O987" s="35"/>
    </row>
    <row r="988" spans="2:15">
      <c r="B988" s="437"/>
      <c r="C988" s="87"/>
      <c r="D988" s="438"/>
      <c r="E988" s="35"/>
      <c r="I988" s="438"/>
      <c r="J988" s="35"/>
      <c r="N988" s="438"/>
      <c r="O988" s="35"/>
    </row>
    <row r="989" spans="2:15">
      <c r="B989" s="437"/>
      <c r="C989" s="87"/>
      <c r="D989" s="438"/>
      <c r="E989" s="35"/>
      <c r="I989" s="438"/>
      <c r="J989" s="35"/>
      <c r="N989" s="438"/>
      <c r="O989" s="35"/>
    </row>
    <row r="990" spans="2:15">
      <c r="B990" s="437"/>
      <c r="C990" s="87"/>
      <c r="D990" s="438"/>
      <c r="E990" s="35"/>
      <c r="I990" s="438"/>
      <c r="J990" s="35"/>
      <c r="N990" s="438"/>
      <c r="O990" s="35"/>
    </row>
    <row r="991" spans="2:15">
      <c r="B991" s="437"/>
      <c r="C991" s="87"/>
      <c r="D991" s="438"/>
      <c r="E991" s="35"/>
      <c r="I991" s="438"/>
      <c r="J991" s="35"/>
      <c r="N991" s="438"/>
      <c r="O991" s="35"/>
    </row>
    <row r="992" spans="2:15">
      <c r="B992" s="437"/>
      <c r="C992" s="87"/>
      <c r="D992" s="438"/>
      <c r="E992" s="35"/>
      <c r="I992" s="438"/>
      <c r="J992" s="35"/>
      <c r="N992" s="438"/>
      <c r="O992" s="35"/>
    </row>
    <row r="993" spans="2:15">
      <c r="B993" s="437"/>
      <c r="C993" s="87"/>
      <c r="D993" s="438"/>
      <c r="E993" s="35"/>
      <c r="I993" s="438"/>
      <c r="J993" s="35"/>
      <c r="N993" s="438"/>
      <c r="O993" s="35"/>
    </row>
    <row r="994" spans="2:15">
      <c r="B994" s="437"/>
      <c r="C994" s="87"/>
      <c r="D994" s="438"/>
      <c r="E994" s="35"/>
      <c r="I994" s="438"/>
      <c r="J994" s="35"/>
      <c r="N994" s="438"/>
      <c r="O994" s="35"/>
    </row>
    <row r="995" spans="2:15">
      <c r="B995" s="437"/>
      <c r="C995" s="87"/>
      <c r="D995" s="438"/>
      <c r="E995" s="35"/>
      <c r="I995" s="438"/>
      <c r="J995" s="35"/>
      <c r="N995" s="438"/>
      <c r="O995" s="35"/>
    </row>
    <row r="996" spans="2:15">
      <c r="B996" s="437"/>
      <c r="C996" s="87"/>
      <c r="D996" s="438"/>
      <c r="E996" s="35"/>
      <c r="I996" s="438"/>
      <c r="J996" s="35"/>
      <c r="N996" s="438"/>
      <c r="O996" s="35"/>
    </row>
    <row r="997" spans="2:15">
      <c r="B997" s="437"/>
      <c r="C997" s="87"/>
      <c r="D997" s="438"/>
      <c r="E997" s="35"/>
      <c r="I997" s="438"/>
      <c r="J997" s="35"/>
      <c r="N997" s="438"/>
      <c r="O997" s="35"/>
    </row>
    <row r="998" spans="2:15">
      <c r="B998" s="437"/>
      <c r="C998" s="87"/>
      <c r="D998" s="438"/>
      <c r="E998" s="35"/>
      <c r="I998" s="438"/>
      <c r="J998" s="35"/>
      <c r="N998" s="438"/>
      <c r="O998" s="35"/>
    </row>
    <row r="999" spans="2:15">
      <c r="B999" s="437"/>
      <c r="C999" s="87"/>
      <c r="D999" s="438"/>
      <c r="E999" s="35"/>
      <c r="I999" s="438"/>
      <c r="J999" s="35"/>
      <c r="N999" s="438"/>
      <c r="O999" s="35"/>
    </row>
    <row r="1000" spans="2:15">
      <c r="B1000" s="437"/>
      <c r="C1000" s="87"/>
      <c r="D1000" s="438"/>
      <c r="E1000" s="35"/>
      <c r="I1000" s="438"/>
      <c r="J1000" s="35"/>
      <c r="N1000" s="438"/>
      <c r="O1000" s="35"/>
    </row>
    <row r="1001" spans="2:15">
      <c r="B1001" s="437"/>
      <c r="C1001" s="87"/>
      <c r="D1001" s="438"/>
      <c r="E1001" s="35"/>
      <c r="I1001" s="438"/>
      <c r="J1001" s="35"/>
      <c r="N1001" s="438"/>
      <c r="O1001" s="35"/>
    </row>
    <row r="1002" spans="2:15">
      <c r="B1002" s="437"/>
      <c r="C1002" s="87"/>
      <c r="D1002" s="438"/>
      <c r="E1002" s="35"/>
      <c r="I1002" s="438"/>
      <c r="J1002" s="35"/>
      <c r="N1002" s="438"/>
      <c r="O1002" s="35"/>
    </row>
    <row r="1003" spans="2:15">
      <c r="B1003" s="437"/>
      <c r="C1003" s="87"/>
      <c r="D1003" s="438"/>
      <c r="E1003" s="35"/>
      <c r="I1003" s="438"/>
      <c r="J1003" s="35"/>
      <c r="N1003" s="438"/>
      <c r="O1003" s="35"/>
    </row>
    <row r="1004" spans="2:15">
      <c r="B1004" s="437"/>
      <c r="C1004" s="87"/>
      <c r="D1004" s="438"/>
      <c r="E1004" s="35"/>
      <c r="I1004" s="438"/>
      <c r="J1004" s="35"/>
      <c r="N1004" s="438"/>
      <c r="O1004" s="35"/>
    </row>
    <row r="1005" spans="2:15">
      <c r="B1005" s="437"/>
      <c r="C1005" s="87"/>
      <c r="D1005" s="438"/>
      <c r="E1005" s="35"/>
      <c r="I1005" s="438"/>
      <c r="J1005" s="35"/>
      <c r="N1005" s="438"/>
      <c r="O1005" s="35"/>
    </row>
    <row r="1006" spans="2:15">
      <c r="B1006" s="437"/>
      <c r="C1006" s="87"/>
      <c r="D1006" s="438"/>
      <c r="E1006" s="35"/>
      <c r="I1006" s="438"/>
      <c r="J1006" s="35"/>
      <c r="N1006" s="438"/>
      <c r="O1006" s="35"/>
    </row>
    <row r="1007" spans="2:15">
      <c r="B1007" s="437"/>
      <c r="C1007" s="87"/>
      <c r="D1007" s="438"/>
      <c r="E1007" s="35"/>
      <c r="I1007" s="438"/>
      <c r="J1007" s="35"/>
      <c r="N1007" s="438"/>
      <c r="O1007" s="35"/>
    </row>
    <row r="1008" spans="2:15">
      <c r="B1008" s="437"/>
      <c r="C1008" s="87"/>
      <c r="D1008" s="438"/>
      <c r="E1008" s="35"/>
      <c r="I1008" s="438"/>
      <c r="J1008" s="35"/>
      <c r="N1008" s="438"/>
      <c r="O1008" s="35"/>
    </row>
    <row r="1009" spans="2:15">
      <c r="B1009" s="437"/>
      <c r="C1009" s="87"/>
      <c r="D1009" s="438"/>
      <c r="E1009" s="35"/>
      <c r="I1009" s="438"/>
      <c r="J1009" s="35"/>
      <c r="N1009" s="438"/>
      <c r="O1009" s="35"/>
    </row>
    <row r="1010" spans="2:15">
      <c r="B1010" s="437"/>
      <c r="C1010" s="87"/>
      <c r="D1010" s="438"/>
      <c r="E1010" s="35"/>
      <c r="I1010" s="438"/>
      <c r="J1010" s="35"/>
      <c r="N1010" s="438"/>
      <c r="O1010" s="35"/>
    </row>
    <row r="1011" spans="2:15">
      <c r="B1011" s="437"/>
      <c r="C1011" s="87"/>
      <c r="D1011" s="438"/>
      <c r="E1011" s="35"/>
      <c r="I1011" s="438"/>
      <c r="J1011" s="35"/>
      <c r="N1011" s="438"/>
      <c r="O1011" s="35"/>
    </row>
    <row r="1012" spans="2:15">
      <c r="B1012" s="437"/>
      <c r="C1012" s="87"/>
      <c r="D1012" s="438"/>
      <c r="E1012" s="35"/>
      <c r="I1012" s="438"/>
      <c r="J1012" s="35"/>
      <c r="N1012" s="438"/>
      <c r="O1012" s="35"/>
    </row>
    <row r="1013" spans="2:15">
      <c r="B1013" s="437"/>
      <c r="C1013" s="87"/>
      <c r="D1013" s="438"/>
      <c r="E1013" s="35"/>
      <c r="I1013" s="438"/>
      <c r="J1013" s="35"/>
      <c r="N1013" s="438"/>
      <c r="O1013" s="35"/>
    </row>
    <row r="1014" spans="2:15">
      <c r="B1014" s="437"/>
      <c r="C1014" s="87"/>
      <c r="D1014" s="438"/>
      <c r="E1014" s="35"/>
      <c r="I1014" s="438"/>
      <c r="J1014" s="35"/>
      <c r="N1014" s="438"/>
      <c r="O1014" s="35"/>
    </row>
    <row r="1015" spans="2:15">
      <c r="B1015" s="437"/>
      <c r="C1015" s="87"/>
      <c r="D1015" s="438"/>
      <c r="E1015" s="35"/>
      <c r="I1015" s="438"/>
      <c r="J1015" s="35"/>
      <c r="N1015" s="438"/>
      <c r="O1015" s="35"/>
    </row>
    <row r="1016" spans="2:15">
      <c r="B1016" s="437"/>
      <c r="C1016" s="87"/>
      <c r="D1016" s="438"/>
      <c r="E1016" s="35"/>
      <c r="I1016" s="438"/>
      <c r="J1016" s="35"/>
      <c r="N1016" s="438"/>
      <c r="O1016" s="35"/>
    </row>
    <row r="1017" spans="2:15">
      <c r="B1017" s="437"/>
      <c r="C1017" s="87"/>
      <c r="D1017" s="438"/>
      <c r="E1017" s="35"/>
      <c r="I1017" s="438"/>
      <c r="J1017" s="35"/>
      <c r="N1017" s="438"/>
      <c r="O1017" s="35"/>
    </row>
    <row r="1018" spans="2:15">
      <c r="B1018" s="437"/>
      <c r="C1018" s="87"/>
      <c r="D1018" s="438"/>
      <c r="E1018" s="35"/>
      <c r="I1018" s="438"/>
      <c r="J1018" s="35"/>
      <c r="N1018" s="438"/>
      <c r="O1018" s="35"/>
    </row>
    <row r="1019" spans="2:15">
      <c r="B1019" s="437"/>
      <c r="C1019" s="87"/>
      <c r="D1019" s="438"/>
      <c r="E1019" s="35"/>
      <c r="I1019" s="438"/>
      <c r="J1019" s="35"/>
      <c r="N1019" s="438"/>
      <c r="O1019" s="35"/>
    </row>
    <row r="1020" spans="2:15">
      <c r="B1020" s="437"/>
      <c r="C1020" s="87"/>
      <c r="D1020" s="438"/>
      <c r="E1020" s="35"/>
      <c r="I1020" s="438"/>
      <c r="J1020" s="35"/>
      <c r="N1020" s="438"/>
      <c r="O1020" s="35"/>
    </row>
    <row r="1021" spans="2:15">
      <c r="B1021" s="437"/>
      <c r="C1021" s="87"/>
      <c r="D1021" s="438"/>
      <c r="E1021" s="35"/>
      <c r="I1021" s="438"/>
      <c r="J1021" s="35"/>
      <c r="N1021" s="438"/>
      <c r="O1021" s="35"/>
    </row>
    <row r="1022" spans="2:15">
      <c r="B1022" s="437"/>
      <c r="C1022" s="87"/>
      <c r="D1022" s="438"/>
      <c r="E1022" s="35"/>
      <c r="I1022" s="438"/>
      <c r="J1022" s="35"/>
      <c r="N1022" s="438"/>
      <c r="O1022" s="35"/>
    </row>
    <row r="1023" spans="2:15">
      <c r="B1023" s="437"/>
      <c r="C1023" s="87"/>
      <c r="D1023" s="438"/>
      <c r="E1023" s="35"/>
      <c r="I1023" s="438"/>
      <c r="J1023" s="35"/>
      <c r="N1023" s="438"/>
      <c r="O1023" s="35"/>
    </row>
    <row r="1024" spans="2:15">
      <c r="B1024" s="437"/>
      <c r="C1024" s="87"/>
      <c r="D1024" s="438"/>
      <c r="E1024" s="35"/>
      <c r="I1024" s="438"/>
      <c r="J1024" s="35"/>
      <c r="N1024" s="438"/>
      <c r="O1024" s="35"/>
    </row>
    <row r="1025" spans="2:15">
      <c r="B1025" s="437"/>
      <c r="C1025" s="87"/>
      <c r="D1025" s="438"/>
      <c r="E1025" s="35"/>
      <c r="I1025" s="438"/>
      <c r="J1025" s="35"/>
      <c r="N1025" s="438"/>
      <c r="O1025" s="35"/>
    </row>
    <row r="1026" spans="2:15">
      <c r="B1026" s="437"/>
      <c r="C1026" s="87"/>
      <c r="D1026" s="438"/>
      <c r="E1026" s="35"/>
      <c r="I1026" s="438"/>
      <c r="J1026" s="35"/>
      <c r="N1026" s="438"/>
      <c r="O1026" s="35"/>
    </row>
    <row r="1027" spans="2:15">
      <c r="B1027" s="437"/>
      <c r="C1027" s="87"/>
      <c r="D1027" s="438"/>
      <c r="E1027" s="35"/>
      <c r="I1027" s="438"/>
      <c r="J1027" s="35"/>
      <c r="N1027" s="438"/>
      <c r="O1027" s="35"/>
    </row>
    <row r="1028" spans="2:15">
      <c r="B1028" s="437"/>
      <c r="C1028" s="87"/>
      <c r="D1028" s="438"/>
      <c r="E1028" s="35"/>
      <c r="I1028" s="438"/>
      <c r="J1028" s="35"/>
      <c r="N1028" s="438"/>
      <c r="O1028" s="35"/>
    </row>
    <row r="1029" spans="2:15">
      <c r="B1029" s="437"/>
      <c r="C1029" s="87"/>
      <c r="D1029" s="438"/>
      <c r="E1029" s="35"/>
      <c r="I1029" s="438"/>
      <c r="J1029" s="35"/>
      <c r="N1029" s="438"/>
      <c r="O1029" s="35"/>
    </row>
    <row r="1030" spans="2:15">
      <c r="B1030" s="437"/>
      <c r="C1030" s="87"/>
      <c r="D1030" s="438"/>
      <c r="E1030" s="35"/>
      <c r="I1030" s="438"/>
      <c r="J1030" s="35"/>
      <c r="N1030" s="438"/>
      <c r="O1030" s="35"/>
    </row>
    <row r="1031" spans="2:15">
      <c r="B1031" s="437"/>
      <c r="C1031" s="87"/>
      <c r="D1031" s="438"/>
      <c r="E1031" s="35"/>
      <c r="I1031" s="438"/>
      <c r="J1031" s="35"/>
      <c r="N1031" s="438"/>
      <c r="O1031" s="35"/>
    </row>
    <row r="1032" spans="2:15">
      <c r="B1032" s="437"/>
      <c r="C1032" s="87"/>
      <c r="D1032" s="438"/>
      <c r="E1032" s="35"/>
      <c r="I1032" s="438"/>
      <c r="J1032" s="35"/>
      <c r="N1032" s="438"/>
      <c r="O1032" s="35"/>
    </row>
    <row r="1033" spans="2:15">
      <c r="B1033" s="437"/>
      <c r="C1033" s="87"/>
      <c r="D1033" s="438"/>
      <c r="E1033" s="35"/>
      <c r="I1033" s="438"/>
      <c r="J1033" s="35"/>
      <c r="N1033" s="438"/>
      <c r="O1033" s="35"/>
    </row>
    <row r="1034" spans="2:15">
      <c r="B1034" s="437"/>
      <c r="C1034" s="87"/>
      <c r="D1034" s="438"/>
      <c r="E1034" s="35"/>
      <c r="I1034" s="438"/>
      <c r="J1034" s="35"/>
      <c r="N1034" s="438"/>
      <c r="O1034" s="35"/>
    </row>
    <row r="1035" spans="2:15">
      <c r="B1035" s="437"/>
      <c r="C1035" s="87"/>
      <c r="D1035" s="438"/>
      <c r="E1035" s="35"/>
      <c r="I1035" s="438"/>
      <c r="J1035" s="35"/>
      <c r="N1035" s="438"/>
      <c r="O1035" s="35"/>
    </row>
    <row r="1036" spans="2:15">
      <c r="B1036" s="437"/>
      <c r="C1036" s="87"/>
      <c r="D1036" s="438"/>
      <c r="E1036" s="35"/>
      <c r="I1036" s="438"/>
      <c r="J1036" s="35"/>
      <c r="N1036" s="438"/>
      <c r="O1036" s="35"/>
    </row>
    <row r="1037" spans="2:15">
      <c r="B1037" s="437"/>
      <c r="C1037" s="87"/>
      <c r="D1037" s="438"/>
      <c r="E1037" s="35"/>
      <c r="I1037" s="438"/>
      <c r="J1037" s="35"/>
      <c r="N1037" s="438"/>
      <c r="O1037" s="35"/>
    </row>
    <row r="1038" spans="2:15">
      <c r="B1038" s="437"/>
      <c r="C1038" s="87"/>
      <c r="D1038" s="438"/>
      <c r="E1038" s="35"/>
      <c r="I1038" s="438"/>
      <c r="J1038" s="35"/>
      <c r="N1038" s="438"/>
      <c r="O1038" s="35"/>
    </row>
    <row r="1039" spans="2:15">
      <c r="B1039" s="437"/>
      <c r="C1039" s="87"/>
      <c r="D1039" s="438"/>
      <c r="E1039" s="35"/>
      <c r="I1039" s="438"/>
      <c r="J1039" s="35"/>
      <c r="N1039" s="438"/>
      <c r="O1039" s="35"/>
    </row>
    <row r="1040" spans="2:15">
      <c r="B1040" s="437"/>
      <c r="C1040" s="87"/>
      <c r="D1040" s="438"/>
      <c r="E1040" s="35"/>
      <c r="I1040" s="438"/>
      <c r="J1040" s="35"/>
      <c r="N1040" s="438"/>
      <c r="O1040" s="35"/>
    </row>
    <row r="1041" spans="2:15">
      <c r="B1041" s="437"/>
      <c r="C1041" s="87"/>
      <c r="D1041" s="438"/>
      <c r="E1041" s="35"/>
      <c r="I1041" s="438"/>
      <c r="J1041" s="35"/>
      <c r="N1041" s="438"/>
      <c r="O1041" s="35"/>
    </row>
    <row r="1042" spans="2:15">
      <c r="B1042" s="437"/>
      <c r="C1042" s="87"/>
      <c r="D1042" s="438"/>
      <c r="E1042" s="35"/>
      <c r="I1042" s="438"/>
      <c r="J1042" s="35"/>
      <c r="N1042" s="438"/>
      <c r="O1042" s="35"/>
    </row>
    <row r="1043" spans="2:15">
      <c r="B1043" s="437"/>
      <c r="C1043" s="87"/>
      <c r="D1043" s="438"/>
      <c r="E1043" s="35"/>
      <c r="I1043" s="438"/>
      <c r="J1043" s="35"/>
      <c r="N1043" s="438"/>
      <c r="O1043" s="35"/>
    </row>
    <row r="1044" spans="2:15">
      <c r="B1044" s="437"/>
      <c r="C1044" s="87"/>
      <c r="D1044" s="438"/>
      <c r="E1044" s="35"/>
      <c r="I1044" s="438"/>
      <c r="J1044" s="35"/>
      <c r="N1044" s="438"/>
      <c r="O1044" s="35"/>
    </row>
    <row r="1045" spans="2:15">
      <c r="B1045" s="437"/>
      <c r="C1045" s="87"/>
      <c r="D1045" s="438"/>
      <c r="E1045" s="35"/>
      <c r="I1045" s="438"/>
      <c r="J1045" s="35"/>
      <c r="N1045" s="438"/>
      <c r="O1045" s="35"/>
    </row>
    <row r="1046" spans="2:15">
      <c r="B1046" s="437"/>
      <c r="C1046" s="87"/>
      <c r="D1046" s="438"/>
      <c r="E1046" s="35"/>
      <c r="I1046" s="438"/>
      <c r="J1046" s="35"/>
      <c r="N1046" s="438"/>
      <c r="O1046" s="35"/>
    </row>
    <row r="1047" spans="2:15">
      <c r="B1047" s="437"/>
      <c r="C1047" s="87"/>
      <c r="D1047" s="438"/>
      <c r="E1047" s="35"/>
      <c r="I1047" s="438"/>
      <c r="J1047" s="35"/>
      <c r="N1047" s="438"/>
      <c r="O1047" s="35"/>
    </row>
    <row r="1048" spans="2:15">
      <c r="B1048" s="437"/>
      <c r="C1048" s="87"/>
      <c r="D1048" s="438"/>
      <c r="E1048" s="35"/>
      <c r="I1048" s="438"/>
      <c r="J1048" s="35"/>
      <c r="N1048" s="438"/>
      <c r="O1048" s="35"/>
    </row>
    <row r="1049" spans="2:15">
      <c r="B1049" s="437"/>
      <c r="C1049" s="87"/>
      <c r="D1049" s="438"/>
      <c r="E1049" s="35"/>
      <c r="I1049" s="438"/>
      <c r="J1049" s="35"/>
      <c r="N1049" s="438"/>
      <c r="O1049" s="35"/>
    </row>
    <row r="1050" spans="2:15">
      <c r="B1050" s="437"/>
      <c r="C1050" s="87"/>
      <c r="D1050" s="438"/>
      <c r="E1050" s="35"/>
      <c r="I1050" s="438"/>
      <c r="J1050" s="35"/>
      <c r="N1050" s="438"/>
      <c r="O1050" s="35"/>
    </row>
    <row r="1051" spans="2:15">
      <c r="B1051" s="437"/>
      <c r="C1051" s="87"/>
      <c r="D1051" s="438"/>
      <c r="E1051" s="35"/>
      <c r="I1051" s="438"/>
      <c r="J1051" s="35"/>
      <c r="N1051" s="438"/>
      <c r="O1051" s="35"/>
    </row>
    <row r="1052" spans="2:15">
      <c r="B1052" s="437"/>
      <c r="C1052" s="87"/>
      <c r="D1052" s="438"/>
      <c r="E1052" s="35"/>
      <c r="I1052" s="438"/>
      <c r="J1052" s="35"/>
      <c r="N1052" s="438"/>
      <c r="O1052" s="35"/>
    </row>
    <row r="1053" spans="2:15">
      <c r="B1053" s="437"/>
      <c r="C1053" s="87"/>
      <c r="D1053" s="438"/>
      <c r="E1053" s="35"/>
      <c r="I1053" s="438"/>
      <c r="J1053" s="35"/>
      <c r="N1053" s="438"/>
      <c r="O1053" s="35"/>
    </row>
    <row r="1054" spans="2:15">
      <c r="B1054" s="437"/>
      <c r="C1054" s="87"/>
      <c r="D1054" s="438"/>
      <c r="E1054" s="35"/>
      <c r="I1054" s="438"/>
      <c r="J1054" s="35"/>
      <c r="N1054" s="438"/>
      <c r="O1054" s="35"/>
    </row>
    <row r="1055" spans="2:15">
      <c r="B1055" s="437"/>
      <c r="C1055" s="87"/>
      <c r="D1055" s="438"/>
      <c r="E1055" s="35"/>
      <c r="I1055" s="438"/>
      <c r="J1055" s="35"/>
      <c r="N1055" s="438"/>
      <c r="O1055" s="35"/>
    </row>
    <row r="1056" spans="2:15">
      <c r="B1056" s="437"/>
      <c r="C1056" s="87"/>
      <c r="D1056" s="438"/>
      <c r="E1056" s="35"/>
      <c r="I1056" s="438"/>
      <c r="J1056" s="35"/>
      <c r="N1056" s="438"/>
      <c r="O1056" s="35"/>
    </row>
    <row r="1057" spans="2:15">
      <c r="B1057" s="437"/>
      <c r="C1057" s="87"/>
      <c r="D1057" s="438"/>
      <c r="E1057" s="35"/>
      <c r="I1057" s="438"/>
      <c r="J1057" s="35"/>
      <c r="N1057" s="438"/>
      <c r="O1057" s="35"/>
    </row>
    <row r="1058" spans="2:15">
      <c r="B1058" s="437"/>
      <c r="C1058" s="87"/>
      <c r="D1058" s="438"/>
      <c r="E1058" s="35"/>
      <c r="I1058" s="438"/>
      <c r="J1058" s="35"/>
      <c r="N1058" s="438"/>
      <c r="O1058" s="35"/>
    </row>
    <row r="1059" spans="2:15">
      <c r="B1059" s="437"/>
      <c r="C1059" s="87"/>
      <c r="D1059" s="438"/>
      <c r="E1059" s="35"/>
      <c r="I1059" s="438"/>
      <c r="J1059" s="35"/>
      <c r="N1059" s="438"/>
      <c r="O1059" s="35"/>
    </row>
    <row r="1060" spans="2:15">
      <c r="B1060" s="437"/>
      <c r="C1060" s="87"/>
      <c r="D1060" s="438"/>
      <c r="E1060" s="35"/>
      <c r="I1060" s="438"/>
      <c r="J1060" s="35"/>
      <c r="N1060" s="438"/>
      <c r="O1060" s="35"/>
    </row>
    <row r="1061" spans="2:15">
      <c r="B1061" s="437"/>
      <c r="C1061" s="87"/>
      <c r="D1061" s="438"/>
      <c r="E1061" s="35"/>
      <c r="I1061" s="438"/>
      <c r="J1061" s="35"/>
      <c r="N1061" s="438"/>
      <c r="O1061" s="35"/>
    </row>
    <row r="1062" spans="2:15">
      <c r="B1062" s="437"/>
      <c r="C1062" s="87"/>
      <c r="D1062" s="438"/>
      <c r="E1062" s="35"/>
      <c r="I1062" s="438"/>
      <c r="J1062" s="35"/>
      <c r="N1062" s="438"/>
      <c r="O1062" s="35"/>
    </row>
    <row r="1063" spans="2:15">
      <c r="B1063" s="437"/>
      <c r="C1063" s="87"/>
      <c r="D1063" s="438"/>
      <c r="E1063" s="35"/>
      <c r="I1063" s="438"/>
      <c r="J1063" s="35"/>
      <c r="N1063" s="438"/>
      <c r="O1063" s="35"/>
    </row>
    <row r="1064" spans="2:15">
      <c r="B1064" s="437"/>
      <c r="C1064" s="87"/>
      <c r="D1064" s="438"/>
      <c r="E1064" s="35"/>
      <c r="I1064" s="438"/>
      <c r="J1064" s="35"/>
      <c r="N1064" s="438"/>
      <c r="O1064" s="35"/>
    </row>
    <row r="1065" spans="2:15">
      <c r="B1065" s="437"/>
      <c r="C1065" s="87"/>
      <c r="D1065" s="438"/>
      <c r="E1065" s="35"/>
      <c r="I1065" s="438"/>
      <c r="J1065" s="35"/>
      <c r="N1065" s="438"/>
      <c r="O1065" s="35"/>
    </row>
    <row r="1066" spans="2:15">
      <c r="B1066" s="437"/>
      <c r="C1066" s="87"/>
      <c r="D1066" s="438"/>
      <c r="E1066" s="35"/>
      <c r="I1066" s="438"/>
      <c r="J1066" s="35"/>
      <c r="N1066" s="438"/>
      <c r="O1066" s="35"/>
    </row>
    <row r="1067" spans="2:15">
      <c r="B1067" s="437"/>
      <c r="C1067" s="87"/>
      <c r="D1067" s="438"/>
      <c r="E1067" s="35"/>
      <c r="I1067" s="438"/>
      <c r="J1067" s="35"/>
      <c r="N1067" s="438"/>
      <c r="O1067" s="35"/>
    </row>
    <row r="1068" spans="2:15">
      <c r="B1068" s="437"/>
      <c r="C1068" s="87"/>
      <c r="D1068" s="438"/>
      <c r="E1068" s="35"/>
      <c r="I1068" s="438"/>
      <c r="J1068" s="35"/>
      <c r="N1068" s="438"/>
      <c r="O1068" s="35"/>
    </row>
    <row r="1069" spans="2:15">
      <c r="B1069" s="437"/>
      <c r="C1069" s="87"/>
      <c r="D1069" s="438"/>
      <c r="E1069" s="35"/>
      <c r="I1069" s="438"/>
      <c r="J1069" s="35"/>
      <c r="N1069" s="438"/>
      <c r="O1069" s="35"/>
    </row>
    <row r="1070" spans="2:15">
      <c r="B1070" s="437"/>
      <c r="C1070" s="87"/>
      <c r="D1070" s="438"/>
      <c r="E1070" s="35"/>
      <c r="I1070" s="438"/>
      <c r="J1070" s="35"/>
      <c r="N1070" s="438"/>
      <c r="O1070" s="35"/>
    </row>
    <row r="1071" spans="2:15">
      <c r="B1071" s="437"/>
      <c r="C1071" s="87"/>
      <c r="D1071" s="438"/>
      <c r="E1071" s="35"/>
      <c r="I1071" s="438"/>
      <c r="J1071" s="35"/>
      <c r="N1071" s="438"/>
      <c r="O1071" s="35"/>
    </row>
    <row r="1072" spans="2:15">
      <c r="B1072" s="437"/>
      <c r="C1072" s="87"/>
      <c r="D1072" s="438"/>
      <c r="E1072" s="35"/>
      <c r="I1072" s="438"/>
      <c r="J1072" s="35"/>
      <c r="N1072" s="438"/>
      <c r="O1072" s="35"/>
    </row>
    <row r="1073" spans="2:15">
      <c r="B1073" s="437"/>
      <c r="C1073" s="87"/>
      <c r="D1073" s="438"/>
      <c r="E1073" s="35"/>
      <c r="I1073" s="438"/>
      <c r="J1073" s="35"/>
      <c r="N1073" s="438"/>
      <c r="O1073" s="35"/>
    </row>
    <row r="1074" spans="2:15">
      <c r="B1074" s="437"/>
      <c r="C1074" s="87"/>
      <c r="D1074" s="438"/>
      <c r="E1074" s="35"/>
      <c r="I1074" s="438"/>
      <c r="J1074" s="35"/>
      <c r="N1074" s="438"/>
      <c r="O1074" s="35"/>
    </row>
    <row r="1075" spans="2:15">
      <c r="B1075" s="437"/>
      <c r="C1075" s="87"/>
      <c r="D1075" s="438"/>
      <c r="E1075" s="35"/>
      <c r="I1075" s="438"/>
      <c r="J1075" s="35"/>
      <c r="N1075" s="438"/>
      <c r="O1075" s="35"/>
    </row>
    <row r="1076" spans="2:15">
      <c r="B1076" s="437"/>
      <c r="C1076" s="87"/>
      <c r="D1076" s="438"/>
      <c r="E1076" s="35"/>
      <c r="I1076" s="438"/>
      <c r="J1076" s="35"/>
      <c r="N1076" s="438"/>
      <c r="O1076" s="35"/>
    </row>
    <row r="1077" spans="2:15">
      <c r="B1077" s="437"/>
      <c r="C1077" s="87"/>
      <c r="D1077" s="438"/>
      <c r="E1077" s="35"/>
      <c r="I1077" s="438"/>
      <c r="J1077" s="35"/>
      <c r="N1077" s="438"/>
      <c r="O1077" s="35"/>
    </row>
    <row r="1078" spans="2:15">
      <c r="B1078" s="437"/>
      <c r="C1078" s="87"/>
      <c r="D1078" s="438"/>
      <c r="E1078" s="35"/>
      <c r="I1078" s="438"/>
      <c r="J1078" s="35"/>
      <c r="N1078" s="438"/>
      <c r="O1078" s="35"/>
    </row>
    <row r="1079" spans="2:15">
      <c r="B1079" s="437"/>
      <c r="C1079" s="87"/>
      <c r="D1079" s="438"/>
      <c r="E1079" s="35"/>
      <c r="I1079" s="438"/>
      <c r="J1079" s="35"/>
      <c r="N1079" s="438"/>
      <c r="O1079" s="35"/>
    </row>
    <row r="1080" spans="2:15">
      <c r="B1080" s="437"/>
      <c r="C1080" s="87"/>
      <c r="D1080" s="438"/>
      <c r="E1080" s="35"/>
      <c r="I1080" s="438"/>
      <c r="J1080" s="35"/>
      <c r="N1080" s="438"/>
      <c r="O1080" s="35"/>
    </row>
    <row r="1081" spans="2:15">
      <c r="B1081" s="437"/>
      <c r="C1081" s="87"/>
      <c r="D1081" s="438"/>
      <c r="E1081" s="35"/>
      <c r="I1081" s="438"/>
      <c r="J1081" s="35"/>
      <c r="N1081" s="438"/>
      <c r="O1081" s="35"/>
    </row>
    <row r="1082" spans="2:15">
      <c r="B1082" s="437"/>
      <c r="C1082" s="87"/>
      <c r="D1082" s="438"/>
      <c r="E1082" s="35"/>
      <c r="I1082" s="438"/>
      <c r="J1082" s="35"/>
      <c r="N1082" s="438"/>
      <c r="O1082" s="35"/>
    </row>
    <row r="1083" spans="2:15">
      <c r="B1083" s="437"/>
      <c r="C1083" s="87"/>
      <c r="D1083" s="438"/>
      <c r="E1083" s="35"/>
      <c r="I1083" s="438"/>
      <c r="J1083" s="35"/>
      <c r="N1083" s="438"/>
      <c r="O1083" s="35"/>
    </row>
    <row r="1084" spans="2:15">
      <c r="B1084" s="437"/>
      <c r="C1084" s="87"/>
      <c r="D1084" s="438"/>
      <c r="E1084" s="35"/>
      <c r="I1084" s="438"/>
      <c r="J1084" s="35"/>
      <c r="N1084" s="438"/>
      <c r="O1084" s="35"/>
    </row>
    <row r="1085" spans="2:15">
      <c r="B1085" s="437"/>
      <c r="C1085" s="87"/>
      <c r="D1085" s="438"/>
      <c r="E1085" s="35"/>
      <c r="I1085" s="438"/>
      <c r="J1085" s="35"/>
      <c r="N1085" s="438"/>
      <c r="O1085" s="35"/>
    </row>
    <row r="1086" spans="2:15">
      <c r="B1086" s="437"/>
      <c r="C1086" s="87"/>
      <c r="D1086" s="438"/>
      <c r="E1086" s="35"/>
      <c r="I1086" s="438"/>
      <c r="J1086" s="35"/>
      <c r="N1086" s="438"/>
      <c r="O1086" s="35"/>
    </row>
    <row r="1087" spans="2:15">
      <c r="B1087" s="437"/>
      <c r="C1087" s="87"/>
      <c r="D1087" s="438"/>
      <c r="E1087" s="35"/>
      <c r="I1087" s="438"/>
      <c r="J1087" s="35"/>
      <c r="N1087" s="438"/>
      <c r="O1087" s="35"/>
    </row>
    <row r="1088" spans="2:15">
      <c r="B1088" s="437"/>
      <c r="C1088" s="87"/>
      <c r="D1088" s="438"/>
      <c r="E1088" s="35"/>
      <c r="I1088" s="438"/>
      <c r="J1088" s="35"/>
      <c r="N1088" s="438"/>
      <c r="O1088" s="35"/>
    </row>
    <row r="1089" spans="2:15">
      <c r="B1089" s="437"/>
      <c r="C1089" s="87"/>
      <c r="D1089" s="438"/>
      <c r="E1089" s="35"/>
      <c r="I1089" s="438"/>
      <c r="J1089" s="35"/>
      <c r="N1089" s="438"/>
      <c r="O1089" s="35"/>
    </row>
    <row r="1090" spans="2:15">
      <c r="B1090" s="437"/>
      <c r="C1090" s="87"/>
      <c r="D1090" s="438"/>
      <c r="E1090" s="35"/>
      <c r="I1090" s="438"/>
      <c r="J1090" s="35"/>
      <c r="N1090" s="438"/>
      <c r="O1090" s="35"/>
    </row>
    <row r="1091" spans="2:15">
      <c r="B1091" s="437"/>
      <c r="C1091" s="87"/>
      <c r="D1091" s="438"/>
      <c r="E1091" s="35"/>
      <c r="I1091" s="438"/>
      <c r="J1091" s="35"/>
      <c r="N1091" s="438"/>
      <c r="O1091" s="35"/>
    </row>
    <row r="1092" spans="2:15">
      <c r="B1092" s="437"/>
      <c r="C1092" s="87"/>
      <c r="D1092" s="438"/>
      <c r="E1092" s="35"/>
      <c r="I1092" s="438"/>
      <c r="J1092" s="35"/>
      <c r="N1092" s="438"/>
      <c r="O1092" s="35"/>
    </row>
    <row r="1093" spans="2:15">
      <c r="B1093" s="437"/>
      <c r="C1093" s="87"/>
      <c r="D1093" s="438"/>
      <c r="E1093" s="35"/>
      <c r="I1093" s="438"/>
      <c r="J1093" s="35"/>
      <c r="N1093" s="438"/>
      <c r="O1093" s="35"/>
    </row>
    <row r="1094" spans="2:15">
      <c r="B1094" s="437"/>
      <c r="C1094" s="87"/>
      <c r="D1094" s="438"/>
      <c r="E1094" s="35"/>
      <c r="I1094" s="438"/>
      <c r="J1094" s="35"/>
      <c r="N1094" s="438"/>
      <c r="O1094" s="35"/>
    </row>
    <row r="1095" spans="2:15">
      <c r="B1095" s="437"/>
      <c r="C1095" s="87"/>
      <c r="D1095" s="438"/>
      <c r="E1095" s="35"/>
      <c r="I1095" s="438"/>
      <c r="J1095" s="35"/>
      <c r="N1095" s="438"/>
      <c r="O1095" s="35"/>
    </row>
    <row r="1096" spans="2:15">
      <c r="B1096" s="437"/>
      <c r="C1096" s="87"/>
      <c r="D1096" s="438"/>
      <c r="E1096" s="35"/>
      <c r="I1096" s="438"/>
      <c r="J1096" s="35"/>
      <c r="N1096" s="438"/>
      <c r="O1096" s="35"/>
    </row>
    <row r="1097" spans="2:15">
      <c r="B1097" s="437"/>
      <c r="C1097" s="87"/>
      <c r="D1097" s="438"/>
      <c r="E1097" s="35"/>
      <c r="I1097" s="438"/>
      <c r="J1097" s="35"/>
      <c r="N1097" s="438"/>
      <c r="O1097" s="35"/>
    </row>
    <row r="1098" spans="2:15">
      <c r="B1098" s="437"/>
      <c r="C1098" s="87"/>
      <c r="D1098" s="438"/>
      <c r="E1098" s="35"/>
      <c r="I1098" s="438"/>
      <c r="J1098" s="35"/>
      <c r="N1098" s="438"/>
      <c r="O1098" s="35"/>
    </row>
    <row r="1099" spans="2:15">
      <c r="B1099" s="437"/>
      <c r="C1099" s="87"/>
      <c r="D1099" s="438"/>
      <c r="E1099" s="35"/>
      <c r="I1099" s="438"/>
      <c r="J1099" s="35"/>
      <c r="N1099" s="438"/>
      <c r="O1099" s="35"/>
    </row>
    <row r="1100" spans="2:15">
      <c r="B1100" s="437"/>
      <c r="C1100" s="87"/>
      <c r="D1100" s="438"/>
      <c r="E1100" s="35"/>
      <c r="I1100" s="438"/>
      <c r="J1100" s="35"/>
      <c r="N1100" s="438"/>
      <c r="O1100" s="35"/>
    </row>
    <row r="1101" spans="2:15">
      <c r="B1101" s="437"/>
      <c r="C1101" s="87"/>
      <c r="D1101" s="438"/>
      <c r="E1101" s="35"/>
      <c r="I1101" s="438"/>
      <c r="J1101" s="35"/>
      <c r="N1101" s="438"/>
      <c r="O1101" s="35"/>
    </row>
    <row r="1102" spans="2:15">
      <c r="B1102" s="437"/>
      <c r="C1102" s="87"/>
      <c r="D1102" s="438"/>
      <c r="E1102" s="35"/>
      <c r="I1102" s="438"/>
      <c r="J1102" s="35"/>
      <c r="N1102" s="438"/>
      <c r="O1102" s="35"/>
    </row>
    <row r="1103" spans="2:15">
      <c r="B1103" s="437"/>
      <c r="C1103" s="87"/>
      <c r="D1103" s="438"/>
      <c r="E1103" s="35"/>
      <c r="I1103" s="438"/>
      <c r="J1103" s="35"/>
      <c r="N1103" s="438"/>
      <c r="O1103" s="35"/>
    </row>
    <row r="1104" spans="2:15">
      <c r="B1104" s="437"/>
      <c r="C1104" s="87"/>
      <c r="D1104" s="438"/>
      <c r="E1104" s="35"/>
      <c r="I1104" s="438"/>
      <c r="J1104" s="35"/>
      <c r="N1104" s="438"/>
      <c r="O1104" s="35"/>
    </row>
    <row r="1105" spans="2:15">
      <c r="B1105" s="437"/>
      <c r="C1105" s="87"/>
      <c r="D1105" s="438"/>
      <c r="E1105" s="35"/>
      <c r="I1105" s="438"/>
      <c r="J1105" s="35"/>
      <c r="N1105" s="438"/>
      <c r="O1105" s="35"/>
    </row>
    <row r="1106" spans="2:15">
      <c r="B1106" s="437"/>
      <c r="C1106" s="87"/>
      <c r="D1106" s="438"/>
      <c r="E1106" s="35"/>
      <c r="I1106" s="438"/>
      <c r="J1106" s="35"/>
      <c r="N1106" s="438"/>
      <c r="O1106" s="35"/>
    </row>
    <row r="1107" spans="2:15">
      <c r="B1107" s="437"/>
      <c r="C1107" s="87"/>
      <c r="D1107" s="438"/>
      <c r="E1107" s="35"/>
      <c r="I1107" s="438"/>
      <c r="J1107" s="35"/>
      <c r="N1107" s="438"/>
      <c r="O1107" s="35"/>
    </row>
    <row r="1108" spans="2:15">
      <c r="B1108" s="437"/>
      <c r="C1108" s="87"/>
      <c r="D1108" s="438"/>
      <c r="E1108" s="35"/>
      <c r="I1108" s="438"/>
      <c r="J1108" s="35"/>
      <c r="N1108" s="438"/>
      <c r="O1108" s="35"/>
    </row>
    <row r="1109" spans="2:15">
      <c r="B1109" s="437"/>
      <c r="C1109" s="87"/>
      <c r="D1109" s="438"/>
      <c r="E1109" s="35"/>
      <c r="I1109" s="438"/>
      <c r="J1109" s="35"/>
      <c r="N1109" s="438"/>
      <c r="O1109" s="35"/>
    </row>
    <row r="1110" spans="2:15">
      <c r="B1110" s="437"/>
      <c r="C1110" s="87"/>
      <c r="D1110" s="438"/>
      <c r="E1110" s="35"/>
      <c r="I1110" s="438"/>
      <c r="J1110" s="35"/>
      <c r="N1110" s="438"/>
      <c r="O1110" s="35"/>
    </row>
    <row r="1111" spans="2:15">
      <c r="B1111" s="437"/>
      <c r="C1111" s="87"/>
      <c r="D1111" s="438"/>
      <c r="E1111" s="35"/>
      <c r="I1111" s="438"/>
      <c r="J1111" s="35"/>
      <c r="N1111" s="438"/>
      <c r="O1111" s="35"/>
    </row>
    <row r="1112" spans="2:15">
      <c r="B1112" s="437"/>
      <c r="C1112" s="87"/>
      <c r="D1112" s="438"/>
      <c r="E1112" s="35"/>
      <c r="I1112" s="438"/>
      <c r="J1112" s="35"/>
      <c r="N1112" s="438"/>
      <c r="O1112" s="35"/>
    </row>
    <row r="1113" spans="2:15">
      <c r="B1113" s="437"/>
      <c r="C1113" s="87"/>
      <c r="D1113" s="438"/>
      <c r="E1113" s="35"/>
      <c r="I1113" s="438"/>
      <c r="J1113" s="35"/>
      <c r="N1113" s="438"/>
      <c r="O1113" s="35"/>
    </row>
    <row r="1114" spans="2:15">
      <c r="B1114" s="437"/>
      <c r="C1114" s="87"/>
      <c r="D1114" s="438"/>
      <c r="E1114" s="35"/>
      <c r="I1114" s="438"/>
      <c r="J1114" s="35"/>
      <c r="N1114" s="438"/>
      <c r="O1114" s="35"/>
    </row>
    <row r="1115" spans="2:15">
      <c r="B1115" s="437"/>
      <c r="C1115" s="87"/>
      <c r="D1115" s="438"/>
      <c r="E1115" s="35"/>
      <c r="I1115" s="438"/>
      <c r="J1115" s="35"/>
      <c r="N1115" s="438"/>
      <c r="O1115" s="35"/>
    </row>
    <row r="1116" spans="2:15">
      <c r="B1116" s="437"/>
      <c r="C1116" s="87"/>
      <c r="D1116" s="438"/>
      <c r="E1116" s="35"/>
      <c r="I1116" s="438"/>
      <c r="J1116" s="35"/>
      <c r="N1116" s="438"/>
      <c r="O1116" s="35"/>
    </row>
    <row r="1117" spans="2:15">
      <c r="B1117" s="437"/>
      <c r="C1117" s="87"/>
      <c r="D1117" s="438"/>
      <c r="E1117" s="35"/>
      <c r="I1117" s="438"/>
      <c r="J1117" s="35"/>
      <c r="N1117" s="438"/>
      <c r="O1117" s="35"/>
    </row>
    <row r="1118" spans="2:15">
      <c r="B1118" s="437"/>
      <c r="C1118" s="87"/>
      <c r="D1118" s="438"/>
      <c r="E1118" s="35"/>
      <c r="I1118" s="438"/>
      <c r="J1118" s="35"/>
      <c r="N1118" s="438"/>
      <c r="O1118" s="35"/>
    </row>
    <row r="1119" spans="2:15">
      <c r="B1119" s="437"/>
      <c r="C1119" s="87"/>
      <c r="D1119" s="438"/>
      <c r="E1119" s="35"/>
      <c r="I1119" s="438"/>
      <c r="J1119" s="35"/>
      <c r="N1119" s="438"/>
      <c r="O1119" s="35"/>
    </row>
    <row r="1120" spans="2:15">
      <c r="B1120" s="437"/>
      <c r="C1120" s="87"/>
      <c r="D1120" s="438"/>
      <c r="E1120" s="35"/>
      <c r="I1120" s="438"/>
      <c r="J1120" s="35"/>
      <c r="N1120" s="438"/>
      <c r="O1120" s="35"/>
    </row>
    <row r="1121" spans="2:15">
      <c r="B1121" s="437"/>
      <c r="C1121" s="87"/>
      <c r="D1121" s="438"/>
      <c r="E1121" s="35"/>
      <c r="I1121" s="438"/>
      <c r="J1121" s="35"/>
      <c r="N1121" s="438"/>
      <c r="O1121" s="35"/>
    </row>
    <row r="1122" spans="2:15">
      <c r="B1122" s="437"/>
      <c r="C1122" s="87"/>
      <c r="D1122" s="438"/>
      <c r="E1122" s="35"/>
      <c r="I1122" s="438"/>
      <c r="J1122" s="35"/>
      <c r="N1122" s="438"/>
      <c r="O1122" s="35"/>
    </row>
    <row r="1123" spans="2:15">
      <c r="B1123" s="437"/>
      <c r="C1123" s="87"/>
      <c r="D1123" s="438"/>
      <c r="E1123" s="35"/>
      <c r="I1123" s="438"/>
      <c r="J1123" s="35"/>
      <c r="N1123" s="438"/>
      <c r="O1123" s="35"/>
    </row>
    <row r="1124" spans="2:15">
      <c r="B1124" s="437"/>
      <c r="C1124" s="87"/>
      <c r="D1124" s="438"/>
      <c r="E1124" s="35"/>
      <c r="I1124" s="438"/>
      <c r="J1124" s="35"/>
      <c r="N1124" s="438"/>
      <c r="O1124" s="35"/>
    </row>
    <row r="1125" spans="2:15">
      <c r="B1125" s="437"/>
      <c r="C1125" s="87"/>
      <c r="D1125" s="438"/>
      <c r="E1125" s="35"/>
      <c r="I1125" s="438"/>
      <c r="J1125" s="35"/>
      <c r="N1125" s="438"/>
      <c r="O1125" s="35"/>
    </row>
    <row r="1126" spans="2:15">
      <c r="B1126" s="437"/>
      <c r="C1126" s="87"/>
      <c r="D1126" s="438"/>
      <c r="E1126" s="35"/>
      <c r="I1126" s="438"/>
      <c r="J1126" s="35"/>
      <c r="N1126" s="438"/>
      <c r="O1126" s="35"/>
    </row>
    <row r="1127" spans="2:15">
      <c r="B1127" s="437"/>
      <c r="C1127" s="87"/>
      <c r="D1127" s="438"/>
      <c r="E1127" s="35"/>
      <c r="I1127" s="438"/>
      <c r="J1127" s="35"/>
      <c r="N1127" s="438"/>
      <c r="O1127" s="35"/>
    </row>
    <row r="1128" spans="2:15">
      <c r="B1128" s="437"/>
      <c r="C1128" s="87"/>
      <c r="D1128" s="438"/>
      <c r="E1128" s="35"/>
      <c r="I1128" s="438"/>
      <c r="J1128" s="35"/>
      <c r="N1128" s="438"/>
      <c r="O1128" s="35"/>
    </row>
    <row r="1129" spans="2:15">
      <c r="B1129" s="437"/>
      <c r="C1129" s="87"/>
      <c r="D1129" s="438"/>
      <c r="E1129" s="35"/>
      <c r="I1129" s="438"/>
      <c r="J1129" s="35"/>
      <c r="N1129" s="438"/>
      <c r="O1129" s="35"/>
    </row>
    <row r="1130" spans="2:15">
      <c r="B1130" s="437"/>
      <c r="C1130" s="87"/>
      <c r="D1130" s="438"/>
      <c r="E1130" s="35"/>
      <c r="I1130" s="438"/>
      <c r="J1130" s="35"/>
      <c r="N1130" s="438"/>
      <c r="O1130" s="35"/>
    </row>
    <row r="1131" spans="2:15">
      <c r="B1131" s="437"/>
      <c r="C1131" s="87"/>
      <c r="D1131" s="438"/>
      <c r="E1131" s="35"/>
      <c r="I1131" s="438"/>
      <c r="J1131" s="35"/>
      <c r="N1131" s="438"/>
      <c r="O1131" s="35"/>
    </row>
    <row r="1132" spans="2:15">
      <c r="B1132" s="437"/>
      <c r="C1132" s="87"/>
      <c r="D1132" s="438"/>
      <c r="E1132" s="35"/>
      <c r="I1132" s="438"/>
      <c r="J1132" s="35"/>
      <c r="N1132" s="438"/>
      <c r="O1132" s="35"/>
    </row>
    <row r="1133" spans="2:15">
      <c r="B1133" s="437"/>
      <c r="C1133" s="87"/>
      <c r="D1133" s="438"/>
      <c r="E1133" s="35"/>
      <c r="I1133" s="438"/>
      <c r="J1133" s="35"/>
      <c r="N1133" s="438"/>
      <c r="O1133" s="35"/>
    </row>
    <row r="1134" spans="2:15">
      <c r="B1134" s="437"/>
      <c r="C1134" s="87"/>
      <c r="D1134" s="438"/>
      <c r="E1134" s="35"/>
      <c r="I1134" s="438"/>
      <c r="J1134" s="35"/>
      <c r="N1134" s="438"/>
      <c r="O1134" s="35"/>
    </row>
    <row r="1135" spans="2:15">
      <c r="B1135" s="437"/>
      <c r="C1135" s="87"/>
      <c r="D1135" s="438"/>
      <c r="E1135" s="35"/>
      <c r="I1135" s="438"/>
      <c r="J1135" s="35"/>
      <c r="N1135" s="438"/>
      <c r="O1135" s="35"/>
    </row>
    <row r="1136" spans="2:15">
      <c r="B1136" s="437"/>
      <c r="C1136" s="87"/>
      <c r="D1136" s="438"/>
      <c r="E1136" s="35"/>
      <c r="I1136" s="438"/>
      <c r="J1136" s="35"/>
      <c r="N1136" s="438"/>
      <c r="O1136" s="35"/>
    </row>
    <row r="1137" spans="2:15">
      <c r="B1137" s="437"/>
      <c r="C1137" s="87"/>
      <c r="D1137" s="438"/>
      <c r="E1137" s="35"/>
      <c r="I1137" s="438"/>
      <c r="J1137" s="35"/>
      <c r="N1137" s="438"/>
      <c r="O1137" s="35"/>
    </row>
    <row r="1138" spans="2:15">
      <c r="B1138" s="437"/>
      <c r="C1138" s="87"/>
      <c r="D1138" s="438"/>
      <c r="E1138" s="35"/>
      <c r="I1138" s="438"/>
      <c r="J1138" s="35"/>
      <c r="N1138" s="438"/>
      <c r="O1138" s="35"/>
    </row>
    <row r="1139" spans="2:15">
      <c r="B1139" s="437"/>
      <c r="C1139" s="87"/>
      <c r="D1139" s="438"/>
      <c r="E1139" s="35"/>
      <c r="I1139" s="438"/>
      <c r="J1139" s="35"/>
      <c r="N1139" s="438"/>
      <c r="O1139" s="35"/>
    </row>
    <row r="1140" spans="2:15">
      <c r="B1140" s="437"/>
      <c r="C1140" s="87"/>
      <c r="D1140" s="438"/>
      <c r="E1140" s="35"/>
      <c r="I1140" s="438"/>
      <c r="J1140" s="35"/>
      <c r="N1140" s="438"/>
      <c r="O1140" s="35"/>
    </row>
    <row r="1141" spans="2:15">
      <c r="B1141" s="437"/>
      <c r="C1141" s="87"/>
      <c r="D1141" s="438"/>
      <c r="E1141" s="35"/>
      <c r="I1141" s="438"/>
      <c r="J1141" s="35"/>
      <c r="N1141" s="438"/>
      <c r="O1141" s="35"/>
    </row>
    <row r="1142" spans="2:15">
      <c r="B1142" s="437"/>
      <c r="C1142" s="87"/>
      <c r="D1142" s="438"/>
      <c r="E1142" s="35"/>
      <c r="I1142" s="438"/>
      <c r="J1142" s="35"/>
      <c r="N1142" s="438"/>
      <c r="O1142" s="35"/>
    </row>
    <row r="1143" spans="2:15">
      <c r="B1143" s="437"/>
      <c r="C1143" s="87"/>
      <c r="D1143" s="438"/>
      <c r="E1143" s="35"/>
      <c r="I1143" s="438"/>
      <c r="J1143" s="35"/>
      <c r="N1143" s="438"/>
      <c r="O1143" s="35"/>
    </row>
    <row r="1144" spans="2:15">
      <c r="B1144" s="437"/>
      <c r="C1144" s="87"/>
      <c r="D1144" s="438"/>
      <c r="E1144" s="35"/>
      <c r="I1144" s="438"/>
      <c r="J1144" s="35"/>
      <c r="N1144" s="438"/>
      <c r="O1144" s="35"/>
    </row>
    <row r="1145" spans="2:15">
      <c r="B1145" s="437"/>
      <c r="C1145" s="87"/>
      <c r="D1145" s="438"/>
      <c r="E1145" s="35"/>
      <c r="I1145" s="438"/>
      <c r="J1145" s="35"/>
      <c r="N1145" s="438"/>
      <c r="O1145" s="35"/>
    </row>
    <row r="1146" spans="2:15">
      <c r="B1146" s="437"/>
      <c r="C1146" s="87"/>
      <c r="D1146" s="438"/>
      <c r="E1146" s="35"/>
      <c r="I1146" s="438"/>
      <c r="J1146" s="35"/>
      <c r="N1146" s="438"/>
      <c r="O1146" s="35"/>
    </row>
    <row r="1147" spans="2:15">
      <c r="B1147" s="437"/>
      <c r="C1147" s="87"/>
      <c r="D1147" s="438"/>
      <c r="E1147" s="35"/>
      <c r="I1147" s="438"/>
      <c r="J1147" s="35"/>
      <c r="N1147" s="438"/>
      <c r="O1147" s="35"/>
    </row>
    <row r="1148" spans="2:15">
      <c r="B1148" s="437"/>
      <c r="C1148" s="87"/>
      <c r="D1148" s="438"/>
      <c r="E1148" s="35"/>
      <c r="I1148" s="438"/>
      <c r="J1148" s="35"/>
      <c r="N1148" s="438"/>
      <c r="O1148" s="35"/>
    </row>
    <row r="1149" spans="2:15">
      <c r="B1149" s="437"/>
      <c r="C1149" s="87"/>
      <c r="D1149" s="438"/>
      <c r="E1149" s="35"/>
      <c r="I1149" s="438"/>
      <c r="J1149" s="35"/>
      <c r="N1149" s="438"/>
      <c r="O1149" s="35"/>
    </row>
    <row r="1150" spans="2:15">
      <c r="B1150" s="437"/>
      <c r="C1150" s="87"/>
      <c r="D1150" s="438"/>
      <c r="E1150" s="35"/>
      <c r="I1150" s="438"/>
      <c r="J1150" s="35"/>
      <c r="N1150" s="438"/>
      <c r="O1150" s="35"/>
    </row>
    <row r="1151" spans="2:15">
      <c r="B1151" s="437"/>
      <c r="C1151" s="87"/>
      <c r="D1151" s="438"/>
      <c r="E1151" s="35"/>
      <c r="I1151" s="438"/>
      <c r="J1151" s="35"/>
      <c r="N1151" s="438"/>
      <c r="O1151" s="35"/>
    </row>
    <row r="1152" spans="2:15">
      <c r="B1152" s="437"/>
      <c r="C1152" s="87"/>
      <c r="D1152" s="438"/>
      <c r="E1152" s="35"/>
      <c r="I1152" s="438"/>
      <c r="J1152" s="35"/>
      <c r="N1152" s="438"/>
      <c r="O1152" s="35"/>
    </row>
    <row r="1153" spans="2:15">
      <c r="B1153" s="437"/>
      <c r="C1153" s="87"/>
      <c r="D1153" s="438"/>
      <c r="E1153" s="35"/>
      <c r="I1153" s="438"/>
      <c r="J1153" s="35"/>
      <c r="N1153" s="438"/>
      <c r="O1153" s="35"/>
    </row>
    <row r="1154" spans="2:15">
      <c r="B1154" s="437"/>
      <c r="C1154" s="87"/>
      <c r="D1154" s="438"/>
      <c r="E1154" s="35"/>
      <c r="I1154" s="438"/>
      <c r="J1154" s="35"/>
      <c r="N1154" s="438"/>
      <c r="O1154" s="35"/>
    </row>
    <row r="1155" spans="2:15">
      <c r="B1155" s="437"/>
      <c r="C1155" s="87"/>
      <c r="D1155" s="438"/>
      <c r="E1155" s="35"/>
      <c r="I1155" s="438"/>
      <c r="J1155" s="35"/>
      <c r="N1155" s="438"/>
      <c r="O1155" s="35"/>
    </row>
    <row r="1156" spans="2:15">
      <c r="B1156" s="437"/>
      <c r="C1156" s="87"/>
      <c r="D1156" s="438"/>
      <c r="E1156" s="35"/>
      <c r="I1156" s="438"/>
      <c r="J1156" s="35"/>
      <c r="N1156" s="438"/>
      <c r="O1156" s="35"/>
    </row>
    <row r="1157" spans="2:15">
      <c r="B1157" s="437"/>
      <c r="C1157" s="87"/>
      <c r="D1157" s="438"/>
      <c r="E1157" s="35"/>
      <c r="I1157" s="438"/>
      <c r="J1157" s="35"/>
      <c r="N1157" s="438"/>
      <c r="O1157" s="35"/>
    </row>
    <row r="1158" spans="2:15">
      <c r="B1158" s="437"/>
      <c r="C1158" s="87"/>
      <c r="D1158" s="438"/>
      <c r="E1158" s="35"/>
      <c r="I1158" s="438"/>
      <c r="J1158" s="35"/>
      <c r="N1158" s="438"/>
      <c r="O1158" s="35"/>
    </row>
    <row r="1159" spans="2:15">
      <c r="B1159" s="437"/>
      <c r="C1159" s="87"/>
      <c r="D1159" s="438"/>
      <c r="E1159" s="35"/>
      <c r="I1159" s="438"/>
      <c r="J1159" s="35"/>
      <c r="N1159" s="438"/>
      <c r="O1159" s="35"/>
    </row>
    <row r="1160" spans="2:15">
      <c r="B1160" s="437"/>
      <c r="C1160" s="87"/>
      <c r="D1160" s="438"/>
      <c r="E1160" s="35"/>
      <c r="I1160" s="438"/>
      <c r="J1160" s="35"/>
      <c r="N1160" s="438"/>
      <c r="O1160" s="35"/>
    </row>
    <row r="1161" spans="2:15">
      <c r="B1161" s="437"/>
      <c r="C1161" s="87"/>
      <c r="D1161" s="438"/>
      <c r="E1161" s="35"/>
      <c r="I1161" s="438"/>
      <c r="J1161" s="35"/>
      <c r="N1161" s="438"/>
      <c r="O1161" s="35"/>
    </row>
    <row r="1162" spans="2:15">
      <c r="B1162" s="437"/>
      <c r="C1162" s="87"/>
      <c r="D1162" s="438"/>
      <c r="E1162" s="35"/>
      <c r="I1162" s="438"/>
      <c r="J1162" s="35"/>
      <c r="N1162" s="438"/>
      <c r="O1162" s="35"/>
    </row>
    <row r="1163" spans="2:15">
      <c r="B1163" s="437"/>
      <c r="C1163" s="87"/>
      <c r="D1163" s="438"/>
      <c r="E1163" s="35"/>
      <c r="I1163" s="438"/>
      <c r="J1163" s="35"/>
      <c r="N1163" s="438"/>
      <c r="O1163" s="35"/>
    </row>
    <row r="1164" spans="2:15">
      <c r="B1164" s="437"/>
      <c r="C1164" s="87"/>
      <c r="D1164" s="438"/>
      <c r="E1164" s="35"/>
      <c r="I1164" s="438"/>
      <c r="J1164" s="35"/>
      <c r="N1164" s="438"/>
      <c r="O1164" s="35"/>
    </row>
    <row r="1165" spans="2:15">
      <c r="B1165" s="437"/>
      <c r="C1165" s="87"/>
      <c r="D1165" s="438"/>
      <c r="E1165" s="35"/>
      <c r="I1165" s="438"/>
      <c r="J1165" s="35"/>
      <c r="N1165" s="438"/>
      <c r="O1165" s="35"/>
    </row>
    <row r="1166" spans="2:15">
      <c r="B1166" s="437"/>
      <c r="C1166" s="87"/>
      <c r="D1166" s="438"/>
      <c r="E1166" s="35"/>
      <c r="I1166" s="438"/>
      <c r="J1166" s="35"/>
      <c r="N1166" s="438"/>
      <c r="O1166" s="35"/>
    </row>
    <row r="1167" spans="2:15">
      <c r="B1167" s="437"/>
      <c r="C1167" s="87"/>
      <c r="D1167" s="438"/>
      <c r="E1167" s="35"/>
      <c r="I1167" s="438"/>
      <c r="J1167" s="35"/>
      <c r="N1167" s="438"/>
      <c r="O1167" s="35"/>
    </row>
    <row r="1168" spans="2:15">
      <c r="B1168" s="437"/>
      <c r="C1168" s="87"/>
      <c r="D1168" s="438"/>
      <c r="E1168" s="35"/>
      <c r="I1168" s="438"/>
      <c r="J1168" s="35"/>
      <c r="N1168" s="438"/>
      <c r="O1168" s="35"/>
    </row>
    <row r="1169" spans="2:15">
      <c r="B1169" s="437"/>
      <c r="C1169" s="87"/>
      <c r="D1169" s="438"/>
      <c r="E1169" s="35"/>
      <c r="I1169" s="438"/>
      <c r="J1169" s="35"/>
      <c r="N1169" s="438"/>
      <c r="O1169" s="35"/>
    </row>
    <row r="1170" spans="2:15">
      <c r="B1170" s="437"/>
      <c r="C1170" s="87"/>
      <c r="D1170" s="438"/>
      <c r="E1170" s="35"/>
      <c r="I1170" s="438"/>
      <c r="J1170" s="35"/>
      <c r="N1170" s="438"/>
      <c r="O1170" s="35"/>
    </row>
    <row r="1171" spans="2:15">
      <c r="B1171" s="437"/>
      <c r="C1171" s="87"/>
      <c r="D1171" s="438"/>
      <c r="E1171" s="35"/>
      <c r="I1171" s="438"/>
      <c r="J1171" s="35"/>
      <c r="N1171" s="438"/>
      <c r="O1171" s="35"/>
    </row>
    <row r="1172" spans="2:15">
      <c r="B1172" s="437"/>
      <c r="C1172" s="87"/>
      <c r="D1172" s="438"/>
      <c r="E1172" s="35"/>
      <c r="I1172" s="438"/>
      <c r="J1172" s="35"/>
      <c r="N1172" s="438"/>
      <c r="O1172" s="35"/>
    </row>
    <row r="1173" spans="2:15">
      <c r="B1173" s="437"/>
      <c r="C1173" s="87"/>
      <c r="D1173" s="438"/>
      <c r="E1173" s="35"/>
      <c r="I1173" s="438"/>
      <c r="J1173" s="35"/>
      <c r="N1173" s="438"/>
      <c r="O1173" s="35"/>
    </row>
    <row r="1174" spans="2:15">
      <c r="B1174" s="437"/>
      <c r="C1174" s="87"/>
      <c r="D1174" s="438"/>
      <c r="E1174" s="35"/>
      <c r="I1174" s="438"/>
      <c r="J1174" s="35"/>
      <c r="N1174" s="438"/>
      <c r="O1174" s="35"/>
    </row>
    <row r="1175" spans="2:15">
      <c r="B1175" s="437"/>
      <c r="C1175" s="87"/>
      <c r="D1175" s="438"/>
      <c r="E1175" s="35"/>
      <c r="I1175" s="438"/>
      <c r="J1175" s="35"/>
      <c r="N1175" s="438"/>
      <c r="O1175" s="35"/>
    </row>
    <row r="1176" spans="2:15">
      <c r="B1176" s="437"/>
      <c r="C1176" s="87"/>
      <c r="D1176" s="438"/>
      <c r="E1176" s="35"/>
      <c r="I1176" s="438"/>
      <c r="J1176" s="35"/>
      <c r="N1176" s="438"/>
      <c r="O1176" s="35"/>
    </row>
    <row r="1177" spans="2:15">
      <c r="B1177" s="437"/>
      <c r="C1177" s="87"/>
      <c r="D1177" s="438"/>
      <c r="E1177" s="35"/>
      <c r="I1177" s="438"/>
      <c r="J1177" s="35"/>
      <c r="N1177" s="438"/>
      <c r="O1177" s="35"/>
    </row>
    <row r="1178" spans="2:15">
      <c r="B1178" s="437"/>
      <c r="C1178" s="87"/>
      <c r="D1178" s="438"/>
      <c r="E1178" s="35"/>
      <c r="I1178" s="438"/>
      <c r="J1178" s="35"/>
      <c r="N1178" s="438"/>
      <c r="O1178" s="35"/>
    </row>
    <row r="1179" spans="2:15">
      <c r="B1179" s="437"/>
      <c r="C1179" s="87"/>
      <c r="D1179" s="438"/>
      <c r="E1179" s="35"/>
      <c r="I1179" s="438"/>
      <c r="J1179" s="35"/>
      <c r="N1179" s="438"/>
      <c r="O1179" s="35"/>
    </row>
    <row r="1180" spans="2:15">
      <c r="B1180" s="437"/>
      <c r="C1180" s="87"/>
      <c r="D1180" s="438"/>
      <c r="E1180" s="35"/>
      <c r="I1180" s="438"/>
      <c r="J1180" s="35"/>
      <c r="N1180" s="438"/>
      <c r="O1180" s="35"/>
    </row>
    <row r="1181" spans="2:15">
      <c r="B1181" s="437"/>
      <c r="C1181" s="87"/>
      <c r="D1181" s="438"/>
      <c r="E1181" s="35"/>
      <c r="I1181" s="438"/>
      <c r="J1181" s="35"/>
      <c r="N1181" s="438"/>
      <c r="O1181" s="35"/>
    </row>
    <row r="1182" spans="2:15">
      <c r="B1182" s="437"/>
      <c r="C1182" s="87"/>
      <c r="D1182" s="438"/>
      <c r="E1182" s="35"/>
      <c r="I1182" s="438"/>
      <c r="J1182" s="35"/>
      <c r="N1182" s="438"/>
      <c r="O1182" s="35"/>
    </row>
    <row r="1183" spans="2:15">
      <c r="B1183" s="437"/>
      <c r="C1183" s="87"/>
      <c r="D1183" s="438"/>
      <c r="E1183" s="35"/>
      <c r="I1183" s="438"/>
      <c r="J1183" s="35"/>
      <c r="N1183" s="438"/>
      <c r="O1183" s="35"/>
    </row>
    <row r="1184" spans="2:15">
      <c r="B1184" s="437"/>
      <c r="C1184" s="87"/>
      <c r="D1184" s="438"/>
      <c r="E1184" s="35"/>
      <c r="I1184" s="438"/>
      <c r="J1184" s="35"/>
      <c r="N1184" s="438"/>
      <c r="O1184" s="35"/>
    </row>
    <row r="1185" spans="2:15">
      <c r="B1185" s="437"/>
      <c r="C1185" s="87"/>
      <c r="D1185" s="438"/>
      <c r="E1185" s="35"/>
      <c r="I1185" s="438"/>
      <c r="J1185" s="35"/>
      <c r="N1185" s="438"/>
      <c r="O1185" s="35"/>
    </row>
    <row r="1186" spans="2:15">
      <c r="B1186" s="437"/>
      <c r="C1186" s="87"/>
      <c r="D1186" s="438"/>
      <c r="E1186" s="35"/>
      <c r="I1186" s="438"/>
      <c r="J1186" s="35"/>
      <c r="N1186" s="438"/>
      <c r="O1186" s="35"/>
    </row>
    <row r="1187" spans="2:15">
      <c r="B1187" s="437"/>
      <c r="C1187" s="87"/>
      <c r="D1187" s="438"/>
      <c r="E1187" s="35"/>
      <c r="I1187" s="438"/>
      <c r="J1187" s="35"/>
      <c r="N1187" s="438"/>
      <c r="O1187" s="35"/>
    </row>
    <row r="1188" spans="2:15">
      <c r="B1188" s="437"/>
      <c r="C1188" s="87"/>
      <c r="D1188" s="438"/>
      <c r="E1188" s="35"/>
      <c r="I1188" s="438"/>
      <c r="J1188" s="35"/>
      <c r="N1188" s="438"/>
      <c r="O1188" s="35"/>
    </row>
    <row r="1189" spans="2:15">
      <c r="B1189" s="437"/>
      <c r="C1189" s="87"/>
      <c r="D1189" s="438"/>
      <c r="E1189" s="35"/>
      <c r="I1189" s="438"/>
      <c r="J1189" s="35"/>
      <c r="N1189" s="438"/>
      <c r="O1189" s="35"/>
    </row>
    <row r="1190" spans="2:15">
      <c r="B1190" s="437"/>
      <c r="C1190" s="87"/>
      <c r="D1190" s="438"/>
      <c r="E1190" s="35"/>
      <c r="I1190" s="438"/>
      <c r="J1190" s="35"/>
      <c r="N1190" s="438"/>
      <c r="O1190" s="35"/>
    </row>
    <row r="1191" spans="2:15">
      <c r="B1191" s="437"/>
      <c r="C1191" s="87"/>
      <c r="D1191" s="438"/>
      <c r="E1191" s="35"/>
      <c r="I1191" s="438"/>
      <c r="J1191" s="35"/>
      <c r="N1191" s="438"/>
      <c r="O1191" s="35"/>
    </row>
    <row r="1192" spans="2:15">
      <c r="B1192" s="437"/>
      <c r="C1192" s="87"/>
      <c r="D1192" s="438"/>
      <c r="E1192" s="35"/>
      <c r="I1192" s="438"/>
      <c r="J1192" s="35"/>
      <c r="N1192" s="438"/>
      <c r="O1192" s="35"/>
    </row>
    <row r="1193" spans="2:15">
      <c r="B1193" s="437"/>
      <c r="C1193" s="87"/>
      <c r="D1193" s="438"/>
      <c r="E1193" s="35"/>
      <c r="I1193" s="438"/>
      <c r="J1193" s="35"/>
      <c r="N1193" s="438"/>
      <c r="O1193" s="35"/>
    </row>
    <row r="1194" spans="2:15">
      <c r="B1194" s="437"/>
      <c r="C1194" s="87"/>
      <c r="D1194" s="438"/>
      <c r="E1194" s="35"/>
      <c r="I1194" s="438"/>
      <c r="J1194" s="35"/>
      <c r="N1194" s="438"/>
      <c r="O1194" s="35"/>
    </row>
    <row r="1195" spans="2:15">
      <c r="B1195" s="437"/>
      <c r="C1195" s="87"/>
      <c r="D1195" s="438"/>
      <c r="E1195" s="35"/>
      <c r="I1195" s="438"/>
      <c r="J1195" s="35"/>
      <c r="N1195" s="438"/>
      <c r="O1195" s="35"/>
    </row>
    <row r="1196" spans="2:15">
      <c r="B1196" s="437"/>
      <c r="C1196" s="87"/>
      <c r="D1196" s="438"/>
      <c r="E1196" s="35"/>
      <c r="I1196" s="438"/>
      <c r="J1196" s="35"/>
      <c r="N1196" s="438"/>
      <c r="O1196" s="35"/>
    </row>
    <row r="1197" spans="2:15">
      <c r="B1197" s="437"/>
      <c r="C1197" s="87"/>
      <c r="D1197" s="438"/>
      <c r="E1197" s="35"/>
      <c r="I1197" s="438"/>
      <c r="J1197" s="35"/>
      <c r="N1197" s="438"/>
      <c r="O1197" s="35"/>
    </row>
    <row r="1198" spans="2:15">
      <c r="B1198" s="437"/>
      <c r="C1198" s="87"/>
      <c r="D1198" s="438"/>
      <c r="E1198" s="35"/>
      <c r="I1198" s="438"/>
      <c r="J1198" s="35"/>
      <c r="N1198" s="438"/>
      <c r="O1198" s="35"/>
    </row>
    <row r="1199" spans="2:15">
      <c r="B1199" s="437"/>
      <c r="C1199" s="87"/>
      <c r="D1199" s="438"/>
      <c r="E1199" s="35"/>
      <c r="I1199" s="438"/>
      <c r="J1199" s="35"/>
      <c r="N1199" s="438"/>
      <c r="O1199" s="35"/>
    </row>
    <row r="1200" spans="2:15">
      <c r="B1200" s="437"/>
      <c r="C1200" s="87"/>
      <c r="D1200" s="438"/>
      <c r="E1200" s="35"/>
      <c r="I1200" s="438"/>
      <c r="J1200" s="35"/>
      <c r="N1200" s="438"/>
      <c r="O1200" s="35"/>
    </row>
    <row r="1201" spans="2:15">
      <c r="B1201" s="437"/>
      <c r="C1201" s="87"/>
      <c r="D1201" s="438"/>
      <c r="E1201" s="35"/>
      <c r="I1201" s="438"/>
      <c r="J1201" s="35"/>
      <c r="N1201" s="438"/>
      <c r="O1201" s="35"/>
    </row>
    <row r="1202" spans="2:15">
      <c r="B1202" s="437"/>
      <c r="C1202" s="87"/>
      <c r="D1202" s="438"/>
      <c r="E1202" s="35"/>
      <c r="I1202" s="438"/>
      <c r="J1202" s="35"/>
      <c r="N1202" s="438"/>
      <c r="O1202" s="35"/>
    </row>
    <row r="1203" spans="2:15">
      <c r="B1203" s="437"/>
      <c r="C1203" s="87"/>
      <c r="D1203" s="438"/>
      <c r="E1203" s="35"/>
      <c r="I1203" s="438"/>
      <c r="J1203" s="35"/>
      <c r="N1203" s="438"/>
      <c r="O1203" s="35"/>
    </row>
    <row r="1204" spans="2:15">
      <c r="B1204" s="437"/>
      <c r="C1204" s="87"/>
      <c r="D1204" s="438"/>
      <c r="E1204" s="35"/>
      <c r="I1204" s="438"/>
      <c r="J1204" s="35"/>
      <c r="N1204" s="438"/>
      <c r="O1204" s="35"/>
    </row>
    <row r="1205" spans="2:15">
      <c r="B1205" s="437"/>
      <c r="C1205" s="87"/>
      <c r="D1205" s="438"/>
      <c r="E1205" s="35"/>
      <c r="I1205" s="438"/>
      <c r="J1205" s="35"/>
      <c r="N1205" s="438"/>
      <c r="O1205" s="35"/>
    </row>
    <row r="1206" spans="2:15">
      <c r="B1206" s="437"/>
      <c r="C1206" s="87"/>
      <c r="D1206" s="438"/>
      <c r="E1206" s="35"/>
      <c r="I1206" s="438"/>
      <c r="J1206" s="35"/>
      <c r="N1206" s="438"/>
      <c r="O1206" s="35"/>
    </row>
    <row r="1207" spans="2:15">
      <c r="B1207" s="437"/>
      <c r="C1207" s="87"/>
      <c r="D1207" s="438"/>
      <c r="E1207" s="35"/>
      <c r="I1207" s="438"/>
      <c r="J1207" s="35"/>
      <c r="N1207" s="438"/>
      <c r="O1207" s="35"/>
    </row>
    <row r="1208" spans="2:15">
      <c r="B1208" s="437"/>
      <c r="C1208" s="87"/>
      <c r="D1208" s="438"/>
      <c r="E1208" s="35"/>
      <c r="I1208" s="438"/>
      <c r="J1208" s="35"/>
      <c r="N1208" s="438"/>
      <c r="O1208" s="35"/>
    </row>
    <row r="1209" spans="2:15">
      <c r="B1209" s="437"/>
      <c r="C1209" s="87"/>
      <c r="D1209" s="438"/>
      <c r="E1209" s="35"/>
      <c r="I1209" s="438"/>
      <c r="J1209" s="35"/>
      <c r="N1209" s="438"/>
      <c r="O1209" s="35"/>
    </row>
    <row r="1210" spans="2:15">
      <c r="B1210" s="437"/>
      <c r="C1210" s="87"/>
      <c r="D1210" s="438"/>
      <c r="E1210" s="35"/>
      <c r="I1210" s="438"/>
      <c r="J1210" s="35"/>
      <c r="N1210" s="438"/>
      <c r="O1210" s="35"/>
    </row>
    <row r="1211" spans="2:15">
      <c r="B1211" s="437"/>
      <c r="C1211" s="87"/>
      <c r="D1211" s="438"/>
      <c r="E1211" s="35"/>
      <c r="I1211" s="438"/>
      <c r="J1211" s="35"/>
      <c r="N1211" s="438"/>
      <c r="O1211" s="35"/>
    </row>
    <row r="1212" spans="2:15">
      <c r="B1212" s="437"/>
      <c r="C1212" s="87"/>
      <c r="D1212" s="438"/>
      <c r="E1212" s="35"/>
      <c r="I1212" s="438"/>
      <c r="J1212" s="35"/>
      <c r="N1212" s="438"/>
      <c r="O1212" s="35"/>
    </row>
    <row r="1213" spans="2:15">
      <c r="B1213" s="437"/>
      <c r="C1213" s="87"/>
      <c r="D1213" s="438"/>
      <c r="E1213" s="35"/>
      <c r="I1213" s="438"/>
      <c r="J1213" s="35"/>
      <c r="N1213" s="438"/>
      <c r="O1213" s="35"/>
    </row>
    <row r="1214" spans="2:15">
      <c r="B1214" s="437"/>
      <c r="C1214" s="87"/>
      <c r="D1214" s="438"/>
      <c r="E1214" s="35"/>
      <c r="I1214" s="438"/>
      <c r="J1214" s="35"/>
      <c r="N1214" s="438"/>
      <c r="O1214" s="35"/>
    </row>
    <row r="1215" spans="2:15">
      <c r="B1215" s="437"/>
      <c r="C1215" s="87"/>
      <c r="D1215" s="438"/>
      <c r="E1215" s="35"/>
      <c r="I1215" s="438"/>
      <c r="J1215" s="35"/>
      <c r="N1215" s="438"/>
      <c r="O1215" s="35"/>
    </row>
    <row r="1216" spans="2:15">
      <c r="B1216" s="437"/>
      <c r="C1216" s="87"/>
      <c r="D1216" s="438"/>
      <c r="E1216" s="35"/>
      <c r="I1216" s="438"/>
      <c r="J1216" s="35"/>
      <c r="N1216" s="438"/>
      <c r="O1216" s="35"/>
    </row>
    <row r="1217" spans="2:15">
      <c r="B1217" s="437"/>
      <c r="C1217" s="87"/>
      <c r="D1217" s="438"/>
      <c r="E1217" s="35"/>
      <c r="I1217" s="438"/>
      <c r="J1217" s="35"/>
      <c r="N1217" s="438"/>
      <c r="O1217" s="35"/>
    </row>
    <row r="1218" spans="2:15">
      <c r="B1218" s="437"/>
      <c r="C1218" s="87"/>
      <c r="D1218" s="438"/>
      <c r="E1218" s="35"/>
      <c r="I1218" s="438"/>
      <c r="J1218" s="35"/>
      <c r="N1218" s="438"/>
      <c r="O1218" s="35"/>
    </row>
    <row r="1219" spans="2:15">
      <c r="B1219" s="437"/>
      <c r="C1219" s="87"/>
      <c r="D1219" s="438"/>
      <c r="E1219" s="35"/>
      <c r="I1219" s="438"/>
      <c r="J1219" s="35"/>
      <c r="N1219" s="438"/>
      <c r="O1219" s="35"/>
    </row>
    <row r="1220" spans="2:15">
      <c r="B1220" s="437"/>
      <c r="C1220" s="87"/>
      <c r="D1220" s="438"/>
      <c r="E1220" s="35"/>
      <c r="I1220" s="438"/>
      <c r="J1220" s="35"/>
      <c r="N1220" s="438"/>
      <c r="O1220" s="35"/>
    </row>
    <row r="1221" spans="2:15">
      <c r="B1221" s="437"/>
      <c r="C1221" s="87"/>
      <c r="D1221" s="438"/>
      <c r="E1221" s="35"/>
      <c r="I1221" s="438"/>
      <c r="J1221" s="35"/>
      <c r="N1221" s="438"/>
      <c r="O1221" s="35"/>
    </row>
    <row r="1222" spans="2:15">
      <c r="B1222" s="437"/>
      <c r="C1222" s="87"/>
      <c r="D1222" s="438"/>
      <c r="E1222" s="35"/>
      <c r="I1222" s="438"/>
      <c r="J1222" s="35"/>
      <c r="N1222" s="438"/>
      <c r="O1222" s="35"/>
    </row>
    <row r="1223" spans="2:15">
      <c r="B1223" s="437"/>
      <c r="C1223" s="87"/>
      <c r="D1223" s="438"/>
      <c r="E1223" s="35"/>
      <c r="I1223" s="438"/>
      <c r="J1223" s="35"/>
      <c r="N1223" s="438"/>
      <c r="O1223" s="35"/>
    </row>
    <row r="1224" spans="2:15">
      <c r="B1224" s="437"/>
      <c r="C1224" s="87"/>
      <c r="D1224" s="438"/>
      <c r="E1224" s="35"/>
      <c r="I1224" s="438"/>
      <c r="J1224" s="35"/>
      <c r="N1224" s="438"/>
      <c r="O1224" s="35"/>
    </row>
    <row r="1225" spans="2:15">
      <c r="B1225" s="437"/>
      <c r="C1225" s="87"/>
      <c r="D1225" s="438"/>
      <c r="E1225" s="35"/>
      <c r="I1225" s="438"/>
      <c r="J1225" s="35"/>
      <c r="N1225" s="438"/>
      <c r="O1225" s="35"/>
    </row>
    <row r="1226" spans="2:15">
      <c r="B1226" s="437"/>
      <c r="C1226" s="87"/>
      <c r="D1226" s="438"/>
      <c r="E1226" s="35"/>
      <c r="I1226" s="438"/>
      <c r="J1226" s="35"/>
      <c r="N1226" s="438"/>
      <c r="O1226" s="35"/>
    </row>
    <row r="1227" spans="2:15">
      <c r="B1227" s="437"/>
      <c r="C1227" s="87"/>
      <c r="D1227" s="438"/>
      <c r="E1227" s="35"/>
      <c r="I1227" s="438"/>
      <c r="J1227" s="35"/>
      <c r="N1227" s="438"/>
      <c r="O1227" s="35"/>
    </row>
    <row r="1228" spans="2:15">
      <c r="B1228" s="437"/>
      <c r="C1228" s="87"/>
      <c r="D1228" s="438"/>
      <c r="E1228" s="35"/>
      <c r="I1228" s="438"/>
      <c r="J1228" s="35"/>
      <c r="N1228" s="438"/>
      <c r="O1228" s="35"/>
    </row>
    <row r="1229" spans="2:15">
      <c r="B1229" s="437"/>
      <c r="C1229" s="87"/>
      <c r="D1229" s="438"/>
      <c r="E1229" s="35"/>
      <c r="I1229" s="438"/>
      <c r="J1229" s="35"/>
      <c r="N1229" s="438"/>
      <c r="O1229" s="35"/>
    </row>
    <row r="1230" spans="2:15">
      <c r="B1230" s="437"/>
      <c r="C1230" s="87"/>
      <c r="D1230" s="438"/>
      <c r="E1230" s="35"/>
      <c r="I1230" s="438"/>
      <c r="J1230" s="35"/>
      <c r="N1230" s="438"/>
      <c r="O1230" s="35"/>
    </row>
    <row r="1231" spans="2:15">
      <c r="B1231" s="437"/>
      <c r="C1231" s="87"/>
      <c r="D1231" s="438"/>
      <c r="E1231" s="35"/>
      <c r="I1231" s="438"/>
      <c r="J1231" s="35"/>
      <c r="N1231" s="438"/>
      <c r="O1231" s="35"/>
    </row>
    <row r="1232" spans="2:15">
      <c r="B1232" s="437"/>
      <c r="C1232" s="87"/>
      <c r="D1232" s="438"/>
      <c r="E1232" s="35"/>
      <c r="I1232" s="438"/>
      <c r="J1232" s="35"/>
      <c r="N1232" s="438"/>
      <c r="O1232" s="35"/>
    </row>
    <row r="1233" spans="2:15">
      <c r="B1233" s="437"/>
      <c r="C1233" s="87"/>
      <c r="D1233" s="438"/>
      <c r="E1233" s="35"/>
      <c r="I1233" s="438"/>
      <c r="J1233" s="35"/>
      <c r="N1233" s="438"/>
      <c r="O1233" s="35"/>
    </row>
    <row r="1234" spans="2:15">
      <c r="B1234" s="437"/>
      <c r="C1234" s="87"/>
      <c r="D1234" s="438"/>
      <c r="E1234" s="35"/>
      <c r="I1234" s="438"/>
      <c r="J1234" s="35"/>
      <c r="N1234" s="438"/>
      <c r="O1234" s="35"/>
    </row>
    <row r="1235" spans="2:15">
      <c r="B1235" s="437"/>
      <c r="C1235" s="87"/>
      <c r="D1235" s="438"/>
      <c r="E1235" s="35"/>
      <c r="I1235" s="438"/>
      <c r="J1235" s="35"/>
      <c r="N1235" s="438"/>
      <c r="O1235" s="35"/>
    </row>
    <row r="1236" spans="2:15">
      <c r="B1236" s="437"/>
      <c r="C1236" s="87"/>
      <c r="D1236" s="438"/>
      <c r="E1236" s="35"/>
      <c r="I1236" s="438"/>
      <c r="J1236" s="35"/>
      <c r="N1236" s="438"/>
      <c r="O1236" s="35"/>
    </row>
    <row r="1237" spans="2:15">
      <c r="B1237" s="437"/>
      <c r="C1237" s="87"/>
      <c r="D1237" s="438"/>
      <c r="E1237" s="35"/>
      <c r="I1237" s="438"/>
      <c r="J1237" s="35"/>
      <c r="N1237" s="438"/>
      <c r="O1237" s="35"/>
    </row>
    <row r="1238" spans="2:15">
      <c r="B1238" s="437"/>
      <c r="C1238" s="87"/>
      <c r="D1238" s="438"/>
      <c r="E1238" s="35"/>
      <c r="I1238" s="438"/>
      <c r="J1238" s="35"/>
      <c r="N1238" s="438"/>
      <c r="O1238" s="35"/>
    </row>
    <row r="1239" spans="2:15">
      <c r="B1239" s="437"/>
      <c r="C1239" s="87"/>
      <c r="D1239" s="438"/>
      <c r="E1239" s="35"/>
      <c r="I1239" s="438"/>
      <c r="J1239" s="35"/>
      <c r="N1239" s="438"/>
      <c r="O1239" s="35"/>
    </row>
    <row r="1240" spans="2:15">
      <c r="B1240" s="437"/>
      <c r="C1240" s="87"/>
      <c r="D1240" s="438"/>
      <c r="E1240" s="35"/>
      <c r="I1240" s="438"/>
      <c r="J1240" s="35"/>
      <c r="N1240" s="438"/>
      <c r="O1240" s="35"/>
    </row>
    <row r="1241" spans="2:15">
      <c r="B1241" s="437"/>
      <c r="C1241" s="87"/>
      <c r="D1241" s="438"/>
      <c r="E1241" s="35"/>
      <c r="I1241" s="438"/>
      <c r="J1241" s="35"/>
      <c r="N1241" s="438"/>
      <c r="O1241" s="35"/>
    </row>
    <row r="1242" spans="2:15">
      <c r="B1242" s="437"/>
      <c r="C1242" s="87"/>
      <c r="D1242" s="438"/>
      <c r="E1242" s="35"/>
      <c r="I1242" s="438"/>
      <c r="J1242" s="35"/>
      <c r="N1242" s="438"/>
      <c r="O1242" s="35"/>
    </row>
    <row r="1243" spans="2:15">
      <c r="B1243" s="437"/>
      <c r="C1243" s="87"/>
      <c r="D1243" s="438"/>
      <c r="E1243" s="35"/>
      <c r="I1243" s="438"/>
      <c r="J1243" s="35"/>
      <c r="N1243" s="438"/>
      <c r="O1243" s="35"/>
    </row>
    <row r="1244" spans="2:15">
      <c r="B1244" s="437"/>
      <c r="C1244" s="87"/>
      <c r="D1244" s="438"/>
      <c r="E1244" s="35"/>
      <c r="I1244" s="438"/>
      <c r="J1244" s="35"/>
      <c r="N1244" s="438"/>
      <c r="O1244" s="35"/>
    </row>
    <row r="1245" spans="2:15">
      <c r="B1245" s="437"/>
      <c r="C1245" s="87"/>
      <c r="D1245" s="438"/>
      <c r="E1245" s="35"/>
      <c r="I1245" s="438"/>
      <c r="J1245" s="35"/>
      <c r="N1245" s="438"/>
      <c r="O1245" s="35"/>
    </row>
    <row r="1246" spans="2:15">
      <c r="B1246" s="437"/>
      <c r="C1246" s="87"/>
      <c r="D1246" s="438"/>
      <c r="E1246" s="35"/>
      <c r="I1246" s="438"/>
      <c r="J1246" s="35"/>
      <c r="N1246" s="438"/>
      <c r="O1246" s="35"/>
    </row>
    <row r="1247" spans="2:15">
      <c r="B1247" s="437"/>
      <c r="C1247" s="87"/>
      <c r="D1247" s="438"/>
      <c r="E1247" s="35"/>
      <c r="I1247" s="438"/>
      <c r="J1247" s="35"/>
      <c r="N1247" s="438"/>
      <c r="O1247" s="35"/>
    </row>
    <row r="1248" spans="2:15">
      <c r="B1248" s="437"/>
      <c r="C1248" s="87"/>
      <c r="D1248" s="438"/>
      <c r="E1248" s="35"/>
      <c r="I1248" s="438"/>
      <c r="J1248" s="35"/>
      <c r="N1248" s="438"/>
      <c r="O1248" s="35"/>
    </row>
    <row r="1249" spans="2:15">
      <c r="B1249" s="437"/>
      <c r="C1249" s="87"/>
      <c r="D1249" s="438"/>
      <c r="E1249" s="35"/>
      <c r="I1249" s="438"/>
      <c r="J1249" s="35"/>
      <c r="N1249" s="438"/>
      <c r="O1249" s="35"/>
    </row>
    <row r="1250" spans="2:15">
      <c r="B1250" s="437"/>
      <c r="C1250" s="87"/>
      <c r="D1250" s="438"/>
      <c r="E1250" s="35"/>
      <c r="I1250" s="438"/>
      <c r="J1250" s="35"/>
      <c r="N1250" s="438"/>
      <c r="O1250" s="35"/>
    </row>
    <row r="1251" spans="2:15">
      <c r="B1251" s="437"/>
      <c r="C1251" s="87"/>
      <c r="D1251" s="438"/>
      <c r="E1251" s="35"/>
      <c r="I1251" s="438"/>
      <c r="J1251" s="35"/>
      <c r="N1251" s="438"/>
      <c r="O1251" s="35"/>
    </row>
    <row r="1252" spans="2:15">
      <c r="B1252" s="437"/>
      <c r="C1252" s="87"/>
      <c r="D1252" s="438"/>
      <c r="E1252" s="35"/>
      <c r="I1252" s="438"/>
      <c r="J1252" s="35"/>
      <c r="N1252" s="438"/>
      <c r="O1252" s="35"/>
    </row>
    <row r="1253" spans="2:15">
      <c r="B1253" s="437"/>
      <c r="C1253" s="87"/>
      <c r="D1253" s="438"/>
      <c r="E1253" s="35"/>
      <c r="I1253" s="438"/>
      <c r="J1253" s="35"/>
      <c r="N1253" s="438"/>
      <c r="O1253" s="35"/>
    </row>
    <row r="1254" spans="2:15">
      <c r="B1254" s="437"/>
      <c r="C1254" s="87"/>
      <c r="D1254" s="438"/>
      <c r="E1254" s="35"/>
      <c r="I1254" s="438"/>
      <c r="J1254" s="35"/>
      <c r="N1254" s="438"/>
      <c r="O1254" s="35"/>
    </row>
    <row r="1255" spans="2:15">
      <c r="B1255" s="437"/>
      <c r="C1255" s="87"/>
      <c r="D1255" s="438"/>
      <c r="E1255" s="35"/>
      <c r="I1255" s="438"/>
      <c r="J1255" s="35"/>
      <c r="N1255" s="438"/>
      <c r="O1255" s="35"/>
    </row>
    <row r="1256" spans="2:15">
      <c r="B1256" s="437"/>
      <c r="C1256" s="87"/>
      <c r="D1256" s="438"/>
      <c r="E1256" s="35"/>
      <c r="I1256" s="438"/>
      <c r="J1256" s="35"/>
      <c r="N1256" s="438"/>
      <c r="O1256" s="35"/>
    </row>
    <row r="1257" spans="2:15">
      <c r="B1257" s="437"/>
      <c r="C1257" s="87"/>
      <c r="D1257" s="438"/>
      <c r="E1257" s="35"/>
      <c r="I1257" s="438"/>
      <c r="J1257" s="35"/>
      <c r="N1257" s="438"/>
      <c r="O1257" s="35"/>
    </row>
    <row r="1258" spans="2:15">
      <c r="B1258" s="437"/>
      <c r="C1258" s="87"/>
      <c r="D1258" s="438"/>
      <c r="E1258" s="35"/>
      <c r="I1258" s="438"/>
      <c r="J1258" s="35"/>
      <c r="N1258" s="438"/>
      <c r="O1258" s="35"/>
    </row>
    <row r="1259" spans="2:15">
      <c r="B1259" s="437"/>
      <c r="C1259" s="87"/>
      <c r="D1259" s="438"/>
      <c r="E1259" s="35"/>
      <c r="I1259" s="438"/>
      <c r="J1259" s="35"/>
      <c r="N1259" s="438"/>
      <c r="O1259" s="35"/>
    </row>
    <row r="1260" spans="2:15">
      <c r="B1260" s="437"/>
      <c r="C1260" s="87"/>
      <c r="D1260" s="438"/>
      <c r="E1260" s="35"/>
      <c r="I1260" s="438"/>
      <c r="J1260" s="35"/>
      <c r="N1260" s="438"/>
      <c r="O1260" s="35"/>
    </row>
    <row r="1261" spans="2:15">
      <c r="B1261" s="437"/>
      <c r="C1261" s="87"/>
      <c r="D1261" s="438"/>
      <c r="E1261" s="35"/>
      <c r="I1261" s="438"/>
      <c r="J1261" s="35"/>
      <c r="N1261" s="438"/>
      <c r="O1261" s="35"/>
    </row>
    <row r="1262" spans="2:15">
      <c r="B1262" s="437"/>
      <c r="C1262" s="87"/>
      <c r="D1262" s="438"/>
      <c r="E1262" s="35"/>
      <c r="I1262" s="438"/>
      <c r="J1262" s="35"/>
      <c r="N1262" s="438"/>
      <c r="O1262" s="35"/>
    </row>
    <row r="1263" spans="2:15">
      <c r="B1263" s="437"/>
      <c r="C1263" s="87"/>
      <c r="D1263" s="438"/>
      <c r="E1263" s="35"/>
      <c r="I1263" s="438"/>
      <c r="J1263" s="35"/>
      <c r="N1263" s="438"/>
      <c r="O1263" s="35"/>
    </row>
    <row r="1264" spans="2:15">
      <c r="B1264" s="437"/>
      <c r="C1264" s="87"/>
      <c r="D1264" s="438"/>
      <c r="E1264" s="35"/>
      <c r="I1264" s="438"/>
      <c r="J1264" s="35"/>
      <c r="N1264" s="438"/>
      <c r="O1264" s="35"/>
    </row>
    <row r="1265" spans="2:15">
      <c r="B1265" s="437"/>
      <c r="C1265" s="87"/>
      <c r="D1265" s="438"/>
      <c r="E1265" s="35"/>
      <c r="I1265" s="438"/>
      <c r="J1265" s="35"/>
      <c r="N1265" s="438"/>
      <c r="O1265" s="35"/>
    </row>
    <row r="1266" spans="2:15">
      <c r="B1266" s="437"/>
      <c r="C1266" s="87"/>
      <c r="D1266" s="438"/>
      <c r="E1266" s="35"/>
      <c r="I1266" s="438"/>
      <c r="J1266" s="35"/>
      <c r="N1266" s="438"/>
      <c r="O1266" s="35"/>
    </row>
    <row r="1267" spans="2:15">
      <c r="B1267" s="437"/>
      <c r="C1267" s="87"/>
      <c r="D1267" s="438"/>
      <c r="E1267" s="35"/>
      <c r="I1267" s="438"/>
      <c r="J1267" s="35"/>
      <c r="N1267" s="438"/>
      <c r="O1267" s="35"/>
    </row>
    <row r="1268" spans="2:15">
      <c r="B1268" s="437"/>
      <c r="C1268" s="87"/>
      <c r="D1268" s="438"/>
      <c r="E1268" s="35"/>
      <c r="I1268" s="438"/>
      <c r="J1268" s="35"/>
      <c r="N1268" s="438"/>
      <c r="O1268" s="35"/>
    </row>
    <row r="1269" spans="2:15">
      <c r="B1269" s="437"/>
      <c r="C1269" s="87"/>
      <c r="D1269" s="438"/>
      <c r="E1269" s="35"/>
      <c r="I1269" s="438"/>
      <c r="J1269" s="35"/>
      <c r="N1269" s="438"/>
      <c r="O1269" s="35"/>
    </row>
    <row r="1270" spans="2:15">
      <c r="B1270" s="437"/>
      <c r="C1270" s="87"/>
      <c r="D1270" s="438"/>
      <c r="E1270" s="35"/>
      <c r="I1270" s="438"/>
      <c r="J1270" s="35"/>
      <c r="N1270" s="438"/>
      <c r="O1270" s="35"/>
    </row>
    <row r="1271" spans="2:15">
      <c r="B1271" s="437"/>
      <c r="C1271" s="87"/>
      <c r="D1271" s="438"/>
      <c r="E1271" s="35"/>
      <c r="I1271" s="438"/>
      <c r="J1271" s="35"/>
      <c r="N1271" s="438"/>
      <c r="O1271" s="35"/>
    </row>
    <row r="1272" spans="2:15">
      <c r="B1272" s="437"/>
      <c r="C1272" s="87"/>
      <c r="D1272" s="438"/>
      <c r="E1272" s="35"/>
      <c r="I1272" s="438"/>
      <c r="J1272" s="35"/>
      <c r="N1272" s="438"/>
      <c r="O1272" s="35"/>
    </row>
    <row r="1273" spans="2:15">
      <c r="B1273" s="437"/>
      <c r="C1273" s="87"/>
      <c r="D1273" s="438"/>
      <c r="E1273" s="35"/>
      <c r="I1273" s="438"/>
      <c r="J1273" s="35"/>
      <c r="N1273" s="438"/>
      <c r="O1273" s="35"/>
    </row>
    <row r="1274" spans="2:15">
      <c r="B1274" s="437"/>
      <c r="C1274" s="87"/>
      <c r="D1274" s="438"/>
      <c r="E1274" s="35"/>
      <c r="I1274" s="438"/>
      <c r="J1274" s="35"/>
      <c r="N1274" s="438"/>
      <c r="O1274" s="35"/>
    </row>
    <row r="1275" spans="2:15">
      <c r="B1275" s="437"/>
      <c r="C1275" s="87"/>
      <c r="D1275" s="438"/>
      <c r="E1275" s="35"/>
      <c r="I1275" s="438"/>
      <c r="J1275" s="35"/>
      <c r="N1275" s="438"/>
      <c r="O1275" s="35"/>
    </row>
    <row r="1276" spans="2:15">
      <c r="B1276" s="437"/>
      <c r="C1276" s="87"/>
      <c r="D1276" s="438"/>
      <c r="E1276" s="35"/>
      <c r="I1276" s="438"/>
      <c r="J1276" s="35"/>
      <c r="N1276" s="438"/>
      <c r="O1276" s="35"/>
    </row>
    <row r="1277" spans="2:15">
      <c r="B1277" s="437"/>
      <c r="C1277" s="87"/>
      <c r="D1277" s="438"/>
      <c r="E1277" s="35"/>
      <c r="I1277" s="438"/>
      <c r="J1277" s="35"/>
      <c r="N1277" s="438"/>
      <c r="O1277" s="35"/>
    </row>
    <row r="1278" spans="2:15">
      <c r="B1278" s="437"/>
      <c r="C1278" s="87"/>
      <c r="D1278" s="438"/>
      <c r="E1278" s="35"/>
      <c r="I1278" s="438"/>
      <c r="J1278" s="35"/>
      <c r="N1278" s="438"/>
      <c r="O1278" s="35"/>
    </row>
    <row r="1279" spans="2:15">
      <c r="B1279" s="437"/>
      <c r="C1279" s="87"/>
      <c r="D1279" s="438"/>
      <c r="E1279" s="35"/>
      <c r="I1279" s="438"/>
      <c r="J1279" s="35"/>
      <c r="N1279" s="438"/>
      <c r="O1279" s="35"/>
    </row>
    <row r="1280" spans="2:15">
      <c r="B1280" s="437"/>
      <c r="C1280" s="87"/>
      <c r="D1280" s="438"/>
      <c r="E1280" s="35"/>
      <c r="I1280" s="438"/>
      <c r="J1280" s="35"/>
      <c r="N1280" s="438"/>
      <c r="O1280" s="35"/>
    </row>
    <row r="1281" spans="2:15">
      <c r="B1281" s="437"/>
      <c r="C1281" s="87"/>
      <c r="D1281" s="438"/>
      <c r="E1281" s="35"/>
      <c r="I1281" s="438"/>
      <c r="J1281" s="35"/>
      <c r="N1281" s="438"/>
      <c r="O1281" s="35"/>
    </row>
    <row r="1282" spans="2:15">
      <c r="B1282" s="437"/>
      <c r="C1282" s="87"/>
      <c r="D1282" s="438"/>
      <c r="E1282" s="35"/>
      <c r="I1282" s="438"/>
      <c r="J1282" s="35"/>
      <c r="N1282" s="438"/>
      <c r="O1282" s="35"/>
    </row>
    <row r="1283" spans="2:15">
      <c r="B1283" s="437"/>
      <c r="C1283" s="87"/>
      <c r="D1283" s="438"/>
      <c r="E1283" s="35"/>
      <c r="I1283" s="438"/>
      <c r="J1283" s="35"/>
      <c r="N1283" s="438"/>
      <c r="O1283" s="35"/>
    </row>
    <row r="1284" spans="2:15">
      <c r="B1284" s="437"/>
      <c r="C1284" s="87"/>
      <c r="D1284" s="438"/>
      <c r="E1284" s="35"/>
      <c r="I1284" s="438"/>
      <c r="J1284" s="35"/>
      <c r="N1284" s="438"/>
      <c r="O1284" s="35"/>
    </row>
    <row r="1285" spans="2:15">
      <c r="B1285" s="437"/>
      <c r="C1285" s="87"/>
      <c r="D1285" s="438"/>
      <c r="E1285" s="35"/>
      <c r="I1285" s="438"/>
      <c r="J1285" s="35"/>
      <c r="N1285" s="438"/>
      <c r="O1285" s="35"/>
    </row>
    <row r="1286" spans="2:15">
      <c r="B1286" s="437"/>
      <c r="C1286" s="87"/>
      <c r="D1286" s="438"/>
      <c r="E1286" s="35"/>
      <c r="I1286" s="438"/>
      <c r="J1286" s="35"/>
      <c r="N1286" s="438"/>
      <c r="O1286" s="35"/>
    </row>
    <row r="1287" spans="2:15">
      <c r="B1287" s="437"/>
      <c r="C1287" s="87"/>
      <c r="D1287" s="438"/>
      <c r="E1287" s="35"/>
      <c r="I1287" s="438"/>
      <c r="J1287" s="35"/>
      <c r="N1287" s="438"/>
      <c r="O1287" s="35"/>
    </row>
    <row r="1288" spans="2:15">
      <c r="B1288" s="437"/>
      <c r="C1288" s="87"/>
      <c r="D1288" s="438"/>
      <c r="E1288" s="35"/>
      <c r="I1288" s="438"/>
      <c r="J1288" s="35"/>
      <c r="N1288" s="438"/>
      <c r="O1288" s="35"/>
    </row>
    <row r="1289" spans="2:15">
      <c r="B1289" s="437"/>
      <c r="C1289" s="87"/>
      <c r="D1289" s="438"/>
      <c r="E1289" s="35"/>
      <c r="I1289" s="438"/>
      <c r="J1289" s="35"/>
      <c r="N1289" s="438"/>
      <c r="O1289" s="35"/>
    </row>
    <row r="1290" spans="2:15">
      <c r="B1290" s="437"/>
      <c r="C1290" s="87"/>
      <c r="D1290" s="438"/>
      <c r="E1290" s="35"/>
      <c r="I1290" s="438"/>
      <c r="J1290" s="35"/>
      <c r="N1290" s="438"/>
      <c r="O1290" s="35"/>
    </row>
    <row r="1291" spans="2:15">
      <c r="B1291" s="437"/>
      <c r="C1291" s="87"/>
      <c r="D1291" s="438"/>
      <c r="E1291" s="35"/>
      <c r="I1291" s="438"/>
      <c r="J1291" s="35"/>
      <c r="N1291" s="438"/>
      <c r="O1291" s="35"/>
    </row>
    <row r="1292" spans="2:15">
      <c r="B1292" s="437"/>
      <c r="C1292" s="87"/>
      <c r="D1292" s="438"/>
      <c r="E1292" s="35"/>
      <c r="I1292" s="438"/>
      <c r="J1292" s="35"/>
      <c r="N1292" s="438"/>
      <c r="O1292" s="35"/>
    </row>
    <row r="1293" spans="2:15">
      <c r="B1293" s="437"/>
      <c r="C1293" s="87"/>
      <c r="D1293" s="438"/>
      <c r="E1293" s="35"/>
      <c r="I1293" s="438"/>
      <c r="J1293" s="35"/>
      <c r="N1293" s="438"/>
      <c r="O1293" s="35"/>
    </row>
    <row r="1294" spans="2:15">
      <c r="B1294" s="437"/>
      <c r="C1294" s="87"/>
      <c r="D1294" s="438"/>
      <c r="E1294" s="35"/>
      <c r="I1294" s="438"/>
      <c r="J1294" s="35"/>
      <c r="N1294" s="438"/>
      <c r="O1294" s="35"/>
    </row>
    <row r="1295" spans="2:15">
      <c r="B1295" s="437"/>
      <c r="C1295" s="87"/>
      <c r="D1295" s="438"/>
      <c r="E1295" s="35"/>
      <c r="I1295" s="438"/>
      <c r="J1295" s="35"/>
      <c r="N1295" s="438"/>
      <c r="O1295" s="35"/>
    </row>
    <row r="1296" spans="2:15">
      <c r="B1296" s="437"/>
      <c r="C1296" s="87"/>
      <c r="D1296" s="438"/>
      <c r="E1296" s="35"/>
      <c r="I1296" s="438"/>
      <c r="J1296" s="35"/>
      <c r="N1296" s="438"/>
      <c r="O1296" s="35"/>
    </row>
    <row r="1297" spans="2:15">
      <c r="B1297" s="437"/>
      <c r="C1297" s="87"/>
      <c r="D1297" s="438"/>
      <c r="E1297" s="35"/>
      <c r="I1297" s="438"/>
      <c r="J1297" s="35"/>
      <c r="N1297" s="438"/>
      <c r="O1297" s="35"/>
    </row>
    <row r="1298" spans="2:15">
      <c r="B1298" s="437"/>
      <c r="C1298" s="87"/>
      <c r="D1298" s="438"/>
      <c r="E1298" s="35"/>
      <c r="I1298" s="438"/>
      <c r="J1298" s="35"/>
      <c r="N1298" s="438"/>
      <c r="O1298" s="35"/>
    </row>
    <row r="1299" spans="2:15">
      <c r="B1299" s="437"/>
      <c r="C1299" s="87"/>
      <c r="D1299" s="438"/>
      <c r="E1299" s="35"/>
      <c r="I1299" s="438"/>
      <c r="J1299" s="35"/>
      <c r="N1299" s="438"/>
      <c r="O1299" s="35"/>
    </row>
    <row r="1300" spans="2:15">
      <c r="B1300" s="437"/>
      <c r="C1300" s="87"/>
      <c r="D1300" s="438"/>
      <c r="E1300" s="35"/>
      <c r="I1300" s="438"/>
      <c r="J1300" s="35"/>
      <c r="N1300" s="438"/>
      <c r="O1300" s="35"/>
    </row>
    <row r="1301" spans="2:15">
      <c r="B1301" s="437"/>
      <c r="C1301" s="87"/>
      <c r="D1301" s="438"/>
      <c r="E1301" s="35"/>
      <c r="I1301" s="438"/>
      <c r="J1301" s="35"/>
      <c r="N1301" s="438"/>
      <c r="O1301" s="35"/>
    </row>
    <row r="1302" spans="2:15">
      <c r="B1302" s="437"/>
      <c r="C1302" s="87"/>
      <c r="D1302" s="438"/>
      <c r="E1302" s="35"/>
      <c r="I1302" s="438"/>
      <c r="J1302" s="35"/>
      <c r="N1302" s="438"/>
      <c r="O1302" s="35"/>
    </row>
    <row r="1303" spans="2:15">
      <c r="B1303" s="437"/>
      <c r="C1303" s="87"/>
      <c r="D1303" s="438"/>
      <c r="E1303" s="35"/>
      <c r="I1303" s="438"/>
      <c r="J1303" s="35"/>
      <c r="N1303" s="438"/>
      <c r="O1303" s="35"/>
    </row>
    <row r="1304" spans="2:15">
      <c r="B1304" s="437"/>
      <c r="C1304" s="87"/>
      <c r="D1304" s="438"/>
      <c r="E1304" s="35"/>
      <c r="I1304" s="438"/>
      <c r="J1304" s="35"/>
      <c r="N1304" s="438"/>
      <c r="O1304" s="35"/>
    </row>
    <row r="1305" spans="2:15">
      <c r="B1305" s="437"/>
      <c r="C1305" s="87"/>
      <c r="D1305" s="438"/>
      <c r="E1305" s="35"/>
      <c r="I1305" s="438"/>
      <c r="J1305" s="35"/>
      <c r="N1305" s="438"/>
      <c r="O1305" s="35"/>
    </row>
    <row r="1306" spans="2:15">
      <c r="B1306" s="437"/>
      <c r="C1306" s="87"/>
      <c r="D1306" s="438"/>
      <c r="E1306" s="35"/>
      <c r="I1306" s="438"/>
      <c r="J1306" s="35"/>
      <c r="N1306" s="438"/>
      <c r="O1306" s="35"/>
    </row>
    <row r="1307" spans="2:15">
      <c r="B1307" s="437"/>
      <c r="C1307" s="87"/>
      <c r="D1307" s="438"/>
      <c r="E1307" s="35"/>
      <c r="I1307" s="438"/>
      <c r="J1307" s="35"/>
      <c r="N1307" s="438"/>
      <c r="O1307" s="35"/>
    </row>
    <row r="1308" spans="2:15">
      <c r="B1308" s="437"/>
      <c r="C1308" s="87"/>
      <c r="D1308" s="438"/>
      <c r="E1308" s="35"/>
      <c r="I1308" s="438"/>
      <c r="J1308" s="35"/>
      <c r="N1308" s="438"/>
      <c r="O1308" s="35"/>
    </row>
    <row r="1309" spans="2:15">
      <c r="B1309" s="437"/>
      <c r="C1309" s="87"/>
      <c r="D1309" s="438"/>
      <c r="E1309" s="35"/>
      <c r="I1309" s="438"/>
      <c r="J1309" s="35"/>
      <c r="N1309" s="438"/>
      <c r="O1309" s="35"/>
    </row>
    <row r="1310" spans="2:15">
      <c r="B1310" s="437"/>
      <c r="C1310" s="87"/>
      <c r="D1310" s="438"/>
      <c r="E1310" s="35"/>
      <c r="I1310" s="438"/>
      <c r="J1310" s="35"/>
      <c r="N1310" s="438"/>
      <c r="O1310" s="35"/>
    </row>
    <row r="1311" spans="2:15">
      <c r="B1311" s="437"/>
      <c r="C1311" s="87"/>
      <c r="D1311" s="438"/>
      <c r="E1311" s="35"/>
      <c r="I1311" s="438"/>
      <c r="J1311" s="35"/>
      <c r="N1311" s="438"/>
      <c r="O1311" s="35"/>
    </row>
    <row r="1312" spans="2:15">
      <c r="B1312" s="437"/>
      <c r="C1312" s="87"/>
      <c r="D1312" s="438"/>
      <c r="E1312" s="35"/>
      <c r="I1312" s="438"/>
      <c r="J1312" s="35"/>
      <c r="N1312" s="438"/>
      <c r="O1312" s="35"/>
    </row>
    <row r="1313" spans="2:15">
      <c r="B1313" s="437"/>
      <c r="C1313" s="87"/>
      <c r="D1313" s="438"/>
      <c r="E1313" s="35"/>
      <c r="I1313" s="438"/>
      <c r="J1313" s="35"/>
      <c r="N1313" s="438"/>
      <c r="O1313" s="35"/>
    </row>
    <row r="1314" spans="2:15">
      <c r="B1314" s="437"/>
      <c r="C1314" s="87"/>
      <c r="D1314" s="438"/>
      <c r="E1314" s="35"/>
      <c r="I1314" s="438"/>
      <c r="J1314" s="35"/>
      <c r="N1314" s="438"/>
      <c r="O1314" s="35"/>
    </row>
    <row r="1315" spans="2:15">
      <c r="B1315" s="437"/>
      <c r="C1315" s="87"/>
      <c r="D1315" s="438"/>
      <c r="E1315" s="35"/>
      <c r="I1315" s="438"/>
      <c r="J1315" s="35"/>
      <c r="N1315" s="438"/>
      <c r="O1315" s="35"/>
    </row>
    <row r="1316" spans="2:15">
      <c r="B1316" s="437"/>
      <c r="C1316" s="87"/>
      <c r="D1316" s="438"/>
      <c r="E1316" s="35"/>
      <c r="I1316" s="438"/>
      <c r="J1316" s="35"/>
      <c r="N1316" s="438"/>
      <c r="O1316" s="35"/>
    </row>
    <row r="1317" spans="2:15">
      <c r="B1317" s="437"/>
      <c r="C1317" s="87"/>
      <c r="D1317" s="438"/>
      <c r="E1317" s="35"/>
      <c r="I1317" s="438"/>
      <c r="J1317" s="35"/>
      <c r="N1317" s="438"/>
      <c r="O1317" s="35"/>
    </row>
    <row r="1318" spans="2:15">
      <c r="B1318" s="437"/>
      <c r="C1318" s="87"/>
      <c r="D1318" s="438"/>
      <c r="E1318" s="35"/>
      <c r="I1318" s="438"/>
      <c r="J1318" s="35"/>
      <c r="N1318" s="438"/>
      <c r="O1318" s="35"/>
    </row>
    <row r="1319" spans="2:15">
      <c r="B1319" s="437"/>
      <c r="C1319" s="87"/>
      <c r="D1319" s="438"/>
      <c r="E1319" s="35"/>
      <c r="I1319" s="438"/>
      <c r="J1319" s="35"/>
      <c r="N1319" s="438"/>
      <c r="O1319" s="35"/>
    </row>
    <row r="1320" spans="2:15">
      <c r="B1320" s="437"/>
      <c r="C1320" s="87"/>
      <c r="D1320" s="438"/>
      <c r="E1320" s="35"/>
      <c r="I1320" s="438"/>
      <c r="J1320" s="35"/>
      <c r="N1320" s="438"/>
      <c r="O1320" s="35"/>
    </row>
    <row r="1321" spans="2:15">
      <c r="B1321" s="437"/>
      <c r="C1321" s="87"/>
      <c r="D1321" s="438"/>
      <c r="E1321" s="35"/>
      <c r="I1321" s="438"/>
      <c r="J1321" s="35"/>
      <c r="N1321" s="438"/>
      <c r="O1321" s="35"/>
    </row>
    <row r="1322" spans="2:15">
      <c r="B1322" s="437"/>
      <c r="C1322" s="87"/>
      <c r="D1322" s="438"/>
      <c r="E1322" s="35"/>
      <c r="I1322" s="438"/>
      <c r="J1322" s="35"/>
      <c r="N1322" s="438"/>
      <c r="O1322" s="35"/>
    </row>
    <row r="1323" spans="2:15">
      <c r="B1323" s="437"/>
      <c r="C1323" s="87"/>
      <c r="D1323" s="438"/>
      <c r="E1323" s="35"/>
      <c r="I1323" s="438"/>
      <c r="J1323" s="35"/>
      <c r="N1323" s="438"/>
      <c r="O1323" s="35"/>
    </row>
    <row r="1324" spans="2:15">
      <c r="B1324" s="437"/>
      <c r="C1324" s="87"/>
      <c r="D1324" s="438"/>
      <c r="E1324" s="35"/>
      <c r="I1324" s="438"/>
      <c r="J1324" s="35"/>
      <c r="N1324" s="438"/>
      <c r="O1324" s="35"/>
    </row>
    <row r="1325" spans="2:15">
      <c r="B1325" s="437"/>
      <c r="C1325" s="87"/>
      <c r="D1325" s="438"/>
      <c r="E1325" s="35"/>
      <c r="I1325" s="438"/>
      <c r="J1325" s="35"/>
      <c r="N1325" s="438"/>
      <c r="O1325" s="35"/>
    </row>
    <row r="1326" spans="2:15">
      <c r="B1326" s="437"/>
      <c r="C1326" s="87"/>
      <c r="D1326" s="438"/>
      <c r="E1326" s="35"/>
      <c r="I1326" s="438"/>
      <c r="J1326" s="35"/>
      <c r="N1326" s="438"/>
      <c r="O1326" s="35"/>
    </row>
    <row r="1327" spans="2:15">
      <c r="B1327" s="437"/>
      <c r="C1327" s="87"/>
      <c r="D1327" s="438"/>
      <c r="E1327" s="35"/>
      <c r="I1327" s="438"/>
      <c r="J1327" s="35"/>
      <c r="N1327" s="438"/>
      <c r="O1327" s="35"/>
    </row>
    <row r="1328" spans="2:15">
      <c r="B1328" s="437"/>
      <c r="C1328" s="87"/>
      <c r="D1328" s="438"/>
      <c r="E1328" s="35"/>
      <c r="I1328" s="438"/>
      <c r="J1328" s="35"/>
      <c r="N1328" s="438"/>
      <c r="O1328" s="35"/>
    </row>
    <row r="1329" spans="2:15">
      <c r="B1329" s="437"/>
      <c r="C1329" s="87"/>
      <c r="D1329" s="438"/>
      <c r="E1329" s="35"/>
      <c r="I1329" s="438"/>
      <c r="J1329" s="35"/>
      <c r="N1329" s="438"/>
      <c r="O1329" s="35"/>
    </row>
    <row r="1330" spans="2:15">
      <c r="B1330" s="437"/>
      <c r="C1330" s="87"/>
      <c r="D1330" s="438"/>
      <c r="E1330" s="35"/>
      <c r="I1330" s="438"/>
      <c r="J1330" s="35"/>
      <c r="N1330" s="438"/>
      <c r="O1330" s="35"/>
    </row>
    <row r="1331" spans="2:15">
      <c r="B1331" s="437"/>
      <c r="C1331" s="87"/>
      <c r="D1331" s="438"/>
      <c r="E1331" s="35"/>
      <c r="I1331" s="438"/>
      <c r="J1331" s="35"/>
      <c r="N1331" s="438"/>
      <c r="O1331" s="35"/>
    </row>
    <row r="1332" spans="2:15">
      <c r="B1332" s="437"/>
      <c r="C1332" s="87"/>
      <c r="D1332" s="438"/>
      <c r="E1332" s="35"/>
      <c r="I1332" s="438"/>
      <c r="J1332" s="35"/>
      <c r="N1332" s="438"/>
      <c r="O1332" s="35"/>
    </row>
    <row r="1333" spans="2:15">
      <c r="B1333" s="437"/>
      <c r="C1333" s="87"/>
      <c r="D1333" s="438"/>
      <c r="E1333" s="35"/>
      <c r="I1333" s="438"/>
      <c r="J1333" s="35"/>
      <c r="N1333" s="438"/>
      <c r="O1333" s="35"/>
    </row>
    <row r="1334" spans="2:15">
      <c r="B1334" s="437"/>
      <c r="C1334" s="87"/>
      <c r="D1334" s="438"/>
      <c r="E1334" s="35"/>
      <c r="I1334" s="438"/>
      <c r="J1334" s="35"/>
      <c r="N1334" s="438"/>
      <c r="O1334" s="35"/>
    </row>
    <row r="1335" spans="2:15">
      <c r="B1335" s="437"/>
      <c r="C1335" s="87"/>
      <c r="D1335" s="438"/>
      <c r="E1335" s="35"/>
      <c r="I1335" s="438"/>
      <c r="J1335" s="35"/>
      <c r="N1335" s="438"/>
      <c r="O1335" s="35"/>
    </row>
    <row r="1336" spans="2:15">
      <c r="B1336" s="437"/>
      <c r="C1336" s="87"/>
      <c r="D1336" s="438"/>
      <c r="E1336" s="35"/>
      <c r="I1336" s="438"/>
      <c r="J1336" s="35"/>
      <c r="N1336" s="438"/>
      <c r="O1336" s="35"/>
    </row>
    <row r="1337" spans="2:15">
      <c r="B1337" s="437"/>
      <c r="C1337" s="87"/>
      <c r="D1337" s="438"/>
      <c r="E1337" s="35"/>
      <c r="I1337" s="438"/>
      <c r="J1337" s="35"/>
      <c r="N1337" s="438"/>
      <c r="O1337" s="35"/>
    </row>
    <row r="1338" spans="2:15">
      <c r="B1338" s="437"/>
      <c r="C1338" s="87"/>
      <c r="D1338" s="438"/>
      <c r="E1338" s="35"/>
      <c r="I1338" s="438"/>
      <c r="J1338" s="35"/>
      <c r="N1338" s="438"/>
      <c r="O1338" s="35"/>
    </row>
    <row r="1339" spans="2:15">
      <c r="B1339" s="437"/>
      <c r="C1339" s="87"/>
      <c r="D1339" s="438"/>
      <c r="E1339" s="35"/>
      <c r="I1339" s="438"/>
      <c r="J1339" s="35"/>
      <c r="N1339" s="438"/>
      <c r="O1339" s="35"/>
    </row>
    <row r="1340" spans="2:15">
      <c r="B1340" s="437"/>
      <c r="C1340" s="87"/>
      <c r="D1340" s="438"/>
      <c r="E1340" s="35"/>
      <c r="I1340" s="438"/>
      <c r="J1340" s="35"/>
      <c r="N1340" s="438"/>
      <c r="O1340" s="35"/>
    </row>
    <row r="1341" spans="2:15">
      <c r="B1341" s="437"/>
      <c r="C1341" s="87"/>
      <c r="D1341" s="438"/>
      <c r="E1341" s="35"/>
      <c r="I1341" s="438"/>
      <c r="J1341" s="35"/>
      <c r="N1341" s="438"/>
      <c r="O1341" s="35"/>
    </row>
    <row r="1342" spans="2:15">
      <c r="B1342" s="437"/>
      <c r="C1342" s="87"/>
      <c r="D1342" s="438"/>
      <c r="E1342" s="35"/>
      <c r="I1342" s="438"/>
      <c r="J1342" s="35"/>
      <c r="N1342" s="438"/>
      <c r="O1342" s="35"/>
    </row>
    <row r="1343" spans="2:15">
      <c r="B1343" s="437"/>
      <c r="C1343" s="87"/>
      <c r="D1343" s="438"/>
      <c r="E1343" s="35"/>
      <c r="I1343" s="438"/>
      <c r="J1343" s="35"/>
      <c r="N1343" s="438"/>
      <c r="O1343" s="35"/>
    </row>
    <row r="1344" spans="2:15">
      <c r="B1344" s="437"/>
      <c r="C1344" s="87"/>
      <c r="D1344" s="438"/>
      <c r="E1344" s="35"/>
      <c r="I1344" s="438"/>
      <c r="J1344" s="35"/>
      <c r="N1344" s="438"/>
      <c r="O1344" s="35"/>
    </row>
    <row r="1345" spans="2:15">
      <c r="B1345" s="437"/>
      <c r="C1345" s="87"/>
      <c r="D1345" s="438"/>
      <c r="E1345" s="35"/>
      <c r="I1345" s="438"/>
      <c r="J1345" s="35"/>
      <c r="N1345" s="438"/>
      <c r="O1345" s="35"/>
    </row>
    <row r="1346" spans="2:15">
      <c r="B1346" s="437"/>
      <c r="C1346" s="87"/>
      <c r="D1346" s="438"/>
      <c r="E1346" s="35"/>
      <c r="I1346" s="438"/>
      <c r="J1346" s="35"/>
      <c r="N1346" s="438"/>
      <c r="O1346" s="35"/>
    </row>
    <row r="1347" spans="2:15">
      <c r="B1347" s="437"/>
      <c r="C1347" s="87"/>
      <c r="D1347" s="438"/>
      <c r="E1347" s="35"/>
      <c r="I1347" s="438"/>
      <c r="J1347" s="35"/>
      <c r="N1347" s="438"/>
      <c r="O1347" s="35"/>
    </row>
    <row r="1348" spans="2:15">
      <c r="B1348" s="437"/>
      <c r="C1348" s="87"/>
      <c r="D1348" s="438"/>
      <c r="E1348" s="35"/>
      <c r="I1348" s="438"/>
      <c r="J1348" s="35"/>
      <c r="N1348" s="438"/>
      <c r="O1348" s="35"/>
    </row>
    <row r="1349" spans="2:15">
      <c r="B1349" s="437"/>
      <c r="C1349" s="87"/>
      <c r="D1349" s="438"/>
      <c r="E1349" s="35"/>
      <c r="I1349" s="438"/>
      <c r="J1349" s="35"/>
      <c r="N1349" s="438"/>
      <c r="O1349" s="35"/>
    </row>
    <row r="1350" spans="2:15">
      <c r="B1350" s="437"/>
      <c r="C1350" s="87"/>
      <c r="D1350" s="438"/>
      <c r="E1350" s="35"/>
      <c r="I1350" s="438"/>
      <c r="J1350" s="35"/>
      <c r="N1350" s="438"/>
      <c r="O1350" s="35"/>
    </row>
    <row r="1351" spans="2:15">
      <c r="B1351" s="437"/>
      <c r="C1351" s="87"/>
      <c r="D1351" s="438"/>
      <c r="E1351" s="35"/>
      <c r="I1351" s="438"/>
      <c r="J1351" s="35"/>
      <c r="N1351" s="438"/>
      <c r="O1351" s="35"/>
    </row>
    <row r="1352" spans="2:15">
      <c r="B1352" s="437"/>
      <c r="C1352" s="87"/>
      <c r="D1352" s="438"/>
      <c r="E1352" s="35"/>
      <c r="I1352" s="438"/>
      <c r="J1352" s="35"/>
      <c r="N1352" s="438"/>
      <c r="O1352" s="35"/>
    </row>
    <row r="1353" spans="2:15">
      <c r="B1353" s="437"/>
      <c r="C1353" s="87"/>
      <c r="D1353" s="438"/>
      <c r="E1353" s="35"/>
      <c r="I1353" s="438"/>
      <c r="J1353" s="35"/>
      <c r="N1353" s="438"/>
      <c r="O1353" s="35"/>
    </row>
    <row r="1354" spans="2:15">
      <c r="B1354" s="437"/>
      <c r="C1354" s="87"/>
      <c r="D1354" s="438"/>
      <c r="E1354" s="35"/>
      <c r="I1354" s="438"/>
      <c r="J1354" s="35"/>
      <c r="N1354" s="438"/>
      <c r="O1354" s="35"/>
    </row>
    <row r="1355" spans="2:15">
      <c r="B1355" s="437"/>
      <c r="C1355" s="87"/>
      <c r="D1355" s="438"/>
      <c r="E1355" s="35"/>
      <c r="I1355" s="438"/>
      <c r="J1355" s="35"/>
      <c r="N1355" s="438"/>
      <c r="O1355" s="35"/>
    </row>
    <row r="1356" spans="2:15">
      <c r="B1356" s="437"/>
      <c r="C1356" s="87"/>
      <c r="D1356" s="438"/>
      <c r="E1356" s="35"/>
      <c r="I1356" s="438"/>
      <c r="J1356" s="35"/>
      <c r="N1356" s="438"/>
      <c r="O1356" s="35"/>
    </row>
    <row r="1357" spans="2:15">
      <c r="B1357" s="437"/>
      <c r="C1357" s="87"/>
      <c r="D1357" s="438"/>
      <c r="E1357" s="35"/>
      <c r="I1357" s="438"/>
      <c r="J1357" s="35"/>
      <c r="N1357" s="438"/>
      <c r="O1357" s="35"/>
    </row>
    <row r="1358" spans="2:15">
      <c r="B1358" s="437"/>
      <c r="C1358" s="87"/>
      <c r="D1358" s="438"/>
      <c r="E1358" s="35"/>
      <c r="I1358" s="438"/>
      <c r="J1358" s="35"/>
      <c r="N1358" s="438"/>
      <c r="O1358" s="35"/>
    </row>
    <row r="1359" spans="2:15">
      <c r="B1359" s="437"/>
      <c r="C1359" s="87"/>
      <c r="D1359" s="438"/>
      <c r="E1359" s="35"/>
      <c r="I1359" s="438"/>
      <c r="J1359" s="35"/>
      <c r="N1359" s="438"/>
      <c r="O1359" s="35"/>
    </row>
    <row r="1360" spans="2:15">
      <c r="B1360" s="437"/>
      <c r="C1360" s="87"/>
      <c r="D1360" s="438"/>
      <c r="E1360" s="35"/>
      <c r="I1360" s="438"/>
      <c r="J1360" s="35"/>
      <c r="N1360" s="438"/>
      <c r="O1360" s="35"/>
    </row>
    <row r="1361" spans="2:15">
      <c r="B1361" s="437"/>
      <c r="C1361" s="87"/>
      <c r="D1361" s="438"/>
      <c r="E1361" s="35"/>
      <c r="I1361" s="438"/>
      <c r="J1361" s="35"/>
      <c r="N1361" s="438"/>
      <c r="O1361" s="35"/>
    </row>
    <row r="1362" spans="2:15">
      <c r="B1362" s="437"/>
      <c r="C1362" s="87"/>
      <c r="D1362" s="438"/>
      <c r="E1362" s="35"/>
      <c r="I1362" s="438"/>
      <c r="J1362" s="35"/>
      <c r="N1362" s="438"/>
      <c r="O1362" s="35"/>
    </row>
    <row r="1363" spans="2:15">
      <c r="B1363" s="437"/>
      <c r="C1363" s="87"/>
      <c r="D1363" s="438"/>
      <c r="E1363" s="35"/>
      <c r="I1363" s="438"/>
      <c r="J1363" s="35"/>
      <c r="N1363" s="438"/>
      <c r="O1363" s="35"/>
    </row>
    <row r="1364" spans="2:15">
      <c r="B1364" s="437"/>
      <c r="C1364" s="87"/>
      <c r="D1364" s="438"/>
      <c r="E1364" s="35"/>
      <c r="I1364" s="438"/>
      <c r="J1364" s="35"/>
      <c r="N1364" s="438"/>
      <c r="O1364" s="35"/>
    </row>
    <row r="1365" spans="2:15">
      <c r="B1365" s="437"/>
      <c r="C1365" s="87"/>
      <c r="D1365" s="438"/>
      <c r="E1365" s="35"/>
      <c r="I1365" s="438"/>
      <c r="J1365" s="35"/>
      <c r="N1365" s="438"/>
      <c r="O1365" s="35"/>
    </row>
    <row r="1366" spans="2:15">
      <c r="B1366" s="437"/>
      <c r="C1366" s="87"/>
      <c r="D1366" s="438"/>
      <c r="E1366" s="35"/>
      <c r="I1366" s="438"/>
      <c r="J1366" s="35"/>
      <c r="N1366" s="438"/>
      <c r="O1366" s="35"/>
    </row>
    <row r="1367" spans="2:15">
      <c r="B1367" s="437"/>
      <c r="C1367" s="87"/>
      <c r="D1367" s="438"/>
      <c r="E1367" s="35"/>
      <c r="I1367" s="438"/>
      <c r="J1367" s="35"/>
      <c r="N1367" s="438"/>
      <c r="O1367" s="35"/>
    </row>
    <row r="1368" spans="2:15">
      <c r="B1368" s="437"/>
      <c r="C1368" s="87"/>
      <c r="D1368" s="438"/>
      <c r="E1368" s="35"/>
      <c r="I1368" s="438"/>
      <c r="J1368" s="35"/>
      <c r="N1368" s="438"/>
      <c r="O1368" s="35"/>
    </row>
    <row r="1369" spans="2:15">
      <c r="B1369" s="437"/>
      <c r="C1369" s="87"/>
      <c r="D1369" s="438"/>
      <c r="E1369" s="35"/>
      <c r="I1369" s="438"/>
      <c r="J1369" s="35"/>
      <c r="N1369" s="438"/>
      <c r="O1369" s="35"/>
    </row>
    <row r="1370" spans="2:15">
      <c r="B1370" s="437"/>
      <c r="C1370" s="87"/>
      <c r="D1370" s="438"/>
      <c r="E1370" s="35"/>
      <c r="I1370" s="438"/>
      <c r="J1370" s="35"/>
      <c r="N1370" s="438"/>
      <c r="O1370" s="35"/>
    </row>
    <row r="1371" spans="2:15">
      <c r="B1371" s="437"/>
      <c r="C1371" s="87"/>
      <c r="D1371" s="438"/>
      <c r="E1371" s="35"/>
      <c r="I1371" s="438"/>
      <c r="J1371" s="35"/>
      <c r="N1371" s="438"/>
      <c r="O1371" s="35"/>
    </row>
    <row r="1372" spans="2:15">
      <c r="B1372" s="437"/>
      <c r="C1372" s="87"/>
      <c r="D1372" s="438"/>
      <c r="E1372" s="35"/>
      <c r="I1372" s="438"/>
      <c r="J1372" s="35"/>
      <c r="N1372" s="438"/>
      <c r="O1372" s="35"/>
    </row>
    <row r="1373" spans="2:15">
      <c r="B1373" s="437"/>
      <c r="C1373" s="87"/>
      <c r="D1373" s="438"/>
      <c r="E1373" s="35"/>
      <c r="I1373" s="438"/>
      <c r="J1373" s="35"/>
      <c r="N1373" s="438"/>
      <c r="O1373" s="35"/>
    </row>
    <row r="1374" spans="2:15">
      <c r="B1374" s="437"/>
      <c r="C1374" s="87"/>
      <c r="D1374" s="438"/>
      <c r="E1374" s="35"/>
      <c r="I1374" s="438"/>
      <c r="J1374" s="35"/>
      <c r="N1374" s="438"/>
      <c r="O1374" s="35"/>
    </row>
    <row r="1375" spans="2:15">
      <c r="B1375" s="437"/>
      <c r="C1375" s="87"/>
      <c r="D1375" s="438"/>
      <c r="E1375" s="35"/>
      <c r="I1375" s="438"/>
      <c r="J1375" s="35"/>
      <c r="N1375" s="438"/>
      <c r="O1375" s="35"/>
    </row>
    <row r="1376" spans="2:15">
      <c r="B1376" s="437"/>
      <c r="C1376" s="87"/>
      <c r="D1376" s="438"/>
      <c r="E1376" s="35"/>
      <c r="I1376" s="438"/>
      <c r="J1376" s="35"/>
      <c r="N1376" s="438"/>
      <c r="O1376" s="35"/>
    </row>
    <row r="1377" spans="2:15">
      <c r="B1377" s="437"/>
      <c r="C1377" s="87"/>
      <c r="D1377" s="438"/>
      <c r="E1377" s="35"/>
      <c r="I1377" s="438"/>
      <c r="J1377" s="35"/>
      <c r="N1377" s="438"/>
      <c r="O1377" s="35"/>
    </row>
    <row r="1378" spans="2:15">
      <c r="B1378" s="437"/>
      <c r="C1378" s="87"/>
      <c r="D1378" s="438"/>
      <c r="E1378" s="35"/>
      <c r="I1378" s="438"/>
      <c r="J1378" s="35"/>
      <c r="N1378" s="438"/>
      <c r="O1378" s="35"/>
    </row>
    <row r="1379" spans="2:15">
      <c r="B1379" s="437"/>
      <c r="C1379" s="87"/>
      <c r="D1379" s="438"/>
      <c r="E1379" s="35"/>
      <c r="I1379" s="438"/>
      <c r="J1379" s="35"/>
      <c r="N1379" s="438"/>
      <c r="O1379" s="35"/>
    </row>
    <row r="1380" spans="2:15">
      <c r="B1380" s="437"/>
      <c r="C1380" s="87"/>
      <c r="D1380" s="438"/>
      <c r="E1380" s="35"/>
      <c r="I1380" s="438"/>
      <c r="J1380" s="35"/>
      <c r="N1380" s="438"/>
      <c r="O1380" s="35"/>
    </row>
    <row r="1381" spans="2:15">
      <c r="B1381" s="437"/>
      <c r="C1381" s="87"/>
      <c r="D1381" s="438"/>
      <c r="E1381" s="35"/>
      <c r="I1381" s="438"/>
      <c r="J1381" s="35"/>
      <c r="N1381" s="438"/>
      <c r="O1381" s="35"/>
    </row>
    <row r="1382" spans="2:15">
      <c r="B1382" s="437"/>
      <c r="C1382" s="87"/>
      <c r="D1382" s="438"/>
      <c r="E1382" s="35"/>
      <c r="I1382" s="438"/>
      <c r="J1382" s="35"/>
      <c r="N1382" s="438"/>
      <c r="O1382" s="35"/>
    </row>
    <row r="1383" spans="2:15">
      <c r="B1383" s="437"/>
      <c r="C1383" s="87"/>
      <c r="D1383" s="438"/>
      <c r="E1383" s="35"/>
      <c r="I1383" s="438"/>
      <c r="J1383" s="35"/>
      <c r="N1383" s="438"/>
      <c r="O1383" s="35"/>
    </row>
    <row r="1384" spans="2:15">
      <c r="B1384" s="437"/>
      <c r="C1384" s="87"/>
      <c r="D1384" s="438"/>
      <c r="E1384" s="35"/>
      <c r="I1384" s="438"/>
      <c r="J1384" s="35"/>
      <c r="N1384" s="438"/>
      <c r="O1384" s="35"/>
    </row>
    <row r="1385" spans="2:15">
      <c r="B1385" s="437"/>
      <c r="C1385" s="87"/>
      <c r="D1385" s="438"/>
      <c r="E1385" s="35"/>
      <c r="I1385" s="438"/>
      <c r="J1385" s="35"/>
      <c r="N1385" s="438"/>
      <c r="O1385" s="35"/>
    </row>
    <row r="1386" spans="2:15">
      <c r="B1386" s="437"/>
      <c r="C1386" s="87"/>
      <c r="D1386" s="438"/>
      <c r="E1386" s="35"/>
      <c r="I1386" s="438"/>
      <c r="J1386" s="35"/>
      <c r="N1386" s="438"/>
      <c r="O1386" s="35"/>
    </row>
    <row r="1387" spans="2:15">
      <c r="B1387" s="437"/>
      <c r="C1387" s="87"/>
      <c r="D1387" s="438"/>
      <c r="E1387" s="35"/>
      <c r="I1387" s="438"/>
      <c r="J1387" s="35"/>
      <c r="N1387" s="438"/>
      <c r="O1387" s="35"/>
    </row>
    <row r="1388" spans="2:15">
      <c r="B1388" s="437"/>
      <c r="C1388" s="87"/>
      <c r="D1388" s="438"/>
      <c r="E1388" s="35"/>
      <c r="I1388" s="438"/>
      <c r="J1388" s="35"/>
      <c r="N1388" s="438"/>
      <c r="O1388" s="35"/>
    </row>
    <row r="1389" spans="2:15">
      <c r="B1389" s="437"/>
      <c r="C1389" s="87"/>
      <c r="D1389" s="438"/>
      <c r="E1389" s="35"/>
      <c r="I1389" s="438"/>
      <c r="J1389" s="35"/>
      <c r="N1389" s="438"/>
      <c r="O1389" s="35"/>
    </row>
    <row r="1390" spans="2:15">
      <c r="B1390" s="437"/>
      <c r="C1390" s="87"/>
      <c r="D1390" s="438"/>
      <c r="E1390" s="35"/>
      <c r="I1390" s="438"/>
      <c r="J1390" s="35"/>
      <c r="N1390" s="438"/>
      <c r="O1390" s="35"/>
    </row>
    <row r="1391" spans="2:15">
      <c r="B1391" s="437"/>
      <c r="C1391" s="87"/>
      <c r="D1391" s="438"/>
      <c r="E1391" s="35"/>
      <c r="I1391" s="438"/>
      <c r="J1391" s="35"/>
      <c r="N1391" s="438"/>
      <c r="O1391" s="35"/>
    </row>
    <row r="1392" spans="2:15">
      <c r="B1392" s="437"/>
      <c r="C1392" s="87"/>
      <c r="D1392" s="438"/>
      <c r="E1392" s="35"/>
      <c r="I1392" s="438"/>
      <c r="J1392" s="35"/>
      <c r="N1392" s="438"/>
      <c r="O1392" s="35"/>
    </row>
    <row r="1393" spans="2:15">
      <c r="B1393" s="437"/>
      <c r="C1393" s="87"/>
      <c r="D1393" s="438"/>
      <c r="E1393" s="35"/>
      <c r="I1393" s="438"/>
      <c r="J1393" s="35"/>
      <c r="N1393" s="438"/>
      <c r="O1393" s="35"/>
    </row>
    <row r="1394" spans="2:15">
      <c r="B1394" s="437"/>
      <c r="C1394" s="87"/>
      <c r="D1394" s="438"/>
      <c r="E1394" s="35"/>
      <c r="I1394" s="438"/>
      <c r="J1394" s="35"/>
      <c r="N1394" s="438"/>
      <c r="O1394" s="35"/>
    </row>
    <row r="1395" spans="2:15">
      <c r="B1395" s="437"/>
      <c r="C1395" s="87"/>
      <c r="D1395" s="438"/>
      <c r="E1395" s="35"/>
      <c r="I1395" s="438"/>
      <c r="J1395" s="35"/>
      <c r="N1395" s="438"/>
      <c r="O1395" s="35"/>
    </row>
    <row r="1396" spans="2:15">
      <c r="B1396" s="437"/>
      <c r="C1396" s="87"/>
      <c r="D1396" s="438"/>
      <c r="E1396" s="35"/>
      <c r="I1396" s="438"/>
      <c r="J1396" s="35"/>
      <c r="N1396" s="438"/>
      <c r="O1396" s="35"/>
    </row>
    <row r="1397" spans="2:15">
      <c r="B1397" s="437"/>
      <c r="C1397" s="87"/>
      <c r="D1397" s="438"/>
      <c r="E1397" s="35"/>
      <c r="I1397" s="438"/>
      <c r="J1397" s="35"/>
      <c r="N1397" s="438"/>
      <c r="O1397" s="35"/>
    </row>
    <row r="1398" spans="2:15">
      <c r="B1398" s="437"/>
      <c r="C1398" s="87"/>
      <c r="D1398" s="438"/>
      <c r="E1398" s="35"/>
      <c r="I1398" s="438"/>
      <c r="J1398" s="35"/>
      <c r="N1398" s="438"/>
      <c r="O1398" s="35"/>
    </row>
    <row r="1399" spans="2:15">
      <c r="B1399" s="437"/>
      <c r="C1399" s="87"/>
      <c r="D1399" s="438"/>
      <c r="E1399" s="35"/>
      <c r="I1399" s="438"/>
      <c r="J1399" s="35"/>
      <c r="N1399" s="438"/>
      <c r="O1399" s="35"/>
    </row>
    <row r="1400" spans="2:15">
      <c r="B1400" s="437"/>
      <c r="C1400" s="87"/>
      <c r="D1400" s="438"/>
      <c r="E1400" s="35"/>
      <c r="I1400" s="438"/>
      <c r="J1400" s="35"/>
      <c r="N1400" s="438"/>
      <c r="O1400" s="35"/>
    </row>
    <row r="1401" spans="2:15">
      <c r="B1401" s="437"/>
      <c r="C1401" s="87"/>
      <c r="D1401" s="438"/>
      <c r="E1401" s="35"/>
      <c r="I1401" s="438"/>
      <c r="J1401" s="35"/>
      <c r="N1401" s="438"/>
      <c r="O1401" s="35"/>
    </row>
    <row r="1402" spans="2:15">
      <c r="B1402" s="437"/>
      <c r="C1402" s="87"/>
      <c r="D1402" s="438"/>
      <c r="E1402" s="35"/>
      <c r="I1402" s="438"/>
      <c r="J1402" s="35"/>
      <c r="N1402" s="438"/>
      <c r="O1402" s="35"/>
    </row>
    <row r="1403" spans="2:15">
      <c r="B1403" s="437"/>
      <c r="C1403" s="87"/>
      <c r="D1403" s="438"/>
      <c r="E1403" s="35"/>
      <c r="I1403" s="438"/>
      <c r="J1403" s="35"/>
      <c r="N1403" s="438"/>
      <c r="O1403" s="35"/>
    </row>
    <row r="1404" spans="2:15">
      <c r="B1404" s="437"/>
      <c r="C1404" s="87"/>
      <c r="D1404" s="438"/>
      <c r="E1404" s="35"/>
      <c r="I1404" s="438"/>
      <c r="J1404" s="35"/>
      <c r="N1404" s="438"/>
      <c r="O1404" s="35"/>
    </row>
    <row r="1405" spans="2:15">
      <c r="B1405" s="437"/>
      <c r="C1405" s="87"/>
      <c r="D1405" s="438"/>
      <c r="E1405" s="35"/>
      <c r="I1405" s="438"/>
      <c r="J1405" s="35"/>
      <c r="N1405" s="438"/>
      <c r="O1405" s="35"/>
    </row>
    <row r="1406" spans="2:15">
      <c r="B1406" s="437"/>
      <c r="C1406" s="87"/>
      <c r="D1406" s="438"/>
      <c r="E1406" s="35"/>
      <c r="I1406" s="438"/>
      <c r="J1406" s="35"/>
      <c r="N1406" s="438"/>
      <c r="O1406" s="35"/>
    </row>
    <row r="1407" spans="2:15">
      <c r="B1407" s="437"/>
      <c r="C1407" s="87"/>
      <c r="D1407" s="438"/>
      <c r="E1407" s="35"/>
      <c r="I1407" s="438"/>
      <c r="J1407" s="35"/>
      <c r="N1407" s="438"/>
      <c r="O1407" s="35"/>
    </row>
    <row r="1408" spans="2:15">
      <c r="B1408" s="437"/>
      <c r="C1408" s="87"/>
      <c r="D1408" s="438"/>
      <c r="E1408" s="35"/>
      <c r="I1408" s="438"/>
      <c r="J1408" s="35"/>
      <c r="N1408" s="438"/>
      <c r="O1408" s="35"/>
    </row>
    <row r="1409" spans="2:15">
      <c r="B1409" s="437"/>
      <c r="C1409" s="87"/>
      <c r="D1409" s="438"/>
      <c r="E1409" s="35"/>
      <c r="I1409" s="438"/>
      <c r="J1409" s="35"/>
      <c r="N1409" s="438"/>
      <c r="O1409" s="35"/>
    </row>
    <row r="1410" spans="2:15">
      <c r="B1410" s="437"/>
      <c r="C1410" s="87"/>
      <c r="D1410" s="438"/>
      <c r="E1410" s="35"/>
      <c r="I1410" s="438"/>
      <c r="J1410" s="35"/>
      <c r="N1410" s="438"/>
      <c r="O1410" s="35"/>
    </row>
    <row r="1411" spans="2:15">
      <c r="B1411" s="437"/>
      <c r="C1411" s="87"/>
      <c r="D1411" s="438"/>
      <c r="E1411" s="35"/>
      <c r="I1411" s="438"/>
      <c r="J1411" s="35"/>
      <c r="N1411" s="438"/>
      <c r="O1411" s="35"/>
    </row>
    <row r="1412" spans="2:15">
      <c r="B1412" s="437"/>
      <c r="C1412" s="87"/>
      <c r="D1412" s="438"/>
      <c r="E1412" s="35"/>
      <c r="I1412" s="438"/>
      <c r="J1412" s="35"/>
      <c r="N1412" s="438"/>
      <c r="O1412" s="35"/>
    </row>
    <row r="1413" spans="2:15">
      <c r="B1413" s="437"/>
      <c r="C1413" s="87"/>
      <c r="D1413" s="438"/>
      <c r="E1413" s="35"/>
      <c r="I1413" s="438"/>
      <c r="J1413" s="35"/>
      <c r="N1413" s="438"/>
      <c r="O1413" s="35"/>
    </row>
    <row r="1414" spans="2:15">
      <c r="B1414" s="437"/>
      <c r="C1414" s="87"/>
      <c r="D1414" s="438"/>
      <c r="E1414" s="35"/>
      <c r="I1414" s="438"/>
      <c r="J1414" s="35"/>
      <c r="N1414" s="438"/>
      <c r="O1414" s="35"/>
    </row>
    <row r="1415" spans="2:15">
      <c r="B1415" s="437"/>
      <c r="C1415" s="87"/>
      <c r="D1415" s="438"/>
      <c r="E1415" s="35"/>
      <c r="I1415" s="438"/>
      <c r="J1415" s="35"/>
      <c r="N1415" s="438"/>
      <c r="O1415" s="35"/>
    </row>
    <row r="1416" spans="2:15">
      <c r="B1416" s="437"/>
      <c r="C1416" s="87"/>
      <c r="D1416" s="438"/>
      <c r="E1416" s="35"/>
      <c r="I1416" s="438"/>
      <c r="J1416" s="35"/>
      <c r="N1416" s="438"/>
      <c r="O1416" s="35"/>
    </row>
    <row r="1417" spans="2:15">
      <c r="B1417" s="437"/>
      <c r="C1417" s="87"/>
      <c r="D1417" s="438"/>
      <c r="E1417" s="35"/>
      <c r="I1417" s="438"/>
      <c r="J1417" s="35"/>
      <c r="N1417" s="438"/>
      <c r="O1417" s="35"/>
    </row>
    <row r="1418" spans="2:15">
      <c r="B1418" s="437"/>
      <c r="C1418" s="87"/>
      <c r="D1418" s="438"/>
      <c r="E1418" s="35"/>
      <c r="I1418" s="438"/>
      <c r="J1418" s="35"/>
      <c r="N1418" s="438"/>
      <c r="O1418" s="35"/>
    </row>
    <row r="1419" spans="2:15">
      <c r="B1419" s="437"/>
      <c r="C1419" s="87"/>
      <c r="D1419" s="438"/>
      <c r="E1419" s="35"/>
      <c r="I1419" s="438"/>
      <c r="J1419" s="35"/>
      <c r="N1419" s="438"/>
      <c r="O1419" s="35"/>
    </row>
    <row r="1420" spans="2:15">
      <c r="B1420" s="437"/>
      <c r="C1420" s="87"/>
      <c r="D1420" s="438"/>
      <c r="E1420" s="35"/>
      <c r="I1420" s="438"/>
      <c r="J1420" s="35"/>
      <c r="N1420" s="438"/>
      <c r="O1420" s="35"/>
    </row>
    <row r="1421" spans="2:15">
      <c r="B1421" s="437"/>
      <c r="C1421" s="87"/>
      <c r="D1421" s="438"/>
      <c r="E1421" s="35"/>
      <c r="I1421" s="438"/>
      <c r="J1421" s="35"/>
      <c r="N1421" s="438"/>
      <c r="O1421" s="35"/>
    </row>
    <row r="1422" spans="2:15">
      <c r="B1422" s="437"/>
      <c r="C1422" s="87"/>
      <c r="D1422" s="438"/>
      <c r="E1422" s="35"/>
      <c r="I1422" s="438"/>
      <c r="J1422" s="35"/>
      <c r="N1422" s="438"/>
      <c r="O1422" s="35"/>
    </row>
    <row r="1423" spans="2:15">
      <c r="B1423" s="437"/>
      <c r="C1423" s="87"/>
      <c r="D1423" s="438"/>
      <c r="E1423" s="35"/>
      <c r="I1423" s="438"/>
      <c r="J1423" s="35"/>
      <c r="N1423" s="438"/>
      <c r="O1423" s="35"/>
    </row>
    <row r="1424" spans="2:15">
      <c r="B1424" s="437"/>
      <c r="C1424" s="87"/>
      <c r="D1424" s="438"/>
      <c r="E1424" s="35"/>
      <c r="I1424" s="438"/>
      <c r="J1424" s="35"/>
      <c r="N1424" s="438"/>
      <c r="O1424" s="35"/>
    </row>
    <row r="1425" spans="2:15">
      <c r="B1425" s="437"/>
      <c r="C1425" s="87"/>
      <c r="D1425" s="438"/>
      <c r="E1425" s="35"/>
      <c r="I1425" s="438"/>
      <c r="J1425" s="35"/>
      <c r="N1425" s="438"/>
      <c r="O1425" s="35"/>
    </row>
    <row r="1426" spans="2:15">
      <c r="B1426" s="437"/>
      <c r="C1426" s="87"/>
      <c r="D1426" s="438"/>
      <c r="E1426" s="35"/>
      <c r="I1426" s="438"/>
      <c r="J1426" s="35"/>
      <c r="N1426" s="438"/>
      <c r="O1426" s="35"/>
    </row>
    <row r="1427" spans="2:15">
      <c r="B1427" s="437"/>
      <c r="C1427" s="87"/>
      <c r="D1427" s="438"/>
      <c r="E1427" s="35"/>
      <c r="I1427" s="438"/>
      <c r="J1427" s="35"/>
      <c r="N1427" s="438"/>
      <c r="O1427" s="35"/>
    </row>
    <row r="1428" spans="2:15">
      <c r="B1428" s="437"/>
      <c r="C1428" s="87"/>
      <c r="D1428" s="438"/>
      <c r="E1428" s="35"/>
      <c r="I1428" s="438"/>
      <c r="J1428" s="35"/>
      <c r="N1428" s="438"/>
      <c r="O1428" s="35"/>
    </row>
    <row r="1429" spans="2:15">
      <c r="B1429" s="437"/>
      <c r="C1429" s="87"/>
      <c r="D1429" s="438"/>
      <c r="E1429" s="35"/>
      <c r="I1429" s="438"/>
      <c r="J1429" s="35"/>
      <c r="N1429" s="438"/>
      <c r="O1429" s="35"/>
    </row>
    <row r="1430" spans="2:15">
      <c r="B1430" s="437"/>
      <c r="C1430" s="87"/>
      <c r="D1430" s="438"/>
      <c r="E1430" s="35"/>
      <c r="I1430" s="438"/>
      <c r="J1430" s="35"/>
      <c r="N1430" s="438"/>
      <c r="O1430" s="35"/>
    </row>
    <row r="1431" spans="2:15">
      <c r="B1431" s="437"/>
      <c r="C1431" s="87"/>
      <c r="D1431" s="438"/>
      <c r="E1431" s="35"/>
      <c r="I1431" s="438"/>
      <c r="J1431" s="35"/>
      <c r="N1431" s="438"/>
      <c r="O1431" s="35"/>
    </row>
    <row r="1432" spans="2:15">
      <c r="B1432" s="437"/>
      <c r="C1432" s="87"/>
      <c r="D1432" s="438"/>
      <c r="E1432" s="35"/>
      <c r="I1432" s="438"/>
      <c r="J1432" s="35"/>
      <c r="N1432" s="438"/>
      <c r="O1432" s="35"/>
    </row>
    <row r="1433" spans="2:15">
      <c r="B1433" s="437"/>
      <c r="C1433" s="87"/>
      <c r="D1433" s="438"/>
      <c r="E1433" s="35"/>
      <c r="I1433" s="438"/>
      <c r="J1433" s="35"/>
      <c r="N1433" s="438"/>
      <c r="O1433" s="35"/>
    </row>
    <row r="1434" spans="2:15">
      <c r="B1434" s="437"/>
      <c r="C1434" s="87"/>
      <c r="D1434" s="438"/>
      <c r="E1434" s="35"/>
      <c r="I1434" s="438"/>
      <c r="J1434" s="35"/>
      <c r="N1434" s="438"/>
      <c r="O1434" s="35"/>
    </row>
    <row r="1435" spans="2:15">
      <c r="B1435" s="437"/>
      <c r="C1435" s="87"/>
      <c r="D1435" s="438"/>
      <c r="E1435" s="35"/>
      <c r="I1435" s="438"/>
      <c r="J1435" s="35"/>
      <c r="N1435" s="438"/>
      <c r="O1435" s="35"/>
    </row>
    <row r="1436" spans="2:15">
      <c r="B1436" s="437"/>
      <c r="C1436" s="87"/>
      <c r="D1436" s="438"/>
      <c r="E1436" s="35"/>
      <c r="I1436" s="438"/>
      <c r="J1436" s="35"/>
      <c r="N1436" s="438"/>
      <c r="O1436" s="35"/>
    </row>
    <row r="1437" spans="2:15">
      <c r="B1437" s="437"/>
      <c r="C1437" s="87"/>
      <c r="D1437" s="438"/>
      <c r="E1437" s="35"/>
      <c r="I1437" s="438"/>
      <c r="J1437" s="35"/>
      <c r="N1437" s="438"/>
      <c r="O1437" s="35"/>
    </row>
    <row r="1438" spans="2:15">
      <c r="B1438" s="437"/>
      <c r="C1438" s="87"/>
      <c r="D1438" s="438"/>
      <c r="E1438" s="35"/>
      <c r="I1438" s="438"/>
      <c r="J1438" s="35"/>
      <c r="N1438" s="438"/>
      <c r="O1438" s="35"/>
    </row>
    <row r="1439" spans="2:15">
      <c r="B1439" s="437"/>
      <c r="C1439" s="87"/>
      <c r="D1439" s="438"/>
      <c r="E1439" s="35"/>
      <c r="I1439" s="438"/>
      <c r="J1439" s="35"/>
      <c r="N1439" s="438"/>
      <c r="O1439" s="35"/>
    </row>
    <row r="1440" spans="2:15">
      <c r="B1440" s="437"/>
      <c r="C1440" s="87"/>
      <c r="D1440" s="438"/>
      <c r="E1440" s="35"/>
      <c r="I1440" s="438"/>
      <c r="J1440" s="35"/>
      <c r="N1440" s="438"/>
      <c r="O1440" s="35"/>
    </row>
    <row r="1441" spans="2:15">
      <c r="B1441" s="437"/>
      <c r="C1441" s="87"/>
      <c r="D1441" s="438"/>
      <c r="E1441" s="35"/>
      <c r="I1441" s="438"/>
      <c r="J1441" s="35"/>
      <c r="N1441" s="438"/>
      <c r="O1441" s="35"/>
    </row>
    <row r="1442" spans="2:15">
      <c r="B1442" s="437"/>
      <c r="C1442" s="87"/>
      <c r="D1442" s="438"/>
      <c r="E1442" s="35"/>
      <c r="I1442" s="438"/>
      <c r="J1442" s="35"/>
      <c r="N1442" s="438"/>
      <c r="O1442" s="35"/>
    </row>
    <row r="1443" spans="2:15">
      <c r="B1443" s="437"/>
      <c r="C1443" s="87"/>
      <c r="D1443" s="438"/>
      <c r="E1443" s="35"/>
      <c r="I1443" s="438"/>
      <c r="J1443" s="35"/>
      <c r="N1443" s="438"/>
      <c r="O1443" s="35"/>
    </row>
    <row r="1444" spans="2:15">
      <c r="B1444" s="437"/>
      <c r="C1444" s="87"/>
      <c r="D1444" s="438"/>
      <c r="E1444" s="35"/>
      <c r="I1444" s="438"/>
      <c r="J1444" s="35"/>
      <c r="N1444" s="438"/>
      <c r="O1444" s="35"/>
    </row>
    <row r="1445" spans="2:15">
      <c r="B1445" s="437"/>
      <c r="C1445" s="87"/>
      <c r="D1445" s="438"/>
      <c r="E1445" s="35"/>
      <c r="I1445" s="438"/>
      <c r="J1445" s="35"/>
      <c r="N1445" s="438"/>
      <c r="O1445" s="35"/>
    </row>
    <row r="1446" spans="2:15">
      <c r="B1446" s="437"/>
      <c r="C1446" s="87"/>
      <c r="D1446" s="438"/>
      <c r="E1446" s="35"/>
      <c r="I1446" s="438"/>
      <c r="J1446" s="35"/>
      <c r="N1446" s="438"/>
      <c r="O1446" s="35"/>
    </row>
    <row r="1447" spans="2:15">
      <c r="B1447" s="437"/>
      <c r="C1447" s="87"/>
      <c r="D1447" s="438"/>
      <c r="E1447" s="35"/>
      <c r="I1447" s="438"/>
      <c r="J1447" s="35"/>
      <c r="N1447" s="438"/>
      <c r="O1447" s="35"/>
    </row>
    <row r="1448" spans="2:15">
      <c r="B1448" s="437"/>
      <c r="C1448" s="87"/>
      <c r="D1448" s="438"/>
      <c r="E1448" s="35"/>
      <c r="I1448" s="438"/>
      <c r="J1448" s="35"/>
      <c r="N1448" s="438"/>
      <c r="O1448" s="35"/>
    </row>
    <row r="1449" spans="2:15">
      <c r="B1449" s="437"/>
      <c r="C1449" s="87"/>
      <c r="D1449" s="438"/>
      <c r="E1449" s="35"/>
      <c r="I1449" s="438"/>
      <c r="J1449" s="35"/>
      <c r="N1449" s="438"/>
      <c r="O1449" s="35"/>
    </row>
    <row r="1450" spans="2:15">
      <c r="B1450" s="437"/>
      <c r="C1450" s="87"/>
      <c r="D1450" s="438"/>
      <c r="E1450" s="35"/>
      <c r="I1450" s="438"/>
      <c r="J1450" s="35"/>
      <c r="N1450" s="438"/>
      <c r="O1450" s="35"/>
    </row>
    <row r="1451" spans="2:15">
      <c r="B1451" s="437"/>
      <c r="C1451" s="87"/>
      <c r="D1451" s="438"/>
      <c r="E1451" s="35"/>
      <c r="I1451" s="438"/>
      <c r="J1451" s="35"/>
      <c r="N1451" s="438"/>
      <c r="O1451" s="35"/>
    </row>
    <row r="1452" spans="2:15">
      <c r="B1452" s="437"/>
      <c r="C1452" s="87"/>
      <c r="D1452" s="438"/>
      <c r="E1452" s="35"/>
      <c r="I1452" s="438"/>
      <c r="J1452" s="35"/>
      <c r="N1452" s="438"/>
      <c r="O1452" s="35"/>
    </row>
    <row r="1453" spans="2:15">
      <c r="B1453" s="437"/>
      <c r="C1453" s="87"/>
      <c r="D1453" s="438"/>
      <c r="E1453" s="35"/>
      <c r="I1453" s="438"/>
      <c r="J1453" s="35"/>
      <c r="N1453" s="438"/>
      <c r="O1453" s="35"/>
    </row>
    <row r="1454" spans="2:15">
      <c r="B1454" s="437"/>
      <c r="C1454" s="87"/>
      <c r="D1454" s="438"/>
      <c r="E1454" s="35"/>
      <c r="I1454" s="438"/>
      <c r="J1454" s="35"/>
      <c r="N1454" s="438"/>
      <c r="O1454" s="35"/>
    </row>
    <row r="1455" spans="2:15">
      <c r="B1455" s="437"/>
      <c r="C1455" s="87"/>
      <c r="D1455" s="438"/>
      <c r="E1455" s="35"/>
      <c r="I1455" s="438"/>
      <c r="J1455" s="35"/>
      <c r="N1455" s="438"/>
      <c r="O1455" s="35"/>
    </row>
    <row r="1456" spans="2:15">
      <c r="B1456" s="437"/>
      <c r="C1456" s="87"/>
      <c r="D1456" s="438"/>
      <c r="E1456" s="35"/>
      <c r="I1456" s="438"/>
      <c r="J1456" s="35"/>
      <c r="N1456" s="438"/>
      <c r="O1456" s="35"/>
    </row>
    <row r="1457" spans="2:15">
      <c r="B1457" s="437"/>
      <c r="C1457" s="87"/>
      <c r="D1457" s="438"/>
      <c r="E1457" s="35"/>
      <c r="I1457" s="438"/>
      <c r="J1457" s="35"/>
      <c r="N1457" s="438"/>
      <c r="O1457" s="35"/>
    </row>
    <row r="1458" spans="2:15">
      <c r="B1458" s="437"/>
      <c r="C1458" s="87"/>
      <c r="D1458" s="438"/>
      <c r="E1458" s="35"/>
      <c r="I1458" s="438"/>
      <c r="J1458" s="35"/>
      <c r="N1458" s="438"/>
      <c r="O1458" s="35"/>
    </row>
    <row r="1459" spans="2:15">
      <c r="B1459" s="437"/>
      <c r="C1459" s="87"/>
      <c r="D1459" s="438"/>
      <c r="E1459" s="35"/>
      <c r="I1459" s="438"/>
      <c r="J1459" s="35"/>
      <c r="N1459" s="438"/>
      <c r="O1459" s="35"/>
    </row>
    <row r="1460" spans="2:15">
      <c r="B1460" s="437"/>
      <c r="C1460" s="87"/>
      <c r="D1460" s="438"/>
      <c r="E1460" s="35"/>
      <c r="I1460" s="438"/>
      <c r="J1460" s="35"/>
      <c r="N1460" s="438"/>
      <c r="O1460" s="35"/>
    </row>
    <row r="1461" spans="2:15">
      <c r="B1461" s="437"/>
      <c r="C1461" s="87"/>
      <c r="D1461" s="438"/>
      <c r="E1461" s="35"/>
      <c r="I1461" s="438"/>
      <c r="J1461" s="35"/>
      <c r="N1461" s="438"/>
      <c r="O1461" s="35"/>
    </row>
    <row r="1462" spans="2:15">
      <c r="B1462" s="437"/>
      <c r="C1462" s="87"/>
      <c r="D1462" s="438"/>
      <c r="E1462" s="35"/>
      <c r="I1462" s="438"/>
      <c r="J1462" s="35"/>
      <c r="N1462" s="438"/>
      <c r="O1462" s="35"/>
    </row>
    <row r="1463" spans="2:15">
      <c r="B1463" s="437"/>
      <c r="C1463" s="87"/>
      <c r="D1463" s="438"/>
      <c r="E1463" s="35"/>
      <c r="I1463" s="438"/>
      <c r="J1463" s="35"/>
      <c r="N1463" s="438"/>
      <c r="O1463" s="35"/>
    </row>
    <row r="1464" spans="2:15">
      <c r="B1464" s="437"/>
      <c r="C1464" s="87"/>
      <c r="D1464" s="438"/>
      <c r="E1464" s="35"/>
      <c r="I1464" s="438"/>
      <c r="J1464" s="35"/>
      <c r="N1464" s="438"/>
      <c r="O1464" s="35"/>
    </row>
    <row r="1465" spans="2:15">
      <c r="B1465" s="437"/>
      <c r="C1465" s="87"/>
      <c r="D1465" s="438"/>
      <c r="E1465" s="35"/>
      <c r="I1465" s="438"/>
      <c r="J1465" s="35"/>
      <c r="N1465" s="438"/>
      <c r="O1465" s="35"/>
    </row>
    <row r="1466" spans="2:15">
      <c r="B1466" s="437"/>
      <c r="C1466" s="87"/>
      <c r="D1466" s="438"/>
      <c r="E1466" s="35"/>
      <c r="I1466" s="438"/>
      <c r="J1466" s="35"/>
      <c r="N1466" s="438"/>
      <c r="O1466" s="35"/>
    </row>
    <row r="1467" spans="2:15">
      <c r="B1467" s="437"/>
      <c r="C1467" s="87"/>
      <c r="D1467" s="438"/>
      <c r="E1467" s="35"/>
      <c r="I1467" s="438"/>
      <c r="J1467" s="35"/>
      <c r="N1467" s="438"/>
      <c r="O1467" s="35"/>
    </row>
    <row r="1468" spans="2:15">
      <c r="B1468" s="437"/>
      <c r="C1468" s="87"/>
      <c r="D1468" s="438"/>
      <c r="E1468" s="35"/>
      <c r="I1468" s="438"/>
      <c r="J1468" s="35"/>
      <c r="N1468" s="438"/>
      <c r="O1468" s="35"/>
    </row>
    <row r="1469" spans="2:15">
      <c r="B1469" s="437"/>
      <c r="C1469" s="87"/>
      <c r="D1469" s="438"/>
      <c r="E1469" s="35"/>
      <c r="I1469" s="438"/>
      <c r="J1469" s="35"/>
      <c r="N1469" s="438"/>
      <c r="O1469" s="35"/>
    </row>
    <row r="1470" spans="2:15">
      <c r="B1470" s="437"/>
      <c r="C1470" s="87"/>
      <c r="D1470" s="438"/>
      <c r="E1470" s="35"/>
      <c r="I1470" s="438"/>
      <c r="J1470" s="35"/>
      <c r="N1470" s="438"/>
      <c r="O1470" s="35"/>
    </row>
    <row r="1471" spans="2:15">
      <c r="B1471" s="437"/>
      <c r="C1471" s="87"/>
      <c r="D1471" s="438"/>
      <c r="E1471" s="35"/>
      <c r="I1471" s="438"/>
      <c r="J1471" s="35"/>
      <c r="N1471" s="438"/>
      <c r="O1471" s="35"/>
    </row>
    <row r="1472" spans="2:15">
      <c r="B1472" s="437"/>
      <c r="C1472" s="87"/>
      <c r="D1472" s="438"/>
      <c r="E1472" s="35"/>
      <c r="I1472" s="438"/>
      <c r="J1472" s="35"/>
      <c r="N1472" s="438"/>
      <c r="O1472" s="35"/>
    </row>
    <row r="1473" spans="2:15">
      <c r="B1473" s="437"/>
      <c r="C1473" s="87"/>
      <c r="D1473" s="438"/>
      <c r="E1473" s="35"/>
      <c r="I1473" s="438"/>
      <c r="J1473" s="35"/>
      <c r="N1473" s="438"/>
      <c r="O1473" s="35"/>
    </row>
    <row r="1474" spans="2:15">
      <c r="B1474" s="437"/>
      <c r="C1474" s="87"/>
      <c r="D1474" s="438"/>
      <c r="E1474" s="35"/>
      <c r="I1474" s="438"/>
      <c r="J1474" s="35"/>
      <c r="N1474" s="438"/>
      <c r="O1474" s="35"/>
    </row>
    <row r="1475" spans="2:15">
      <c r="B1475" s="437"/>
      <c r="C1475" s="87"/>
      <c r="D1475" s="438"/>
      <c r="E1475" s="35"/>
      <c r="I1475" s="438"/>
      <c r="J1475" s="35"/>
      <c r="N1475" s="438"/>
      <c r="O1475" s="35"/>
    </row>
    <row r="1476" spans="2:15">
      <c r="B1476" s="437"/>
      <c r="C1476" s="87"/>
      <c r="D1476" s="438"/>
      <c r="E1476" s="35"/>
      <c r="I1476" s="438"/>
      <c r="J1476" s="35"/>
      <c r="N1476" s="438"/>
      <c r="O1476" s="35"/>
    </row>
    <row r="1477" spans="2:15">
      <c r="B1477" s="437"/>
      <c r="C1477" s="87"/>
      <c r="D1477" s="438"/>
      <c r="E1477" s="35"/>
      <c r="I1477" s="438"/>
      <c r="J1477" s="35"/>
      <c r="N1477" s="438"/>
      <c r="O1477" s="35"/>
    </row>
    <row r="1478" spans="2:15">
      <c r="B1478" s="437"/>
      <c r="C1478" s="87"/>
      <c r="D1478" s="438"/>
      <c r="E1478" s="35"/>
      <c r="I1478" s="438"/>
      <c r="J1478" s="35"/>
      <c r="N1478" s="438"/>
      <c r="O1478" s="35"/>
    </row>
    <row r="1479" spans="2:15">
      <c r="B1479" s="437"/>
      <c r="C1479" s="87"/>
      <c r="D1479" s="438"/>
      <c r="E1479" s="35"/>
      <c r="I1479" s="438"/>
      <c r="J1479" s="35"/>
      <c r="N1479" s="438"/>
      <c r="O1479" s="35"/>
    </row>
    <row r="1480" spans="2:15">
      <c r="B1480" s="437"/>
      <c r="C1480" s="87"/>
      <c r="D1480" s="438"/>
      <c r="E1480" s="35"/>
      <c r="I1480" s="438"/>
      <c r="J1480" s="35"/>
      <c r="N1480" s="438"/>
      <c r="O1480" s="35"/>
    </row>
    <row r="1481" spans="2:15">
      <c r="B1481" s="437"/>
      <c r="C1481" s="87"/>
      <c r="D1481" s="438"/>
      <c r="E1481" s="35"/>
      <c r="I1481" s="438"/>
      <c r="J1481" s="35"/>
      <c r="N1481" s="438"/>
      <c r="O1481" s="35"/>
    </row>
    <row r="1482" spans="2:15">
      <c r="B1482" s="437"/>
      <c r="C1482" s="87"/>
      <c r="D1482" s="438"/>
      <c r="E1482" s="35"/>
      <c r="I1482" s="438"/>
      <c r="J1482" s="35"/>
      <c r="N1482" s="438"/>
      <c r="O1482" s="35"/>
    </row>
    <row r="1483" spans="2:15">
      <c r="B1483" s="437"/>
      <c r="C1483" s="87"/>
      <c r="D1483" s="438"/>
      <c r="E1483" s="35"/>
      <c r="I1483" s="438"/>
      <c r="J1483" s="35"/>
      <c r="N1483" s="438"/>
      <c r="O1483" s="35"/>
    </row>
    <row r="1484" spans="2:15">
      <c r="B1484" s="437"/>
      <c r="C1484" s="87"/>
      <c r="D1484" s="438"/>
      <c r="E1484" s="35"/>
      <c r="I1484" s="438"/>
      <c r="J1484" s="35"/>
      <c r="N1484" s="438"/>
      <c r="O1484" s="35"/>
    </row>
    <row r="1485" spans="2:15">
      <c r="B1485" s="437"/>
      <c r="C1485" s="87"/>
      <c r="D1485" s="438"/>
      <c r="E1485" s="35"/>
      <c r="I1485" s="438"/>
      <c r="J1485" s="35"/>
      <c r="N1485" s="438"/>
      <c r="O1485" s="35"/>
    </row>
    <row r="1486" spans="2:15">
      <c r="B1486" s="437"/>
      <c r="C1486" s="87"/>
      <c r="D1486" s="438"/>
      <c r="E1486" s="35"/>
      <c r="I1486" s="438"/>
      <c r="J1486" s="35"/>
      <c r="N1486" s="438"/>
      <c r="O1486" s="35"/>
    </row>
    <row r="1487" spans="2:15">
      <c r="B1487" s="437"/>
      <c r="C1487" s="87"/>
      <c r="D1487" s="438"/>
      <c r="E1487" s="35"/>
      <c r="I1487" s="438"/>
      <c r="J1487" s="35"/>
      <c r="N1487" s="438"/>
      <c r="O1487" s="35"/>
    </row>
    <row r="1488" spans="2:15">
      <c r="B1488" s="437"/>
      <c r="C1488" s="87"/>
      <c r="D1488" s="438"/>
      <c r="E1488" s="35"/>
      <c r="I1488" s="438"/>
      <c r="J1488" s="35"/>
      <c r="N1488" s="438"/>
      <c r="O1488" s="35"/>
    </row>
    <row r="1489" spans="2:15">
      <c r="B1489" s="437"/>
      <c r="C1489" s="87"/>
      <c r="D1489" s="438"/>
      <c r="E1489" s="35"/>
      <c r="I1489" s="438"/>
      <c r="J1489" s="35"/>
      <c r="N1489" s="438"/>
      <c r="O1489" s="35"/>
    </row>
    <row r="1490" spans="2:15">
      <c r="B1490" s="437"/>
      <c r="C1490" s="87"/>
      <c r="D1490" s="438"/>
      <c r="E1490" s="35"/>
      <c r="I1490" s="438"/>
      <c r="J1490" s="35"/>
      <c r="N1490" s="438"/>
      <c r="O1490" s="35"/>
    </row>
    <row r="1491" spans="2:15">
      <c r="B1491" s="437"/>
      <c r="C1491" s="87"/>
      <c r="D1491" s="438"/>
      <c r="E1491" s="35"/>
      <c r="I1491" s="438"/>
      <c r="J1491" s="35"/>
      <c r="N1491" s="438"/>
      <c r="O1491" s="35"/>
    </row>
    <row r="1492" spans="2:15">
      <c r="B1492" s="437"/>
      <c r="C1492" s="87"/>
      <c r="D1492" s="438"/>
      <c r="E1492" s="35"/>
      <c r="I1492" s="438"/>
      <c r="J1492" s="35"/>
      <c r="N1492" s="438"/>
      <c r="O1492" s="35"/>
    </row>
    <row r="1493" spans="2:15">
      <c r="B1493" s="437"/>
      <c r="C1493" s="87"/>
      <c r="D1493" s="438"/>
      <c r="E1493" s="35"/>
      <c r="I1493" s="438"/>
      <c r="J1493" s="35"/>
      <c r="N1493" s="438"/>
      <c r="O1493" s="35"/>
    </row>
    <row r="1494" spans="2:15">
      <c r="B1494" s="437"/>
      <c r="C1494" s="87"/>
      <c r="D1494" s="438"/>
      <c r="E1494" s="35"/>
      <c r="I1494" s="438"/>
      <c r="J1494" s="35"/>
      <c r="N1494" s="438"/>
      <c r="O1494" s="35"/>
    </row>
    <row r="1495" spans="2:15">
      <c r="B1495" s="437"/>
      <c r="C1495" s="87"/>
      <c r="D1495" s="438"/>
      <c r="E1495" s="35"/>
      <c r="I1495" s="438"/>
      <c r="J1495" s="35"/>
      <c r="N1495" s="438"/>
      <c r="O1495" s="35"/>
    </row>
    <row r="1496" spans="2:15">
      <c r="B1496" s="437"/>
      <c r="C1496" s="87"/>
      <c r="D1496" s="438"/>
      <c r="E1496" s="35"/>
      <c r="I1496" s="438"/>
      <c r="J1496" s="35"/>
      <c r="N1496" s="438"/>
      <c r="O1496" s="35"/>
    </row>
    <row r="1497" spans="2:15">
      <c r="B1497" s="437"/>
      <c r="C1497" s="87"/>
      <c r="D1497" s="438"/>
      <c r="E1497" s="35"/>
      <c r="I1497" s="438"/>
      <c r="J1497" s="35"/>
      <c r="N1497" s="438"/>
      <c r="O1497" s="35"/>
    </row>
    <row r="1498" spans="2:15">
      <c r="B1498" s="437"/>
      <c r="C1498" s="87"/>
      <c r="D1498" s="438"/>
      <c r="E1498" s="35"/>
      <c r="I1498" s="438"/>
      <c r="J1498" s="35"/>
      <c r="N1498" s="438"/>
      <c r="O1498" s="35"/>
    </row>
    <row r="1499" spans="2:15">
      <c r="B1499" s="437"/>
      <c r="C1499" s="87"/>
      <c r="D1499" s="438"/>
      <c r="E1499" s="35"/>
      <c r="I1499" s="438"/>
      <c r="J1499" s="35"/>
      <c r="N1499" s="438"/>
      <c r="O1499" s="35"/>
    </row>
    <row r="1500" spans="2:15">
      <c r="B1500" s="437"/>
      <c r="C1500" s="87"/>
      <c r="D1500" s="438"/>
      <c r="E1500" s="35"/>
      <c r="I1500" s="438"/>
      <c r="J1500" s="35"/>
      <c r="N1500" s="438"/>
      <c r="O1500" s="35"/>
    </row>
    <row r="1501" spans="2:15">
      <c r="B1501" s="437"/>
      <c r="C1501" s="87"/>
      <c r="D1501" s="438"/>
      <c r="E1501" s="35"/>
      <c r="I1501" s="438"/>
      <c r="J1501" s="35"/>
      <c r="N1501" s="438"/>
      <c r="O1501" s="35"/>
    </row>
    <row r="1502" spans="2:15">
      <c r="B1502" s="437"/>
      <c r="C1502" s="87"/>
      <c r="D1502" s="438"/>
      <c r="E1502" s="35"/>
      <c r="I1502" s="438"/>
      <c r="J1502" s="35"/>
      <c r="N1502" s="438"/>
      <c r="O1502" s="35"/>
    </row>
    <row r="1503" spans="2:15">
      <c r="B1503" s="437"/>
      <c r="C1503" s="87"/>
      <c r="D1503" s="438"/>
      <c r="E1503" s="35"/>
      <c r="I1503" s="438"/>
      <c r="J1503" s="35"/>
      <c r="N1503" s="438"/>
      <c r="O1503" s="35"/>
    </row>
    <row r="1504" spans="2:15">
      <c r="B1504" s="437"/>
      <c r="C1504" s="87"/>
      <c r="D1504" s="438"/>
      <c r="E1504" s="35"/>
      <c r="I1504" s="438"/>
      <c r="J1504" s="35"/>
      <c r="N1504" s="438"/>
      <c r="O1504" s="35"/>
    </row>
    <row r="1505" spans="2:15">
      <c r="B1505" s="437"/>
      <c r="C1505" s="87"/>
      <c r="D1505" s="438"/>
      <c r="E1505" s="35"/>
      <c r="I1505" s="438"/>
      <c r="J1505" s="35"/>
      <c r="N1505" s="438"/>
      <c r="O1505" s="35"/>
    </row>
    <row r="1506" spans="2:15">
      <c r="B1506" s="437"/>
      <c r="C1506" s="87"/>
      <c r="D1506" s="438"/>
      <c r="E1506" s="35"/>
      <c r="I1506" s="438"/>
      <c r="J1506" s="35"/>
      <c r="N1506" s="438"/>
      <c r="O1506" s="35"/>
    </row>
    <row r="1507" spans="2:15">
      <c r="B1507" s="437"/>
      <c r="C1507" s="87"/>
      <c r="D1507" s="438"/>
      <c r="E1507" s="35"/>
      <c r="I1507" s="438"/>
      <c r="J1507" s="35"/>
      <c r="N1507" s="438"/>
      <c r="O1507" s="35"/>
    </row>
    <row r="1508" spans="2:15">
      <c r="B1508" s="437"/>
      <c r="C1508" s="87"/>
      <c r="D1508" s="438"/>
      <c r="E1508" s="35"/>
      <c r="I1508" s="438"/>
      <c r="J1508" s="35"/>
      <c r="N1508" s="438"/>
      <c r="O1508" s="35"/>
    </row>
    <row r="1509" spans="2:15">
      <c r="B1509" s="437"/>
      <c r="C1509" s="87"/>
      <c r="D1509" s="438"/>
      <c r="E1509" s="35"/>
      <c r="I1509" s="438"/>
      <c r="J1509" s="35"/>
      <c r="N1509" s="438"/>
      <c r="O1509" s="35"/>
    </row>
    <row r="1510" spans="2:15">
      <c r="B1510" s="437"/>
      <c r="C1510" s="87"/>
      <c r="D1510" s="438"/>
      <c r="E1510" s="35"/>
      <c r="I1510" s="438"/>
      <c r="J1510" s="35"/>
      <c r="N1510" s="438"/>
      <c r="O1510" s="35"/>
    </row>
    <row r="1511" spans="2:15">
      <c r="B1511" s="437"/>
      <c r="C1511" s="87"/>
      <c r="D1511" s="438"/>
      <c r="E1511" s="35"/>
      <c r="I1511" s="438"/>
      <c r="J1511" s="35"/>
      <c r="N1511" s="438"/>
      <c r="O1511" s="35"/>
    </row>
    <row r="1512" spans="2:15">
      <c r="B1512" s="437"/>
      <c r="C1512" s="87"/>
      <c r="D1512" s="438"/>
      <c r="E1512" s="35"/>
      <c r="I1512" s="438"/>
      <c r="J1512" s="35"/>
      <c r="N1512" s="438"/>
      <c r="O1512" s="35"/>
    </row>
    <row r="1513" spans="2:15">
      <c r="B1513" s="437"/>
      <c r="C1513" s="87"/>
      <c r="D1513" s="438"/>
      <c r="E1513" s="35"/>
      <c r="I1513" s="438"/>
      <c r="J1513" s="35"/>
      <c r="N1513" s="438"/>
      <c r="O1513" s="35"/>
    </row>
    <row r="1514" spans="2:15">
      <c r="B1514" s="437"/>
      <c r="C1514" s="87"/>
      <c r="D1514" s="438"/>
      <c r="E1514" s="35"/>
      <c r="I1514" s="438"/>
      <c r="J1514" s="35"/>
      <c r="N1514" s="438"/>
      <c r="O1514" s="35"/>
    </row>
    <row r="1515" spans="2:15">
      <c r="B1515" s="437"/>
      <c r="C1515" s="87"/>
      <c r="D1515" s="438"/>
      <c r="E1515" s="35"/>
      <c r="I1515" s="438"/>
      <c r="J1515" s="35"/>
      <c r="N1515" s="438"/>
      <c r="O1515" s="35"/>
    </row>
    <row r="1516" spans="2:15">
      <c r="B1516" s="437"/>
      <c r="C1516" s="87"/>
      <c r="D1516" s="438"/>
      <c r="E1516" s="35"/>
      <c r="I1516" s="438"/>
      <c r="J1516" s="35"/>
      <c r="N1516" s="438"/>
      <c r="O1516" s="35"/>
    </row>
    <row r="1517" spans="2:15">
      <c r="B1517" s="437"/>
      <c r="C1517" s="87"/>
      <c r="D1517" s="438"/>
      <c r="E1517" s="35"/>
      <c r="I1517" s="438"/>
      <c r="J1517" s="35"/>
      <c r="N1517" s="438"/>
      <c r="O1517" s="35"/>
    </row>
    <row r="1518" spans="2:15">
      <c r="B1518" s="437"/>
      <c r="C1518" s="87"/>
      <c r="D1518" s="438"/>
      <c r="E1518" s="35"/>
      <c r="I1518" s="438"/>
      <c r="J1518" s="35"/>
      <c r="N1518" s="438"/>
      <c r="O1518" s="35"/>
    </row>
    <row r="1519" spans="2:15">
      <c r="B1519" s="437"/>
      <c r="C1519" s="87"/>
      <c r="D1519" s="438"/>
      <c r="E1519" s="35"/>
      <c r="I1519" s="438"/>
      <c r="J1519" s="35"/>
      <c r="N1519" s="438"/>
      <c r="O1519" s="35"/>
    </row>
    <row r="1520" spans="2:15">
      <c r="B1520" s="437"/>
      <c r="C1520" s="87"/>
      <c r="D1520" s="438"/>
      <c r="E1520" s="35"/>
      <c r="I1520" s="438"/>
      <c r="J1520" s="35"/>
      <c r="N1520" s="438"/>
      <c r="O1520" s="35"/>
    </row>
    <row r="1521" spans="2:15">
      <c r="B1521" s="437"/>
      <c r="C1521" s="87"/>
      <c r="D1521" s="438"/>
      <c r="E1521" s="35"/>
      <c r="I1521" s="438"/>
      <c r="J1521" s="35"/>
      <c r="N1521" s="438"/>
      <c r="O1521" s="35"/>
    </row>
    <row r="1522" spans="2:15">
      <c r="B1522" s="437"/>
      <c r="C1522" s="87"/>
      <c r="D1522" s="438"/>
      <c r="E1522" s="35"/>
      <c r="I1522" s="438"/>
      <c r="J1522" s="35"/>
      <c r="N1522" s="438"/>
      <c r="O1522" s="35"/>
    </row>
    <row r="1523" spans="2:15">
      <c r="B1523" s="437"/>
      <c r="C1523" s="87"/>
      <c r="D1523" s="438"/>
      <c r="E1523" s="35"/>
      <c r="I1523" s="438"/>
      <c r="J1523" s="35"/>
      <c r="N1523" s="438"/>
      <c r="O1523" s="35"/>
    </row>
    <row r="1524" spans="2:15">
      <c r="B1524" s="437"/>
      <c r="C1524" s="87"/>
      <c r="D1524" s="438"/>
      <c r="E1524" s="35"/>
      <c r="I1524" s="438"/>
      <c r="J1524" s="35"/>
      <c r="N1524" s="438"/>
      <c r="O1524" s="35"/>
    </row>
    <row r="1525" spans="2:15">
      <c r="B1525" s="437"/>
      <c r="C1525" s="87"/>
      <c r="D1525" s="438"/>
      <c r="E1525" s="35"/>
      <c r="I1525" s="438"/>
      <c r="J1525" s="35"/>
      <c r="N1525" s="438"/>
      <c r="O1525" s="35"/>
    </row>
    <row r="1526" spans="2:15">
      <c r="B1526" s="437"/>
      <c r="C1526" s="87"/>
      <c r="D1526" s="438"/>
      <c r="E1526" s="35"/>
      <c r="I1526" s="438"/>
      <c r="J1526" s="35"/>
      <c r="N1526" s="438"/>
      <c r="O1526" s="35"/>
    </row>
    <row r="1527" spans="2:15">
      <c r="B1527" s="437"/>
      <c r="C1527" s="87"/>
      <c r="D1527" s="438"/>
      <c r="E1527" s="35"/>
      <c r="I1527" s="438"/>
      <c r="J1527" s="35"/>
      <c r="N1527" s="438"/>
      <c r="O1527" s="35"/>
    </row>
    <row r="1528" spans="2:15">
      <c r="B1528" s="437"/>
      <c r="C1528" s="87"/>
      <c r="D1528" s="438"/>
      <c r="E1528" s="35"/>
      <c r="I1528" s="438"/>
      <c r="J1528" s="35"/>
      <c r="N1528" s="438"/>
      <c r="O1528" s="35"/>
    </row>
    <row r="1529" spans="2:15">
      <c r="B1529" s="437"/>
      <c r="C1529" s="87"/>
      <c r="D1529" s="438"/>
      <c r="E1529" s="35"/>
      <c r="I1529" s="438"/>
      <c r="J1529" s="35"/>
      <c r="N1529" s="438"/>
      <c r="O1529" s="35"/>
    </row>
    <row r="1530" spans="2:15">
      <c r="B1530" s="437"/>
      <c r="C1530" s="87"/>
      <c r="D1530" s="438"/>
      <c r="E1530" s="35"/>
      <c r="I1530" s="438"/>
      <c r="J1530" s="35"/>
      <c r="N1530" s="438"/>
      <c r="O1530" s="35"/>
    </row>
    <row r="1531" spans="2:15">
      <c r="B1531" s="437"/>
      <c r="C1531" s="87"/>
      <c r="D1531" s="438"/>
      <c r="E1531" s="35"/>
      <c r="I1531" s="438"/>
      <c r="J1531" s="35"/>
      <c r="N1531" s="438"/>
      <c r="O1531" s="35"/>
    </row>
    <row r="1532" spans="2:15">
      <c r="B1532" s="437"/>
      <c r="C1532" s="87"/>
      <c r="D1532" s="438"/>
      <c r="E1532" s="35"/>
      <c r="I1532" s="438"/>
      <c r="J1532" s="35"/>
      <c r="N1532" s="438"/>
      <c r="O1532" s="35"/>
    </row>
    <row r="1533" spans="2:15">
      <c r="B1533" s="437"/>
      <c r="C1533" s="87"/>
      <c r="D1533" s="438"/>
      <c r="E1533" s="35"/>
      <c r="I1533" s="438"/>
      <c r="J1533" s="35"/>
      <c r="N1533" s="438"/>
      <c r="O1533" s="35"/>
    </row>
    <row r="1534" spans="2:15">
      <c r="B1534" s="437"/>
      <c r="C1534" s="87"/>
      <c r="D1534" s="438"/>
      <c r="E1534" s="35"/>
      <c r="I1534" s="438"/>
      <c r="J1534" s="35"/>
      <c r="N1534" s="438"/>
      <c r="O1534" s="35"/>
    </row>
    <row r="1535" spans="2:15">
      <c r="B1535" s="437"/>
      <c r="C1535" s="87"/>
      <c r="D1535" s="438"/>
      <c r="E1535" s="35"/>
      <c r="I1535" s="438"/>
      <c r="J1535" s="35"/>
      <c r="N1535" s="438"/>
      <c r="O1535" s="35"/>
    </row>
    <row r="1536" spans="2:15">
      <c r="B1536" s="437"/>
      <c r="C1536" s="87"/>
      <c r="D1536" s="438"/>
      <c r="E1536" s="35"/>
      <c r="I1536" s="438"/>
      <c r="J1536" s="35"/>
      <c r="N1536" s="438"/>
      <c r="O1536" s="35"/>
    </row>
    <row r="1537" spans="2:15">
      <c r="B1537" s="437"/>
      <c r="C1537" s="87"/>
      <c r="D1537" s="438"/>
      <c r="E1537" s="35"/>
      <c r="I1537" s="438"/>
      <c r="J1537" s="35"/>
      <c r="N1537" s="438"/>
      <c r="O1537" s="35"/>
    </row>
    <row r="1538" spans="2:15">
      <c r="B1538" s="437"/>
      <c r="C1538" s="87"/>
      <c r="D1538" s="438"/>
      <c r="E1538" s="35"/>
      <c r="I1538" s="438"/>
      <c r="J1538" s="35"/>
      <c r="N1538" s="438"/>
      <c r="O1538" s="35"/>
    </row>
    <row r="1539" spans="2:15">
      <c r="B1539" s="437"/>
      <c r="C1539" s="87"/>
      <c r="D1539" s="438"/>
      <c r="E1539" s="35"/>
      <c r="I1539" s="438"/>
      <c r="J1539" s="35"/>
      <c r="N1539" s="438"/>
      <c r="O1539" s="35"/>
    </row>
    <row r="1540" spans="2:15">
      <c r="B1540" s="437"/>
      <c r="C1540" s="87"/>
      <c r="D1540" s="438"/>
      <c r="E1540" s="35"/>
      <c r="I1540" s="438"/>
      <c r="J1540" s="35"/>
      <c r="N1540" s="438"/>
      <c r="O1540" s="35"/>
    </row>
    <row r="1541" spans="2:15">
      <c r="B1541" s="437"/>
      <c r="C1541" s="87"/>
      <c r="D1541" s="438"/>
      <c r="E1541" s="35"/>
      <c r="I1541" s="438"/>
      <c r="J1541" s="35"/>
      <c r="N1541" s="438"/>
      <c r="O1541" s="35"/>
    </row>
    <row r="1542" spans="2:15">
      <c r="B1542" s="437"/>
      <c r="C1542" s="87"/>
      <c r="D1542" s="438"/>
      <c r="E1542" s="35"/>
      <c r="I1542" s="438"/>
      <c r="J1542" s="35"/>
      <c r="N1542" s="438"/>
      <c r="O1542" s="35"/>
    </row>
    <row r="1543" spans="2:15">
      <c r="B1543" s="437"/>
      <c r="C1543" s="87"/>
      <c r="D1543" s="438"/>
      <c r="E1543" s="35"/>
      <c r="I1543" s="438"/>
      <c r="J1543" s="35"/>
      <c r="N1543" s="438"/>
      <c r="O1543" s="35"/>
    </row>
    <row r="1544" spans="2:15">
      <c r="B1544" s="437"/>
      <c r="C1544" s="87"/>
      <c r="D1544" s="438"/>
      <c r="E1544" s="35"/>
      <c r="I1544" s="438"/>
      <c r="J1544" s="35"/>
      <c r="N1544" s="438"/>
      <c r="O1544" s="35"/>
    </row>
    <row r="1545" spans="2:15">
      <c r="B1545" s="437"/>
      <c r="C1545" s="87"/>
      <c r="D1545" s="438"/>
      <c r="E1545" s="35"/>
      <c r="I1545" s="438"/>
      <c r="J1545" s="35"/>
      <c r="N1545" s="438"/>
      <c r="O1545" s="35"/>
    </row>
    <row r="1546" spans="2:15">
      <c r="B1546" s="437"/>
      <c r="C1546" s="87"/>
      <c r="D1546" s="438"/>
      <c r="E1546" s="35"/>
      <c r="I1546" s="438"/>
      <c r="J1546" s="35"/>
      <c r="N1546" s="438"/>
      <c r="O1546" s="35"/>
    </row>
    <row r="1547" spans="2:15">
      <c r="B1547" s="437"/>
      <c r="C1547" s="87"/>
      <c r="D1547" s="438"/>
      <c r="E1547" s="35"/>
      <c r="I1547" s="438"/>
      <c r="J1547" s="35"/>
      <c r="N1547" s="438"/>
      <c r="O1547" s="35"/>
    </row>
    <row r="1548" spans="2:15">
      <c r="B1548" s="437"/>
      <c r="C1548" s="87"/>
      <c r="D1548" s="438"/>
      <c r="E1548" s="35"/>
      <c r="I1548" s="438"/>
      <c r="J1548" s="35"/>
      <c r="N1548" s="438"/>
      <c r="O1548" s="35"/>
    </row>
    <row r="1549" spans="2:15">
      <c r="B1549" s="437"/>
      <c r="C1549" s="87"/>
      <c r="D1549" s="438"/>
      <c r="E1549" s="35"/>
      <c r="I1549" s="438"/>
      <c r="J1549" s="35"/>
      <c r="N1549" s="438"/>
      <c r="O1549" s="35"/>
    </row>
    <row r="1550" spans="2:15">
      <c r="B1550" s="437"/>
      <c r="C1550" s="87"/>
      <c r="D1550" s="438"/>
      <c r="E1550" s="35"/>
      <c r="I1550" s="438"/>
      <c r="J1550" s="35"/>
      <c r="N1550" s="438"/>
      <c r="O1550" s="35"/>
    </row>
    <row r="1551" spans="2:15">
      <c r="B1551" s="437"/>
      <c r="C1551" s="87"/>
      <c r="D1551" s="438"/>
      <c r="E1551" s="35"/>
      <c r="I1551" s="438"/>
      <c r="J1551" s="35"/>
      <c r="N1551" s="438"/>
      <c r="O1551" s="35"/>
    </row>
    <row r="1552" spans="2:15">
      <c r="B1552" s="437"/>
      <c r="C1552" s="87"/>
      <c r="D1552" s="438"/>
      <c r="E1552" s="35"/>
      <c r="I1552" s="438"/>
      <c r="J1552" s="35"/>
      <c r="N1552" s="438"/>
      <c r="O1552" s="35"/>
    </row>
    <row r="1553" spans="2:15">
      <c r="B1553" s="437"/>
      <c r="C1553" s="87"/>
      <c r="D1553" s="438"/>
      <c r="E1553" s="35"/>
      <c r="I1553" s="438"/>
      <c r="J1553" s="35"/>
      <c r="N1553" s="438"/>
      <c r="O1553" s="35"/>
    </row>
    <row r="1554" spans="2:15">
      <c r="B1554" s="437"/>
      <c r="C1554" s="87"/>
      <c r="D1554" s="438"/>
      <c r="E1554" s="35"/>
      <c r="I1554" s="438"/>
      <c r="J1554" s="35"/>
      <c r="N1554" s="438"/>
      <c r="O1554" s="35"/>
    </row>
    <row r="1555" spans="2:15">
      <c r="B1555" s="437"/>
      <c r="C1555" s="87"/>
      <c r="D1555" s="438"/>
      <c r="E1555" s="35"/>
      <c r="I1555" s="438"/>
      <c r="J1555" s="35"/>
      <c r="N1555" s="438"/>
      <c r="O1555" s="35"/>
    </row>
    <row r="1556" spans="2:15">
      <c r="B1556" s="437"/>
      <c r="C1556" s="87"/>
      <c r="D1556" s="438"/>
      <c r="E1556" s="35"/>
      <c r="I1556" s="438"/>
      <c r="J1556" s="35"/>
      <c r="N1556" s="438"/>
      <c r="O1556" s="35"/>
    </row>
    <row r="1557" spans="2:15">
      <c r="B1557" s="437"/>
      <c r="C1557" s="87"/>
      <c r="D1557" s="438"/>
      <c r="E1557" s="35"/>
      <c r="I1557" s="438"/>
      <c r="J1557" s="35"/>
      <c r="N1557" s="438"/>
      <c r="O1557" s="35"/>
    </row>
    <row r="1558" spans="2:15">
      <c r="B1558" s="437"/>
      <c r="C1558" s="87"/>
      <c r="D1558" s="438"/>
      <c r="E1558" s="35"/>
      <c r="I1558" s="438"/>
      <c r="J1558" s="35"/>
      <c r="N1558" s="438"/>
      <c r="O1558" s="35"/>
    </row>
    <row r="1559" spans="2:15">
      <c r="B1559" s="437"/>
      <c r="C1559" s="87"/>
      <c r="D1559" s="438"/>
      <c r="E1559" s="35"/>
      <c r="I1559" s="438"/>
      <c r="J1559" s="35"/>
      <c r="N1559" s="438"/>
      <c r="O1559" s="35"/>
    </row>
    <row r="1560" spans="2:15">
      <c r="B1560" s="437"/>
      <c r="C1560" s="87"/>
      <c r="D1560" s="438"/>
      <c r="E1560" s="35"/>
      <c r="I1560" s="438"/>
      <c r="J1560" s="35"/>
      <c r="N1560" s="438"/>
      <c r="O1560" s="35"/>
    </row>
    <row r="1561" spans="2:15">
      <c r="B1561" s="437"/>
      <c r="C1561" s="87"/>
      <c r="D1561" s="438"/>
      <c r="E1561" s="35"/>
      <c r="I1561" s="438"/>
      <c r="J1561" s="35"/>
      <c r="N1561" s="438"/>
      <c r="O1561" s="35"/>
    </row>
    <row r="1562" spans="2:15">
      <c r="B1562" s="437"/>
      <c r="C1562" s="87"/>
      <c r="D1562" s="438"/>
      <c r="E1562" s="35"/>
      <c r="I1562" s="438"/>
      <c r="J1562" s="35"/>
      <c r="N1562" s="438"/>
      <c r="O1562" s="35"/>
    </row>
    <row r="1563" spans="2:15">
      <c r="B1563" s="437"/>
      <c r="C1563" s="87"/>
      <c r="D1563" s="438"/>
      <c r="E1563" s="35"/>
      <c r="I1563" s="438"/>
      <c r="J1563" s="35"/>
      <c r="N1563" s="438"/>
      <c r="O1563" s="35"/>
    </row>
    <row r="1564" spans="2:15">
      <c r="B1564" s="437"/>
      <c r="C1564" s="87"/>
      <c r="D1564" s="438"/>
      <c r="E1564" s="35"/>
      <c r="I1564" s="438"/>
      <c r="J1564" s="35"/>
      <c r="N1564" s="438"/>
      <c r="O1564" s="35"/>
    </row>
    <row r="1565" spans="2:15">
      <c r="B1565" s="437"/>
      <c r="C1565" s="87"/>
      <c r="D1565" s="438"/>
      <c r="E1565" s="35"/>
      <c r="I1565" s="438"/>
      <c r="J1565" s="35"/>
      <c r="N1565" s="438"/>
      <c r="O1565" s="35"/>
    </row>
    <row r="1566" spans="2:15">
      <c r="B1566" s="437"/>
      <c r="C1566" s="87"/>
      <c r="D1566" s="438"/>
      <c r="E1566" s="35"/>
      <c r="I1566" s="438"/>
      <c r="J1566" s="35"/>
      <c r="N1566" s="438"/>
      <c r="O1566" s="35"/>
    </row>
    <row r="1567" spans="2:15">
      <c r="B1567" s="437"/>
      <c r="C1567" s="87"/>
      <c r="D1567" s="438"/>
      <c r="E1567" s="35"/>
      <c r="I1567" s="438"/>
      <c r="J1567" s="35"/>
      <c r="N1567" s="438"/>
      <c r="O1567" s="35"/>
    </row>
    <row r="1568" spans="2:15">
      <c r="B1568" s="437"/>
      <c r="C1568" s="87"/>
      <c r="D1568" s="438"/>
      <c r="E1568" s="35"/>
      <c r="I1568" s="438"/>
      <c r="J1568" s="35"/>
      <c r="N1568" s="438"/>
      <c r="O1568" s="35"/>
    </row>
    <row r="1569" spans="2:15">
      <c r="B1569" s="437"/>
      <c r="C1569" s="87"/>
      <c r="D1569" s="438"/>
      <c r="E1569" s="35"/>
      <c r="I1569" s="438"/>
      <c r="J1569" s="35"/>
      <c r="N1569" s="438"/>
      <c r="O1569" s="35"/>
    </row>
    <row r="1570" spans="2:15">
      <c r="B1570" s="437"/>
      <c r="C1570" s="87"/>
      <c r="D1570" s="438"/>
      <c r="E1570" s="35"/>
      <c r="I1570" s="438"/>
      <c r="J1570" s="35"/>
      <c r="N1570" s="438"/>
      <c r="O1570" s="35"/>
    </row>
    <row r="1571" spans="2:15">
      <c r="B1571" s="437"/>
      <c r="C1571" s="87"/>
      <c r="D1571" s="438"/>
      <c r="E1571" s="35"/>
      <c r="I1571" s="438"/>
      <c r="J1571" s="35"/>
      <c r="N1571" s="438"/>
      <c r="O1571" s="35"/>
    </row>
    <row r="1572" spans="2:15">
      <c r="B1572" s="437"/>
      <c r="C1572" s="87"/>
      <c r="D1572" s="438"/>
      <c r="E1572" s="35"/>
      <c r="I1572" s="438"/>
      <c r="J1572" s="35"/>
      <c r="N1572" s="438"/>
      <c r="O1572" s="35"/>
    </row>
    <row r="1573" spans="2:15">
      <c r="B1573" s="437"/>
      <c r="C1573" s="87"/>
      <c r="D1573" s="438"/>
      <c r="E1573" s="35"/>
      <c r="I1573" s="438"/>
      <c r="J1573" s="35"/>
      <c r="N1573" s="438"/>
      <c r="O1573" s="35"/>
    </row>
    <row r="1574" spans="2:15">
      <c r="B1574" s="437"/>
      <c r="C1574" s="87"/>
      <c r="D1574" s="438"/>
      <c r="E1574" s="35"/>
      <c r="I1574" s="438"/>
      <c r="J1574" s="35"/>
      <c r="N1574" s="438"/>
      <c r="O1574" s="35"/>
    </row>
    <row r="1575" spans="2:15">
      <c r="B1575" s="437"/>
      <c r="C1575" s="87"/>
      <c r="D1575" s="438"/>
      <c r="E1575" s="35"/>
      <c r="I1575" s="438"/>
      <c r="J1575" s="35"/>
      <c r="N1575" s="438"/>
      <c r="O1575" s="35"/>
    </row>
    <row r="1576" spans="2:15">
      <c r="B1576" s="437"/>
      <c r="C1576" s="87"/>
      <c r="D1576" s="438"/>
      <c r="E1576" s="35"/>
      <c r="I1576" s="438"/>
      <c r="J1576" s="35"/>
      <c r="N1576" s="438"/>
      <c r="O1576" s="35"/>
    </row>
    <row r="1577" spans="2:15">
      <c r="B1577" s="437"/>
      <c r="C1577" s="87"/>
      <c r="D1577" s="438"/>
      <c r="E1577" s="35"/>
      <c r="I1577" s="438"/>
      <c r="J1577" s="35"/>
      <c r="N1577" s="438"/>
      <c r="O1577" s="35"/>
    </row>
    <row r="1578" spans="2:15">
      <c r="B1578" s="437"/>
      <c r="C1578" s="87"/>
      <c r="D1578" s="438"/>
      <c r="E1578" s="35"/>
      <c r="I1578" s="438"/>
      <c r="J1578" s="35"/>
      <c r="N1578" s="438"/>
      <c r="O1578" s="35"/>
    </row>
    <row r="1579" spans="2:15">
      <c r="B1579" s="437"/>
      <c r="C1579" s="87"/>
      <c r="D1579" s="438"/>
      <c r="E1579" s="35"/>
      <c r="I1579" s="438"/>
      <c r="J1579" s="35"/>
      <c r="N1579" s="438"/>
      <c r="O1579" s="35"/>
    </row>
    <row r="1580" spans="2:15">
      <c r="B1580" s="437"/>
      <c r="C1580" s="87"/>
      <c r="D1580" s="438"/>
      <c r="E1580" s="35"/>
      <c r="I1580" s="438"/>
      <c r="J1580" s="35"/>
      <c r="N1580" s="438"/>
      <c r="O1580" s="35"/>
    </row>
    <row r="1581" spans="2:15">
      <c r="B1581" s="437"/>
      <c r="C1581" s="87"/>
      <c r="D1581" s="438"/>
      <c r="E1581" s="35"/>
      <c r="I1581" s="438"/>
      <c r="J1581" s="35"/>
      <c r="N1581" s="438"/>
      <c r="O1581" s="35"/>
    </row>
    <row r="1582" spans="2:15">
      <c r="B1582" s="437"/>
      <c r="C1582" s="87"/>
      <c r="D1582" s="438"/>
      <c r="E1582" s="35"/>
      <c r="I1582" s="438"/>
      <c r="J1582" s="35"/>
      <c r="N1582" s="438"/>
      <c r="O1582" s="35"/>
    </row>
    <row r="1583" spans="2:15">
      <c r="B1583" s="437"/>
      <c r="C1583" s="87"/>
      <c r="D1583" s="438"/>
      <c r="E1583" s="35"/>
      <c r="I1583" s="438"/>
      <c r="J1583" s="35"/>
      <c r="N1583" s="438"/>
      <c r="O1583" s="35"/>
    </row>
    <row r="1584" spans="2:15">
      <c r="B1584" s="437"/>
      <c r="C1584" s="87"/>
      <c r="D1584" s="438"/>
      <c r="E1584" s="35"/>
      <c r="I1584" s="438"/>
      <c r="J1584" s="35"/>
      <c r="N1584" s="438"/>
      <c r="O1584" s="35"/>
    </row>
    <row r="1585" spans="2:15">
      <c r="B1585" s="437"/>
      <c r="C1585" s="87"/>
      <c r="D1585" s="438"/>
      <c r="E1585" s="35"/>
      <c r="I1585" s="438"/>
      <c r="J1585" s="35"/>
      <c r="N1585" s="438"/>
      <c r="O1585" s="35"/>
    </row>
    <row r="1586" spans="2:15">
      <c r="B1586" s="437"/>
      <c r="C1586" s="87"/>
      <c r="D1586" s="438"/>
      <c r="E1586" s="35"/>
      <c r="I1586" s="438"/>
      <c r="J1586" s="35"/>
      <c r="N1586" s="438"/>
      <c r="O1586" s="35"/>
    </row>
    <row r="1587" spans="2:15">
      <c r="B1587" s="437"/>
      <c r="C1587" s="87"/>
      <c r="D1587" s="438"/>
      <c r="E1587" s="35"/>
      <c r="I1587" s="438"/>
      <c r="J1587" s="35"/>
      <c r="N1587" s="438"/>
      <c r="O1587" s="35"/>
    </row>
    <row r="1588" spans="2:15">
      <c r="B1588" s="437"/>
      <c r="C1588" s="87"/>
      <c r="D1588" s="438"/>
      <c r="E1588" s="35"/>
      <c r="I1588" s="438"/>
      <c r="J1588" s="35"/>
      <c r="N1588" s="438"/>
      <c r="O1588" s="35"/>
    </row>
    <row r="1589" spans="2:15">
      <c r="B1589" s="437"/>
      <c r="C1589" s="87"/>
      <c r="D1589" s="438"/>
      <c r="E1589" s="35"/>
      <c r="I1589" s="438"/>
      <c r="J1589" s="35"/>
      <c r="N1589" s="438"/>
      <c r="O1589" s="35"/>
    </row>
    <row r="1590" spans="2:15">
      <c r="B1590" s="437"/>
      <c r="C1590" s="87"/>
      <c r="D1590" s="438"/>
      <c r="E1590" s="35"/>
      <c r="I1590" s="438"/>
      <c r="J1590" s="35"/>
      <c r="N1590" s="438"/>
      <c r="O1590" s="35"/>
    </row>
    <row r="1591" spans="2:15">
      <c r="B1591" s="437"/>
      <c r="C1591" s="87"/>
      <c r="D1591" s="438"/>
      <c r="E1591" s="35"/>
      <c r="I1591" s="438"/>
      <c r="J1591" s="35"/>
      <c r="N1591" s="438"/>
      <c r="O1591" s="35"/>
    </row>
    <row r="1592" spans="2:15">
      <c r="B1592" s="437"/>
      <c r="C1592" s="87"/>
      <c r="D1592" s="438"/>
      <c r="E1592" s="35"/>
      <c r="I1592" s="438"/>
      <c r="J1592" s="35"/>
      <c r="N1592" s="438"/>
      <c r="O1592" s="35"/>
    </row>
    <row r="1593" spans="2:15">
      <c r="B1593" s="437"/>
      <c r="C1593" s="87"/>
      <c r="D1593" s="438"/>
      <c r="E1593" s="35"/>
      <c r="I1593" s="438"/>
      <c r="J1593" s="35"/>
      <c r="N1593" s="438"/>
      <c r="O1593" s="35"/>
    </row>
    <row r="1594" spans="2:15">
      <c r="B1594" s="437"/>
      <c r="C1594" s="87"/>
      <c r="D1594" s="438"/>
      <c r="E1594" s="35"/>
      <c r="I1594" s="438"/>
      <c r="J1594" s="35"/>
      <c r="N1594" s="438"/>
      <c r="O1594" s="35"/>
    </row>
    <row r="1595" spans="2:15">
      <c r="B1595" s="437"/>
      <c r="C1595" s="87"/>
      <c r="D1595" s="438"/>
      <c r="E1595" s="35"/>
      <c r="I1595" s="438"/>
      <c r="J1595" s="35"/>
      <c r="N1595" s="438"/>
      <c r="O1595" s="35"/>
    </row>
    <row r="1596" spans="2:15">
      <c r="B1596" s="437"/>
      <c r="C1596" s="87"/>
      <c r="D1596" s="438"/>
      <c r="E1596" s="35"/>
      <c r="I1596" s="438"/>
      <c r="J1596" s="35"/>
      <c r="N1596" s="438"/>
      <c r="O1596" s="35"/>
    </row>
    <row r="1597" spans="2:15">
      <c r="B1597" s="437"/>
      <c r="C1597" s="87"/>
      <c r="D1597" s="438"/>
      <c r="E1597" s="35"/>
      <c r="I1597" s="438"/>
      <c r="J1597" s="35"/>
      <c r="N1597" s="438"/>
      <c r="O1597" s="35"/>
    </row>
    <row r="1598" spans="2:15">
      <c r="B1598" s="437"/>
      <c r="C1598" s="87"/>
      <c r="D1598" s="438"/>
      <c r="E1598" s="35"/>
      <c r="I1598" s="438"/>
      <c r="J1598" s="35"/>
      <c r="N1598" s="438"/>
      <c r="O1598" s="35"/>
    </row>
    <row r="1599" spans="2:15">
      <c r="B1599" s="437"/>
      <c r="C1599" s="87"/>
      <c r="D1599" s="438"/>
      <c r="E1599" s="35"/>
      <c r="I1599" s="438"/>
      <c r="J1599" s="35"/>
      <c r="N1599" s="438"/>
      <c r="O1599" s="35"/>
    </row>
    <row r="1600" spans="2:15">
      <c r="B1600" s="437"/>
      <c r="C1600" s="87"/>
      <c r="D1600" s="438"/>
      <c r="E1600" s="35"/>
      <c r="I1600" s="438"/>
      <c r="J1600" s="35"/>
      <c r="N1600" s="438"/>
      <c r="O1600" s="35"/>
    </row>
    <row r="1601" spans="2:15">
      <c r="B1601" s="437"/>
      <c r="C1601" s="87"/>
      <c r="D1601" s="438"/>
      <c r="E1601" s="35"/>
      <c r="I1601" s="438"/>
      <c r="J1601" s="35"/>
      <c r="N1601" s="438"/>
      <c r="O1601" s="35"/>
    </row>
    <row r="1602" spans="2:15">
      <c r="B1602" s="437"/>
      <c r="C1602" s="87"/>
      <c r="D1602" s="438"/>
      <c r="E1602" s="35"/>
      <c r="I1602" s="438"/>
      <c r="J1602" s="35"/>
      <c r="N1602" s="438"/>
      <c r="O1602" s="35"/>
    </row>
    <row r="1603" spans="2:15">
      <c r="B1603" s="437"/>
      <c r="C1603" s="87"/>
      <c r="D1603" s="438"/>
      <c r="E1603" s="35"/>
      <c r="I1603" s="438"/>
      <c r="J1603" s="35"/>
      <c r="N1603" s="438"/>
      <c r="O1603" s="35"/>
    </row>
    <row r="1604" spans="2:15">
      <c r="B1604" s="437"/>
      <c r="C1604" s="87"/>
      <c r="D1604" s="438"/>
      <c r="E1604" s="35"/>
      <c r="I1604" s="438"/>
      <c r="J1604" s="35"/>
      <c r="N1604" s="438"/>
      <c r="O1604" s="35"/>
    </row>
    <row r="1605" spans="2:15">
      <c r="B1605" s="437"/>
      <c r="C1605" s="87"/>
      <c r="D1605" s="438"/>
      <c r="E1605" s="35"/>
      <c r="I1605" s="438"/>
      <c r="J1605" s="35"/>
      <c r="N1605" s="438"/>
      <c r="O1605" s="35"/>
    </row>
    <row r="1606" spans="2:15">
      <c r="B1606" s="437"/>
      <c r="C1606" s="87"/>
      <c r="D1606" s="438"/>
      <c r="E1606" s="35"/>
      <c r="I1606" s="438"/>
      <c r="J1606" s="35"/>
      <c r="N1606" s="438"/>
      <c r="O1606" s="35"/>
    </row>
    <row r="1607" spans="2:15">
      <c r="B1607" s="437"/>
      <c r="C1607" s="87"/>
      <c r="D1607" s="438"/>
      <c r="E1607" s="35"/>
      <c r="I1607" s="438"/>
      <c r="J1607" s="35"/>
      <c r="N1607" s="438"/>
      <c r="O1607" s="35"/>
    </row>
    <row r="1608" spans="2:15">
      <c r="B1608" s="437"/>
      <c r="C1608" s="87"/>
      <c r="D1608" s="438"/>
      <c r="E1608" s="35"/>
      <c r="I1608" s="438"/>
      <c r="J1608" s="35"/>
      <c r="N1608" s="438"/>
      <c r="O1608" s="35"/>
    </row>
    <row r="1609" spans="2:15">
      <c r="B1609" s="437"/>
      <c r="C1609" s="87"/>
      <c r="D1609" s="438"/>
      <c r="E1609" s="35"/>
      <c r="I1609" s="438"/>
      <c r="J1609" s="35"/>
      <c r="N1609" s="438"/>
      <c r="O1609" s="35"/>
    </row>
    <row r="1610" spans="2:15">
      <c r="B1610" s="437"/>
      <c r="C1610" s="87"/>
      <c r="D1610" s="438"/>
      <c r="E1610" s="35"/>
      <c r="I1610" s="438"/>
      <c r="J1610" s="35"/>
      <c r="N1610" s="438"/>
      <c r="O1610" s="35"/>
    </row>
    <row r="1611" spans="2:15">
      <c r="B1611" s="437"/>
      <c r="C1611" s="87"/>
      <c r="D1611" s="438"/>
      <c r="E1611" s="35"/>
      <c r="I1611" s="438"/>
      <c r="J1611" s="35"/>
      <c r="N1611" s="438"/>
      <c r="O1611" s="35"/>
    </row>
    <row r="1612" spans="2:15">
      <c r="B1612" s="437"/>
      <c r="C1612" s="87"/>
      <c r="D1612" s="438"/>
      <c r="E1612" s="35"/>
      <c r="I1612" s="438"/>
      <c r="J1612" s="35"/>
      <c r="N1612" s="438"/>
      <c r="O1612" s="35"/>
    </row>
    <row r="1613" spans="2:15">
      <c r="B1613" s="437"/>
      <c r="C1613" s="87"/>
      <c r="D1613" s="438"/>
      <c r="E1613" s="35"/>
      <c r="I1613" s="438"/>
      <c r="J1613" s="35"/>
      <c r="N1613" s="438"/>
      <c r="O1613" s="35"/>
    </row>
    <row r="1614" spans="2:15">
      <c r="B1614" s="437"/>
      <c r="C1614" s="87"/>
      <c r="D1614" s="438"/>
      <c r="E1614" s="35"/>
      <c r="I1614" s="438"/>
      <c r="J1614" s="35"/>
      <c r="N1614" s="438"/>
      <c r="O1614" s="35"/>
    </row>
    <row r="1615" spans="2:15">
      <c r="B1615" s="437"/>
      <c r="C1615" s="87"/>
      <c r="D1615" s="438"/>
      <c r="E1615" s="35"/>
      <c r="I1615" s="438"/>
      <c r="J1615" s="35"/>
      <c r="N1615" s="438"/>
      <c r="O1615" s="35"/>
    </row>
    <row r="1616" spans="2:15">
      <c r="B1616" s="437"/>
      <c r="C1616" s="87"/>
      <c r="D1616" s="438"/>
      <c r="E1616" s="35"/>
      <c r="I1616" s="438"/>
      <c r="J1616" s="35"/>
      <c r="N1616" s="438"/>
      <c r="O1616" s="35"/>
    </row>
    <row r="1617" spans="2:15">
      <c r="B1617" s="437"/>
      <c r="C1617" s="87"/>
      <c r="D1617" s="438"/>
      <c r="E1617" s="35"/>
      <c r="I1617" s="438"/>
      <c r="J1617" s="35"/>
      <c r="N1617" s="438"/>
      <c r="O1617" s="35"/>
    </row>
    <row r="1618" spans="2:15">
      <c r="B1618" s="437"/>
      <c r="C1618" s="87"/>
      <c r="D1618" s="438"/>
      <c r="E1618" s="35"/>
      <c r="I1618" s="438"/>
      <c r="J1618" s="35"/>
      <c r="N1618" s="438"/>
      <c r="O1618" s="35"/>
    </row>
    <row r="1619" spans="2:15">
      <c r="B1619" s="437"/>
      <c r="C1619" s="87"/>
      <c r="D1619" s="438"/>
      <c r="E1619" s="35"/>
      <c r="I1619" s="438"/>
      <c r="J1619" s="35"/>
      <c r="N1619" s="438"/>
      <c r="O1619" s="35"/>
    </row>
    <row r="1620" spans="2:15">
      <c r="B1620" s="437"/>
      <c r="C1620" s="87"/>
      <c r="D1620" s="438"/>
      <c r="E1620" s="35"/>
      <c r="I1620" s="438"/>
      <c r="J1620" s="35"/>
      <c r="N1620" s="438"/>
      <c r="O1620" s="35"/>
    </row>
    <row r="1621" spans="2:15">
      <c r="B1621" s="437"/>
      <c r="C1621" s="87"/>
      <c r="D1621" s="438"/>
      <c r="E1621" s="35"/>
      <c r="I1621" s="438"/>
      <c r="J1621" s="35"/>
      <c r="N1621" s="438"/>
      <c r="O1621" s="35"/>
    </row>
    <row r="1622" spans="2:15">
      <c r="B1622" s="437"/>
      <c r="C1622" s="87"/>
      <c r="D1622" s="438"/>
      <c r="E1622" s="35"/>
      <c r="I1622" s="438"/>
      <c r="J1622" s="35"/>
      <c r="N1622" s="438"/>
      <c r="O1622" s="35"/>
    </row>
    <row r="1623" spans="2:15">
      <c r="B1623" s="437"/>
      <c r="C1623" s="87"/>
      <c r="D1623" s="438"/>
      <c r="E1623" s="35"/>
      <c r="I1623" s="438"/>
      <c r="J1623" s="35"/>
      <c r="N1623" s="438"/>
      <c r="O1623" s="35"/>
    </row>
    <row r="1624" spans="2:15">
      <c r="B1624" s="437"/>
      <c r="C1624" s="87"/>
      <c r="D1624" s="438"/>
      <c r="E1624" s="35"/>
      <c r="I1624" s="438"/>
      <c r="J1624" s="35"/>
      <c r="N1624" s="438"/>
      <c r="O1624" s="35"/>
    </row>
    <row r="1625" spans="2:15">
      <c r="B1625" s="437"/>
      <c r="C1625" s="87"/>
      <c r="D1625" s="438"/>
      <c r="E1625" s="35"/>
      <c r="I1625" s="438"/>
      <c r="J1625" s="35"/>
      <c r="N1625" s="438"/>
      <c r="O1625" s="35"/>
    </row>
    <row r="1626" spans="2:15">
      <c r="B1626" s="437"/>
      <c r="C1626" s="87"/>
      <c r="D1626" s="438"/>
      <c r="E1626" s="35"/>
      <c r="I1626" s="438"/>
      <c r="J1626" s="35"/>
      <c r="N1626" s="438"/>
      <c r="O1626" s="35"/>
    </row>
    <row r="1627" spans="2:15">
      <c r="B1627" s="437"/>
      <c r="C1627" s="87"/>
      <c r="D1627" s="438"/>
      <c r="E1627" s="35"/>
      <c r="I1627" s="438"/>
      <c r="J1627" s="35"/>
      <c r="N1627" s="438"/>
      <c r="O1627" s="35"/>
    </row>
    <row r="1628" spans="2:15">
      <c r="B1628" s="437"/>
      <c r="C1628" s="87"/>
      <c r="D1628" s="438"/>
      <c r="E1628" s="35"/>
      <c r="I1628" s="438"/>
      <c r="J1628" s="35"/>
      <c r="N1628" s="438"/>
      <c r="O1628" s="35"/>
    </row>
    <row r="1629" spans="2:15">
      <c r="B1629" s="437"/>
      <c r="C1629" s="87"/>
      <c r="D1629" s="438"/>
      <c r="E1629" s="35"/>
      <c r="I1629" s="438"/>
      <c r="J1629" s="35"/>
      <c r="N1629" s="438"/>
      <c r="O1629" s="35"/>
    </row>
    <row r="1630" spans="2:15">
      <c r="B1630" s="437"/>
      <c r="C1630" s="87"/>
      <c r="D1630" s="438"/>
      <c r="E1630" s="35"/>
      <c r="I1630" s="438"/>
      <c r="J1630" s="35"/>
      <c r="N1630" s="438"/>
      <c r="O1630" s="35"/>
    </row>
    <row r="1631" spans="2:15">
      <c r="B1631" s="437"/>
      <c r="C1631" s="87"/>
      <c r="D1631" s="438"/>
      <c r="E1631" s="35"/>
      <c r="I1631" s="438"/>
      <c r="J1631" s="35"/>
      <c r="N1631" s="438"/>
      <c r="O1631" s="35"/>
    </row>
    <row r="1632" spans="2:15">
      <c r="B1632" s="437"/>
      <c r="C1632" s="87"/>
      <c r="D1632" s="438"/>
      <c r="E1632" s="35"/>
      <c r="I1632" s="438"/>
      <c r="J1632" s="35"/>
      <c r="N1632" s="438"/>
      <c r="O1632" s="35"/>
    </row>
    <row r="1633" spans="2:15">
      <c r="B1633" s="437"/>
      <c r="C1633" s="87"/>
      <c r="D1633" s="438"/>
      <c r="E1633" s="35"/>
      <c r="I1633" s="438"/>
      <c r="J1633" s="35"/>
      <c r="N1633" s="438"/>
      <c r="O1633" s="35"/>
    </row>
    <row r="1634" spans="2:15">
      <c r="B1634" s="437"/>
      <c r="C1634" s="87"/>
      <c r="D1634" s="438"/>
      <c r="E1634" s="35"/>
      <c r="I1634" s="438"/>
      <c r="J1634" s="35"/>
      <c r="N1634" s="438"/>
      <c r="O1634" s="35"/>
    </row>
    <row r="1635" spans="2:15">
      <c r="B1635" s="437"/>
      <c r="C1635" s="87"/>
      <c r="D1635" s="438"/>
      <c r="E1635" s="35"/>
      <c r="I1635" s="438"/>
      <c r="J1635" s="35"/>
      <c r="N1635" s="438"/>
      <c r="O1635" s="35"/>
    </row>
    <row r="1636" spans="2:15">
      <c r="B1636" s="437"/>
      <c r="C1636" s="87"/>
      <c r="D1636" s="438"/>
      <c r="E1636" s="35"/>
      <c r="I1636" s="438"/>
      <c r="J1636" s="35"/>
      <c r="N1636" s="438"/>
      <c r="O1636" s="35"/>
    </row>
    <row r="1637" spans="2:15">
      <c r="B1637" s="437"/>
      <c r="C1637" s="87"/>
      <c r="D1637" s="438"/>
      <c r="E1637" s="35"/>
      <c r="I1637" s="438"/>
      <c r="J1637" s="35"/>
      <c r="N1637" s="438"/>
      <c r="O1637" s="35"/>
    </row>
    <row r="1638" spans="2:15">
      <c r="B1638" s="437"/>
      <c r="C1638" s="87"/>
      <c r="D1638" s="438"/>
      <c r="E1638" s="35"/>
      <c r="I1638" s="438"/>
      <c r="J1638" s="35"/>
      <c r="N1638" s="438"/>
      <c r="O1638" s="35"/>
    </row>
    <row r="1639" spans="2:15">
      <c r="B1639" s="437"/>
      <c r="C1639" s="87"/>
      <c r="D1639" s="438"/>
      <c r="E1639" s="35"/>
      <c r="I1639" s="438"/>
      <c r="J1639" s="35"/>
      <c r="N1639" s="438"/>
      <c r="O1639" s="35"/>
    </row>
    <row r="1640" spans="2:15">
      <c r="B1640" s="437"/>
      <c r="C1640" s="87"/>
      <c r="D1640" s="438"/>
      <c r="E1640" s="35"/>
      <c r="I1640" s="438"/>
      <c r="J1640" s="35"/>
      <c r="N1640" s="438"/>
      <c r="O1640" s="35"/>
    </row>
    <row r="1641" spans="2:15">
      <c r="B1641" s="437"/>
      <c r="C1641" s="87"/>
      <c r="D1641" s="438"/>
      <c r="E1641" s="35"/>
      <c r="I1641" s="438"/>
      <c r="J1641" s="35"/>
      <c r="N1641" s="438"/>
      <c r="O1641" s="35"/>
    </row>
    <row r="1642" spans="2:15">
      <c r="B1642" s="437"/>
      <c r="C1642" s="87"/>
      <c r="D1642" s="438"/>
      <c r="E1642" s="35"/>
      <c r="I1642" s="438"/>
      <c r="J1642" s="35"/>
      <c r="N1642" s="438"/>
      <c r="O1642" s="35"/>
    </row>
    <row r="1643" spans="2:15">
      <c r="B1643" s="437"/>
      <c r="C1643" s="87"/>
      <c r="D1643" s="438"/>
      <c r="E1643" s="35"/>
      <c r="I1643" s="438"/>
      <c r="J1643" s="35"/>
      <c r="N1643" s="438"/>
      <c r="O1643" s="35"/>
    </row>
    <row r="1644" spans="2:15">
      <c r="B1644" s="437"/>
      <c r="C1644" s="87"/>
      <c r="D1644" s="438"/>
      <c r="E1644" s="35"/>
      <c r="I1644" s="438"/>
      <c r="J1644" s="35"/>
      <c r="N1644" s="438"/>
      <c r="O1644" s="35"/>
    </row>
    <row r="1645" spans="2:15">
      <c r="B1645" s="437"/>
      <c r="C1645" s="87"/>
      <c r="D1645" s="438"/>
      <c r="E1645" s="35"/>
      <c r="I1645" s="438"/>
      <c r="J1645" s="35"/>
      <c r="N1645" s="438"/>
      <c r="O1645" s="35"/>
    </row>
    <row r="1646" spans="2:15">
      <c r="B1646" s="437"/>
      <c r="C1646" s="87"/>
      <c r="D1646" s="438"/>
      <c r="E1646" s="35"/>
      <c r="I1646" s="438"/>
      <c r="J1646" s="35"/>
      <c r="N1646" s="438"/>
      <c r="O1646" s="35"/>
    </row>
    <row r="1647" spans="2:15">
      <c r="B1647" s="437"/>
      <c r="C1647" s="87"/>
      <c r="D1647" s="438"/>
      <c r="E1647" s="35"/>
      <c r="I1647" s="438"/>
      <c r="J1647" s="35"/>
      <c r="N1647" s="438"/>
      <c r="O1647" s="35"/>
    </row>
    <row r="1648" spans="2:15">
      <c r="B1648" s="437"/>
      <c r="C1648" s="87"/>
      <c r="D1648" s="438"/>
      <c r="E1648" s="35"/>
      <c r="I1648" s="438"/>
      <c r="J1648" s="35"/>
      <c r="N1648" s="438"/>
      <c r="O1648" s="35"/>
    </row>
    <row r="1649" spans="2:15">
      <c r="B1649" s="437"/>
      <c r="C1649" s="87"/>
      <c r="D1649" s="438"/>
      <c r="E1649" s="35"/>
      <c r="I1649" s="438"/>
      <c r="J1649" s="35"/>
      <c r="N1649" s="438"/>
      <c r="O1649" s="35"/>
    </row>
    <row r="1650" spans="2:15">
      <c r="B1650" s="437"/>
      <c r="C1650" s="87"/>
      <c r="D1650" s="438"/>
      <c r="E1650" s="35"/>
      <c r="I1650" s="438"/>
      <c r="J1650" s="35"/>
      <c r="N1650" s="438"/>
      <c r="O1650" s="35"/>
    </row>
  </sheetData>
  <mergeCells count="71">
    <mergeCell ref="A1:T1"/>
    <mergeCell ref="A5:T5"/>
    <mergeCell ref="J9:J11"/>
    <mergeCell ref="L9:L11"/>
    <mergeCell ref="M9:M11"/>
    <mergeCell ref="B2:T2"/>
    <mergeCell ref="R9:R11"/>
    <mergeCell ref="A6:N6"/>
    <mergeCell ref="S9:T10"/>
    <mergeCell ref="A8:T8"/>
    <mergeCell ref="O9:O11"/>
    <mergeCell ref="S11:T11"/>
    <mergeCell ref="H9:H11"/>
    <mergeCell ref="E9:E11"/>
    <mergeCell ref="K9:K11"/>
    <mergeCell ref="Q9:Q11"/>
    <mergeCell ref="B98:B101"/>
    <mergeCell ref="C24:C28"/>
    <mergeCell ref="P9:P11"/>
    <mergeCell ref="F9:F11"/>
    <mergeCell ref="A9:B11"/>
    <mergeCell ref="C9:C11"/>
    <mergeCell ref="C19:C23"/>
    <mergeCell ref="N22:N23"/>
    <mergeCell ref="G9:G11"/>
    <mergeCell ref="A68:A69"/>
    <mergeCell ref="B68:B69"/>
    <mergeCell ref="C68:C69"/>
    <mergeCell ref="D68:D69"/>
    <mergeCell ref="E68:E69"/>
    <mergeCell ref="B19:B23"/>
    <mergeCell ref="C13:C16"/>
    <mergeCell ref="A29:T29"/>
    <mergeCell ref="B24:B26"/>
    <mergeCell ref="C98:C101"/>
    <mergeCell ref="C102:C156"/>
    <mergeCell ref="D148:T148"/>
    <mergeCell ref="T105:T107"/>
    <mergeCell ref="D138:T138"/>
    <mergeCell ref="S139:S147"/>
    <mergeCell ref="T139:T147"/>
    <mergeCell ref="F68:F69"/>
    <mergeCell ref="G68:G69"/>
    <mergeCell ref="H68:H69"/>
    <mergeCell ref="S130:S137"/>
    <mergeCell ref="T130:T137"/>
    <mergeCell ref="R68:R69"/>
    <mergeCell ref="S68:S69"/>
    <mergeCell ref="I68:I69"/>
    <mergeCell ref="J68:J69"/>
    <mergeCell ref="N68:N69"/>
    <mergeCell ref="O68:O69"/>
    <mergeCell ref="K68:K69"/>
    <mergeCell ref="L68:L69"/>
    <mergeCell ref="M68:M69"/>
    <mergeCell ref="N20:N21"/>
    <mergeCell ref="C158:C161"/>
    <mergeCell ref="B157:T157"/>
    <mergeCell ref="S149:S156"/>
    <mergeCell ref="T149:T156"/>
    <mergeCell ref="D108:T108"/>
    <mergeCell ref="B102:B156"/>
    <mergeCell ref="T110:T128"/>
    <mergeCell ref="S105:S107"/>
    <mergeCell ref="T68:T69"/>
    <mergeCell ref="D129:T129"/>
    <mergeCell ref="D104:T104"/>
    <mergeCell ref="S110:S128"/>
    <mergeCell ref="D109:T109"/>
    <mergeCell ref="P68:P69"/>
    <mergeCell ref="Q68:Q69"/>
  </mergeCells>
  <pageMargins left="0.23622047244094491" right="0.23622047244094491" top="0.74803149606299213" bottom="0.74803149606299213" header="0.31496062992125984" footer="0.31496062992125984"/>
  <pageSetup scale="30" fitToHeight="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808080"/>
    <pageSetUpPr fitToPage="1"/>
  </sheetPr>
  <dimension ref="A1:Y1830"/>
  <sheetViews>
    <sheetView view="pageBreakPreview" zoomScale="55" zoomScaleNormal="60" zoomScaleSheetLayoutView="55" workbookViewId="0">
      <selection activeCell="T6" sqref="T6"/>
    </sheetView>
  </sheetViews>
  <sheetFormatPr baseColWidth="10" defaultColWidth="10.88671875" defaultRowHeight="21.6"/>
  <cols>
    <col min="1" max="1" width="8.6640625" style="469" customWidth="1"/>
    <col min="2" max="2" width="49.88671875" style="439" customWidth="1"/>
    <col min="3" max="3" width="29.88671875" style="439" customWidth="1"/>
    <col min="4" max="4" width="82.44140625" style="440" customWidth="1"/>
    <col min="5" max="5" width="6.33203125" style="11" customWidth="1"/>
    <col min="6" max="8" width="6" style="11" hidden="1" customWidth="1"/>
    <col min="9" max="9" width="78.44140625" style="440" customWidth="1"/>
    <col min="10" max="10" width="6.33203125" style="11" customWidth="1"/>
    <col min="11" max="13" width="6" style="11" hidden="1" customWidth="1"/>
    <col min="14" max="14" width="77.6640625" style="441" customWidth="1"/>
    <col min="15" max="15" width="7.44140625" style="11" customWidth="1"/>
    <col min="16" max="18" width="6" style="11" hidden="1" customWidth="1"/>
    <col min="19" max="19" width="18.33203125" style="11" customWidth="1"/>
    <col min="20" max="20" width="29.5546875" style="11" customWidth="1"/>
    <col min="21" max="16384" width="10.88671875" style="11"/>
  </cols>
  <sheetData>
    <row r="1" spans="1:20" s="1" customFormat="1">
      <c r="A1" s="860" t="s">
        <v>4775</v>
      </c>
      <c r="B1" s="860"/>
      <c r="C1" s="860"/>
      <c r="D1" s="860"/>
      <c r="E1" s="860"/>
      <c r="F1" s="860"/>
      <c r="G1" s="860"/>
      <c r="H1" s="860"/>
      <c r="I1" s="860"/>
      <c r="J1" s="860"/>
      <c r="K1" s="860"/>
      <c r="L1" s="860"/>
      <c r="M1" s="860"/>
      <c r="N1" s="860"/>
      <c r="O1" s="860"/>
      <c r="P1" s="860"/>
      <c r="Q1" s="860"/>
      <c r="R1" s="860"/>
      <c r="S1" s="860"/>
      <c r="T1" s="860"/>
    </row>
    <row r="2" spans="1:20" s="1" customFormat="1">
      <c r="A2" s="2"/>
      <c r="B2" s="861" t="s">
        <v>4406</v>
      </c>
      <c r="C2" s="861"/>
      <c r="D2" s="861"/>
      <c r="E2" s="861"/>
      <c r="F2" s="861"/>
      <c r="G2" s="861"/>
      <c r="H2" s="861"/>
      <c r="I2" s="861"/>
      <c r="J2" s="861"/>
      <c r="K2" s="861"/>
      <c r="L2" s="861"/>
      <c r="M2" s="861"/>
      <c r="N2" s="861"/>
      <c r="O2" s="861"/>
      <c r="P2" s="861"/>
      <c r="Q2" s="861"/>
      <c r="R2" s="861"/>
      <c r="S2" s="861"/>
      <c r="T2" s="861"/>
    </row>
    <row r="3" spans="1:20" s="1" customFormat="1">
      <c r="A3" s="2"/>
      <c r="B3" s="329"/>
      <c r="C3" s="329"/>
      <c r="D3" s="329"/>
      <c r="E3" s="329"/>
      <c r="F3" s="329"/>
      <c r="G3" s="329"/>
      <c r="H3" s="329"/>
      <c r="I3" s="329"/>
      <c r="J3" s="329"/>
      <c r="K3" s="329"/>
      <c r="L3" s="329"/>
      <c r="M3" s="329"/>
      <c r="N3" s="329"/>
      <c r="O3" s="4"/>
      <c r="P3" s="329"/>
      <c r="Q3" s="329"/>
      <c r="R3" s="329"/>
      <c r="S3" s="5"/>
      <c r="T3" s="5"/>
    </row>
    <row r="4" spans="1:20" s="1" customFormat="1">
      <c r="A4" s="2"/>
      <c r="B4" s="329"/>
      <c r="C4" s="329"/>
      <c r="D4" s="329"/>
      <c r="E4" s="329"/>
      <c r="F4" s="329"/>
      <c r="G4" s="329"/>
      <c r="H4" s="329"/>
      <c r="I4" s="329"/>
      <c r="J4" s="329"/>
      <c r="K4" s="329"/>
      <c r="L4" s="329"/>
      <c r="M4" s="329"/>
      <c r="N4" s="329"/>
      <c r="O4" s="4"/>
      <c r="P4" s="329"/>
      <c r="Q4" s="329"/>
      <c r="R4" s="329"/>
      <c r="S4" s="5"/>
      <c r="T4" s="5"/>
    </row>
    <row r="5" spans="1:20" s="1" customFormat="1">
      <c r="A5" s="905"/>
      <c r="B5" s="905"/>
      <c r="C5" s="905"/>
      <c r="D5" s="905"/>
      <c r="E5" s="905"/>
      <c r="F5" s="905"/>
      <c r="G5" s="905"/>
      <c r="H5" s="905"/>
      <c r="I5" s="905"/>
      <c r="J5" s="905"/>
      <c r="K5" s="905"/>
      <c r="L5" s="905"/>
      <c r="M5" s="905"/>
      <c r="N5" s="905"/>
      <c r="O5" s="905"/>
      <c r="P5" s="905"/>
      <c r="Q5" s="905"/>
      <c r="R5" s="905"/>
      <c r="S5" s="905"/>
      <c r="T5" s="905"/>
    </row>
    <row r="6" spans="1:20" s="1" customFormat="1" ht="38.25" customHeight="1">
      <c r="A6" s="865" t="s">
        <v>4777</v>
      </c>
      <c r="B6" s="866"/>
      <c r="C6" s="866"/>
      <c r="D6" s="866"/>
      <c r="E6" s="866"/>
      <c r="F6" s="866"/>
      <c r="G6" s="866"/>
      <c r="H6" s="866"/>
      <c r="I6" s="866"/>
      <c r="J6" s="866"/>
      <c r="K6" s="866"/>
      <c r="L6" s="866"/>
      <c r="M6" s="866"/>
      <c r="N6" s="866"/>
      <c r="O6" s="98"/>
      <c r="P6" s="6"/>
      <c r="Q6" s="6"/>
      <c r="R6" s="6"/>
      <c r="S6" s="98"/>
      <c r="T6" s="345" t="s">
        <v>7249</v>
      </c>
    </row>
    <row r="7" spans="1:20" s="1" customFormat="1">
      <c r="A7" s="8"/>
      <c r="B7" s="9">
        <f>CARÁTULA!D9</f>
        <v>0</v>
      </c>
      <c r="C7" s="9"/>
      <c r="D7" s="9">
        <f>CARÁTULA!D8</f>
        <v>0</v>
      </c>
      <c r="E7" s="9"/>
      <c r="F7" s="9"/>
      <c r="G7" s="9"/>
      <c r="H7" s="9"/>
      <c r="I7" s="9"/>
      <c r="J7" s="9"/>
      <c r="K7" s="9"/>
      <c r="L7" s="9"/>
      <c r="M7" s="9"/>
      <c r="N7" s="9"/>
      <c r="O7" s="9"/>
      <c r="P7" s="9"/>
      <c r="Q7" s="9"/>
      <c r="R7" s="9"/>
      <c r="S7" s="9"/>
      <c r="T7" s="10"/>
    </row>
    <row r="8" spans="1:20" s="442" customFormat="1" ht="30" customHeight="1">
      <c r="A8" s="985" t="s">
        <v>1112</v>
      </c>
      <c r="B8" s="986"/>
      <c r="C8" s="986"/>
      <c r="D8" s="986"/>
      <c r="E8" s="986"/>
      <c r="F8" s="986"/>
      <c r="G8" s="986"/>
      <c r="H8" s="986"/>
      <c r="I8" s="986"/>
      <c r="J8" s="986"/>
      <c r="K8" s="986"/>
      <c r="L8" s="986"/>
      <c r="M8" s="986"/>
      <c r="N8" s="986"/>
      <c r="O8" s="986"/>
      <c r="P8" s="986"/>
      <c r="Q8" s="986"/>
      <c r="R8" s="986"/>
      <c r="S8" s="986"/>
      <c r="T8" s="986"/>
    </row>
    <row r="9" spans="1:20" s="54" customFormat="1" ht="21" customHeight="1">
      <c r="A9" s="884" t="s">
        <v>7</v>
      </c>
      <c r="B9" s="884"/>
      <c r="C9" s="884" t="s">
        <v>6</v>
      </c>
      <c r="D9" s="332" t="s">
        <v>5</v>
      </c>
      <c r="E9" s="883" t="s">
        <v>2</v>
      </c>
      <c r="F9" s="1000" t="s">
        <v>327</v>
      </c>
      <c r="G9" s="1000" t="s">
        <v>9</v>
      </c>
      <c r="H9" s="1000" t="s">
        <v>326</v>
      </c>
      <c r="I9" s="332" t="s">
        <v>4</v>
      </c>
      <c r="J9" s="883" t="s">
        <v>2</v>
      </c>
      <c r="K9" s="1000" t="s">
        <v>327</v>
      </c>
      <c r="L9" s="1000" t="s">
        <v>9</v>
      </c>
      <c r="M9" s="1000" t="s">
        <v>326</v>
      </c>
      <c r="N9" s="332" t="s">
        <v>3</v>
      </c>
      <c r="O9" s="883" t="s">
        <v>2</v>
      </c>
      <c r="P9" s="1000" t="s">
        <v>327</v>
      </c>
      <c r="Q9" s="1000" t="s">
        <v>9</v>
      </c>
      <c r="R9" s="1000" t="s">
        <v>326</v>
      </c>
      <c r="S9" s="855" t="s">
        <v>3681</v>
      </c>
      <c r="T9" s="855"/>
    </row>
    <row r="10" spans="1:20" s="54" customFormat="1" ht="21" customHeight="1">
      <c r="A10" s="884"/>
      <c r="B10" s="884"/>
      <c r="C10" s="884"/>
      <c r="D10" s="14" t="s">
        <v>1</v>
      </c>
      <c r="E10" s="883"/>
      <c r="F10" s="1000"/>
      <c r="G10" s="1000"/>
      <c r="H10" s="1000"/>
      <c r="I10" s="15" t="s">
        <v>1</v>
      </c>
      <c r="J10" s="883"/>
      <c r="K10" s="1000"/>
      <c r="L10" s="1000"/>
      <c r="M10" s="1000"/>
      <c r="N10" s="15" t="s">
        <v>0</v>
      </c>
      <c r="O10" s="883"/>
      <c r="P10" s="1000"/>
      <c r="Q10" s="1000"/>
      <c r="R10" s="1000"/>
      <c r="S10" s="855"/>
      <c r="T10" s="855"/>
    </row>
    <row r="11" spans="1:20" s="54" customFormat="1" ht="21" customHeight="1">
      <c r="A11" s="884"/>
      <c r="B11" s="884"/>
      <c r="C11" s="884"/>
      <c r="D11" s="16" t="s">
        <v>1090</v>
      </c>
      <c r="E11" s="883"/>
      <c r="F11" s="1000"/>
      <c r="G11" s="1000"/>
      <c r="H11" s="1000"/>
      <c r="I11" s="16" t="s">
        <v>1090</v>
      </c>
      <c r="J11" s="883"/>
      <c r="K11" s="1000"/>
      <c r="L11" s="1000"/>
      <c r="M11" s="1000"/>
      <c r="N11" s="16" t="s">
        <v>1090</v>
      </c>
      <c r="O11" s="883"/>
      <c r="P11" s="1000"/>
      <c r="Q11" s="1000"/>
      <c r="R11" s="1000"/>
      <c r="S11" s="881" t="s">
        <v>2985</v>
      </c>
      <c r="T11" s="882"/>
    </row>
    <row r="12" spans="1:20" ht="324">
      <c r="A12" s="319">
        <v>1</v>
      </c>
      <c r="B12" s="443" t="s">
        <v>4656</v>
      </c>
      <c r="C12" s="326" t="s">
        <v>5214</v>
      </c>
      <c r="D12" s="443" t="s">
        <v>3682</v>
      </c>
      <c r="E12" s="114">
        <v>1</v>
      </c>
      <c r="F12" s="58">
        <f>IF(E12=G12,H12)</f>
        <v>1</v>
      </c>
      <c r="G12" s="58">
        <f>IF(E12="NA","NA",H12)</f>
        <v>1</v>
      </c>
      <c r="H12" s="58">
        <v>1</v>
      </c>
      <c r="I12" s="381" t="s">
        <v>5213</v>
      </c>
      <c r="J12" s="114">
        <v>1</v>
      </c>
      <c r="K12" s="58">
        <f>IF(J12=L12,M12)</f>
        <v>1</v>
      </c>
      <c r="L12" s="58">
        <f t="shared" ref="L12:L31" si="0">IF(J12="NA","NA",M12)</f>
        <v>1</v>
      </c>
      <c r="M12" s="58">
        <v>1</v>
      </c>
      <c r="N12" s="443" t="s">
        <v>4657</v>
      </c>
      <c r="O12" s="114">
        <v>1</v>
      </c>
      <c r="P12" s="58">
        <f t="shared" ref="P12:P31" si="1">IF(O12=Q12,R12)</f>
        <v>1</v>
      </c>
      <c r="Q12" s="58">
        <f t="shared" ref="Q12:Q31" si="2">IF(O12="NA","NA",R12)</f>
        <v>1</v>
      </c>
      <c r="R12" s="58">
        <v>1</v>
      </c>
      <c r="S12" s="111" t="s">
        <v>1033</v>
      </c>
      <c r="T12" s="112" t="s">
        <v>1039</v>
      </c>
    </row>
    <row r="13" spans="1:20" ht="402.75" customHeight="1">
      <c r="A13" s="319">
        <f>+A12+1</f>
        <v>2</v>
      </c>
      <c r="B13" s="444" t="s">
        <v>4658</v>
      </c>
      <c r="C13" s="936" t="s">
        <v>3195</v>
      </c>
      <c r="D13" s="367" t="s">
        <v>4278</v>
      </c>
      <c r="E13" s="57">
        <v>1</v>
      </c>
      <c r="F13" s="58">
        <f>IF(E13=G13,H13)</f>
        <v>1</v>
      </c>
      <c r="G13" s="58">
        <f>IF(E13="NA","NA",H13)</f>
        <v>1</v>
      </c>
      <c r="H13" s="58">
        <v>1</v>
      </c>
      <c r="I13" s="367" t="s">
        <v>4371</v>
      </c>
      <c r="J13" s="57">
        <v>1</v>
      </c>
      <c r="K13" s="58">
        <f>IF(J13=L13,M13)</f>
        <v>1</v>
      </c>
      <c r="L13" s="58">
        <f t="shared" si="0"/>
        <v>1</v>
      </c>
      <c r="M13" s="58">
        <v>1</v>
      </c>
      <c r="N13" s="367" t="s">
        <v>4279</v>
      </c>
      <c r="O13" s="114">
        <v>1</v>
      </c>
      <c r="P13" s="58">
        <f t="shared" si="1"/>
        <v>1</v>
      </c>
      <c r="Q13" s="58">
        <f t="shared" si="2"/>
        <v>1</v>
      </c>
      <c r="R13" s="58">
        <v>1</v>
      </c>
      <c r="S13" s="111" t="s">
        <v>1033</v>
      </c>
      <c r="T13" s="112" t="s">
        <v>1039</v>
      </c>
    </row>
    <row r="14" spans="1:20" ht="170.25" customHeight="1">
      <c r="A14" s="319">
        <f t="shared" ref="A14:A31" si="3">+A13+1</f>
        <v>3</v>
      </c>
      <c r="B14" s="443" t="s">
        <v>4659</v>
      </c>
      <c r="C14" s="936"/>
      <c r="D14" s="445" t="s">
        <v>4660</v>
      </c>
      <c r="E14" s="57">
        <v>1</v>
      </c>
      <c r="F14" s="58">
        <f t="shared" ref="F14:F31" si="4">IF(E14=G14,H14)</f>
        <v>1</v>
      </c>
      <c r="G14" s="58">
        <f t="shared" ref="G14:G31" si="5">IF(E14="NA","NA",H14)</f>
        <v>1</v>
      </c>
      <c r="H14" s="58">
        <v>1</v>
      </c>
      <c r="I14" s="445" t="s">
        <v>4661</v>
      </c>
      <c r="J14" s="57">
        <v>1</v>
      </c>
      <c r="K14" s="58">
        <f t="shared" ref="K14:K31" si="6">IF(J14=L14,M14)</f>
        <v>1</v>
      </c>
      <c r="L14" s="58">
        <f t="shared" si="0"/>
        <v>1</v>
      </c>
      <c r="M14" s="58">
        <v>1</v>
      </c>
      <c r="N14" s="366" t="s">
        <v>9</v>
      </c>
      <c r="O14" s="114" t="s">
        <v>9</v>
      </c>
      <c r="P14" s="58" t="s">
        <v>9</v>
      </c>
      <c r="Q14" s="58" t="s">
        <v>9</v>
      </c>
      <c r="R14" s="58" t="s">
        <v>9</v>
      </c>
      <c r="S14" s="111" t="s">
        <v>1033</v>
      </c>
      <c r="T14" s="112" t="s">
        <v>1039</v>
      </c>
    </row>
    <row r="15" spans="1:20" ht="163.5" customHeight="1">
      <c r="A15" s="319">
        <f t="shared" si="3"/>
        <v>4</v>
      </c>
      <c r="B15" s="444" t="s">
        <v>4662</v>
      </c>
      <c r="C15" s="936"/>
      <c r="D15" s="367" t="s">
        <v>5310</v>
      </c>
      <c r="E15" s="57">
        <v>1</v>
      </c>
      <c r="F15" s="58">
        <f t="shared" si="4"/>
        <v>1</v>
      </c>
      <c r="G15" s="58">
        <f t="shared" si="5"/>
        <v>1</v>
      </c>
      <c r="H15" s="58">
        <v>1</v>
      </c>
      <c r="I15" s="367" t="s">
        <v>4396</v>
      </c>
      <c r="J15" s="57">
        <v>1</v>
      </c>
      <c r="K15" s="58">
        <f t="shared" si="6"/>
        <v>1</v>
      </c>
      <c r="L15" s="58">
        <f t="shared" si="0"/>
        <v>1</v>
      </c>
      <c r="M15" s="58">
        <v>1</v>
      </c>
      <c r="N15" s="769" t="s">
        <v>5215</v>
      </c>
      <c r="O15" s="114">
        <v>1</v>
      </c>
      <c r="P15" s="58">
        <f t="shared" si="1"/>
        <v>1</v>
      </c>
      <c r="Q15" s="58">
        <f t="shared" si="2"/>
        <v>1</v>
      </c>
      <c r="R15" s="58">
        <v>1</v>
      </c>
      <c r="S15" s="111" t="s">
        <v>1033</v>
      </c>
      <c r="T15" s="112" t="s">
        <v>1039</v>
      </c>
    </row>
    <row r="16" spans="1:20" ht="230.25" customHeight="1">
      <c r="A16" s="319">
        <f t="shared" si="3"/>
        <v>5</v>
      </c>
      <c r="B16" s="367" t="s">
        <v>4663</v>
      </c>
      <c r="C16" s="937"/>
      <c r="D16" s="367" t="s">
        <v>4372</v>
      </c>
      <c r="E16" s="57">
        <v>1</v>
      </c>
      <c r="F16" s="58">
        <f t="shared" si="4"/>
        <v>1</v>
      </c>
      <c r="G16" s="58">
        <f t="shared" si="5"/>
        <v>1</v>
      </c>
      <c r="H16" s="58">
        <v>1</v>
      </c>
      <c r="I16" s="367" t="s">
        <v>5294</v>
      </c>
      <c r="J16" s="57">
        <v>1</v>
      </c>
      <c r="K16" s="58">
        <f t="shared" si="6"/>
        <v>1</v>
      </c>
      <c r="L16" s="58">
        <f t="shared" si="0"/>
        <v>1</v>
      </c>
      <c r="M16" s="58">
        <v>1</v>
      </c>
      <c r="N16" s="367" t="s">
        <v>5292</v>
      </c>
      <c r="O16" s="114">
        <v>1</v>
      </c>
      <c r="P16" s="58">
        <f t="shared" si="1"/>
        <v>1</v>
      </c>
      <c r="Q16" s="58">
        <f t="shared" si="2"/>
        <v>1</v>
      </c>
      <c r="R16" s="58">
        <v>1</v>
      </c>
      <c r="S16" s="111" t="s">
        <v>1033</v>
      </c>
      <c r="T16" s="112" t="s">
        <v>1039</v>
      </c>
    </row>
    <row r="17" spans="1:20" s="375" customFormat="1" ht="159" customHeight="1">
      <c r="A17" s="319">
        <f t="shared" si="3"/>
        <v>6</v>
      </c>
      <c r="B17" s="367" t="s">
        <v>4664</v>
      </c>
      <c r="C17" s="326" t="s">
        <v>218</v>
      </c>
      <c r="D17" s="367" t="s">
        <v>3038</v>
      </c>
      <c r="E17" s="57">
        <v>1</v>
      </c>
      <c r="F17" s="58">
        <f t="shared" si="4"/>
        <v>1</v>
      </c>
      <c r="G17" s="58">
        <f t="shared" si="5"/>
        <v>1</v>
      </c>
      <c r="H17" s="58">
        <v>1</v>
      </c>
      <c r="I17" s="367" t="s">
        <v>4397</v>
      </c>
      <c r="J17" s="57">
        <v>1</v>
      </c>
      <c r="K17" s="58">
        <f t="shared" si="6"/>
        <v>1</v>
      </c>
      <c r="L17" s="58">
        <f t="shared" si="0"/>
        <v>1</v>
      </c>
      <c r="M17" s="58">
        <v>1</v>
      </c>
      <c r="N17" s="367" t="s">
        <v>4398</v>
      </c>
      <c r="O17" s="114">
        <v>1</v>
      </c>
      <c r="P17" s="58">
        <f t="shared" si="1"/>
        <v>1</v>
      </c>
      <c r="Q17" s="58">
        <f t="shared" si="2"/>
        <v>1</v>
      </c>
      <c r="R17" s="58">
        <v>1</v>
      </c>
      <c r="S17" s="111" t="s">
        <v>1033</v>
      </c>
      <c r="T17" s="112" t="s">
        <v>1039</v>
      </c>
    </row>
    <row r="18" spans="1:20" s="375" customFormat="1" ht="279" customHeight="1">
      <c r="A18" s="319">
        <f t="shared" si="3"/>
        <v>7</v>
      </c>
      <c r="B18" s="446" t="s">
        <v>4665</v>
      </c>
      <c r="C18" s="325" t="s">
        <v>3041</v>
      </c>
      <c r="D18" s="447" t="s">
        <v>5311</v>
      </c>
      <c r="E18" s="57">
        <v>1</v>
      </c>
      <c r="F18" s="58">
        <f t="shared" si="4"/>
        <v>1</v>
      </c>
      <c r="G18" s="58">
        <f t="shared" si="5"/>
        <v>1</v>
      </c>
      <c r="H18" s="58">
        <v>1</v>
      </c>
      <c r="I18" s="448" t="s">
        <v>5312</v>
      </c>
      <c r="J18" s="57">
        <v>1</v>
      </c>
      <c r="K18" s="58">
        <f t="shared" si="6"/>
        <v>1</v>
      </c>
      <c r="L18" s="58">
        <f t="shared" si="0"/>
        <v>1</v>
      </c>
      <c r="M18" s="58">
        <v>1</v>
      </c>
      <c r="N18" s="449" t="s">
        <v>5216</v>
      </c>
      <c r="O18" s="114">
        <v>1</v>
      </c>
      <c r="P18" s="58">
        <f t="shared" si="1"/>
        <v>1</v>
      </c>
      <c r="Q18" s="58">
        <f t="shared" si="2"/>
        <v>1</v>
      </c>
      <c r="R18" s="58">
        <v>1</v>
      </c>
      <c r="S18" s="111" t="s">
        <v>1033</v>
      </c>
      <c r="T18" s="112" t="s">
        <v>1039</v>
      </c>
    </row>
    <row r="19" spans="1:20" s="375" customFormat="1" ht="393.75" customHeight="1">
      <c r="A19" s="319">
        <f t="shared" si="3"/>
        <v>8</v>
      </c>
      <c r="B19" s="450" t="s">
        <v>4666</v>
      </c>
      <c r="C19" s="935" t="s">
        <v>3196</v>
      </c>
      <c r="D19" s="451" t="s">
        <v>4667</v>
      </c>
      <c r="E19" s="57">
        <v>1</v>
      </c>
      <c r="F19" s="58">
        <f t="shared" si="4"/>
        <v>1</v>
      </c>
      <c r="G19" s="58">
        <f t="shared" si="5"/>
        <v>1</v>
      </c>
      <c r="H19" s="58">
        <v>1</v>
      </c>
      <c r="I19" s="451" t="s">
        <v>5295</v>
      </c>
      <c r="J19" s="57">
        <v>1</v>
      </c>
      <c r="K19" s="58">
        <f t="shared" si="6"/>
        <v>1</v>
      </c>
      <c r="L19" s="58">
        <f t="shared" si="0"/>
        <v>1</v>
      </c>
      <c r="M19" s="58">
        <v>1</v>
      </c>
      <c r="N19" s="452" t="s">
        <v>5220</v>
      </c>
      <c r="O19" s="114">
        <v>1</v>
      </c>
      <c r="P19" s="58">
        <f t="shared" si="1"/>
        <v>1</v>
      </c>
      <c r="Q19" s="58">
        <f t="shared" si="2"/>
        <v>1</v>
      </c>
      <c r="R19" s="58">
        <v>1</v>
      </c>
      <c r="S19" s="111" t="s">
        <v>1033</v>
      </c>
      <c r="T19" s="112" t="s">
        <v>1039</v>
      </c>
    </row>
    <row r="20" spans="1:20" s="375" customFormat="1" ht="267.75" customHeight="1">
      <c r="A20" s="319">
        <f t="shared" si="3"/>
        <v>9</v>
      </c>
      <c r="B20" s="1261" t="s">
        <v>4666</v>
      </c>
      <c r="C20" s="936"/>
      <c r="D20" s="366" t="s">
        <v>5313</v>
      </c>
      <c r="E20" s="57">
        <v>1</v>
      </c>
      <c r="F20" s="58">
        <f t="shared" si="4"/>
        <v>1</v>
      </c>
      <c r="G20" s="58">
        <f t="shared" si="5"/>
        <v>1</v>
      </c>
      <c r="H20" s="58">
        <v>1</v>
      </c>
      <c r="I20" s="366" t="s">
        <v>5318</v>
      </c>
      <c r="J20" s="57">
        <v>1</v>
      </c>
      <c r="K20" s="58">
        <f t="shared" si="6"/>
        <v>1</v>
      </c>
      <c r="L20" s="58">
        <f t="shared" si="0"/>
        <v>1</v>
      </c>
      <c r="M20" s="58">
        <v>1</v>
      </c>
      <c r="N20" s="1265" t="s">
        <v>5217</v>
      </c>
      <c r="O20" s="114">
        <v>1</v>
      </c>
      <c r="P20" s="58">
        <f t="shared" si="1"/>
        <v>1</v>
      </c>
      <c r="Q20" s="58">
        <f t="shared" si="2"/>
        <v>1</v>
      </c>
      <c r="R20" s="58">
        <v>1</v>
      </c>
      <c r="S20" s="111" t="s">
        <v>1033</v>
      </c>
      <c r="T20" s="112" t="s">
        <v>1039</v>
      </c>
    </row>
    <row r="21" spans="1:20" s="375" customFormat="1" ht="282" customHeight="1">
      <c r="A21" s="319">
        <f t="shared" si="3"/>
        <v>10</v>
      </c>
      <c r="B21" s="1262"/>
      <c r="C21" s="936"/>
      <c r="D21" s="367" t="s">
        <v>5314</v>
      </c>
      <c r="E21" s="57">
        <v>1</v>
      </c>
      <c r="F21" s="58">
        <f t="shared" si="4"/>
        <v>1</v>
      </c>
      <c r="G21" s="58">
        <f t="shared" si="5"/>
        <v>1</v>
      </c>
      <c r="H21" s="58">
        <v>1</v>
      </c>
      <c r="I21" s="453" t="s">
        <v>5319</v>
      </c>
      <c r="J21" s="57">
        <v>1</v>
      </c>
      <c r="K21" s="58">
        <f t="shared" si="6"/>
        <v>1</v>
      </c>
      <c r="L21" s="58">
        <f t="shared" si="0"/>
        <v>1</v>
      </c>
      <c r="M21" s="58">
        <v>1</v>
      </c>
      <c r="N21" s="1266"/>
      <c r="O21" s="114">
        <v>1</v>
      </c>
      <c r="P21" s="58">
        <f t="shared" si="1"/>
        <v>1</v>
      </c>
      <c r="Q21" s="58">
        <f t="shared" si="2"/>
        <v>1</v>
      </c>
      <c r="R21" s="58">
        <v>1</v>
      </c>
      <c r="S21" s="111" t="s">
        <v>1033</v>
      </c>
      <c r="T21" s="112" t="s">
        <v>1039</v>
      </c>
    </row>
    <row r="22" spans="1:20" s="375" customFormat="1" ht="409.5" customHeight="1">
      <c r="A22" s="319">
        <f t="shared" si="3"/>
        <v>11</v>
      </c>
      <c r="B22" s="443" t="s">
        <v>4666</v>
      </c>
      <c r="C22" s="936"/>
      <c r="D22" s="366" t="s">
        <v>5315</v>
      </c>
      <c r="E22" s="57">
        <v>1</v>
      </c>
      <c r="F22" s="58">
        <f t="shared" si="4"/>
        <v>1</v>
      </c>
      <c r="G22" s="58">
        <f t="shared" si="5"/>
        <v>1</v>
      </c>
      <c r="H22" s="58">
        <v>1</v>
      </c>
      <c r="I22" s="432" t="s">
        <v>5211</v>
      </c>
      <c r="J22" s="57">
        <v>1</v>
      </c>
      <c r="K22" s="58">
        <f t="shared" si="6"/>
        <v>1</v>
      </c>
      <c r="L22" s="58">
        <f t="shared" si="0"/>
        <v>1</v>
      </c>
      <c r="M22" s="58">
        <v>1</v>
      </c>
      <c r="N22" s="1275" t="s">
        <v>5218</v>
      </c>
      <c r="O22" s="114">
        <v>1</v>
      </c>
      <c r="P22" s="58">
        <f t="shared" si="1"/>
        <v>1</v>
      </c>
      <c r="Q22" s="58">
        <f t="shared" si="2"/>
        <v>1</v>
      </c>
      <c r="R22" s="58">
        <v>1</v>
      </c>
      <c r="S22" s="111" t="s">
        <v>1033</v>
      </c>
      <c r="T22" s="112" t="s">
        <v>1039</v>
      </c>
    </row>
    <row r="23" spans="1:20" s="375" customFormat="1" ht="409.5" customHeight="1">
      <c r="A23" s="1247">
        <f t="shared" si="3"/>
        <v>12</v>
      </c>
      <c r="B23" s="1271" t="s">
        <v>4666</v>
      </c>
      <c r="C23" s="936" t="s">
        <v>3197</v>
      </c>
      <c r="D23" s="1271" t="s">
        <v>4373</v>
      </c>
      <c r="E23" s="917">
        <v>1</v>
      </c>
      <c r="F23" s="58">
        <f t="shared" si="4"/>
        <v>1</v>
      </c>
      <c r="G23" s="58">
        <f t="shared" si="5"/>
        <v>1</v>
      </c>
      <c r="H23" s="58">
        <v>1</v>
      </c>
      <c r="I23" s="1273" t="s">
        <v>4412</v>
      </c>
      <c r="J23" s="917">
        <v>1</v>
      </c>
      <c r="K23" s="58">
        <f t="shared" si="6"/>
        <v>1</v>
      </c>
      <c r="L23" s="58">
        <f t="shared" si="0"/>
        <v>1</v>
      </c>
      <c r="M23" s="58">
        <v>1</v>
      </c>
      <c r="N23" s="1276"/>
      <c r="O23" s="885">
        <v>1</v>
      </c>
      <c r="P23" s="58">
        <f t="shared" si="1"/>
        <v>1</v>
      </c>
      <c r="Q23" s="58">
        <f t="shared" si="2"/>
        <v>1</v>
      </c>
      <c r="R23" s="58">
        <v>1</v>
      </c>
      <c r="S23" s="891" t="s">
        <v>1033</v>
      </c>
      <c r="T23" s="1225" t="s">
        <v>1039</v>
      </c>
    </row>
    <row r="24" spans="1:20" s="375" customFormat="1" ht="409.5" customHeight="1">
      <c r="A24" s="1248"/>
      <c r="B24" s="1272"/>
      <c r="C24" s="937"/>
      <c r="D24" s="1272"/>
      <c r="E24" s="919"/>
      <c r="F24" s="58"/>
      <c r="G24" s="58"/>
      <c r="H24" s="58"/>
      <c r="I24" s="1274"/>
      <c r="J24" s="919"/>
      <c r="K24" s="58"/>
      <c r="L24" s="58"/>
      <c r="M24" s="58"/>
      <c r="N24" s="1277"/>
      <c r="O24" s="886"/>
      <c r="P24" s="58"/>
      <c r="Q24" s="58"/>
      <c r="R24" s="58"/>
      <c r="S24" s="892"/>
      <c r="T24" s="1227"/>
    </row>
    <row r="25" spans="1:20" s="375" customFormat="1" ht="409.5" customHeight="1">
      <c r="A25" s="319">
        <f>+A23+1</f>
        <v>13</v>
      </c>
      <c r="B25" s="1261" t="s">
        <v>4668</v>
      </c>
      <c r="C25" s="935" t="s">
        <v>2989</v>
      </c>
      <c r="D25" s="1267" t="s">
        <v>4399</v>
      </c>
      <c r="E25" s="917">
        <v>1</v>
      </c>
      <c r="F25" s="58">
        <f t="shared" si="4"/>
        <v>1</v>
      </c>
      <c r="G25" s="58">
        <f t="shared" si="5"/>
        <v>1</v>
      </c>
      <c r="H25" s="58">
        <v>1</v>
      </c>
      <c r="I25" s="1265" t="s">
        <v>4400</v>
      </c>
      <c r="J25" s="917">
        <v>1</v>
      </c>
      <c r="K25" s="58">
        <f t="shared" si="6"/>
        <v>1</v>
      </c>
      <c r="L25" s="58">
        <f t="shared" si="0"/>
        <v>1</v>
      </c>
      <c r="M25" s="58">
        <v>1</v>
      </c>
      <c r="N25" s="1263" t="s">
        <v>5219</v>
      </c>
      <c r="O25" s="885">
        <v>1</v>
      </c>
      <c r="P25" s="58">
        <f t="shared" si="1"/>
        <v>1</v>
      </c>
      <c r="Q25" s="58">
        <f t="shared" si="2"/>
        <v>1</v>
      </c>
      <c r="R25" s="58">
        <v>1</v>
      </c>
      <c r="S25" s="971" t="s">
        <v>1033</v>
      </c>
      <c r="T25" s="1245" t="s">
        <v>1039</v>
      </c>
    </row>
    <row r="26" spans="1:20" s="375" customFormat="1" ht="55.5" customHeight="1">
      <c r="A26" s="319"/>
      <c r="B26" s="1268"/>
      <c r="C26" s="936"/>
      <c r="D26" s="1187"/>
      <c r="E26" s="919"/>
      <c r="F26" s="58"/>
      <c r="G26" s="58"/>
      <c r="H26" s="58"/>
      <c r="I26" s="1164"/>
      <c r="J26" s="919"/>
      <c r="K26" s="58"/>
      <c r="L26" s="58"/>
      <c r="M26" s="58"/>
      <c r="N26" s="1264"/>
      <c r="O26" s="886"/>
      <c r="P26" s="58"/>
      <c r="Q26" s="58"/>
      <c r="R26" s="58"/>
      <c r="S26" s="972"/>
      <c r="T26" s="1246"/>
    </row>
    <row r="27" spans="1:20" s="375" customFormat="1" ht="237.6">
      <c r="A27" s="319">
        <f>+A25+1</f>
        <v>14</v>
      </c>
      <c r="B27" s="1262"/>
      <c r="C27" s="936"/>
      <c r="D27" s="367" t="s">
        <v>4044</v>
      </c>
      <c r="E27" s="57">
        <v>1</v>
      </c>
      <c r="F27" s="58">
        <f t="shared" si="4"/>
        <v>1</v>
      </c>
      <c r="G27" s="58">
        <f t="shared" si="5"/>
        <v>1</v>
      </c>
      <c r="H27" s="58">
        <v>1</v>
      </c>
      <c r="I27" s="367" t="s">
        <v>4401</v>
      </c>
      <c r="J27" s="57">
        <v>1</v>
      </c>
      <c r="K27" s="58">
        <f t="shared" si="6"/>
        <v>1</v>
      </c>
      <c r="L27" s="58">
        <f t="shared" si="0"/>
        <v>1</v>
      </c>
      <c r="M27" s="58">
        <v>1</v>
      </c>
      <c r="N27" s="367" t="s">
        <v>4402</v>
      </c>
      <c r="O27" s="114">
        <v>1</v>
      </c>
      <c r="P27" s="58">
        <f t="shared" si="1"/>
        <v>1</v>
      </c>
      <c r="Q27" s="58">
        <f t="shared" si="2"/>
        <v>1</v>
      </c>
      <c r="R27" s="58">
        <v>1</v>
      </c>
      <c r="S27" s="111" t="s">
        <v>1033</v>
      </c>
      <c r="T27" s="112" t="s">
        <v>1039</v>
      </c>
    </row>
    <row r="28" spans="1:20" s="375" customFormat="1" ht="409.5" customHeight="1">
      <c r="A28" s="1247">
        <f t="shared" si="3"/>
        <v>15</v>
      </c>
      <c r="B28" s="1258" t="s">
        <v>4668</v>
      </c>
      <c r="C28" s="936" t="s">
        <v>2989</v>
      </c>
      <c r="D28" s="1258" t="s">
        <v>4669</v>
      </c>
      <c r="E28" s="917">
        <v>1</v>
      </c>
      <c r="F28" s="58">
        <f t="shared" si="4"/>
        <v>1</v>
      </c>
      <c r="G28" s="58">
        <f t="shared" si="5"/>
        <v>1</v>
      </c>
      <c r="H28" s="58">
        <v>1</v>
      </c>
      <c r="I28" s="1258" t="s">
        <v>4670</v>
      </c>
      <c r="J28" s="1258">
        <v>1</v>
      </c>
      <c r="K28" s="1258">
        <f t="shared" si="6"/>
        <v>1</v>
      </c>
      <c r="L28" s="1258">
        <f t="shared" si="0"/>
        <v>1</v>
      </c>
      <c r="M28" s="1258">
        <v>1</v>
      </c>
      <c r="N28" s="1258" t="s">
        <v>3534</v>
      </c>
      <c r="O28" s="1258">
        <v>1</v>
      </c>
      <c r="P28" s="1258">
        <f t="shared" si="1"/>
        <v>1</v>
      </c>
      <c r="Q28" s="1258">
        <f t="shared" si="2"/>
        <v>1</v>
      </c>
      <c r="R28" s="1258">
        <v>1</v>
      </c>
      <c r="S28" s="1258" t="s">
        <v>1033</v>
      </c>
      <c r="T28" s="1258" t="s">
        <v>1039</v>
      </c>
    </row>
    <row r="29" spans="1:20" s="375" customFormat="1" ht="141" customHeight="1">
      <c r="A29" s="1248"/>
      <c r="B29" s="1259"/>
      <c r="C29" s="936"/>
      <c r="D29" s="1259"/>
      <c r="E29" s="919"/>
      <c r="F29" s="58"/>
      <c r="G29" s="58"/>
      <c r="H29" s="58"/>
      <c r="I29" s="1259"/>
      <c r="J29" s="1259"/>
      <c r="K29" s="1259"/>
      <c r="L29" s="1259"/>
      <c r="M29" s="1259"/>
      <c r="N29" s="1259"/>
      <c r="O29" s="1259"/>
      <c r="P29" s="1259"/>
      <c r="Q29" s="1259"/>
      <c r="R29" s="1259"/>
      <c r="S29" s="1259"/>
      <c r="T29" s="1259"/>
    </row>
    <row r="30" spans="1:20" s="375" customFormat="1" ht="151.19999999999999">
      <c r="A30" s="319">
        <f>+A28+1</f>
        <v>16</v>
      </c>
      <c r="B30" s="454" t="s">
        <v>4671</v>
      </c>
      <c r="C30" s="336" t="s">
        <v>2989</v>
      </c>
      <c r="D30" s="455" t="s">
        <v>4672</v>
      </c>
      <c r="E30" s="125">
        <v>1</v>
      </c>
      <c r="F30" s="77">
        <f t="shared" si="4"/>
        <v>1</v>
      </c>
      <c r="G30" s="77">
        <f t="shared" si="5"/>
        <v>1</v>
      </c>
      <c r="H30" s="77">
        <v>1</v>
      </c>
      <c r="I30" s="454" t="s">
        <v>4673</v>
      </c>
      <c r="J30" s="125">
        <v>1</v>
      </c>
      <c r="K30" s="77">
        <f t="shared" si="6"/>
        <v>1</v>
      </c>
      <c r="L30" s="77">
        <f t="shared" si="0"/>
        <v>1</v>
      </c>
      <c r="M30" s="77">
        <v>1</v>
      </c>
      <c r="N30" s="30" t="s">
        <v>3533</v>
      </c>
      <c r="O30" s="125">
        <v>1</v>
      </c>
      <c r="P30" s="58">
        <f t="shared" si="1"/>
        <v>1</v>
      </c>
      <c r="Q30" s="58">
        <f t="shared" si="2"/>
        <v>1</v>
      </c>
      <c r="R30" s="58">
        <v>1</v>
      </c>
      <c r="S30" s="111" t="s">
        <v>1033</v>
      </c>
      <c r="T30" s="112" t="s">
        <v>1039</v>
      </c>
    </row>
    <row r="31" spans="1:20" s="375" customFormat="1" ht="259.2">
      <c r="A31" s="319">
        <f t="shared" si="3"/>
        <v>17</v>
      </c>
      <c r="B31" s="331" t="s">
        <v>3198</v>
      </c>
      <c r="C31" s="336" t="s">
        <v>2989</v>
      </c>
      <c r="D31" s="330" t="s">
        <v>2994</v>
      </c>
      <c r="E31" s="114">
        <v>1</v>
      </c>
      <c r="F31" s="58">
        <f t="shared" si="4"/>
        <v>1</v>
      </c>
      <c r="G31" s="58">
        <f t="shared" si="5"/>
        <v>1</v>
      </c>
      <c r="H31" s="58">
        <v>1</v>
      </c>
      <c r="I31" s="330" t="s">
        <v>3199</v>
      </c>
      <c r="J31" s="114">
        <v>1</v>
      </c>
      <c r="K31" s="58">
        <f t="shared" si="6"/>
        <v>1</v>
      </c>
      <c r="L31" s="58">
        <f t="shared" si="0"/>
        <v>1</v>
      </c>
      <c r="M31" s="58">
        <v>1</v>
      </c>
      <c r="N31" s="331" t="s">
        <v>1149</v>
      </c>
      <c r="O31" s="114">
        <v>1</v>
      </c>
      <c r="P31" s="58">
        <f t="shared" si="1"/>
        <v>1</v>
      </c>
      <c r="Q31" s="58">
        <f t="shared" si="2"/>
        <v>1</v>
      </c>
      <c r="R31" s="58">
        <v>1</v>
      </c>
      <c r="S31" s="111" t="s">
        <v>1033</v>
      </c>
      <c r="T31" s="112" t="s">
        <v>1039</v>
      </c>
    </row>
    <row r="32" spans="1:20" ht="45" customHeight="1">
      <c r="A32" s="400"/>
      <c r="B32" s="1067" t="s">
        <v>3667</v>
      </c>
      <c r="C32" s="1243"/>
      <c r="D32" s="1068"/>
      <c r="E32" s="1068"/>
      <c r="F32" s="1068"/>
      <c r="G32" s="1068"/>
      <c r="H32" s="1068"/>
      <c r="I32" s="1068"/>
      <c r="J32" s="1068"/>
      <c r="K32" s="1068"/>
      <c r="L32" s="1068"/>
      <c r="M32" s="1068"/>
      <c r="N32" s="1068"/>
      <c r="O32" s="1069"/>
      <c r="P32" s="324"/>
      <c r="Q32" s="324"/>
      <c r="R32" s="324"/>
      <c r="S32" s="456"/>
      <c r="T32" s="457"/>
    </row>
    <row r="33" spans="1:20" ht="212.25" customHeight="1">
      <c r="A33" s="319">
        <v>18</v>
      </c>
      <c r="B33" s="458" t="s">
        <v>5022</v>
      </c>
      <c r="C33" s="332" t="s">
        <v>231</v>
      </c>
      <c r="D33" s="459" t="s">
        <v>1705</v>
      </c>
      <c r="E33" s="114">
        <v>1</v>
      </c>
      <c r="F33" s="58">
        <f>IF(E33=G33,H33)</f>
        <v>1</v>
      </c>
      <c r="G33" s="58">
        <f>IF(E33="NA","NA",H33)</f>
        <v>1</v>
      </c>
      <c r="H33" s="58">
        <v>1</v>
      </c>
      <c r="I33" s="460" t="s">
        <v>2133</v>
      </c>
      <c r="J33" s="114">
        <v>1</v>
      </c>
      <c r="K33" s="58">
        <f t="shared" ref="K33:K70" si="7">IF(J33=L33,M33)</f>
        <v>1</v>
      </c>
      <c r="L33" s="58">
        <f t="shared" ref="L33:L70" si="8">IF(J33="NA","NA",M33)</f>
        <v>1</v>
      </c>
      <c r="M33" s="58">
        <v>1</v>
      </c>
      <c r="N33" s="343" t="s">
        <v>1794</v>
      </c>
      <c r="O33" s="114">
        <v>1</v>
      </c>
      <c r="P33" s="58">
        <f t="shared" ref="P33:P70" si="9">IF(O33=Q33,R33)</f>
        <v>1</v>
      </c>
      <c r="Q33" s="58">
        <f t="shared" ref="Q33:Q70" si="10">IF(O33="NA","NA",R33)</f>
        <v>1</v>
      </c>
      <c r="R33" s="58">
        <v>1</v>
      </c>
      <c r="S33" s="111" t="s">
        <v>1033</v>
      </c>
      <c r="T33" s="112" t="s">
        <v>1039</v>
      </c>
    </row>
    <row r="34" spans="1:20" ht="302.39999999999998">
      <c r="A34" s="319">
        <f>+A33+1</f>
        <v>19</v>
      </c>
      <c r="B34" s="381" t="s">
        <v>5089</v>
      </c>
      <c r="C34" s="332" t="s">
        <v>3061</v>
      </c>
      <c r="D34" s="443" t="s">
        <v>4674</v>
      </c>
      <c r="E34" s="114">
        <v>1</v>
      </c>
      <c r="F34" s="58">
        <f>IF(E34=G34,H34)</f>
        <v>1</v>
      </c>
      <c r="G34" s="58">
        <f>IF(E34="NA","NA",H34)</f>
        <v>1</v>
      </c>
      <c r="H34" s="58">
        <v>1</v>
      </c>
      <c r="I34" s="381" t="s">
        <v>4374</v>
      </c>
      <c r="J34" s="114">
        <v>1</v>
      </c>
      <c r="K34" s="58">
        <f t="shared" si="7"/>
        <v>1</v>
      </c>
      <c r="L34" s="58">
        <f t="shared" si="8"/>
        <v>1</v>
      </c>
      <c r="M34" s="58">
        <v>1</v>
      </c>
      <c r="N34" s="443" t="s">
        <v>4675</v>
      </c>
      <c r="O34" s="114">
        <v>1</v>
      </c>
      <c r="P34" s="58">
        <f t="shared" si="9"/>
        <v>1</v>
      </c>
      <c r="Q34" s="58">
        <f t="shared" si="10"/>
        <v>1</v>
      </c>
      <c r="R34" s="58">
        <v>1</v>
      </c>
      <c r="S34" s="111" t="s">
        <v>1033</v>
      </c>
      <c r="T34" s="112" t="s">
        <v>1039</v>
      </c>
    </row>
    <row r="35" spans="1:20" ht="280.8">
      <c r="A35" s="319">
        <f t="shared" ref="A35:A70" si="11">+A34+1</f>
        <v>20</v>
      </c>
      <c r="B35" s="444" t="s">
        <v>5090</v>
      </c>
      <c r="C35" s="332" t="s">
        <v>212</v>
      </c>
      <c r="D35" s="444" t="s">
        <v>4674</v>
      </c>
      <c r="E35" s="114">
        <v>1</v>
      </c>
      <c r="F35" s="58">
        <f t="shared" ref="F35:F104" si="12">IF(E35=G35,H35)</f>
        <v>1</v>
      </c>
      <c r="G35" s="58">
        <f t="shared" ref="G35:G104" si="13">IF(E35="NA","NA",H35)</f>
        <v>1</v>
      </c>
      <c r="H35" s="58">
        <v>1</v>
      </c>
      <c r="I35" s="444" t="s">
        <v>4676</v>
      </c>
      <c r="J35" s="114">
        <v>1</v>
      </c>
      <c r="K35" s="58">
        <f t="shared" si="7"/>
        <v>1</v>
      </c>
      <c r="L35" s="58">
        <f t="shared" si="8"/>
        <v>1</v>
      </c>
      <c r="M35" s="58">
        <v>1</v>
      </c>
      <c r="N35" s="374" t="s">
        <v>4375</v>
      </c>
      <c r="O35" s="114">
        <v>1</v>
      </c>
      <c r="P35" s="58">
        <f t="shared" si="9"/>
        <v>1</v>
      </c>
      <c r="Q35" s="58">
        <f t="shared" si="10"/>
        <v>1</v>
      </c>
      <c r="R35" s="58">
        <v>1</v>
      </c>
      <c r="S35" s="111" t="s">
        <v>1033</v>
      </c>
      <c r="T35" s="112" t="s">
        <v>1039</v>
      </c>
    </row>
    <row r="36" spans="1:20" ht="409.5" customHeight="1">
      <c r="A36" s="1247">
        <f t="shared" si="11"/>
        <v>21</v>
      </c>
      <c r="B36" s="1241" t="s">
        <v>5091</v>
      </c>
      <c r="C36" s="1249" t="s">
        <v>3067</v>
      </c>
      <c r="D36" s="1241" t="s">
        <v>4674</v>
      </c>
      <c r="E36" s="1241">
        <v>1</v>
      </c>
      <c r="F36" s="1241">
        <f t="shared" si="12"/>
        <v>1</v>
      </c>
      <c r="G36" s="1241">
        <f t="shared" si="13"/>
        <v>1</v>
      </c>
      <c r="H36" s="1241">
        <v>1</v>
      </c>
      <c r="I36" s="1241" t="s">
        <v>4677</v>
      </c>
      <c r="J36" s="1241">
        <v>1</v>
      </c>
      <c r="K36" s="1241">
        <f t="shared" si="7"/>
        <v>1</v>
      </c>
      <c r="L36" s="1241">
        <f t="shared" si="8"/>
        <v>1</v>
      </c>
      <c r="M36" s="1241">
        <v>1</v>
      </c>
      <c r="N36" s="1241" t="s">
        <v>4678</v>
      </c>
      <c r="O36" s="1241">
        <v>1</v>
      </c>
      <c r="P36" s="1241">
        <f t="shared" si="9"/>
        <v>1</v>
      </c>
      <c r="Q36" s="1241">
        <f t="shared" si="10"/>
        <v>1</v>
      </c>
      <c r="R36" s="1241">
        <v>1</v>
      </c>
      <c r="S36" s="1241" t="s">
        <v>1033</v>
      </c>
      <c r="T36" s="1241" t="s">
        <v>1039</v>
      </c>
    </row>
    <row r="37" spans="1:20" ht="99" customHeight="1">
      <c r="A37" s="1248"/>
      <c r="B37" s="1242"/>
      <c r="C37" s="1250"/>
      <c r="D37" s="1242"/>
      <c r="E37" s="1242"/>
      <c r="F37" s="1242"/>
      <c r="G37" s="1242"/>
      <c r="H37" s="1242"/>
      <c r="I37" s="1242"/>
      <c r="J37" s="1242"/>
      <c r="K37" s="1242"/>
      <c r="L37" s="1242"/>
      <c r="M37" s="1242"/>
      <c r="N37" s="1242"/>
      <c r="O37" s="1242"/>
      <c r="P37" s="1242"/>
      <c r="Q37" s="1242"/>
      <c r="R37" s="1242"/>
      <c r="S37" s="1242"/>
      <c r="T37" s="1242"/>
    </row>
    <row r="38" spans="1:20" ht="409.5" customHeight="1">
      <c r="A38" s="1247">
        <f>+A36+1</f>
        <v>22</v>
      </c>
      <c r="B38" s="1241" t="s">
        <v>5092</v>
      </c>
      <c r="C38" s="1249" t="s">
        <v>3200</v>
      </c>
      <c r="D38" s="1241" t="s">
        <v>4674</v>
      </c>
      <c r="E38" s="1241">
        <v>1</v>
      </c>
      <c r="F38" s="1241">
        <f t="shared" si="12"/>
        <v>1</v>
      </c>
      <c r="G38" s="1241">
        <f t="shared" si="13"/>
        <v>1</v>
      </c>
      <c r="H38" s="1241">
        <v>1</v>
      </c>
      <c r="I38" s="1241" t="s">
        <v>4376</v>
      </c>
      <c r="J38" s="1241">
        <v>1</v>
      </c>
      <c r="K38" s="1241">
        <f t="shared" si="7"/>
        <v>1</v>
      </c>
      <c r="L38" s="1241">
        <f t="shared" si="8"/>
        <v>1</v>
      </c>
      <c r="M38" s="1241">
        <v>1</v>
      </c>
      <c r="N38" s="1241" t="s">
        <v>3201</v>
      </c>
      <c r="O38" s="885">
        <v>1</v>
      </c>
      <c r="P38" s="58">
        <f t="shared" si="9"/>
        <v>1</v>
      </c>
      <c r="Q38" s="58">
        <f t="shared" si="10"/>
        <v>1</v>
      </c>
      <c r="R38" s="58">
        <v>1</v>
      </c>
      <c r="S38" s="891" t="s">
        <v>1033</v>
      </c>
      <c r="T38" s="1225" t="s">
        <v>1039</v>
      </c>
    </row>
    <row r="39" spans="1:20" ht="124.5" customHeight="1">
      <c r="A39" s="1248"/>
      <c r="B39" s="1242"/>
      <c r="C39" s="1250"/>
      <c r="D39" s="1242"/>
      <c r="E39" s="1242"/>
      <c r="F39" s="1242"/>
      <c r="G39" s="1242"/>
      <c r="H39" s="1242"/>
      <c r="I39" s="1242"/>
      <c r="J39" s="1242"/>
      <c r="K39" s="1242"/>
      <c r="L39" s="1242"/>
      <c r="M39" s="1242"/>
      <c r="N39" s="1242"/>
      <c r="O39" s="886"/>
      <c r="P39" s="58"/>
      <c r="Q39" s="58"/>
      <c r="R39" s="58"/>
      <c r="S39" s="892"/>
      <c r="T39" s="1227"/>
    </row>
    <row r="40" spans="1:20" ht="409.5" customHeight="1">
      <c r="A40" s="1247">
        <f>+A38+1</f>
        <v>23</v>
      </c>
      <c r="B40" s="1241" t="s">
        <v>5093</v>
      </c>
      <c r="C40" s="877" t="s">
        <v>3073</v>
      </c>
      <c r="D40" s="1241" t="s">
        <v>4674</v>
      </c>
      <c r="E40" s="1241">
        <v>1</v>
      </c>
      <c r="F40" s="1241">
        <f t="shared" si="12"/>
        <v>1</v>
      </c>
      <c r="G40" s="1241">
        <f t="shared" si="13"/>
        <v>1</v>
      </c>
      <c r="H40" s="1241">
        <v>1</v>
      </c>
      <c r="I40" s="1241" t="s">
        <v>4679</v>
      </c>
      <c r="J40" s="1241">
        <v>1</v>
      </c>
      <c r="K40" s="1241">
        <f t="shared" si="7"/>
        <v>1</v>
      </c>
      <c r="L40" s="1241">
        <f t="shared" si="8"/>
        <v>1</v>
      </c>
      <c r="M40" s="1241">
        <v>1</v>
      </c>
      <c r="N40" s="1241" t="s">
        <v>4680</v>
      </c>
      <c r="O40" s="885">
        <v>1</v>
      </c>
      <c r="P40" s="58">
        <f t="shared" si="9"/>
        <v>1</v>
      </c>
      <c r="Q40" s="58">
        <f t="shared" si="10"/>
        <v>1</v>
      </c>
      <c r="R40" s="58">
        <v>1</v>
      </c>
      <c r="S40" s="891" t="s">
        <v>1033</v>
      </c>
      <c r="T40" s="1225" t="s">
        <v>1039</v>
      </c>
    </row>
    <row r="41" spans="1:20" ht="163.5" customHeight="1">
      <c r="A41" s="1248"/>
      <c r="B41" s="1242"/>
      <c r="C41" s="1244"/>
      <c r="D41" s="1242"/>
      <c r="E41" s="1242"/>
      <c r="F41" s="1242"/>
      <c r="G41" s="1242"/>
      <c r="H41" s="1242"/>
      <c r="I41" s="1242"/>
      <c r="J41" s="1242"/>
      <c r="K41" s="1242"/>
      <c r="L41" s="1242"/>
      <c r="M41" s="1242"/>
      <c r="N41" s="1242"/>
      <c r="O41" s="886"/>
      <c r="P41" s="58"/>
      <c r="Q41" s="58"/>
      <c r="R41" s="58"/>
      <c r="S41" s="892"/>
      <c r="T41" s="1227"/>
    </row>
    <row r="42" spans="1:20" ht="409.5" customHeight="1">
      <c r="A42" s="1247">
        <f>+A40+1</f>
        <v>24</v>
      </c>
      <c r="B42" s="1241" t="s">
        <v>5094</v>
      </c>
      <c r="C42" s="1278" t="s">
        <v>3202</v>
      </c>
      <c r="D42" s="1280" t="s">
        <v>3202</v>
      </c>
      <c r="E42" s="1282">
        <v>1</v>
      </c>
      <c r="F42" s="304">
        <f t="shared" si="12"/>
        <v>1</v>
      </c>
      <c r="G42" s="304">
        <f t="shared" si="13"/>
        <v>1</v>
      </c>
      <c r="H42" s="304">
        <v>1</v>
      </c>
      <c r="I42" s="1269" t="s">
        <v>4681</v>
      </c>
      <c r="J42" s="885">
        <v>1</v>
      </c>
      <c r="K42" s="304">
        <f t="shared" si="7"/>
        <v>1</v>
      </c>
      <c r="L42" s="304">
        <f t="shared" si="8"/>
        <v>1</v>
      </c>
      <c r="M42" s="304">
        <v>1</v>
      </c>
      <c r="N42" s="1269" t="s">
        <v>4682</v>
      </c>
      <c r="O42" s="885">
        <v>1</v>
      </c>
      <c r="P42" s="304">
        <f t="shared" si="9"/>
        <v>1</v>
      </c>
      <c r="Q42" s="304">
        <f t="shared" si="10"/>
        <v>1</v>
      </c>
      <c r="R42" s="304">
        <v>1</v>
      </c>
      <c r="S42" s="979" t="s">
        <v>1033</v>
      </c>
      <c r="T42" s="1245" t="s">
        <v>1039</v>
      </c>
    </row>
    <row r="43" spans="1:20" ht="306" customHeight="1">
      <c r="A43" s="1248"/>
      <c r="B43" s="1242"/>
      <c r="C43" s="1279"/>
      <c r="D43" s="1281"/>
      <c r="E43" s="1283"/>
      <c r="F43" s="304"/>
      <c r="G43" s="304"/>
      <c r="H43" s="304"/>
      <c r="I43" s="1270"/>
      <c r="J43" s="886"/>
      <c r="K43" s="304"/>
      <c r="L43" s="304"/>
      <c r="M43" s="304"/>
      <c r="N43" s="1270"/>
      <c r="O43" s="886"/>
      <c r="P43" s="304"/>
      <c r="Q43" s="304"/>
      <c r="R43" s="304"/>
      <c r="S43" s="981"/>
      <c r="T43" s="1246"/>
    </row>
    <row r="44" spans="1:20" ht="409.6">
      <c r="A44" s="319">
        <f>+A42+1</f>
        <v>25</v>
      </c>
      <c r="B44" s="381" t="s">
        <v>5095</v>
      </c>
      <c r="C44" s="461" t="s">
        <v>3076</v>
      </c>
      <c r="D44" s="443" t="s">
        <v>4674</v>
      </c>
      <c r="E44" s="114">
        <v>1</v>
      </c>
      <c r="F44" s="58">
        <f t="shared" si="12"/>
        <v>1</v>
      </c>
      <c r="G44" s="58">
        <f t="shared" si="13"/>
        <v>1</v>
      </c>
      <c r="H44" s="58">
        <v>1</v>
      </c>
      <c r="I44" s="443" t="s">
        <v>4683</v>
      </c>
      <c r="J44" s="114">
        <v>1</v>
      </c>
      <c r="K44" s="58">
        <f t="shared" si="7"/>
        <v>1</v>
      </c>
      <c r="L44" s="58">
        <f t="shared" si="8"/>
        <v>1</v>
      </c>
      <c r="M44" s="58">
        <v>1</v>
      </c>
      <c r="N44" s="443" t="s">
        <v>4684</v>
      </c>
      <c r="O44" s="114">
        <v>1</v>
      </c>
      <c r="P44" s="58">
        <f t="shared" si="9"/>
        <v>1</v>
      </c>
      <c r="Q44" s="58">
        <f t="shared" si="10"/>
        <v>1</v>
      </c>
      <c r="R44" s="58">
        <v>1</v>
      </c>
      <c r="S44" s="111" t="s">
        <v>1033</v>
      </c>
      <c r="T44" s="112" t="s">
        <v>1039</v>
      </c>
    </row>
    <row r="45" spans="1:20" ht="324">
      <c r="A45" s="319">
        <f t="shared" si="11"/>
        <v>26</v>
      </c>
      <c r="B45" s="444" t="s">
        <v>5096</v>
      </c>
      <c r="C45" s="462" t="s">
        <v>3203</v>
      </c>
      <c r="D45" s="444" t="s">
        <v>4674</v>
      </c>
      <c r="E45" s="114">
        <v>1</v>
      </c>
      <c r="F45" s="58">
        <f t="shared" si="12"/>
        <v>1</v>
      </c>
      <c r="G45" s="58">
        <f t="shared" si="13"/>
        <v>1</v>
      </c>
      <c r="H45" s="58">
        <v>1</v>
      </c>
      <c r="I45" s="444" t="s">
        <v>4685</v>
      </c>
      <c r="J45" s="114">
        <v>1</v>
      </c>
      <c r="K45" s="58">
        <f t="shared" si="7"/>
        <v>1</v>
      </c>
      <c r="L45" s="58">
        <f t="shared" si="8"/>
        <v>1</v>
      </c>
      <c r="M45" s="58">
        <v>1</v>
      </c>
      <c r="N45" s="444" t="s">
        <v>4686</v>
      </c>
      <c r="O45" s="114">
        <v>1</v>
      </c>
      <c r="P45" s="58">
        <f t="shared" si="9"/>
        <v>1</v>
      </c>
      <c r="Q45" s="58">
        <f t="shared" si="10"/>
        <v>1</v>
      </c>
      <c r="R45" s="58">
        <v>1</v>
      </c>
      <c r="S45" s="111" t="s">
        <v>1033</v>
      </c>
      <c r="T45" s="112" t="s">
        <v>1039</v>
      </c>
    </row>
    <row r="46" spans="1:20" ht="409.6">
      <c r="A46" s="319">
        <f t="shared" si="11"/>
        <v>27</v>
      </c>
      <c r="B46" s="463" t="s">
        <v>5097</v>
      </c>
      <c r="C46" s="332" t="s">
        <v>3204</v>
      </c>
      <c r="D46" s="464" t="s">
        <v>1705</v>
      </c>
      <c r="E46" s="114">
        <v>1</v>
      </c>
      <c r="F46" s="58">
        <f t="shared" si="12"/>
        <v>1</v>
      </c>
      <c r="G46" s="58">
        <f t="shared" si="13"/>
        <v>1</v>
      </c>
      <c r="H46" s="58">
        <v>1</v>
      </c>
      <c r="I46" s="331" t="s">
        <v>2134</v>
      </c>
      <c r="J46" s="114">
        <v>1</v>
      </c>
      <c r="K46" s="58">
        <f t="shared" si="7"/>
        <v>1</v>
      </c>
      <c r="L46" s="58">
        <f t="shared" si="8"/>
        <v>1</v>
      </c>
      <c r="M46" s="58">
        <v>1</v>
      </c>
      <c r="N46" s="330" t="s">
        <v>1795</v>
      </c>
      <c r="O46" s="114">
        <v>1</v>
      </c>
      <c r="P46" s="58">
        <f t="shared" si="9"/>
        <v>1</v>
      </c>
      <c r="Q46" s="58">
        <f t="shared" si="10"/>
        <v>1</v>
      </c>
      <c r="R46" s="58">
        <v>1</v>
      </c>
      <c r="S46" s="111" t="s">
        <v>1033</v>
      </c>
      <c r="T46" s="112" t="s">
        <v>1039</v>
      </c>
    </row>
    <row r="47" spans="1:20" ht="405" customHeight="1">
      <c r="A47" s="319">
        <f t="shared" si="11"/>
        <v>28</v>
      </c>
      <c r="B47" s="367" t="s">
        <v>5098</v>
      </c>
      <c r="C47" s="332" t="s">
        <v>3205</v>
      </c>
      <c r="D47" s="444" t="s">
        <v>4674</v>
      </c>
      <c r="E47" s="114">
        <v>1</v>
      </c>
      <c r="F47" s="58">
        <f t="shared" si="12"/>
        <v>1</v>
      </c>
      <c r="G47" s="58">
        <f t="shared" si="13"/>
        <v>1</v>
      </c>
      <c r="H47" s="58">
        <v>1</v>
      </c>
      <c r="I47" s="444" t="s">
        <v>4687</v>
      </c>
      <c r="J47" s="114">
        <v>1</v>
      </c>
      <c r="K47" s="58">
        <f t="shared" si="7"/>
        <v>1</v>
      </c>
      <c r="L47" s="58">
        <f t="shared" si="8"/>
        <v>1</v>
      </c>
      <c r="M47" s="58">
        <v>1</v>
      </c>
      <c r="N47" s="444" t="s">
        <v>4688</v>
      </c>
      <c r="O47" s="114">
        <v>1</v>
      </c>
      <c r="P47" s="58">
        <f t="shared" si="9"/>
        <v>1</v>
      </c>
      <c r="Q47" s="58">
        <f t="shared" si="10"/>
        <v>1</v>
      </c>
      <c r="R47" s="58">
        <v>1</v>
      </c>
      <c r="S47" s="111" t="s">
        <v>1033</v>
      </c>
      <c r="T47" s="112" t="s">
        <v>1039</v>
      </c>
    </row>
    <row r="48" spans="1:20" ht="409.5" customHeight="1">
      <c r="A48" s="1247">
        <f t="shared" si="11"/>
        <v>29</v>
      </c>
      <c r="B48" s="1003" t="s">
        <v>5099</v>
      </c>
      <c r="C48" s="1249" t="s">
        <v>230</v>
      </c>
      <c r="D48" s="1251" t="s">
        <v>1705</v>
      </c>
      <c r="E48" s="885">
        <v>1</v>
      </c>
      <c r="F48" s="58">
        <f t="shared" si="12"/>
        <v>1</v>
      </c>
      <c r="G48" s="58">
        <f t="shared" si="13"/>
        <v>1</v>
      </c>
      <c r="H48" s="58">
        <v>1</v>
      </c>
      <c r="I48" s="1253" t="s">
        <v>4377</v>
      </c>
      <c r="J48" s="885">
        <v>1</v>
      </c>
      <c r="K48" s="58">
        <f t="shared" si="7"/>
        <v>1</v>
      </c>
      <c r="L48" s="58">
        <f t="shared" si="8"/>
        <v>1</v>
      </c>
      <c r="M48" s="58">
        <v>1</v>
      </c>
      <c r="N48" s="1223" t="s">
        <v>4378</v>
      </c>
      <c r="O48" s="885">
        <v>1</v>
      </c>
      <c r="P48" s="58">
        <f t="shared" si="9"/>
        <v>1</v>
      </c>
      <c r="Q48" s="58">
        <f t="shared" si="10"/>
        <v>1</v>
      </c>
      <c r="R48" s="58">
        <v>1</v>
      </c>
      <c r="S48" s="971" t="s">
        <v>1033</v>
      </c>
      <c r="T48" s="1245" t="s">
        <v>1039</v>
      </c>
    </row>
    <row r="49" spans="1:20" ht="29.25" customHeight="1">
      <c r="A49" s="1248"/>
      <c r="B49" s="1005"/>
      <c r="C49" s="1250"/>
      <c r="D49" s="1252"/>
      <c r="E49" s="886"/>
      <c r="F49" s="58"/>
      <c r="G49" s="58"/>
      <c r="H49" s="58"/>
      <c r="I49" s="1254"/>
      <c r="J49" s="886"/>
      <c r="K49" s="58"/>
      <c r="L49" s="58"/>
      <c r="M49" s="58"/>
      <c r="N49" s="1224"/>
      <c r="O49" s="886"/>
      <c r="P49" s="58"/>
      <c r="Q49" s="58"/>
      <c r="R49" s="58"/>
      <c r="S49" s="972"/>
      <c r="T49" s="1246"/>
    </row>
    <row r="50" spans="1:20" ht="274.5" customHeight="1">
      <c r="A50" s="319">
        <f>+A48+1</f>
        <v>30</v>
      </c>
      <c r="B50" s="371" t="s">
        <v>5100</v>
      </c>
      <c r="C50" s="332" t="s">
        <v>229</v>
      </c>
      <c r="D50" s="464" t="s">
        <v>1705</v>
      </c>
      <c r="E50" s="114">
        <v>1</v>
      </c>
      <c r="F50" s="58">
        <f t="shared" si="12"/>
        <v>1</v>
      </c>
      <c r="G50" s="58">
        <f t="shared" si="13"/>
        <v>1</v>
      </c>
      <c r="H50" s="58">
        <v>1</v>
      </c>
      <c r="I50" s="331" t="s">
        <v>2135</v>
      </c>
      <c r="J50" s="114">
        <v>1</v>
      </c>
      <c r="K50" s="58">
        <f t="shared" si="7"/>
        <v>1</v>
      </c>
      <c r="L50" s="58">
        <f t="shared" si="8"/>
        <v>1</v>
      </c>
      <c r="M50" s="58">
        <v>1</v>
      </c>
      <c r="N50" s="330" t="s">
        <v>1796</v>
      </c>
      <c r="O50" s="114">
        <v>1</v>
      </c>
      <c r="P50" s="58">
        <f t="shared" si="9"/>
        <v>1</v>
      </c>
      <c r="Q50" s="58">
        <f t="shared" si="10"/>
        <v>1</v>
      </c>
      <c r="R50" s="58">
        <v>1</v>
      </c>
      <c r="S50" s="111" t="s">
        <v>1033</v>
      </c>
      <c r="T50" s="112" t="s">
        <v>1039</v>
      </c>
    </row>
    <row r="51" spans="1:20" ht="302.39999999999998">
      <c r="A51" s="319">
        <f t="shared" si="11"/>
        <v>31</v>
      </c>
      <c r="B51" s="371" t="s">
        <v>5101</v>
      </c>
      <c r="C51" s="332" t="s">
        <v>228</v>
      </c>
      <c r="D51" s="464" t="s">
        <v>1705</v>
      </c>
      <c r="E51" s="114">
        <v>1</v>
      </c>
      <c r="F51" s="58">
        <f t="shared" si="12"/>
        <v>1</v>
      </c>
      <c r="G51" s="58">
        <f t="shared" si="13"/>
        <v>1</v>
      </c>
      <c r="H51" s="58">
        <v>1</v>
      </c>
      <c r="I51" s="331" t="s">
        <v>2136</v>
      </c>
      <c r="J51" s="114">
        <v>1</v>
      </c>
      <c r="K51" s="58">
        <f t="shared" si="7"/>
        <v>1</v>
      </c>
      <c r="L51" s="58">
        <f t="shared" si="8"/>
        <v>1</v>
      </c>
      <c r="M51" s="58">
        <v>1</v>
      </c>
      <c r="N51" s="330" t="s">
        <v>1797</v>
      </c>
      <c r="O51" s="114">
        <v>1</v>
      </c>
      <c r="P51" s="58">
        <f t="shared" si="9"/>
        <v>1</v>
      </c>
      <c r="Q51" s="58">
        <f t="shared" si="10"/>
        <v>1</v>
      </c>
      <c r="R51" s="58">
        <v>1</v>
      </c>
      <c r="S51" s="111" t="s">
        <v>1033</v>
      </c>
      <c r="T51" s="112" t="s">
        <v>1039</v>
      </c>
    </row>
    <row r="52" spans="1:20" ht="409.6" customHeight="1">
      <c r="A52" s="1247">
        <f t="shared" si="11"/>
        <v>32</v>
      </c>
      <c r="B52" s="1003" t="s">
        <v>5102</v>
      </c>
      <c r="C52" s="1249" t="s">
        <v>227</v>
      </c>
      <c r="D52" s="1003" t="s">
        <v>1705</v>
      </c>
      <c r="E52" s="1003">
        <v>1</v>
      </c>
      <c r="F52" s="1003">
        <f t="shared" si="12"/>
        <v>1</v>
      </c>
      <c r="G52" s="1003">
        <f t="shared" si="13"/>
        <v>1</v>
      </c>
      <c r="H52" s="1003">
        <v>1</v>
      </c>
      <c r="I52" s="1003" t="s">
        <v>2136</v>
      </c>
      <c r="J52" s="1003">
        <v>1</v>
      </c>
      <c r="K52" s="1003">
        <f t="shared" si="7"/>
        <v>1</v>
      </c>
      <c r="L52" s="1003">
        <f t="shared" si="8"/>
        <v>1</v>
      </c>
      <c r="M52" s="1003">
        <v>1</v>
      </c>
      <c r="N52" s="1003" t="s">
        <v>1805</v>
      </c>
      <c r="O52" s="885">
        <v>1</v>
      </c>
      <c r="P52" s="58">
        <f t="shared" si="9"/>
        <v>1</v>
      </c>
      <c r="Q52" s="58">
        <f t="shared" si="10"/>
        <v>1</v>
      </c>
      <c r="R52" s="58">
        <v>1</v>
      </c>
      <c r="S52" s="891" t="s">
        <v>1033</v>
      </c>
      <c r="T52" s="1225" t="s">
        <v>1039</v>
      </c>
    </row>
    <row r="53" spans="1:20" ht="399" customHeight="1">
      <c r="A53" s="1248"/>
      <c r="B53" s="1005"/>
      <c r="C53" s="1250"/>
      <c r="D53" s="1005"/>
      <c r="E53" s="1005"/>
      <c r="F53" s="1005"/>
      <c r="G53" s="1005"/>
      <c r="H53" s="1005"/>
      <c r="I53" s="1005"/>
      <c r="J53" s="1005"/>
      <c r="K53" s="1005"/>
      <c r="L53" s="1005"/>
      <c r="M53" s="1005"/>
      <c r="N53" s="1005"/>
      <c r="O53" s="886"/>
      <c r="P53" s="58"/>
      <c r="Q53" s="58"/>
      <c r="R53" s="58"/>
      <c r="S53" s="892"/>
      <c r="T53" s="1227"/>
    </row>
    <row r="54" spans="1:20" ht="259.2">
      <c r="A54" s="319">
        <f>+A52+1</f>
        <v>33</v>
      </c>
      <c r="B54" s="371" t="s">
        <v>5103</v>
      </c>
      <c r="C54" s="332" t="s">
        <v>226</v>
      </c>
      <c r="D54" s="464" t="s">
        <v>1705</v>
      </c>
      <c r="E54" s="114">
        <v>1</v>
      </c>
      <c r="F54" s="58">
        <f t="shared" si="12"/>
        <v>1</v>
      </c>
      <c r="G54" s="58">
        <f t="shared" si="13"/>
        <v>1</v>
      </c>
      <c r="H54" s="58">
        <v>1</v>
      </c>
      <c r="I54" s="331" t="s">
        <v>1367</v>
      </c>
      <c r="J54" s="114">
        <v>1</v>
      </c>
      <c r="K54" s="58">
        <f t="shared" si="7"/>
        <v>1</v>
      </c>
      <c r="L54" s="58">
        <f t="shared" si="8"/>
        <v>1</v>
      </c>
      <c r="M54" s="58">
        <v>1</v>
      </c>
      <c r="N54" s="330" t="s">
        <v>1798</v>
      </c>
      <c r="O54" s="114">
        <v>1</v>
      </c>
      <c r="P54" s="58">
        <f t="shared" si="9"/>
        <v>1</v>
      </c>
      <c r="Q54" s="58">
        <f t="shared" si="10"/>
        <v>1</v>
      </c>
      <c r="R54" s="58">
        <v>1</v>
      </c>
      <c r="S54" s="111" t="s">
        <v>1033</v>
      </c>
      <c r="T54" s="112" t="s">
        <v>1039</v>
      </c>
    </row>
    <row r="55" spans="1:20" ht="409.6">
      <c r="A55" s="319">
        <f t="shared" si="11"/>
        <v>34</v>
      </c>
      <c r="B55" s="371" t="s">
        <v>5104</v>
      </c>
      <c r="C55" s="332" t="s">
        <v>225</v>
      </c>
      <c r="D55" s="464" t="s">
        <v>1705</v>
      </c>
      <c r="E55" s="114">
        <v>1</v>
      </c>
      <c r="F55" s="58">
        <f t="shared" si="12"/>
        <v>1</v>
      </c>
      <c r="G55" s="58">
        <f t="shared" si="13"/>
        <v>1</v>
      </c>
      <c r="H55" s="58">
        <v>1</v>
      </c>
      <c r="I55" s="331" t="s">
        <v>2166</v>
      </c>
      <c r="J55" s="114">
        <v>1</v>
      </c>
      <c r="K55" s="58">
        <f t="shared" si="7"/>
        <v>1</v>
      </c>
      <c r="L55" s="58">
        <f t="shared" si="8"/>
        <v>1</v>
      </c>
      <c r="M55" s="58">
        <v>1</v>
      </c>
      <c r="N55" s="330" t="s">
        <v>1799</v>
      </c>
      <c r="O55" s="114">
        <v>1</v>
      </c>
      <c r="P55" s="58">
        <f t="shared" si="9"/>
        <v>1</v>
      </c>
      <c r="Q55" s="58">
        <f t="shared" si="10"/>
        <v>1</v>
      </c>
      <c r="R55" s="58">
        <v>1</v>
      </c>
      <c r="S55" s="111" t="s">
        <v>1033</v>
      </c>
      <c r="T55" s="112" t="s">
        <v>1039</v>
      </c>
    </row>
    <row r="56" spans="1:20" ht="409.6" customHeight="1">
      <c r="A56" s="1247">
        <f t="shared" si="11"/>
        <v>35</v>
      </c>
      <c r="B56" s="1003" t="s">
        <v>5105</v>
      </c>
      <c r="C56" s="1249" t="s">
        <v>232</v>
      </c>
      <c r="D56" s="1003" t="s">
        <v>1705</v>
      </c>
      <c r="E56" s="1003">
        <v>1</v>
      </c>
      <c r="F56" s="1003">
        <f t="shared" si="12"/>
        <v>1</v>
      </c>
      <c r="G56" s="1003">
        <f t="shared" si="13"/>
        <v>1</v>
      </c>
      <c r="H56" s="1003">
        <v>1</v>
      </c>
      <c r="I56" s="1003" t="s">
        <v>2137</v>
      </c>
      <c r="J56" s="1003">
        <v>1</v>
      </c>
      <c r="K56" s="1003">
        <f t="shared" si="7"/>
        <v>1</v>
      </c>
      <c r="L56" s="1003">
        <f t="shared" si="8"/>
        <v>1</v>
      </c>
      <c r="M56" s="1003">
        <v>1</v>
      </c>
      <c r="N56" s="1003" t="s">
        <v>1800</v>
      </c>
      <c r="O56" s="885">
        <v>1</v>
      </c>
      <c r="P56" s="58">
        <f t="shared" si="9"/>
        <v>1</v>
      </c>
      <c r="Q56" s="58">
        <f t="shared" si="10"/>
        <v>1</v>
      </c>
      <c r="R56" s="58">
        <v>1</v>
      </c>
      <c r="S56" s="891" t="s">
        <v>1033</v>
      </c>
      <c r="T56" s="1225" t="s">
        <v>1039</v>
      </c>
    </row>
    <row r="57" spans="1:20" ht="127.5" customHeight="1">
      <c r="A57" s="1248"/>
      <c r="B57" s="1005"/>
      <c r="C57" s="1250"/>
      <c r="D57" s="1005"/>
      <c r="E57" s="1005"/>
      <c r="F57" s="1005"/>
      <c r="G57" s="1005"/>
      <c r="H57" s="1005"/>
      <c r="I57" s="1005"/>
      <c r="J57" s="1005"/>
      <c r="K57" s="1005"/>
      <c r="L57" s="1005"/>
      <c r="M57" s="1005"/>
      <c r="N57" s="1005"/>
      <c r="O57" s="886"/>
      <c r="P57" s="58"/>
      <c r="Q57" s="58"/>
      <c r="R57" s="58"/>
      <c r="S57" s="892"/>
      <c r="T57" s="1227"/>
    </row>
    <row r="58" spans="1:20" ht="361.5" customHeight="1">
      <c r="A58" s="319">
        <f>+A56+1</f>
        <v>36</v>
      </c>
      <c r="B58" s="371" t="s">
        <v>5106</v>
      </c>
      <c r="C58" s="332" t="s">
        <v>224</v>
      </c>
      <c r="D58" s="464" t="s">
        <v>1705</v>
      </c>
      <c r="E58" s="114">
        <v>1</v>
      </c>
      <c r="F58" s="58">
        <f t="shared" si="12"/>
        <v>1</v>
      </c>
      <c r="G58" s="58">
        <f t="shared" si="13"/>
        <v>1</v>
      </c>
      <c r="H58" s="58">
        <v>1</v>
      </c>
      <c r="I58" s="331" t="s">
        <v>2133</v>
      </c>
      <c r="J58" s="114">
        <v>1</v>
      </c>
      <c r="K58" s="58">
        <f t="shared" si="7"/>
        <v>1</v>
      </c>
      <c r="L58" s="58">
        <f t="shared" si="8"/>
        <v>1</v>
      </c>
      <c r="M58" s="58">
        <v>1</v>
      </c>
      <c r="N58" s="330" t="s">
        <v>1801</v>
      </c>
      <c r="O58" s="114">
        <v>1</v>
      </c>
      <c r="P58" s="58">
        <f t="shared" si="9"/>
        <v>1</v>
      </c>
      <c r="Q58" s="58">
        <f t="shared" si="10"/>
        <v>1</v>
      </c>
      <c r="R58" s="58">
        <v>1</v>
      </c>
      <c r="S58" s="111" t="s">
        <v>1033</v>
      </c>
      <c r="T58" s="112" t="s">
        <v>1034</v>
      </c>
    </row>
    <row r="59" spans="1:20" ht="409.5" customHeight="1">
      <c r="A59" s="1247">
        <f t="shared" si="11"/>
        <v>37</v>
      </c>
      <c r="B59" s="1003" t="s">
        <v>5107</v>
      </c>
      <c r="C59" s="1249" t="s">
        <v>223</v>
      </c>
      <c r="D59" s="1251" t="s">
        <v>1705</v>
      </c>
      <c r="E59" s="885">
        <v>1</v>
      </c>
      <c r="F59" s="58">
        <f t="shared" si="12"/>
        <v>1</v>
      </c>
      <c r="G59" s="58">
        <f t="shared" si="13"/>
        <v>1</v>
      </c>
      <c r="H59" s="58">
        <v>1</v>
      </c>
      <c r="I59" s="1253" t="s">
        <v>2138</v>
      </c>
      <c r="J59" s="885">
        <v>1</v>
      </c>
      <c r="K59" s="58">
        <f t="shared" si="7"/>
        <v>1</v>
      </c>
      <c r="L59" s="58">
        <f t="shared" si="8"/>
        <v>1</v>
      </c>
      <c r="M59" s="58">
        <v>1</v>
      </c>
      <c r="N59" s="1223" t="s">
        <v>1802</v>
      </c>
      <c r="O59" s="885">
        <v>1</v>
      </c>
      <c r="P59" s="58">
        <f t="shared" si="9"/>
        <v>1</v>
      </c>
      <c r="Q59" s="58">
        <f t="shared" si="10"/>
        <v>1</v>
      </c>
      <c r="R59" s="58">
        <v>1</v>
      </c>
      <c r="S59" s="891" t="s">
        <v>1033</v>
      </c>
      <c r="T59" s="1245" t="s">
        <v>1034</v>
      </c>
    </row>
    <row r="60" spans="1:20" ht="53.25" customHeight="1">
      <c r="A60" s="1248"/>
      <c r="B60" s="1005"/>
      <c r="C60" s="1250"/>
      <c r="D60" s="1252"/>
      <c r="E60" s="886"/>
      <c r="F60" s="58"/>
      <c r="G60" s="58"/>
      <c r="H60" s="58"/>
      <c r="I60" s="1254"/>
      <c r="J60" s="886"/>
      <c r="K60" s="58"/>
      <c r="L60" s="58"/>
      <c r="M60" s="58"/>
      <c r="N60" s="1224"/>
      <c r="O60" s="886"/>
      <c r="P60" s="58"/>
      <c r="Q60" s="58"/>
      <c r="R60" s="58"/>
      <c r="S60" s="892"/>
      <c r="T60" s="1246"/>
    </row>
    <row r="61" spans="1:20" ht="195.75" customHeight="1">
      <c r="A61" s="319">
        <f>+A59+1</f>
        <v>38</v>
      </c>
      <c r="B61" s="465" t="s">
        <v>5108</v>
      </c>
      <c r="C61" s="335" t="s">
        <v>930</v>
      </c>
      <c r="D61" s="331" t="s">
        <v>1705</v>
      </c>
      <c r="E61" s="114">
        <v>1</v>
      </c>
      <c r="F61" s="58">
        <f t="shared" si="12"/>
        <v>1</v>
      </c>
      <c r="G61" s="58">
        <f t="shared" si="13"/>
        <v>1</v>
      </c>
      <c r="H61" s="58">
        <v>1</v>
      </c>
      <c r="I61" s="331" t="s">
        <v>2139</v>
      </c>
      <c r="J61" s="114">
        <v>1</v>
      </c>
      <c r="K61" s="58">
        <f t="shared" si="7"/>
        <v>1</v>
      </c>
      <c r="L61" s="58">
        <f t="shared" si="8"/>
        <v>1</v>
      </c>
      <c r="M61" s="58">
        <v>1</v>
      </c>
      <c r="N61" s="330" t="s">
        <v>1803</v>
      </c>
      <c r="O61" s="114">
        <v>1</v>
      </c>
      <c r="P61" s="58">
        <f t="shared" si="9"/>
        <v>1</v>
      </c>
      <c r="Q61" s="58">
        <f t="shared" si="10"/>
        <v>1</v>
      </c>
      <c r="R61" s="58">
        <v>1</v>
      </c>
      <c r="S61" s="111" t="s">
        <v>1033</v>
      </c>
      <c r="T61" s="112" t="s">
        <v>1034</v>
      </c>
    </row>
    <row r="62" spans="1:20" ht="409.6">
      <c r="A62" s="319">
        <f t="shared" si="11"/>
        <v>39</v>
      </c>
      <c r="B62" s="465" t="s">
        <v>5109</v>
      </c>
      <c r="C62" s="335" t="s">
        <v>931</v>
      </c>
      <c r="D62" s="331" t="s">
        <v>1705</v>
      </c>
      <c r="E62" s="114">
        <v>1</v>
      </c>
      <c r="F62" s="58">
        <f t="shared" si="12"/>
        <v>1</v>
      </c>
      <c r="G62" s="58">
        <f t="shared" si="13"/>
        <v>1</v>
      </c>
      <c r="H62" s="58">
        <v>1</v>
      </c>
      <c r="I62" s="331" t="s">
        <v>2139</v>
      </c>
      <c r="J62" s="114">
        <v>1</v>
      </c>
      <c r="K62" s="58">
        <f t="shared" si="7"/>
        <v>1</v>
      </c>
      <c r="L62" s="58">
        <f t="shared" si="8"/>
        <v>1</v>
      </c>
      <c r="M62" s="58">
        <v>1</v>
      </c>
      <c r="N62" s="330" t="s">
        <v>1804</v>
      </c>
      <c r="O62" s="114">
        <v>1</v>
      </c>
      <c r="P62" s="58">
        <f t="shared" si="9"/>
        <v>1</v>
      </c>
      <c r="Q62" s="58">
        <f t="shared" si="10"/>
        <v>1</v>
      </c>
      <c r="R62" s="58">
        <v>1</v>
      </c>
      <c r="S62" s="111" t="s">
        <v>1033</v>
      </c>
      <c r="T62" s="112" t="s">
        <v>1034</v>
      </c>
    </row>
    <row r="63" spans="1:20" ht="409.6">
      <c r="A63" s="319">
        <f t="shared" si="11"/>
        <v>40</v>
      </c>
      <c r="B63" s="465" t="s">
        <v>5110</v>
      </c>
      <c r="C63" s="335" t="s">
        <v>932</v>
      </c>
      <c r="D63" s="331" t="s">
        <v>1705</v>
      </c>
      <c r="E63" s="114">
        <v>1</v>
      </c>
      <c r="F63" s="58">
        <f t="shared" si="12"/>
        <v>1</v>
      </c>
      <c r="G63" s="58">
        <f t="shared" si="13"/>
        <v>1</v>
      </c>
      <c r="H63" s="58">
        <v>1</v>
      </c>
      <c r="I63" s="331" t="s">
        <v>2139</v>
      </c>
      <c r="J63" s="114">
        <v>1</v>
      </c>
      <c r="K63" s="58">
        <f t="shared" si="7"/>
        <v>1</v>
      </c>
      <c r="L63" s="58">
        <f t="shared" si="8"/>
        <v>1</v>
      </c>
      <c r="M63" s="58">
        <v>1</v>
      </c>
      <c r="N63" s="330" t="s">
        <v>1804</v>
      </c>
      <c r="O63" s="114">
        <v>1</v>
      </c>
      <c r="P63" s="58">
        <f t="shared" si="9"/>
        <v>1</v>
      </c>
      <c r="Q63" s="58">
        <f t="shared" si="10"/>
        <v>1</v>
      </c>
      <c r="R63" s="58">
        <v>1</v>
      </c>
      <c r="S63" s="111" t="s">
        <v>1033</v>
      </c>
      <c r="T63" s="112" t="s">
        <v>1034</v>
      </c>
    </row>
    <row r="64" spans="1:20" ht="237.6">
      <c r="A64" s="319">
        <f t="shared" si="11"/>
        <v>41</v>
      </c>
      <c r="B64" s="465" t="s">
        <v>5111</v>
      </c>
      <c r="C64" s="335" t="s">
        <v>924</v>
      </c>
      <c r="D64" s="331" t="s">
        <v>1705</v>
      </c>
      <c r="E64" s="114">
        <v>1</v>
      </c>
      <c r="F64" s="58">
        <f t="shared" si="12"/>
        <v>1</v>
      </c>
      <c r="G64" s="58">
        <f t="shared" si="13"/>
        <v>1</v>
      </c>
      <c r="H64" s="58">
        <v>1</v>
      </c>
      <c r="I64" s="331" t="s">
        <v>2139</v>
      </c>
      <c r="J64" s="114">
        <v>1</v>
      </c>
      <c r="K64" s="58">
        <f t="shared" si="7"/>
        <v>1</v>
      </c>
      <c r="L64" s="58">
        <f t="shared" si="8"/>
        <v>1</v>
      </c>
      <c r="M64" s="58">
        <v>1</v>
      </c>
      <c r="N64" s="330" t="s">
        <v>1804</v>
      </c>
      <c r="O64" s="114">
        <v>1</v>
      </c>
      <c r="P64" s="58">
        <f t="shared" si="9"/>
        <v>1</v>
      </c>
      <c r="Q64" s="58">
        <f t="shared" si="10"/>
        <v>1</v>
      </c>
      <c r="R64" s="58">
        <v>1</v>
      </c>
      <c r="S64" s="111" t="s">
        <v>1033</v>
      </c>
      <c r="T64" s="112" t="s">
        <v>1034</v>
      </c>
    </row>
    <row r="65" spans="1:25" s="42" customFormat="1" ht="172.8">
      <c r="A65" s="392">
        <f t="shared" si="11"/>
        <v>42</v>
      </c>
      <c r="B65" s="1231" t="s">
        <v>952</v>
      </c>
      <c r="C65" s="935" t="s">
        <v>5189</v>
      </c>
      <c r="D65" s="692" t="s">
        <v>852</v>
      </c>
      <c r="E65" s="125">
        <v>1</v>
      </c>
      <c r="F65" s="77">
        <f t="shared" si="12"/>
        <v>1</v>
      </c>
      <c r="G65" s="77">
        <f t="shared" si="13"/>
        <v>1</v>
      </c>
      <c r="H65" s="77">
        <v>1</v>
      </c>
      <c r="I65" s="768" t="s">
        <v>1821</v>
      </c>
      <c r="J65" s="125">
        <v>1</v>
      </c>
      <c r="K65" s="77">
        <f t="shared" si="7"/>
        <v>1</v>
      </c>
      <c r="L65" s="77">
        <f t="shared" si="8"/>
        <v>1</v>
      </c>
      <c r="M65" s="77">
        <v>1</v>
      </c>
      <c r="N65" s="698" t="s">
        <v>858</v>
      </c>
      <c r="O65" s="125">
        <v>1</v>
      </c>
      <c r="P65" s="77">
        <f t="shared" si="9"/>
        <v>1</v>
      </c>
      <c r="Q65" s="77">
        <f t="shared" si="10"/>
        <v>1</v>
      </c>
      <c r="R65" s="77">
        <v>1</v>
      </c>
      <c r="S65" s="341" t="s">
        <v>1033</v>
      </c>
      <c r="T65" s="59" t="s">
        <v>1034</v>
      </c>
    </row>
    <row r="66" spans="1:25" s="42" customFormat="1" ht="182.25" customHeight="1">
      <c r="A66" s="392">
        <f t="shared" si="11"/>
        <v>43</v>
      </c>
      <c r="B66" s="1232"/>
      <c r="C66" s="936"/>
      <c r="D66" s="692" t="s">
        <v>857</v>
      </c>
      <c r="E66" s="125">
        <v>1</v>
      </c>
      <c r="F66" s="77">
        <f t="shared" si="12"/>
        <v>1</v>
      </c>
      <c r="G66" s="77">
        <f t="shared" si="13"/>
        <v>1</v>
      </c>
      <c r="H66" s="77">
        <v>1</v>
      </c>
      <c r="I66" s="32" t="s">
        <v>899</v>
      </c>
      <c r="J66" s="125">
        <v>1</v>
      </c>
      <c r="K66" s="77">
        <f t="shared" si="7"/>
        <v>1</v>
      </c>
      <c r="L66" s="77">
        <f t="shared" si="8"/>
        <v>1</v>
      </c>
      <c r="M66" s="77">
        <v>1</v>
      </c>
      <c r="N66" s="32" t="s">
        <v>1789</v>
      </c>
      <c r="O66" s="125">
        <v>1</v>
      </c>
      <c r="P66" s="77">
        <f t="shared" si="9"/>
        <v>1</v>
      </c>
      <c r="Q66" s="77">
        <f t="shared" si="10"/>
        <v>1</v>
      </c>
      <c r="R66" s="77">
        <v>1</v>
      </c>
      <c r="S66" s="341" t="s">
        <v>1033</v>
      </c>
      <c r="T66" s="59" t="s">
        <v>1034</v>
      </c>
    </row>
    <row r="67" spans="1:25" s="42" customFormat="1" ht="239.25" customHeight="1">
      <c r="A67" s="392">
        <f t="shared" si="11"/>
        <v>44</v>
      </c>
      <c r="B67" s="1232"/>
      <c r="C67" s="936"/>
      <c r="D67" s="692" t="s">
        <v>847</v>
      </c>
      <c r="E67" s="125">
        <v>1</v>
      </c>
      <c r="F67" s="77">
        <f t="shared" si="12"/>
        <v>1</v>
      </c>
      <c r="G67" s="77">
        <f t="shared" si="13"/>
        <v>1</v>
      </c>
      <c r="H67" s="77">
        <v>1</v>
      </c>
      <c r="I67" s="32" t="s">
        <v>3996</v>
      </c>
      <c r="J67" s="125">
        <v>1</v>
      </c>
      <c r="K67" s="77">
        <f t="shared" si="7"/>
        <v>1</v>
      </c>
      <c r="L67" s="77">
        <f t="shared" si="8"/>
        <v>1</v>
      </c>
      <c r="M67" s="77">
        <v>1</v>
      </c>
      <c r="N67" s="32" t="s">
        <v>2125</v>
      </c>
      <c r="O67" s="125">
        <v>1</v>
      </c>
      <c r="P67" s="77">
        <f t="shared" si="9"/>
        <v>1</v>
      </c>
      <c r="Q67" s="77">
        <f t="shared" si="10"/>
        <v>1</v>
      </c>
      <c r="R67" s="77">
        <v>1</v>
      </c>
      <c r="S67" s="341" t="s">
        <v>1033</v>
      </c>
      <c r="T67" s="59" t="s">
        <v>1034</v>
      </c>
    </row>
    <row r="68" spans="1:25" s="42" customFormat="1" ht="108">
      <c r="A68" s="392">
        <f t="shared" si="11"/>
        <v>45</v>
      </c>
      <c r="B68" s="1233"/>
      <c r="C68" s="937"/>
      <c r="D68" s="692" t="s">
        <v>859</v>
      </c>
      <c r="E68" s="125">
        <v>1</v>
      </c>
      <c r="F68" s="77">
        <f t="shared" si="12"/>
        <v>1</v>
      </c>
      <c r="G68" s="77">
        <f t="shared" si="13"/>
        <v>1</v>
      </c>
      <c r="H68" s="77">
        <v>1</v>
      </c>
      <c r="I68" s="32" t="s">
        <v>4012</v>
      </c>
      <c r="J68" s="125">
        <v>1</v>
      </c>
      <c r="K68" s="77">
        <f t="shared" si="7"/>
        <v>1</v>
      </c>
      <c r="L68" s="77">
        <f t="shared" si="8"/>
        <v>1</v>
      </c>
      <c r="M68" s="77">
        <v>1</v>
      </c>
      <c r="N68" s="32" t="s">
        <v>1707</v>
      </c>
      <c r="O68" s="125">
        <v>1</v>
      </c>
      <c r="P68" s="77">
        <f t="shared" si="9"/>
        <v>1</v>
      </c>
      <c r="Q68" s="77">
        <f t="shared" si="10"/>
        <v>1</v>
      </c>
      <c r="R68" s="77">
        <v>1</v>
      </c>
      <c r="S68" s="341" t="s">
        <v>1033</v>
      </c>
      <c r="T68" s="59" t="s">
        <v>1034</v>
      </c>
    </row>
    <row r="69" spans="1:25" ht="324">
      <c r="A69" s="319">
        <f>+A68+1</f>
        <v>46</v>
      </c>
      <c r="B69" s="1097" t="s">
        <v>4379</v>
      </c>
      <c r="C69" s="994" t="s">
        <v>792</v>
      </c>
      <c r="D69" s="30" t="s">
        <v>4654</v>
      </c>
      <c r="E69" s="114">
        <v>1</v>
      </c>
      <c r="F69" s="58">
        <f t="shared" si="12"/>
        <v>1</v>
      </c>
      <c r="G69" s="58">
        <f t="shared" si="13"/>
        <v>1</v>
      </c>
      <c r="H69" s="58">
        <v>1</v>
      </c>
      <c r="I69" s="30" t="s">
        <v>1779</v>
      </c>
      <c r="J69" s="114">
        <v>1</v>
      </c>
      <c r="K69" s="58">
        <f t="shared" si="7"/>
        <v>1</v>
      </c>
      <c r="L69" s="58">
        <f t="shared" si="8"/>
        <v>1</v>
      </c>
      <c r="M69" s="58">
        <v>1</v>
      </c>
      <c r="N69" s="330" t="s">
        <v>1345</v>
      </c>
      <c r="O69" s="114">
        <v>1</v>
      </c>
      <c r="P69" s="58">
        <f t="shared" si="9"/>
        <v>1</v>
      </c>
      <c r="Q69" s="58">
        <f t="shared" si="10"/>
        <v>1</v>
      </c>
      <c r="R69" s="58">
        <v>1</v>
      </c>
      <c r="S69" s="111" t="s">
        <v>1076</v>
      </c>
      <c r="T69" s="111" t="s">
        <v>1024</v>
      </c>
    </row>
    <row r="70" spans="1:25" ht="324">
      <c r="A70" s="319">
        <f t="shared" si="11"/>
        <v>47</v>
      </c>
      <c r="B70" s="997"/>
      <c r="C70" s="995"/>
      <c r="D70" s="118" t="s">
        <v>4655</v>
      </c>
      <c r="E70" s="114">
        <v>1</v>
      </c>
      <c r="F70" s="58">
        <f t="shared" si="12"/>
        <v>1</v>
      </c>
      <c r="G70" s="58">
        <f t="shared" si="13"/>
        <v>1</v>
      </c>
      <c r="H70" s="58">
        <v>1</v>
      </c>
      <c r="I70" s="118" t="s">
        <v>1779</v>
      </c>
      <c r="J70" s="114">
        <v>1</v>
      </c>
      <c r="K70" s="58">
        <f t="shared" si="7"/>
        <v>1</v>
      </c>
      <c r="L70" s="58">
        <f t="shared" si="8"/>
        <v>1</v>
      </c>
      <c r="M70" s="58">
        <v>1</v>
      </c>
      <c r="N70" s="118" t="s">
        <v>1345</v>
      </c>
      <c r="O70" s="114">
        <v>1</v>
      </c>
      <c r="P70" s="58">
        <f t="shared" si="9"/>
        <v>1</v>
      </c>
      <c r="Q70" s="58">
        <f t="shared" si="10"/>
        <v>1</v>
      </c>
      <c r="R70" s="58">
        <v>1</v>
      </c>
      <c r="S70" s="111" t="s">
        <v>1076</v>
      </c>
      <c r="T70" s="111" t="s">
        <v>1024</v>
      </c>
      <c r="U70" s="393"/>
      <c r="V70" s="394"/>
      <c r="W70" s="394"/>
    </row>
    <row r="71" spans="1:25" s="784" customFormat="1" ht="56.25" customHeight="1">
      <c r="A71" s="783"/>
      <c r="B71" s="997"/>
      <c r="C71" s="995"/>
      <c r="D71" s="1228" t="s">
        <v>5336</v>
      </c>
      <c r="E71" s="1229"/>
      <c r="F71" s="1229"/>
      <c r="G71" s="1229"/>
      <c r="H71" s="1229"/>
      <c r="I71" s="1229"/>
      <c r="J71" s="1229"/>
      <c r="K71" s="1229"/>
      <c r="L71" s="1229"/>
      <c r="M71" s="1229"/>
      <c r="N71" s="1229"/>
      <c r="O71" s="1229"/>
      <c r="P71" s="1229"/>
      <c r="Q71" s="1229"/>
      <c r="R71" s="1229"/>
      <c r="S71" s="1229"/>
      <c r="T71" s="1230"/>
    </row>
    <row r="72" spans="1:25" ht="64.8">
      <c r="A72" s="319">
        <v>48</v>
      </c>
      <c r="B72" s="997"/>
      <c r="C72" s="995"/>
      <c r="D72" s="267" t="s">
        <v>985</v>
      </c>
      <c r="E72" s="57">
        <v>2</v>
      </c>
      <c r="F72" s="58">
        <f>IF(E72=G72,H72)</f>
        <v>2</v>
      </c>
      <c r="G72" s="58">
        <f>IF(E72="NA","NA",H72)</f>
        <v>2</v>
      </c>
      <c r="H72" s="58">
        <v>2</v>
      </c>
      <c r="I72" s="31" t="s">
        <v>1780</v>
      </c>
      <c r="J72" s="57">
        <v>2</v>
      </c>
      <c r="K72" s="58">
        <f>IF(J72=L72,M72)</f>
        <v>2</v>
      </c>
      <c r="L72" s="58">
        <f>IF(J72="NA","NA",M72)</f>
        <v>2</v>
      </c>
      <c r="M72" s="58">
        <v>2</v>
      </c>
      <c r="N72" s="31" t="s">
        <v>1347</v>
      </c>
      <c r="O72" s="57">
        <v>2</v>
      </c>
      <c r="P72" s="58">
        <f>IF(O72=Q72,R72)</f>
        <v>2</v>
      </c>
      <c r="Q72" s="58">
        <f>IF(O72="NA","NA",R72)</f>
        <v>2</v>
      </c>
      <c r="R72" s="58">
        <v>2</v>
      </c>
      <c r="S72" s="1094" t="s">
        <v>1033</v>
      </c>
      <c r="T72" s="1051" t="s">
        <v>1034</v>
      </c>
    </row>
    <row r="73" spans="1:25" ht="64.8">
      <c r="A73" s="319">
        <f>+A72+1</f>
        <v>49</v>
      </c>
      <c r="B73" s="997"/>
      <c r="C73" s="995"/>
      <c r="D73" s="267" t="s">
        <v>1234</v>
      </c>
      <c r="E73" s="57">
        <v>2</v>
      </c>
      <c r="F73" s="58">
        <f>IF(E73=G73,H73)</f>
        <v>2</v>
      </c>
      <c r="G73" s="58">
        <f>IF(E73="NA","NA",H73)</f>
        <v>2</v>
      </c>
      <c r="H73" s="58">
        <v>2</v>
      </c>
      <c r="I73" s="31" t="s">
        <v>1235</v>
      </c>
      <c r="J73" s="57">
        <v>2</v>
      </c>
      <c r="K73" s="58">
        <f>IF(J73=L73,M73)</f>
        <v>2</v>
      </c>
      <c r="L73" s="58">
        <f>IF(J73="NA","NA",M73)</f>
        <v>2</v>
      </c>
      <c r="M73" s="58">
        <v>2</v>
      </c>
      <c r="N73" s="31" t="s">
        <v>1235</v>
      </c>
      <c r="O73" s="57">
        <v>2</v>
      </c>
      <c r="P73" s="58">
        <f>IF(O73=Q73,R73)</f>
        <v>2</v>
      </c>
      <c r="Q73" s="58">
        <f>IF(O73="NA","NA",R73)</f>
        <v>2</v>
      </c>
      <c r="R73" s="58">
        <v>2</v>
      </c>
      <c r="S73" s="1095"/>
      <c r="T73" s="1052"/>
    </row>
    <row r="74" spans="1:25" ht="43.2">
      <c r="A74" s="319">
        <f>+A73+1</f>
        <v>50</v>
      </c>
      <c r="B74" s="997"/>
      <c r="C74" s="995"/>
      <c r="D74" s="267" t="s">
        <v>274</v>
      </c>
      <c r="E74" s="57">
        <v>2</v>
      </c>
      <c r="F74" s="58">
        <f>IF(E74=G74,H74)</f>
        <v>2</v>
      </c>
      <c r="G74" s="58">
        <f>IF(E74="NA","NA",H74)</f>
        <v>2</v>
      </c>
      <c r="H74" s="58">
        <v>2</v>
      </c>
      <c r="I74" s="31" t="s">
        <v>1236</v>
      </c>
      <c r="J74" s="57">
        <v>2</v>
      </c>
      <c r="K74" s="58">
        <f>IF(J74=L74,M74)</f>
        <v>2</v>
      </c>
      <c r="L74" s="58">
        <f>IF(J74="NA","NA",M74)</f>
        <v>2</v>
      </c>
      <c r="M74" s="58">
        <v>2</v>
      </c>
      <c r="N74" s="31" t="s">
        <v>1236</v>
      </c>
      <c r="O74" s="57">
        <v>2</v>
      </c>
      <c r="P74" s="58">
        <f>IF(O74=Q74,R74)</f>
        <v>2</v>
      </c>
      <c r="Q74" s="58">
        <f>IF(O74="NA","NA",R74)</f>
        <v>2</v>
      </c>
      <c r="R74" s="58">
        <v>2</v>
      </c>
      <c r="S74" s="1096"/>
      <c r="T74" s="1053"/>
    </row>
    <row r="75" spans="1:25" s="188" customFormat="1" ht="29.25" customHeight="1">
      <c r="A75" s="466"/>
      <c r="B75" s="997"/>
      <c r="C75" s="995"/>
      <c r="D75" s="1255" t="s">
        <v>4046</v>
      </c>
      <c r="E75" s="1256"/>
      <c r="F75" s="1256"/>
      <c r="G75" s="1256"/>
      <c r="H75" s="1256"/>
      <c r="I75" s="1256"/>
      <c r="J75" s="1256"/>
      <c r="K75" s="1256"/>
      <c r="L75" s="1256"/>
      <c r="M75" s="1256"/>
      <c r="N75" s="1256"/>
      <c r="O75" s="1256"/>
      <c r="P75" s="1256"/>
      <c r="Q75" s="1256"/>
      <c r="R75" s="1256"/>
      <c r="S75" s="1256"/>
      <c r="T75" s="1257"/>
      <c r="U75" s="401"/>
      <c r="V75" s="401"/>
      <c r="W75" s="402"/>
    </row>
    <row r="76" spans="1:25" s="188" customFormat="1" ht="19.5" customHeight="1">
      <c r="A76" s="466"/>
      <c r="B76" s="997"/>
      <c r="C76" s="995"/>
      <c r="D76" s="1260" t="s">
        <v>794</v>
      </c>
      <c r="E76" s="1260"/>
      <c r="F76" s="1260"/>
      <c r="G76" s="1260"/>
      <c r="H76" s="1260"/>
      <c r="I76" s="1260"/>
      <c r="J76" s="1260"/>
      <c r="K76" s="1260"/>
      <c r="L76" s="1260"/>
      <c r="M76" s="1260"/>
      <c r="N76" s="1260"/>
      <c r="O76" s="1260"/>
      <c r="P76" s="1260"/>
      <c r="Q76" s="1260"/>
      <c r="R76" s="1260"/>
      <c r="S76" s="1260"/>
      <c r="T76" s="1260"/>
      <c r="U76" s="401"/>
      <c r="V76" s="401"/>
      <c r="W76" s="402"/>
    </row>
    <row r="77" spans="1:25" s="188" customFormat="1" ht="43.2">
      <c r="A77" s="319">
        <v>51</v>
      </c>
      <c r="B77" s="997"/>
      <c r="C77" s="995"/>
      <c r="D77" s="305" t="s">
        <v>313</v>
      </c>
      <c r="E77" s="333">
        <v>2</v>
      </c>
      <c r="F77" s="276">
        <f t="shared" si="12"/>
        <v>2</v>
      </c>
      <c r="G77" s="276">
        <f t="shared" si="13"/>
        <v>2</v>
      </c>
      <c r="H77" s="436">
        <v>2</v>
      </c>
      <c r="I77" s="467" t="s">
        <v>338</v>
      </c>
      <c r="J77" s="333">
        <v>2</v>
      </c>
      <c r="K77" s="276">
        <f t="shared" ref="K77:K95" si="14">IF(J77=L77,M77)</f>
        <v>2</v>
      </c>
      <c r="L77" s="276">
        <f t="shared" ref="L77:L95" si="15">IF(J77="NA","NA",M77)</f>
        <v>2</v>
      </c>
      <c r="M77" s="436">
        <v>2</v>
      </c>
      <c r="N77" s="467" t="s">
        <v>337</v>
      </c>
      <c r="O77" s="333">
        <v>2</v>
      </c>
      <c r="P77" s="276">
        <f t="shared" ref="P77:P95" si="16">IF(O77=Q77,R77)</f>
        <v>2</v>
      </c>
      <c r="Q77" s="276">
        <f t="shared" ref="Q77:Q95" si="17">IF(O77="NA","NA",R77)</f>
        <v>2</v>
      </c>
      <c r="R77" s="436">
        <v>2</v>
      </c>
      <c r="S77" s="891" t="s">
        <v>1033</v>
      </c>
      <c r="T77" s="1225" t="s">
        <v>1034</v>
      </c>
      <c r="U77" s="401"/>
      <c r="V77" s="401"/>
      <c r="W77" s="404"/>
      <c r="X77" s="404"/>
      <c r="Y77" s="404"/>
    </row>
    <row r="78" spans="1:25" s="188" customFormat="1" ht="43.2">
      <c r="A78" s="319">
        <f t="shared" ref="A78:A95" si="18">+A77+1</f>
        <v>52</v>
      </c>
      <c r="B78" s="997"/>
      <c r="C78" s="995"/>
      <c r="D78" s="267" t="s">
        <v>312</v>
      </c>
      <c r="E78" s="114">
        <v>2</v>
      </c>
      <c r="F78" s="58">
        <f t="shared" si="12"/>
        <v>2</v>
      </c>
      <c r="G78" s="58">
        <f t="shared" si="13"/>
        <v>2</v>
      </c>
      <c r="H78" s="253">
        <v>2</v>
      </c>
      <c r="I78" s="308" t="s">
        <v>338</v>
      </c>
      <c r="J78" s="114">
        <v>2</v>
      </c>
      <c r="K78" s="58">
        <f t="shared" si="14"/>
        <v>2</v>
      </c>
      <c r="L78" s="58">
        <f t="shared" si="15"/>
        <v>2</v>
      </c>
      <c r="M78" s="253">
        <v>2</v>
      </c>
      <c r="N78" s="308" t="s">
        <v>337</v>
      </c>
      <c r="O78" s="114">
        <v>2</v>
      </c>
      <c r="P78" s="58">
        <f t="shared" si="16"/>
        <v>2</v>
      </c>
      <c r="Q78" s="58">
        <f t="shared" si="17"/>
        <v>2</v>
      </c>
      <c r="R78" s="253">
        <v>2</v>
      </c>
      <c r="S78" s="920"/>
      <c r="T78" s="1226"/>
      <c r="U78" s="401"/>
      <c r="V78" s="401"/>
      <c r="W78" s="402"/>
    </row>
    <row r="79" spans="1:25" s="188" customFormat="1" ht="43.2">
      <c r="A79" s="319">
        <f t="shared" si="18"/>
        <v>53</v>
      </c>
      <c r="B79" s="997"/>
      <c r="C79" s="995"/>
      <c r="D79" s="267" t="s">
        <v>311</v>
      </c>
      <c r="E79" s="114">
        <v>2</v>
      </c>
      <c r="F79" s="58">
        <f t="shared" si="12"/>
        <v>2</v>
      </c>
      <c r="G79" s="58">
        <f t="shared" si="13"/>
        <v>2</v>
      </c>
      <c r="H79" s="253">
        <v>2</v>
      </c>
      <c r="I79" s="308" t="s">
        <v>338</v>
      </c>
      <c r="J79" s="114">
        <v>2</v>
      </c>
      <c r="K79" s="58">
        <f t="shared" si="14"/>
        <v>2</v>
      </c>
      <c r="L79" s="58">
        <f t="shared" si="15"/>
        <v>2</v>
      </c>
      <c r="M79" s="253">
        <v>2</v>
      </c>
      <c r="N79" s="308" t="s">
        <v>337</v>
      </c>
      <c r="O79" s="114">
        <v>2</v>
      </c>
      <c r="P79" s="58">
        <f t="shared" si="16"/>
        <v>2</v>
      </c>
      <c r="Q79" s="58">
        <f t="shared" si="17"/>
        <v>2</v>
      </c>
      <c r="R79" s="253">
        <v>2</v>
      </c>
      <c r="S79" s="920"/>
      <c r="T79" s="1226"/>
      <c r="U79" s="401"/>
      <c r="V79" s="401"/>
      <c r="W79" s="402"/>
    </row>
    <row r="80" spans="1:25" s="188" customFormat="1" ht="43.2">
      <c r="A80" s="319">
        <f t="shared" si="18"/>
        <v>54</v>
      </c>
      <c r="B80" s="997"/>
      <c r="C80" s="995"/>
      <c r="D80" s="267" t="s">
        <v>310</v>
      </c>
      <c r="E80" s="114">
        <v>2</v>
      </c>
      <c r="F80" s="58">
        <f t="shared" si="12"/>
        <v>2</v>
      </c>
      <c r="G80" s="58">
        <f t="shared" si="13"/>
        <v>2</v>
      </c>
      <c r="H80" s="253">
        <v>2</v>
      </c>
      <c r="I80" s="308" t="s">
        <v>338</v>
      </c>
      <c r="J80" s="333">
        <v>2</v>
      </c>
      <c r="K80" s="58">
        <f t="shared" si="14"/>
        <v>2</v>
      </c>
      <c r="L80" s="58">
        <f t="shared" si="15"/>
        <v>2</v>
      </c>
      <c r="M80" s="253">
        <v>2</v>
      </c>
      <c r="N80" s="308" t="s">
        <v>337</v>
      </c>
      <c r="O80" s="114">
        <v>2</v>
      </c>
      <c r="P80" s="58">
        <f t="shared" si="16"/>
        <v>2</v>
      </c>
      <c r="Q80" s="58">
        <f t="shared" si="17"/>
        <v>2</v>
      </c>
      <c r="R80" s="253">
        <v>2</v>
      </c>
      <c r="S80" s="920"/>
      <c r="T80" s="1226"/>
      <c r="U80" s="401"/>
      <c r="V80" s="401"/>
      <c r="W80" s="402"/>
    </row>
    <row r="81" spans="1:23" s="188" customFormat="1" ht="43.2">
      <c r="A81" s="319">
        <f t="shared" si="18"/>
        <v>55</v>
      </c>
      <c r="B81" s="997"/>
      <c r="C81" s="995"/>
      <c r="D81" s="267" t="s">
        <v>309</v>
      </c>
      <c r="E81" s="114">
        <v>2</v>
      </c>
      <c r="F81" s="58">
        <f t="shared" si="12"/>
        <v>2</v>
      </c>
      <c r="G81" s="58">
        <f t="shared" si="13"/>
        <v>2</v>
      </c>
      <c r="H81" s="253">
        <v>2</v>
      </c>
      <c r="I81" s="308" t="s">
        <v>338</v>
      </c>
      <c r="J81" s="114">
        <v>2</v>
      </c>
      <c r="K81" s="58">
        <f t="shared" si="14"/>
        <v>2</v>
      </c>
      <c r="L81" s="58">
        <f t="shared" si="15"/>
        <v>2</v>
      </c>
      <c r="M81" s="253">
        <v>2</v>
      </c>
      <c r="N81" s="308" t="s">
        <v>337</v>
      </c>
      <c r="O81" s="114">
        <v>2</v>
      </c>
      <c r="P81" s="58">
        <f t="shared" si="16"/>
        <v>2</v>
      </c>
      <c r="Q81" s="58">
        <f t="shared" si="17"/>
        <v>2</v>
      </c>
      <c r="R81" s="253">
        <v>2</v>
      </c>
      <c r="S81" s="920"/>
      <c r="T81" s="1226"/>
      <c r="U81" s="401"/>
      <c r="V81" s="401"/>
      <c r="W81" s="402"/>
    </row>
    <row r="82" spans="1:23" s="188" customFormat="1" ht="43.2">
      <c r="A82" s="319">
        <f t="shared" si="18"/>
        <v>56</v>
      </c>
      <c r="B82" s="997"/>
      <c r="C82" s="995"/>
      <c r="D82" s="267" t="s">
        <v>308</v>
      </c>
      <c r="E82" s="114">
        <v>2</v>
      </c>
      <c r="F82" s="58">
        <f t="shared" si="12"/>
        <v>2</v>
      </c>
      <c r="G82" s="58">
        <f t="shared" si="13"/>
        <v>2</v>
      </c>
      <c r="H82" s="253">
        <v>2</v>
      </c>
      <c r="I82" s="308" t="s">
        <v>338</v>
      </c>
      <c r="J82" s="114">
        <v>2</v>
      </c>
      <c r="K82" s="58">
        <f t="shared" si="14"/>
        <v>2</v>
      </c>
      <c r="L82" s="58">
        <f t="shared" si="15"/>
        <v>2</v>
      </c>
      <c r="M82" s="253">
        <v>2</v>
      </c>
      <c r="N82" s="308" t="s">
        <v>337</v>
      </c>
      <c r="O82" s="333">
        <v>2</v>
      </c>
      <c r="P82" s="58">
        <f t="shared" si="16"/>
        <v>2</v>
      </c>
      <c r="Q82" s="58">
        <f t="shared" si="17"/>
        <v>2</v>
      </c>
      <c r="R82" s="253">
        <v>2</v>
      </c>
      <c r="S82" s="920"/>
      <c r="T82" s="1226"/>
      <c r="U82" s="401"/>
      <c r="V82" s="401"/>
      <c r="W82" s="402"/>
    </row>
    <row r="83" spans="1:23" s="188" customFormat="1" ht="43.2">
      <c r="A83" s="319">
        <f t="shared" si="18"/>
        <v>57</v>
      </c>
      <c r="B83" s="997"/>
      <c r="C83" s="995"/>
      <c r="D83" s="267" t="s">
        <v>1824</v>
      </c>
      <c r="E83" s="114">
        <v>2</v>
      </c>
      <c r="F83" s="58">
        <f t="shared" si="12"/>
        <v>2</v>
      </c>
      <c r="G83" s="58">
        <f t="shared" si="13"/>
        <v>2</v>
      </c>
      <c r="H83" s="253">
        <v>2</v>
      </c>
      <c r="I83" s="308" t="s">
        <v>338</v>
      </c>
      <c r="J83" s="333">
        <v>2</v>
      </c>
      <c r="K83" s="58">
        <f t="shared" si="14"/>
        <v>2</v>
      </c>
      <c r="L83" s="58">
        <f t="shared" si="15"/>
        <v>2</v>
      </c>
      <c r="M83" s="253">
        <v>2</v>
      </c>
      <c r="N83" s="308" t="s">
        <v>337</v>
      </c>
      <c r="O83" s="114">
        <v>2</v>
      </c>
      <c r="P83" s="58">
        <f t="shared" si="16"/>
        <v>2</v>
      </c>
      <c r="Q83" s="58">
        <f t="shared" si="17"/>
        <v>2</v>
      </c>
      <c r="R83" s="253">
        <v>2</v>
      </c>
      <c r="S83" s="920"/>
      <c r="T83" s="1226"/>
      <c r="U83" s="401"/>
      <c r="V83" s="401"/>
      <c r="W83" s="402"/>
    </row>
    <row r="84" spans="1:23" s="188" customFormat="1" ht="43.2">
      <c r="A84" s="319">
        <f t="shared" si="18"/>
        <v>58</v>
      </c>
      <c r="B84" s="997"/>
      <c r="C84" s="995"/>
      <c r="D84" s="267" t="s">
        <v>1249</v>
      </c>
      <c r="E84" s="114">
        <v>2</v>
      </c>
      <c r="F84" s="58">
        <f t="shared" si="12"/>
        <v>2</v>
      </c>
      <c r="G84" s="58">
        <f t="shared" si="13"/>
        <v>2</v>
      </c>
      <c r="H84" s="253">
        <v>2</v>
      </c>
      <c r="I84" s="308" t="s">
        <v>338</v>
      </c>
      <c r="J84" s="114">
        <v>2</v>
      </c>
      <c r="K84" s="58">
        <f t="shared" si="14"/>
        <v>2</v>
      </c>
      <c r="L84" s="58">
        <f t="shared" si="15"/>
        <v>2</v>
      </c>
      <c r="M84" s="253">
        <v>2</v>
      </c>
      <c r="N84" s="308" t="s">
        <v>337</v>
      </c>
      <c r="O84" s="114">
        <v>2</v>
      </c>
      <c r="P84" s="58">
        <f t="shared" si="16"/>
        <v>2</v>
      </c>
      <c r="Q84" s="58">
        <f t="shared" si="17"/>
        <v>2</v>
      </c>
      <c r="R84" s="253">
        <v>2</v>
      </c>
      <c r="S84" s="920"/>
      <c r="T84" s="1226"/>
      <c r="U84" s="401"/>
      <c r="V84" s="401"/>
      <c r="W84" s="402"/>
    </row>
    <row r="85" spans="1:23" s="188" customFormat="1" ht="43.2">
      <c r="A85" s="319">
        <f t="shared" si="18"/>
        <v>59</v>
      </c>
      <c r="B85" s="997"/>
      <c r="C85" s="995"/>
      <c r="D85" s="267" t="s">
        <v>1243</v>
      </c>
      <c r="E85" s="114">
        <v>2</v>
      </c>
      <c r="F85" s="58">
        <f t="shared" si="12"/>
        <v>2</v>
      </c>
      <c r="G85" s="58">
        <f t="shared" si="13"/>
        <v>2</v>
      </c>
      <c r="H85" s="253">
        <v>2</v>
      </c>
      <c r="I85" s="308" t="s">
        <v>338</v>
      </c>
      <c r="J85" s="114">
        <v>2</v>
      </c>
      <c r="K85" s="58">
        <f t="shared" si="14"/>
        <v>2</v>
      </c>
      <c r="L85" s="58">
        <f t="shared" si="15"/>
        <v>2</v>
      </c>
      <c r="M85" s="253">
        <v>2</v>
      </c>
      <c r="N85" s="308" t="s">
        <v>337</v>
      </c>
      <c r="O85" s="114">
        <v>2</v>
      </c>
      <c r="P85" s="58">
        <f t="shared" si="16"/>
        <v>2</v>
      </c>
      <c r="Q85" s="58">
        <f t="shared" si="17"/>
        <v>2</v>
      </c>
      <c r="R85" s="253">
        <v>2</v>
      </c>
      <c r="S85" s="920"/>
      <c r="T85" s="1226"/>
      <c r="U85" s="401"/>
      <c r="V85" s="401"/>
      <c r="W85" s="402"/>
    </row>
    <row r="86" spans="1:23" s="188" customFormat="1" ht="43.2">
      <c r="A86" s="319">
        <f t="shared" si="18"/>
        <v>60</v>
      </c>
      <c r="B86" s="997"/>
      <c r="C86" s="995"/>
      <c r="D86" s="267" t="s">
        <v>1244</v>
      </c>
      <c r="E86" s="114">
        <v>2</v>
      </c>
      <c r="F86" s="58">
        <f t="shared" si="12"/>
        <v>2</v>
      </c>
      <c r="G86" s="58">
        <f t="shared" si="13"/>
        <v>2</v>
      </c>
      <c r="H86" s="253">
        <v>2</v>
      </c>
      <c r="I86" s="308" t="s">
        <v>338</v>
      </c>
      <c r="J86" s="333">
        <v>2</v>
      </c>
      <c r="K86" s="58">
        <f t="shared" si="14"/>
        <v>2</v>
      </c>
      <c r="L86" s="58">
        <f t="shared" si="15"/>
        <v>2</v>
      </c>
      <c r="M86" s="253">
        <v>2</v>
      </c>
      <c r="N86" s="308" t="s">
        <v>337</v>
      </c>
      <c r="O86" s="114">
        <v>2</v>
      </c>
      <c r="P86" s="58">
        <f t="shared" si="16"/>
        <v>2</v>
      </c>
      <c r="Q86" s="58">
        <f t="shared" si="17"/>
        <v>2</v>
      </c>
      <c r="R86" s="253">
        <v>2</v>
      </c>
      <c r="S86" s="920"/>
      <c r="T86" s="1226"/>
      <c r="U86" s="401"/>
      <c r="V86" s="401"/>
      <c r="W86" s="402"/>
    </row>
    <row r="87" spans="1:23" s="188" customFormat="1" ht="43.2">
      <c r="A87" s="319">
        <f t="shared" si="18"/>
        <v>61</v>
      </c>
      <c r="B87" s="997"/>
      <c r="C87" s="995"/>
      <c r="D87" s="267" t="s">
        <v>307</v>
      </c>
      <c r="E87" s="114">
        <v>2</v>
      </c>
      <c r="F87" s="58">
        <f t="shared" si="12"/>
        <v>2</v>
      </c>
      <c r="G87" s="58">
        <f t="shared" si="13"/>
        <v>2</v>
      </c>
      <c r="H87" s="253">
        <v>2</v>
      </c>
      <c r="I87" s="308" t="s">
        <v>338</v>
      </c>
      <c r="J87" s="114">
        <v>2</v>
      </c>
      <c r="K87" s="58">
        <f t="shared" si="14"/>
        <v>2</v>
      </c>
      <c r="L87" s="58">
        <f t="shared" si="15"/>
        <v>2</v>
      </c>
      <c r="M87" s="253">
        <v>2</v>
      </c>
      <c r="N87" s="308" t="s">
        <v>337</v>
      </c>
      <c r="O87" s="333">
        <v>2</v>
      </c>
      <c r="P87" s="58">
        <f t="shared" si="16"/>
        <v>2</v>
      </c>
      <c r="Q87" s="58">
        <f t="shared" si="17"/>
        <v>2</v>
      </c>
      <c r="R87" s="253">
        <v>2</v>
      </c>
      <c r="S87" s="920"/>
      <c r="T87" s="1226"/>
      <c r="U87" s="401"/>
      <c r="V87" s="401"/>
      <c r="W87" s="402"/>
    </row>
    <row r="88" spans="1:23" s="188" customFormat="1" ht="43.2">
      <c r="A88" s="319">
        <f t="shared" si="18"/>
        <v>62</v>
      </c>
      <c r="B88" s="997"/>
      <c r="C88" s="995"/>
      <c r="D88" s="267" t="s">
        <v>306</v>
      </c>
      <c r="E88" s="114">
        <v>2</v>
      </c>
      <c r="F88" s="58">
        <f t="shared" si="12"/>
        <v>2</v>
      </c>
      <c r="G88" s="58">
        <f t="shared" si="13"/>
        <v>2</v>
      </c>
      <c r="H88" s="253">
        <v>2</v>
      </c>
      <c r="I88" s="308" t="s">
        <v>338</v>
      </c>
      <c r="J88" s="114">
        <v>2</v>
      </c>
      <c r="K88" s="58">
        <f t="shared" si="14"/>
        <v>2</v>
      </c>
      <c r="L88" s="58">
        <f t="shared" si="15"/>
        <v>2</v>
      </c>
      <c r="M88" s="253">
        <v>2</v>
      </c>
      <c r="N88" s="308" t="s">
        <v>337</v>
      </c>
      <c r="O88" s="114">
        <v>2</v>
      </c>
      <c r="P88" s="58">
        <f t="shared" si="16"/>
        <v>2</v>
      </c>
      <c r="Q88" s="58">
        <f t="shared" si="17"/>
        <v>2</v>
      </c>
      <c r="R88" s="253">
        <v>2</v>
      </c>
      <c r="S88" s="920"/>
      <c r="T88" s="1226"/>
      <c r="U88" s="401"/>
      <c r="V88" s="401"/>
      <c r="W88" s="402"/>
    </row>
    <row r="89" spans="1:23" s="188" customFormat="1" ht="43.2">
      <c r="A89" s="319">
        <f t="shared" si="18"/>
        <v>63</v>
      </c>
      <c r="B89" s="997"/>
      <c r="C89" s="995"/>
      <c r="D89" s="267" t="s">
        <v>1063</v>
      </c>
      <c r="E89" s="114">
        <v>2</v>
      </c>
      <c r="F89" s="58">
        <f t="shared" si="12"/>
        <v>2</v>
      </c>
      <c r="G89" s="58">
        <f t="shared" si="13"/>
        <v>2</v>
      </c>
      <c r="H89" s="253">
        <v>2</v>
      </c>
      <c r="I89" s="308" t="s">
        <v>338</v>
      </c>
      <c r="J89" s="333">
        <v>2</v>
      </c>
      <c r="K89" s="58">
        <f t="shared" si="14"/>
        <v>2</v>
      </c>
      <c r="L89" s="58">
        <f t="shared" si="15"/>
        <v>2</v>
      </c>
      <c r="M89" s="253">
        <v>2</v>
      </c>
      <c r="N89" s="308" t="s">
        <v>337</v>
      </c>
      <c r="O89" s="114">
        <v>2</v>
      </c>
      <c r="P89" s="58">
        <f t="shared" si="16"/>
        <v>2</v>
      </c>
      <c r="Q89" s="58">
        <f t="shared" si="17"/>
        <v>2</v>
      </c>
      <c r="R89" s="253">
        <v>2</v>
      </c>
      <c r="S89" s="920"/>
      <c r="T89" s="1226"/>
      <c r="U89" s="401"/>
      <c r="V89" s="401"/>
      <c r="W89" s="402"/>
    </row>
    <row r="90" spans="1:23" s="188" customFormat="1" ht="43.2">
      <c r="A90" s="319">
        <f t="shared" si="18"/>
        <v>64</v>
      </c>
      <c r="B90" s="997"/>
      <c r="C90" s="995"/>
      <c r="D90" s="267" t="s">
        <v>1245</v>
      </c>
      <c r="E90" s="114">
        <v>2</v>
      </c>
      <c r="F90" s="58">
        <f t="shared" si="12"/>
        <v>2</v>
      </c>
      <c r="G90" s="58">
        <f t="shared" si="13"/>
        <v>2</v>
      </c>
      <c r="H90" s="253">
        <v>2</v>
      </c>
      <c r="I90" s="308" t="s">
        <v>338</v>
      </c>
      <c r="J90" s="114">
        <v>2</v>
      </c>
      <c r="K90" s="58">
        <f t="shared" si="14"/>
        <v>2</v>
      </c>
      <c r="L90" s="58">
        <f t="shared" si="15"/>
        <v>2</v>
      </c>
      <c r="M90" s="253">
        <v>2</v>
      </c>
      <c r="N90" s="308" t="s">
        <v>337</v>
      </c>
      <c r="O90" s="114">
        <v>2</v>
      </c>
      <c r="P90" s="58">
        <f t="shared" si="16"/>
        <v>2</v>
      </c>
      <c r="Q90" s="58">
        <f t="shared" si="17"/>
        <v>2</v>
      </c>
      <c r="R90" s="253">
        <v>2</v>
      </c>
      <c r="S90" s="920"/>
      <c r="T90" s="1226"/>
      <c r="U90" s="401"/>
      <c r="V90" s="401"/>
      <c r="W90" s="402"/>
    </row>
    <row r="91" spans="1:23" s="188" customFormat="1" ht="43.2">
      <c r="A91" s="319">
        <f t="shared" si="18"/>
        <v>65</v>
      </c>
      <c r="B91" s="997"/>
      <c r="C91" s="995"/>
      <c r="D91" s="267" t="s">
        <v>1246</v>
      </c>
      <c r="E91" s="114">
        <v>2</v>
      </c>
      <c r="F91" s="58">
        <f t="shared" si="12"/>
        <v>2</v>
      </c>
      <c r="G91" s="58">
        <f t="shared" si="13"/>
        <v>2</v>
      </c>
      <c r="H91" s="253">
        <v>2</v>
      </c>
      <c r="I91" s="308" t="s">
        <v>338</v>
      </c>
      <c r="J91" s="114">
        <v>2</v>
      </c>
      <c r="K91" s="58">
        <f t="shared" si="14"/>
        <v>2</v>
      </c>
      <c r="L91" s="58">
        <f t="shared" si="15"/>
        <v>2</v>
      </c>
      <c r="M91" s="253">
        <v>2</v>
      </c>
      <c r="N91" s="308" t="s">
        <v>337</v>
      </c>
      <c r="O91" s="114">
        <v>2</v>
      </c>
      <c r="P91" s="58">
        <f t="shared" si="16"/>
        <v>2</v>
      </c>
      <c r="Q91" s="58">
        <f t="shared" si="17"/>
        <v>2</v>
      </c>
      <c r="R91" s="253">
        <v>2</v>
      </c>
      <c r="S91" s="920"/>
      <c r="T91" s="1226"/>
      <c r="U91" s="401"/>
      <c r="V91" s="401"/>
      <c r="W91" s="402"/>
    </row>
    <row r="92" spans="1:23" s="188" customFormat="1" ht="43.2">
      <c r="A92" s="319">
        <f t="shared" si="18"/>
        <v>66</v>
      </c>
      <c r="B92" s="997"/>
      <c r="C92" s="995"/>
      <c r="D92" s="267" t="s">
        <v>1247</v>
      </c>
      <c r="E92" s="114">
        <v>2</v>
      </c>
      <c r="F92" s="58">
        <f t="shared" si="12"/>
        <v>2</v>
      </c>
      <c r="G92" s="58">
        <f t="shared" si="13"/>
        <v>2</v>
      </c>
      <c r="H92" s="253">
        <v>2</v>
      </c>
      <c r="I92" s="308" t="s">
        <v>338</v>
      </c>
      <c r="J92" s="333">
        <v>2</v>
      </c>
      <c r="K92" s="58">
        <f t="shared" si="14"/>
        <v>2</v>
      </c>
      <c r="L92" s="58">
        <f t="shared" si="15"/>
        <v>2</v>
      </c>
      <c r="M92" s="253">
        <v>2</v>
      </c>
      <c r="N92" s="308" t="s">
        <v>337</v>
      </c>
      <c r="O92" s="333">
        <v>2</v>
      </c>
      <c r="P92" s="58">
        <f t="shared" si="16"/>
        <v>2</v>
      </c>
      <c r="Q92" s="58">
        <f t="shared" si="17"/>
        <v>2</v>
      </c>
      <c r="R92" s="253">
        <v>2</v>
      </c>
      <c r="S92" s="920"/>
      <c r="T92" s="1226"/>
      <c r="U92" s="401"/>
      <c r="V92" s="401"/>
      <c r="W92" s="402"/>
    </row>
    <row r="93" spans="1:23" s="188" customFormat="1" ht="43.2">
      <c r="A93" s="319">
        <f t="shared" si="18"/>
        <v>67</v>
      </c>
      <c r="B93" s="997"/>
      <c r="C93" s="995"/>
      <c r="D93" s="267" t="s">
        <v>1248</v>
      </c>
      <c r="E93" s="114">
        <v>2</v>
      </c>
      <c r="F93" s="58">
        <f t="shared" si="12"/>
        <v>2</v>
      </c>
      <c r="G93" s="58">
        <f t="shared" si="13"/>
        <v>2</v>
      </c>
      <c r="H93" s="253">
        <v>2</v>
      </c>
      <c r="I93" s="308" t="s">
        <v>338</v>
      </c>
      <c r="J93" s="114">
        <v>2</v>
      </c>
      <c r="K93" s="58">
        <f t="shared" si="14"/>
        <v>2</v>
      </c>
      <c r="L93" s="58">
        <f t="shared" si="15"/>
        <v>2</v>
      </c>
      <c r="M93" s="253">
        <v>2</v>
      </c>
      <c r="N93" s="308" t="s">
        <v>337</v>
      </c>
      <c r="O93" s="114">
        <v>2</v>
      </c>
      <c r="P93" s="58">
        <f t="shared" si="16"/>
        <v>2</v>
      </c>
      <c r="Q93" s="58">
        <f t="shared" si="17"/>
        <v>2</v>
      </c>
      <c r="R93" s="253">
        <v>2</v>
      </c>
      <c r="S93" s="920"/>
      <c r="T93" s="1226"/>
      <c r="U93" s="401"/>
      <c r="V93" s="401"/>
      <c r="W93" s="402"/>
    </row>
    <row r="94" spans="1:23" s="188" customFormat="1" ht="43.2">
      <c r="A94" s="319">
        <f t="shared" si="18"/>
        <v>68</v>
      </c>
      <c r="B94" s="997"/>
      <c r="C94" s="995"/>
      <c r="D94" s="267" t="s">
        <v>304</v>
      </c>
      <c r="E94" s="114">
        <v>2</v>
      </c>
      <c r="F94" s="58">
        <f t="shared" si="12"/>
        <v>2</v>
      </c>
      <c r="G94" s="58">
        <f t="shared" si="13"/>
        <v>2</v>
      </c>
      <c r="H94" s="253">
        <v>2</v>
      </c>
      <c r="I94" s="308" t="s">
        <v>338</v>
      </c>
      <c r="J94" s="114">
        <v>2</v>
      </c>
      <c r="K94" s="58">
        <f t="shared" si="14"/>
        <v>2</v>
      </c>
      <c r="L94" s="58">
        <f t="shared" si="15"/>
        <v>2</v>
      </c>
      <c r="M94" s="253">
        <v>2</v>
      </c>
      <c r="N94" s="308" t="s">
        <v>337</v>
      </c>
      <c r="O94" s="114">
        <v>2</v>
      </c>
      <c r="P94" s="58">
        <f t="shared" si="16"/>
        <v>2</v>
      </c>
      <c r="Q94" s="58">
        <f t="shared" si="17"/>
        <v>2</v>
      </c>
      <c r="R94" s="253">
        <v>2</v>
      </c>
      <c r="S94" s="920"/>
      <c r="T94" s="1226"/>
      <c r="U94" s="401"/>
      <c r="V94" s="401"/>
      <c r="W94" s="402"/>
    </row>
    <row r="95" spans="1:23" s="188" customFormat="1" ht="43.2">
      <c r="A95" s="319">
        <f t="shared" si="18"/>
        <v>69</v>
      </c>
      <c r="B95" s="997"/>
      <c r="C95" s="995"/>
      <c r="D95" s="267" t="s">
        <v>303</v>
      </c>
      <c r="E95" s="114">
        <v>2</v>
      </c>
      <c r="F95" s="58">
        <f t="shared" si="12"/>
        <v>2</v>
      </c>
      <c r="G95" s="58">
        <f t="shared" si="13"/>
        <v>2</v>
      </c>
      <c r="H95" s="253">
        <v>2</v>
      </c>
      <c r="I95" s="308" t="s">
        <v>338</v>
      </c>
      <c r="J95" s="333">
        <v>2</v>
      </c>
      <c r="K95" s="58">
        <f t="shared" si="14"/>
        <v>2</v>
      </c>
      <c r="L95" s="58">
        <f t="shared" si="15"/>
        <v>2</v>
      </c>
      <c r="M95" s="253">
        <v>2</v>
      </c>
      <c r="N95" s="308" t="s">
        <v>337</v>
      </c>
      <c r="O95" s="114">
        <v>2</v>
      </c>
      <c r="P95" s="58">
        <f t="shared" si="16"/>
        <v>2</v>
      </c>
      <c r="Q95" s="58">
        <f t="shared" si="17"/>
        <v>2</v>
      </c>
      <c r="R95" s="253">
        <v>2</v>
      </c>
      <c r="S95" s="892"/>
      <c r="T95" s="1227"/>
      <c r="U95" s="401"/>
      <c r="V95" s="401"/>
      <c r="W95" s="402"/>
    </row>
    <row r="96" spans="1:23" s="188" customFormat="1" ht="34.5" customHeight="1">
      <c r="A96" s="466"/>
      <c r="B96" s="997"/>
      <c r="C96" s="995"/>
      <c r="D96" s="1255" t="s">
        <v>795</v>
      </c>
      <c r="E96" s="1256"/>
      <c r="F96" s="1256"/>
      <c r="G96" s="1256"/>
      <c r="H96" s="1256"/>
      <c r="I96" s="1256"/>
      <c r="J96" s="1256"/>
      <c r="K96" s="1256"/>
      <c r="L96" s="1256"/>
      <c r="M96" s="1256"/>
      <c r="N96" s="1256"/>
      <c r="O96" s="1256"/>
      <c r="P96" s="1256"/>
      <c r="Q96" s="1256"/>
      <c r="R96" s="1256"/>
      <c r="S96" s="1256"/>
      <c r="T96" s="1257"/>
      <c r="U96" s="401"/>
      <c r="V96" s="401"/>
      <c r="W96" s="402"/>
    </row>
    <row r="97" spans="1:23" s="188" customFormat="1" ht="43.2">
      <c r="A97" s="319">
        <v>70</v>
      </c>
      <c r="B97" s="997"/>
      <c r="C97" s="995"/>
      <c r="D97" s="267" t="s">
        <v>1038</v>
      </c>
      <c r="E97" s="114">
        <v>2</v>
      </c>
      <c r="F97" s="58">
        <f t="shared" si="12"/>
        <v>2</v>
      </c>
      <c r="G97" s="58">
        <f t="shared" si="13"/>
        <v>2</v>
      </c>
      <c r="H97" s="253">
        <v>2</v>
      </c>
      <c r="I97" s="308" t="s">
        <v>338</v>
      </c>
      <c r="J97" s="114">
        <v>2</v>
      </c>
      <c r="K97" s="58">
        <f t="shared" ref="K97:K104" si="19">IF(J97=L97,M97)</f>
        <v>2</v>
      </c>
      <c r="L97" s="58">
        <f t="shared" ref="L97:L104" si="20">IF(J97="NA","NA",M97)</f>
        <v>2</v>
      </c>
      <c r="M97" s="253">
        <v>2</v>
      </c>
      <c r="N97" s="308" t="s">
        <v>337</v>
      </c>
      <c r="O97" s="114">
        <v>2</v>
      </c>
      <c r="P97" s="58">
        <f t="shared" ref="P97:P104" si="21">IF(O97=Q97,R97)</f>
        <v>2</v>
      </c>
      <c r="Q97" s="58">
        <f t="shared" ref="Q97:Q104" si="22">IF(O97="NA","NA",R97)</f>
        <v>2</v>
      </c>
      <c r="R97" s="253">
        <v>2</v>
      </c>
      <c r="S97" s="891" t="s">
        <v>1033</v>
      </c>
      <c r="T97" s="1225" t="s">
        <v>1034</v>
      </c>
      <c r="U97" s="401"/>
      <c r="V97" s="401"/>
      <c r="W97" s="402"/>
    </row>
    <row r="98" spans="1:23" s="188" customFormat="1" ht="43.2">
      <c r="A98" s="319">
        <v>71</v>
      </c>
      <c r="B98" s="997"/>
      <c r="C98" s="995"/>
      <c r="D98" s="267" t="s">
        <v>300</v>
      </c>
      <c r="E98" s="114">
        <v>2</v>
      </c>
      <c r="F98" s="58">
        <f t="shared" si="12"/>
        <v>2</v>
      </c>
      <c r="G98" s="58">
        <f t="shared" si="13"/>
        <v>2</v>
      </c>
      <c r="H98" s="253">
        <v>2</v>
      </c>
      <c r="I98" s="308" t="s">
        <v>338</v>
      </c>
      <c r="J98" s="114">
        <v>2</v>
      </c>
      <c r="K98" s="58">
        <f t="shared" si="19"/>
        <v>2</v>
      </c>
      <c r="L98" s="58">
        <f t="shared" si="20"/>
        <v>2</v>
      </c>
      <c r="M98" s="253">
        <v>2</v>
      </c>
      <c r="N98" s="308" t="s">
        <v>337</v>
      </c>
      <c r="O98" s="114">
        <v>2</v>
      </c>
      <c r="P98" s="58">
        <f t="shared" si="21"/>
        <v>2</v>
      </c>
      <c r="Q98" s="58">
        <f t="shared" si="22"/>
        <v>2</v>
      </c>
      <c r="R98" s="253">
        <v>2</v>
      </c>
      <c r="S98" s="920"/>
      <c r="T98" s="1226"/>
      <c r="U98" s="401"/>
      <c r="V98" s="401"/>
      <c r="W98" s="402"/>
    </row>
    <row r="99" spans="1:23" s="188" customFormat="1" ht="43.2">
      <c r="A99" s="319">
        <f t="shared" ref="A99:A104" si="23">+A98+1</f>
        <v>72</v>
      </c>
      <c r="B99" s="997"/>
      <c r="C99" s="995"/>
      <c r="D99" s="267" t="s">
        <v>299</v>
      </c>
      <c r="E99" s="114">
        <v>2</v>
      </c>
      <c r="F99" s="58">
        <f t="shared" si="12"/>
        <v>2</v>
      </c>
      <c r="G99" s="58">
        <f t="shared" si="13"/>
        <v>2</v>
      </c>
      <c r="H99" s="253">
        <v>2</v>
      </c>
      <c r="I99" s="308" t="s">
        <v>338</v>
      </c>
      <c r="J99" s="114">
        <v>2</v>
      </c>
      <c r="K99" s="58">
        <f t="shared" si="19"/>
        <v>2</v>
      </c>
      <c r="L99" s="58">
        <f t="shared" si="20"/>
        <v>2</v>
      </c>
      <c r="M99" s="253">
        <v>2</v>
      </c>
      <c r="N99" s="308" t="s">
        <v>337</v>
      </c>
      <c r="O99" s="114">
        <v>2</v>
      </c>
      <c r="P99" s="58">
        <f t="shared" si="21"/>
        <v>2</v>
      </c>
      <c r="Q99" s="58">
        <f t="shared" si="22"/>
        <v>2</v>
      </c>
      <c r="R99" s="253">
        <v>2</v>
      </c>
      <c r="S99" s="920"/>
      <c r="T99" s="1226"/>
      <c r="U99" s="401"/>
      <c r="V99" s="401"/>
      <c r="W99" s="402"/>
    </row>
    <row r="100" spans="1:23" s="188" customFormat="1" ht="43.2">
      <c r="A100" s="319">
        <f t="shared" si="23"/>
        <v>73</v>
      </c>
      <c r="B100" s="997"/>
      <c r="C100" s="995"/>
      <c r="D100" s="267" t="s">
        <v>298</v>
      </c>
      <c r="E100" s="114">
        <v>2</v>
      </c>
      <c r="F100" s="58">
        <f t="shared" si="12"/>
        <v>2</v>
      </c>
      <c r="G100" s="58">
        <f t="shared" si="13"/>
        <v>2</v>
      </c>
      <c r="H100" s="253">
        <v>2</v>
      </c>
      <c r="I100" s="308" t="s">
        <v>338</v>
      </c>
      <c r="J100" s="114">
        <v>2</v>
      </c>
      <c r="K100" s="58">
        <f t="shared" si="19"/>
        <v>2</v>
      </c>
      <c r="L100" s="58">
        <f t="shared" si="20"/>
        <v>2</v>
      </c>
      <c r="M100" s="253">
        <v>2</v>
      </c>
      <c r="N100" s="308" t="s">
        <v>337</v>
      </c>
      <c r="O100" s="114">
        <v>2</v>
      </c>
      <c r="P100" s="58">
        <f t="shared" si="21"/>
        <v>2</v>
      </c>
      <c r="Q100" s="58">
        <f t="shared" si="22"/>
        <v>2</v>
      </c>
      <c r="R100" s="253">
        <v>2</v>
      </c>
      <c r="S100" s="920"/>
      <c r="T100" s="1226"/>
      <c r="U100" s="401"/>
      <c r="V100" s="401"/>
      <c r="W100" s="402"/>
    </row>
    <row r="101" spans="1:23" s="188" customFormat="1" ht="43.2">
      <c r="A101" s="319">
        <f t="shared" si="23"/>
        <v>74</v>
      </c>
      <c r="B101" s="997"/>
      <c r="C101" s="995"/>
      <c r="D101" s="267" t="s">
        <v>297</v>
      </c>
      <c r="E101" s="114">
        <v>2</v>
      </c>
      <c r="F101" s="58">
        <f t="shared" si="12"/>
        <v>2</v>
      </c>
      <c r="G101" s="58">
        <f t="shared" si="13"/>
        <v>2</v>
      </c>
      <c r="H101" s="253">
        <v>2</v>
      </c>
      <c r="I101" s="308" t="s">
        <v>338</v>
      </c>
      <c r="J101" s="114">
        <v>2</v>
      </c>
      <c r="K101" s="58">
        <f t="shared" si="19"/>
        <v>2</v>
      </c>
      <c r="L101" s="58">
        <f t="shared" si="20"/>
        <v>2</v>
      </c>
      <c r="M101" s="253">
        <v>2</v>
      </c>
      <c r="N101" s="308" t="s">
        <v>337</v>
      </c>
      <c r="O101" s="114">
        <v>2</v>
      </c>
      <c r="P101" s="58">
        <f t="shared" si="21"/>
        <v>2</v>
      </c>
      <c r="Q101" s="58">
        <f t="shared" si="22"/>
        <v>2</v>
      </c>
      <c r="R101" s="253">
        <v>2</v>
      </c>
      <c r="S101" s="920"/>
      <c r="T101" s="1226"/>
      <c r="U101" s="401"/>
      <c r="V101" s="401"/>
      <c r="W101" s="402"/>
    </row>
    <row r="102" spans="1:23" s="188" customFormat="1" ht="43.2">
      <c r="A102" s="319">
        <f t="shared" si="23"/>
        <v>75</v>
      </c>
      <c r="B102" s="997"/>
      <c r="C102" s="995"/>
      <c r="D102" s="267" t="s">
        <v>296</v>
      </c>
      <c r="E102" s="114">
        <v>2</v>
      </c>
      <c r="F102" s="58">
        <f t="shared" si="12"/>
        <v>2</v>
      </c>
      <c r="G102" s="58">
        <f t="shared" si="13"/>
        <v>2</v>
      </c>
      <c r="H102" s="253">
        <v>2</v>
      </c>
      <c r="I102" s="308" t="s">
        <v>338</v>
      </c>
      <c r="J102" s="114">
        <v>2</v>
      </c>
      <c r="K102" s="58">
        <f t="shared" si="19"/>
        <v>2</v>
      </c>
      <c r="L102" s="58">
        <f t="shared" si="20"/>
        <v>2</v>
      </c>
      <c r="M102" s="253">
        <v>2</v>
      </c>
      <c r="N102" s="308" t="s">
        <v>337</v>
      </c>
      <c r="O102" s="114">
        <v>2</v>
      </c>
      <c r="P102" s="58">
        <f t="shared" si="21"/>
        <v>2</v>
      </c>
      <c r="Q102" s="58">
        <f t="shared" si="22"/>
        <v>2</v>
      </c>
      <c r="R102" s="253">
        <v>2</v>
      </c>
      <c r="S102" s="920"/>
      <c r="T102" s="1226"/>
      <c r="U102" s="401"/>
      <c r="V102" s="401"/>
      <c r="W102" s="402"/>
    </row>
    <row r="103" spans="1:23" s="188" customFormat="1" ht="43.2">
      <c r="A103" s="319">
        <f t="shared" si="23"/>
        <v>76</v>
      </c>
      <c r="B103" s="997"/>
      <c r="C103" s="995"/>
      <c r="D103" s="161" t="s">
        <v>295</v>
      </c>
      <c r="E103" s="114">
        <v>2</v>
      </c>
      <c r="F103" s="58">
        <f t="shared" si="12"/>
        <v>2</v>
      </c>
      <c r="G103" s="58">
        <f t="shared" si="13"/>
        <v>2</v>
      </c>
      <c r="H103" s="253">
        <v>2</v>
      </c>
      <c r="I103" s="308" t="s">
        <v>338</v>
      </c>
      <c r="J103" s="114">
        <v>2</v>
      </c>
      <c r="K103" s="58">
        <f t="shared" si="19"/>
        <v>2</v>
      </c>
      <c r="L103" s="58">
        <f t="shared" si="20"/>
        <v>2</v>
      </c>
      <c r="M103" s="253">
        <v>2</v>
      </c>
      <c r="N103" s="308" t="s">
        <v>337</v>
      </c>
      <c r="O103" s="114">
        <v>2</v>
      </c>
      <c r="P103" s="58">
        <f t="shared" si="21"/>
        <v>2</v>
      </c>
      <c r="Q103" s="58">
        <f t="shared" si="22"/>
        <v>2</v>
      </c>
      <c r="R103" s="253">
        <v>2</v>
      </c>
      <c r="S103" s="920"/>
      <c r="T103" s="1226"/>
      <c r="U103" s="401"/>
      <c r="V103" s="401"/>
      <c r="W103" s="402"/>
    </row>
    <row r="104" spans="1:23" s="188" customFormat="1" ht="43.2">
      <c r="A104" s="319">
        <f t="shared" si="23"/>
        <v>77</v>
      </c>
      <c r="B104" s="997"/>
      <c r="C104" s="995"/>
      <c r="D104" s="161" t="s">
        <v>294</v>
      </c>
      <c r="E104" s="114">
        <v>2</v>
      </c>
      <c r="F104" s="58">
        <f t="shared" si="12"/>
        <v>2</v>
      </c>
      <c r="G104" s="58">
        <f t="shared" si="13"/>
        <v>2</v>
      </c>
      <c r="H104" s="253">
        <v>2</v>
      </c>
      <c r="I104" s="308" t="s">
        <v>338</v>
      </c>
      <c r="J104" s="114">
        <v>2</v>
      </c>
      <c r="K104" s="58">
        <f t="shared" si="19"/>
        <v>2</v>
      </c>
      <c r="L104" s="58">
        <f t="shared" si="20"/>
        <v>2</v>
      </c>
      <c r="M104" s="253">
        <v>2</v>
      </c>
      <c r="N104" s="308" t="s">
        <v>337</v>
      </c>
      <c r="O104" s="114">
        <v>2</v>
      </c>
      <c r="P104" s="58">
        <f t="shared" si="21"/>
        <v>2</v>
      </c>
      <c r="Q104" s="58">
        <f t="shared" si="22"/>
        <v>2</v>
      </c>
      <c r="R104" s="253">
        <v>2</v>
      </c>
      <c r="S104" s="892"/>
      <c r="T104" s="1227"/>
      <c r="U104" s="401"/>
      <c r="V104" s="401"/>
      <c r="W104" s="402"/>
    </row>
    <row r="105" spans="1:23" s="188" customFormat="1" ht="36" customHeight="1">
      <c r="A105" s="466"/>
      <c r="B105" s="997"/>
      <c r="C105" s="995"/>
      <c r="D105" s="1255" t="s">
        <v>796</v>
      </c>
      <c r="E105" s="1256"/>
      <c r="F105" s="1256"/>
      <c r="G105" s="1256"/>
      <c r="H105" s="1256"/>
      <c r="I105" s="1256"/>
      <c r="J105" s="1256"/>
      <c r="K105" s="1256"/>
      <c r="L105" s="1256"/>
      <c r="M105" s="1256"/>
      <c r="N105" s="1256"/>
      <c r="O105" s="1256"/>
      <c r="P105" s="1256"/>
      <c r="Q105" s="1256"/>
      <c r="R105" s="1256"/>
      <c r="S105" s="1256"/>
      <c r="T105" s="1257"/>
      <c r="U105" s="401"/>
      <c r="V105" s="401"/>
      <c r="W105" s="402"/>
    </row>
    <row r="106" spans="1:23" s="188" customFormat="1" ht="43.2">
      <c r="A106" s="319">
        <v>78</v>
      </c>
      <c r="B106" s="997"/>
      <c r="C106" s="995"/>
      <c r="D106" s="267" t="s">
        <v>1035</v>
      </c>
      <c r="E106" s="114">
        <v>2</v>
      </c>
      <c r="F106" s="58">
        <f t="shared" ref="F106:F123" si="24">IF(E106=G106,H106)</f>
        <v>2</v>
      </c>
      <c r="G106" s="58">
        <f t="shared" ref="G106:G123" si="25">IF(E106="NA","NA",H106)</f>
        <v>2</v>
      </c>
      <c r="H106" s="253">
        <v>2</v>
      </c>
      <c r="I106" s="308" t="s">
        <v>338</v>
      </c>
      <c r="J106" s="114">
        <v>2</v>
      </c>
      <c r="K106" s="58">
        <f t="shared" ref="K106:K114" si="26">IF(J106=L106,M106)</f>
        <v>2</v>
      </c>
      <c r="L106" s="58">
        <f t="shared" ref="L106:L114" si="27">IF(J106="NA","NA",M106)</f>
        <v>2</v>
      </c>
      <c r="M106" s="253">
        <v>2</v>
      </c>
      <c r="N106" s="308" t="s">
        <v>337</v>
      </c>
      <c r="O106" s="114">
        <v>2</v>
      </c>
      <c r="P106" s="58">
        <f t="shared" ref="P106:P114" si="28">IF(O106=Q106,R106)</f>
        <v>2</v>
      </c>
      <c r="Q106" s="58">
        <f t="shared" ref="Q106:Q114" si="29">IF(O106="NA","NA",R106)</f>
        <v>2</v>
      </c>
      <c r="R106" s="253">
        <v>2</v>
      </c>
      <c r="S106" s="891" t="s">
        <v>1033</v>
      </c>
      <c r="T106" s="1225" t="s">
        <v>1034</v>
      </c>
      <c r="U106" s="401"/>
      <c r="V106" s="401"/>
      <c r="W106" s="402"/>
    </row>
    <row r="107" spans="1:23" s="188" customFormat="1" ht="43.2">
      <c r="A107" s="319">
        <f t="shared" ref="A107:A114" si="30">+A106+1</f>
        <v>79</v>
      </c>
      <c r="B107" s="997"/>
      <c r="C107" s="995"/>
      <c r="D107" s="267" t="s">
        <v>291</v>
      </c>
      <c r="E107" s="114">
        <v>2</v>
      </c>
      <c r="F107" s="58">
        <f t="shared" si="24"/>
        <v>2</v>
      </c>
      <c r="G107" s="58">
        <f t="shared" si="25"/>
        <v>2</v>
      </c>
      <c r="H107" s="253">
        <v>2</v>
      </c>
      <c r="I107" s="308" t="s">
        <v>338</v>
      </c>
      <c r="J107" s="114">
        <v>2</v>
      </c>
      <c r="K107" s="58">
        <f t="shared" si="26"/>
        <v>2</v>
      </c>
      <c r="L107" s="58">
        <f t="shared" si="27"/>
        <v>2</v>
      </c>
      <c r="M107" s="253">
        <v>2</v>
      </c>
      <c r="N107" s="308" t="s">
        <v>337</v>
      </c>
      <c r="O107" s="114">
        <v>2</v>
      </c>
      <c r="P107" s="58">
        <f t="shared" si="28"/>
        <v>2</v>
      </c>
      <c r="Q107" s="58">
        <f t="shared" si="29"/>
        <v>2</v>
      </c>
      <c r="R107" s="253">
        <v>2</v>
      </c>
      <c r="S107" s="920"/>
      <c r="T107" s="1226"/>
      <c r="U107" s="401"/>
      <c r="V107" s="401"/>
      <c r="W107" s="402"/>
    </row>
    <row r="108" spans="1:23" s="188" customFormat="1" ht="43.2">
      <c r="A108" s="319">
        <f t="shared" si="30"/>
        <v>80</v>
      </c>
      <c r="B108" s="997"/>
      <c r="C108" s="995"/>
      <c r="D108" s="267" t="s">
        <v>290</v>
      </c>
      <c r="E108" s="114">
        <v>2</v>
      </c>
      <c r="F108" s="58">
        <f t="shared" si="24"/>
        <v>2</v>
      </c>
      <c r="G108" s="58">
        <f t="shared" si="25"/>
        <v>2</v>
      </c>
      <c r="H108" s="253">
        <v>2</v>
      </c>
      <c r="I108" s="308" t="s">
        <v>338</v>
      </c>
      <c r="J108" s="114">
        <v>2</v>
      </c>
      <c r="K108" s="58">
        <f t="shared" si="26"/>
        <v>2</v>
      </c>
      <c r="L108" s="58">
        <f t="shared" si="27"/>
        <v>2</v>
      </c>
      <c r="M108" s="253">
        <v>2</v>
      </c>
      <c r="N108" s="308" t="s">
        <v>337</v>
      </c>
      <c r="O108" s="114">
        <v>2</v>
      </c>
      <c r="P108" s="58">
        <f t="shared" si="28"/>
        <v>2</v>
      </c>
      <c r="Q108" s="58">
        <f t="shared" si="29"/>
        <v>2</v>
      </c>
      <c r="R108" s="253">
        <v>2</v>
      </c>
      <c r="S108" s="920"/>
      <c r="T108" s="1226"/>
      <c r="U108" s="401"/>
      <c r="V108" s="401"/>
      <c r="W108" s="402"/>
    </row>
    <row r="109" spans="1:23" s="188" customFormat="1" ht="43.2">
      <c r="A109" s="319">
        <f t="shared" si="30"/>
        <v>81</v>
      </c>
      <c r="B109" s="997"/>
      <c r="C109" s="995"/>
      <c r="D109" s="267" t="s">
        <v>289</v>
      </c>
      <c r="E109" s="114">
        <v>2</v>
      </c>
      <c r="F109" s="58">
        <f t="shared" si="24"/>
        <v>2</v>
      </c>
      <c r="G109" s="58">
        <f t="shared" si="25"/>
        <v>2</v>
      </c>
      <c r="H109" s="253">
        <v>2</v>
      </c>
      <c r="I109" s="308" t="s">
        <v>338</v>
      </c>
      <c r="J109" s="114">
        <v>2</v>
      </c>
      <c r="K109" s="58">
        <f t="shared" si="26"/>
        <v>2</v>
      </c>
      <c r="L109" s="58">
        <f t="shared" si="27"/>
        <v>2</v>
      </c>
      <c r="M109" s="253">
        <v>2</v>
      </c>
      <c r="N109" s="308" t="s">
        <v>337</v>
      </c>
      <c r="O109" s="114">
        <v>2</v>
      </c>
      <c r="P109" s="58">
        <f t="shared" si="28"/>
        <v>2</v>
      </c>
      <c r="Q109" s="58">
        <f t="shared" si="29"/>
        <v>2</v>
      </c>
      <c r="R109" s="253">
        <v>2</v>
      </c>
      <c r="S109" s="920"/>
      <c r="T109" s="1226"/>
      <c r="U109" s="401"/>
      <c r="V109" s="401"/>
      <c r="W109" s="402"/>
    </row>
    <row r="110" spans="1:23" s="188" customFormat="1" ht="43.2">
      <c r="A110" s="319">
        <f t="shared" si="30"/>
        <v>82</v>
      </c>
      <c r="B110" s="997"/>
      <c r="C110" s="995"/>
      <c r="D110" s="267" t="s">
        <v>288</v>
      </c>
      <c r="E110" s="114">
        <v>2</v>
      </c>
      <c r="F110" s="58">
        <f t="shared" si="24"/>
        <v>2</v>
      </c>
      <c r="G110" s="58">
        <f t="shared" si="25"/>
        <v>2</v>
      </c>
      <c r="H110" s="253">
        <v>2</v>
      </c>
      <c r="I110" s="308" t="s">
        <v>338</v>
      </c>
      <c r="J110" s="114">
        <v>2</v>
      </c>
      <c r="K110" s="58">
        <f t="shared" si="26"/>
        <v>2</v>
      </c>
      <c r="L110" s="58">
        <f t="shared" si="27"/>
        <v>2</v>
      </c>
      <c r="M110" s="253">
        <v>2</v>
      </c>
      <c r="N110" s="308" t="s">
        <v>337</v>
      </c>
      <c r="O110" s="114">
        <v>2</v>
      </c>
      <c r="P110" s="58">
        <f t="shared" si="28"/>
        <v>2</v>
      </c>
      <c r="Q110" s="58">
        <f t="shared" si="29"/>
        <v>2</v>
      </c>
      <c r="R110" s="253">
        <v>2</v>
      </c>
      <c r="S110" s="920"/>
      <c r="T110" s="1226"/>
      <c r="U110" s="401"/>
      <c r="V110" s="401"/>
      <c r="W110" s="402"/>
    </row>
    <row r="111" spans="1:23" s="188" customFormat="1" ht="43.2">
      <c r="A111" s="319">
        <f t="shared" si="30"/>
        <v>83</v>
      </c>
      <c r="B111" s="997"/>
      <c r="C111" s="995"/>
      <c r="D111" s="267" t="s">
        <v>287</v>
      </c>
      <c r="E111" s="114">
        <v>2</v>
      </c>
      <c r="F111" s="58">
        <f t="shared" si="24"/>
        <v>2</v>
      </c>
      <c r="G111" s="58">
        <f t="shared" si="25"/>
        <v>2</v>
      </c>
      <c r="H111" s="253">
        <v>2</v>
      </c>
      <c r="I111" s="308" t="s">
        <v>338</v>
      </c>
      <c r="J111" s="114">
        <v>2</v>
      </c>
      <c r="K111" s="58">
        <f t="shared" si="26"/>
        <v>2</v>
      </c>
      <c r="L111" s="58">
        <f t="shared" si="27"/>
        <v>2</v>
      </c>
      <c r="M111" s="253">
        <v>2</v>
      </c>
      <c r="N111" s="308" t="s">
        <v>337</v>
      </c>
      <c r="O111" s="114">
        <v>2</v>
      </c>
      <c r="P111" s="58">
        <f t="shared" si="28"/>
        <v>2</v>
      </c>
      <c r="Q111" s="58">
        <f t="shared" si="29"/>
        <v>2</v>
      </c>
      <c r="R111" s="253">
        <v>2</v>
      </c>
      <c r="S111" s="920"/>
      <c r="T111" s="1226"/>
      <c r="U111" s="401"/>
      <c r="V111" s="401"/>
      <c r="W111" s="402"/>
    </row>
    <row r="112" spans="1:23" s="188" customFormat="1" ht="43.2">
      <c r="A112" s="319">
        <f t="shared" si="30"/>
        <v>84</v>
      </c>
      <c r="B112" s="997"/>
      <c r="C112" s="995"/>
      <c r="D112" s="267" t="s">
        <v>1037</v>
      </c>
      <c r="E112" s="114">
        <v>2</v>
      </c>
      <c r="F112" s="58">
        <f t="shared" si="24"/>
        <v>2</v>
      </c>
      <c r="G112" s="58">
        <f t="shared" si="25"/>
        <v>2</v>
      </c>
      <c r="H112" s="253">
        <v>2</v>
      </c>
      <c r="I112" s="308" t="s">
        <v>338</v>
      </c>
      <c r="J112" s="114">
        <v>2</v>
      </c>
      <c r="K112" s="58">
        <f t="shared" si="26"/>
        <v>2</v>
      </c>
      <c r="L112" s="58">
        <f t="shared" si="27"/>
        <v>2</v>
      </c>
      <c r="M112" s="253">
        <v>2</v>
      </c>
      <c r="N112" s="308" t="s">
        <v>337</v>
      </c>
      <c r="O112" s="114">
        <v>2</v>
      </c>
      <c r="P112" s="58">
        <f t="shared" si="28"/>
        <v>2</v>
      </c>
      <c r="Q112" s="58">
        <f t="shared" si="29"/>
        <v>2</v>
      </c>
      <c r="R112" s="253">
        <v>2</v>
      </c>
      <c r="S112" s="920"/>
      <c r="T112" s="1226"/>
      <c r="U112" s="401"/>
      <c r="V112" s="401"/>
      <c r="W112" s="402"/>
    </row>
    <row r="113" spans="1:23" s="188" customFormat="1" ht="43.2">
      <c r="A113" s="319">
        <f t="shared" si="30"/>
        <v>85</v>
      </c>
      <c r="B113" s="997"/>
      <c r="C113" s="995"/>
      <c r="D113" s="267" t="s">
        <v>285</v>
      </c>
      <c r="E113" s="114">
        <v>2</v>
      </c>
      <c r="F113" s="58">
        <f t="shared" si="24"/>
        <v>2</v>
      </c>
      <c r="G113" s="58">
        <f t="shared" si="25"/>
        <v>2</v>
      </c>
      <c r="H113" s="253">
        <v>2</v>
      </c>
      <c r="I113" s="308" t="s">
        <v>338</v>
      </c>
      <c r="J113" s="114">
        <v>2</v>
      </c>
      <c r="K113" s="58">
        <f t="shared" si="26"/>
        <v>2</v>
      </c>
      <c r="L113" s="58">
        <f t="shared" si="27"/>
        <v>2</v>
      </c>
      <c r="M113" s="253">
        <v>2</v>
      </c>
      <c r="N113" s="308" t="s">
        <v>337</v>
      </c>
      <c r="O113" s="114">
        <v>2</v>
      </c>
      <c r="P113" s="58">
        <f t="shared" si="28"/>
        <v>2</v>
      </c>
      <c r="Q113" s="58">
        <f t="shared" si="29"/>
        <v>2</v>
      </c>
      <c r="R113" s="253">
        <v>2</v>
      </c>
      <c r="S113" s="920"/>
      <c r="T113" s="1226"/>
      <c r="U113" s="401"/>
      <c r="V113" s="401"/>
      <c r="W113" s="402"/>
    </row>
    <row r="114" spans="1:23" s="188" customFormat="1" ht="43.2">
      <c r="A114" s="319">
        <f t="shared" si="30"/>
        <v>86</v>
      </c>
      <c r="B114" s="997"/>
      <c r="C114" s="995"/>
      <c r="D114" s="267" t="s">
        <v>284</v>
      </c>
      <c r="E114" s="114">
        <v>2</v>
      </c>
      <c r="F114" s="58">
        <f t="shared" si="24"/>
        <v>2</v>
      </c>
      <c r="G114" s="58">
        <f t="shared" si="25"/>
        <v>2</v>
      </c>
      <c r="H114" s="253">
        <v>2</v>
      </c>
      <c r="I114" s="308" t="s">
        <v>338</v>
      </c>
      <c r="J114" s="114">
        <v>2</v>
      </c>
      <c r="K114" s="58">
        <f t="shared" si="26"/>
        <v>2</v>
      </c>
      <c r="L114" s="58">
        <f t="shared" si="27"/>
        <v>2</v>
      </c>
      <c r="M114" s="253">
        <v>2</v>
      </c>
      <c r="N114" s="308" t="s">
        <v>337</v>
      </c>
      <c r="O114" s="114">
        <v>2</v>
      </c>
      <c r="P114" s="58">
        <f t="shared" si="28"/>
        <v>2</v>
      </c>
      <c r="Q114" s="58">
        <f t="shared" si="29"/>
        <v>2</v>
      </c>
      <c r="R114" s="253">
        <v>2</v>
      </c>
      <c r="S114" s="920"/>
      <c r="T114" s="1226"/>
      <c r="U114" s="401"/>
      <c r="V114" s="401"/>
      <c r="W114" s="402"/>
    </row>
    <row r="115" spans="1:23" s="188" customFormat="1" ht="37.5" customHeight="1">
      <c r="A115" s="466"/>
      <c r="B115" s="997"/>
      <c r="C115" s="995"/>
      <c r="D115" s="1255" t="s">
        <v>1242</v>
      </c>
      <c r="E115" s="1256"/>
      <c r="F115" s="1256"/>
      <c r="G115" s="1256"/>
      <c r="H115" s="1256"/>
      <c r="I115" s="1256"/>
      <c r="J115" s="1256"/>
      <c r="K115" s="1256"/>
      <c r="L115" s="1256"/>
      <c r="M115" s="1256"/>
      <c r="N115" s="1256"/>
      <c r="O115" s="1256"/>
      <c r="P115" s="1256"/>
      <c r="Q115" s="1256"/>
      <c r="R115" s="1256"/>
      <c r="S115" s="1256"/>
      <c r="T115" s="1257"/>
      <c r="U115" s="394"/>
      <c r="V115" s="394"/>
      <c r="W115" s="402"/>
    </row>
    <row r="116" spans="1:23" s="188" customFormat="1" ht="43.2">
      <c r="A116" s="319">
        <v>87</v>
      </c>
      <c r="B116" s="997"/>
      <c r="C116" s="995"/>
      <c r="D116" s="267" t="s">
        <v>1036</v>
      </c>
      <c r="E116" s="114">
        <v>2</v>
      </c>
      <c r="F116" s="58">
        <f t="shared" si="24"/>
        <v>2</v>
      </c>
      <c r="G116" s="58">
        <f t="shared" si="25"/>
        <v>2</v>
      </c>
      <c r="H116" s="253">
        <v>2</v>
      </c>
      <c r="I116" s="308" t="s">
        <v>338</v>
      </c>
      <c r="J116" s="114">
        <v>2</v>
      </c>
      <c r="K116" s="58">
        <f t="shared" ref="K116:K123" si="31">IF(J116=L116,M116)</f>
        <v>2</v>
      </c>
      <c r="L116" s="58">
        <f t="shared" ref="L116:L123" si="32">IF(J116="NA","NA",M116)</f>
        <v>2</v>
      </c>
      <c r="M116" s="253">
        <v>2</v>
      </c>
      <c r="N116" s="308" t="s">
        <v>337</v>
      </c>
      <c r="O116" s="114">
        <v>2</v>
      </c>
      <c r="P116" s="58">
        <f t="shared" ref="P116:P123" si="33">IF(O116=Q116,R116)</f>
        <v>2</v>
      </c>
      <c r="Q116" s="58">
        <f t="shared" ref="Q116:Q123" si="34">IF(O116="NA","NA",R116)</f>
        <v>2</v>
      </c>
      <c r="R116" s="253">
        <v>2</v>
      </c>
      <c r="S116" s="891" t="s">
        <v>1033</v>
      </c>
      <c r="T116" s="1225" t="s">
        <v>1034</v>
      </c>
      <c r="U116" s="394"/>
      <c r="V116" s="394"/>
      <c r="W116" s="402"/>
    </row>
    <row r="117" spans="1:23" s="188" customFormat="1" ht="43.2">
      <c r="A117" s="319">
        <f t="shared" ref="A117:A123" si="35">+A116+1</f>
        <v>88</v>
      </c>
      <c r="B117" s="997"/>
      <c r="C117" s="995"/>
      <c r="D117" s="267" t="s">
        <v>1064</v>
      </c>
      <c r="E117" s="114">
        <v>2</v>
      </c>
      <c r="F117" s="58">
        <f t="shared" si="24"/>
        <v>2</v>
      </c>
      <c r="G117" s="58">
        <f t="shared" si="25"/>
        <v>2</v>
      </c>
      <c r="H117" s="253">
        <v>2</v>
      </c>
      <c r="I117" s="308" t="s">
        <v>338</v>
      </c>
      <c r="J117" s="114">
        <v>2</v>
      </c>
      <c r="K117" s="58">
        <f t="shared" si="31"/>
        <v>2</v>
      </c>
      <c r="L117" s="58">
        <f t="shared" si="32"/>
        <v>2</v>
      </c>
      <c r="M117" s="253">
        <v>2</v>
      </c>
      <c r="N117" s="308" t="s">
        <v>337</v>
      </c>
      <c r="O117" s="114">
        <v>2</v>
      </c>
      <c r="P117" s="58">
        <f t="shared" si="33"/>
        <v>2</v>
      </c>
      <c r="Q117" s="58">
        <f t="shared" si="34"/>
        <v>2</v>
      </c>
      <c r="R117" s="253">
        <v>2</v>
      </c>
      <c r="S117" s="920"/>
      <c r="T117" s="1226"/>
      <c r="U117" s="394"/>
      <c r="V117" s="394"/>
      <c r="W117" s="402"/>
    </row>
    <row r="118" spans="1:23" s="188" customFormat="1" ht="43.2">
      <c r="A118" s="319">
        <f t="shared" si="35"/>
        <v>89</v>
      </c>
      <c r="B118" s="997"/>
      <c r="C118" s="995"/>
      <c r="D118" s="267" t="s">
        <v>280</v>
      </c>
      <c r="E118" s="114">
        <v>2</v>
      </c>
      <c r="F118" s="58">
        <f t="shared" si="24"/>
        <v>2</v>
      </c>
      <c r="G118" s="58">
        <f t="shared" si="25"/>
        <v>2</v>
      </c>
      <c r="H118" s="253">
        <v>2</v>
      </c>
      <c r="I118" s="308" t="s">
        <v>338</v>
      </c>
      <c r="J118" s="114">
        <v>2</v>
      </c>
      <c r="K118" s="58">
        <f t="shared" si="31"/>
        <v>2</v>
      </c>
      <c r="L118" s="58">
        <f t="shared" si="32"/>
        <v>2</v>
      </c>
      <c r="M118" s="253">
        <v>2</v>
      </c>
      <c r="N118" s="308" t="s">
        <v>337</v>
      </c>
      <c r="O118" s="114">
        <v>2</v>
      </c>
      <c r="P118" s="58">
        <f t="shared" si="33"/>
        <v>2</v>
      </c>
      <c r="Q118" s="58">
        <f t="shared" si="34"/>
        <v>2</v>
      </c>
      <c r="R118" s="253">
        <v>2</v>
      </c>
      <c r="S118" s="920"/>
      <c r="T118" s="1226"/>
      <c r="U118" s="394"/>
      <c r="V118" s="394"/>
      <c r="W118" s="402"/>
    </row>
    <row r="119" spans="1:23" s="188" customFormat="1" ht="43.2">
      <c r="A119" s="319">
        <f t="shared" si="35"/>
        <v>90</v>
      </c>
      <c r="B119" s="997"/>
      <c r="C119" s="995"/>
      <c r="D119" s="267" t="s">
        <v>279</v>
      </c>
      <c r="E119" s="114">
        <v>2</v>
      </c>
      <c r="F119" s="58">
        <f t="shared" si="24"/>
        <v>2</v>
      </c>
      <c r="G119" s="58">
        <f t="shared" si="25"/>
        <v>2</v>
      </c>
      <c r="H119" s="253">
        <v>2</v>
      </c>
      <c r="I119" s="308" t="s">
        <v>338</v>
      </c>
      <c r="J119" s="114">
        <v>2</v>
      </c>
      <c r="K119" s="58">
        <f t="shared" si="31"/>
        <v>2</v>
      </c>
      <c r="L119" s="58">
        <f t="shared" si="32"/>
        <v>2</v>
      </c>
      <c r="M119" s="253">
        <v>2</v>
      </c>
      <c r="N119" s="308" t="s">
        <v>337</v>
      </c>
      <c r="O119" s="114">
        <v>2</v>
      </c>
      <c r="P119" s="58">
        <f t="shared" si="33"/>
        <v>2</v>
      </c>
      <c r="Q119" s="58">
        <f t="shared" si="34"/>
        <v>2</v>
      </c>
      <c r="R119" s="253">
        <v>2</v>
      </c>
      <c r="S119" s="920"/>
      <c r="T119" s="1226"/>
      <c r="U119" s="394"/>
      <c r="V119" s="394"/>
      <c r="W119" s="402"/>
    </row>
    <row r="120" spans="1:23" s="188" customFormat="1" ht="43.2">
      <c r="A120" s="319">
        <f t="shared" si="35"/>
        <v>91</v>
      </c>
      <c r="B120" s="997"/>
      <c r="C120" s="995"/>
      <c r="D120" s="267" t="s">
        <v>278</v>
      </c>
      <c r="E120" s="114">
        <v>2</v>
      </c>
      <c r="F120" s="58">
        <f t="shared" si="24"/>
        <v>2</v>
      </c>
      <c r="G120" s="58">
        <f t="shared" si="25"/>
        <v>2</v>
      </c>
      <c r="H120" s="253">
        <v>2</v>
      </c>
      <c r="I120" s="308" t="s">
        <v>338</v>
      </c>
      <c r="J120" s="114">
        <v>2</v>
      </c>
      <c r="K120" s="58">
        <f t="shared" si="31"/>
        <v>2</v>
      </c>
      <c r="L120" s="58">
        <f t="shared" si="32"/>
        <v>2</v>
      </c>
      <c r="M120" s="253">
        <v>2</v>
      </c>
      <c r="N120" s="308" t="s">
        <v>337</v>
      </c>
      <c r="O120" s="114">
        <v>2</v>
      </c>
      <c r="P120" s="58">
        <f t="shared" si="33"/>
        <v>2</v>
      </c>
      <c r="Q120" s="58">
        <f t="shared" si="34"/>
        <v>2</v>
      </c>
      <c r="R120" s="253">
        <v>2</v>
      </c>
      <c r="S120" s="920"/>
      <c r="T120" s="1226"/>
      <c r="U120" s="394"/>
      <c r="V120" s="394"/>
      <c r="W120" s="402"/>
    </row>
    <row r="121" spans="1:23" s="188" customFormat="1" ht="43.2">
      <c r="A121" s="319">
        <f t="shared" si="35"/>
        <v>92</v>
      </c>
      <c r="B121" s="997"/>
      <c r="C121" s="995"/>
      <c r="D121" s="267" t="s">
        <v>277</v>
      </c>
      <c r="E121" s="114">
        <v>2</v>
      </c>
      <c r="F121" s="58">
        <f t="shared" si="24"/>
        <v>2</v>
      </c>
      <c r="G121" s="58">
        <f t="shared" si="25"/>
        <v>2</v>
      </c>
      <c r="H121" s="253">
        <v>2</v>
      </c>
      <c r="I121" s="308" t="s">
        <v>338</v>
      </c>
      <c r="J121" s="114">
        <v>2</v>
      </c>
      <c r="K121" s="58">
        <f t="shared" si="31"/>
        <v>2</v>
      </c>
      <c r="L121" s="58">
        <f t="shared" si="32"/>
        <v>2</v>
      </c>
      <c r="M121" s="253">
        <v>2</v>
      </c>
      <c r="N121" s="308" t="s">
        <v>337</v>
      </c>
      <c r="O121" s="114">
        <v>2</v>
      </c>
      <c r="P121" s="58">
        <f t="shared" si="33"/>
        <v>2</v>
      </c>
      <c r="Q121" s="58">
        <f t="shared" si="34"/>
        <v>2</v>
      </c>
      <c r="R121" s="253">
        <v>2</v>
      </c>
      <c r="S121" s="920"/>
      <c r="T121" s="1226"/>
      <c r="U121" s="394"/>
      <c r="V121" s="394"/>
      <c r="W121" s="402"/>
    </row>
    <row r="122" spans="1:23" s="188" customFormat="1" ht="43.2">
      <c r="A122" s="319">
        <f t="shared" si="35"/>
        <v>93</v>
      </c>
      <c r="B122" s="997"/>
      <c r="C122" s="995"/>
      <c r="D122" s="267" t="s">
        <v>276</v>
      </c>
      <c r="E122" s="114">
        <v>2</v>
      </c>
      <c r="F122" s="58">
        <f t="shared" si="24"/>
        <v>2</v>
      </c>
      <c r="G122" s="58">
        <f t="shared" si="25"/>
        <v>2</v>
      </c>
      <c r="H122" s="253">
        <v>2</v>
      </c>
      <c r="I122" s="308" t="s">
        <v>338</v>
      </c>
      <c r="J122" s="114">
        <v>2</v>
      </c>
      <c r="K122" s="58">
        <f t="shared" si="31"/>
        <v>2</v>
      </c>
      <c r="L122" s="58">
        <f t="shared" si="32"/>
        <v>2</v>
      </c>
      <c r="M122" s="253">
        <v>2</v>
      </c>
      <c r="N122" s="308" t="s">
        <v>337</v>
      </c>
      <c r="O122" s="114">
        <v>2</v>
      </c>
      <c r="P122" s="58">
        <f t="shared" si="33"/>
        <v>2</v>
      </c>
      <c r="Q122" s="58">
        <f t="shared" si="34"/>
        <v>2</v>
      </c>
      <c r="R122" s="253">
        <v>2</v>
      </c>
      <c r="S122" s="920"/>
      <c r="T122" s="1226"/>
      <c r="U122" s="394"/>
      <c r="V122" s="394"/>
      <c r="W122" s="402"/>
    </row>
    <row r="123" spans="1:23" s="188" customFormat="1" ht="43.2">
      <c r="A123" s="319">
        <f t="shared" si="35"/>
        <v>94</v>
      </c>
      <c r="B123" s="998"/>
      <c r="C123" s="995"/>
      <c r="D123" s="267" t="s">
        <v>275</v>
      </c>
      <c r="E123" s="114">
        <v>2</v>
      </c>
      <c r="F123" s="58">
        <f t="shared" si="24"/>
        <v>2</v>
      </c>
      <c r="G123" s="58">
        <f t="shared" si="25"/>
        <v>2</v>
      </c>
      <c r="H123" s="253">
        <v>2</v>
      </c>
      <c r="I123" s="308" t="s">
        <v>338</v>
      </c>
      <c r="J123" s="114">
        <v>2</v>
      </c>
      <c r="K123" s="58">
        <f t="shared" si="31"/>
        <v>2</v>
      </c>
      <c r="L123" s="58">
        <f t="shared" si="32"/>
        <v>2</v>
      </c>
      <c r="M123" s="253">
        <v>2</v>
      </c>
      <c r="N123" s="308" t="s">
        <v>337</v>
      </c>
      <c r="O123" s="114">
        <v>2</v>
      </c>
      <c r="P123" s="58">
        <f t="shared" si="33"/>
        <v>2</v>
      </c>
      <c r="Q123" s="58">
        <f t="shared" si="34"/>
        <v>2</v>
      </c>
      <c r="R123" s="253">
        <v>2</v>
      </c>
      <c r="S123" s="920"/>
      <c r="T123" s="1226"/>
      <c r="U123" s="394"/>
      <c r="V123" s="394"/>
      <c r="W123" s="402"/>
    </row>
    <row r="124" spans="1:23" s="188" customFormat="1" ht="24" customHeight="1">
      <c r="A124" s="400"/>
      <c r="B124" s="855" t="s">
        <v>4519</v>
      </c>
      <c r="C124" s="855"/>
      <c r="D124" s="855"/>
      <c r="E124" s="855"/>
      <c r="F124" s="855"/>
      <c r="G124" s="855"/>
      <c r="H124" s="855"/>
      <c r="I124" s="855"/>
      <c r="J124" s="855"/>
      <c r="K124" s="855"/>
      <c r="L124" s="855"/>
      <c r="M124" s="855"/>
      <c r="N124" s="855"/>
      <c r="O124" s="855"/>
      <c r="P124" s="855"/>
      <c r="Q124" s="855"/>
      <c r="R124" s="855"/>
      <c r="S124" s="855"/>
      <c r="T124" s="855"/>
    </row>
    <row r="125" spans="1:23" s="188" customFormat="1" ht="259.2">
      <c r="A125" s="319">
        <v>95</v>
      </c>
      <c r="B125" s="330" t="s">
        <v>950</v>
      </c>
      <c r="C125" s="325"/>
      <c r="D125" s="331" t="s">
        <v>2126</v>
      </c>
      <c r="E125" s="57">
        <v>1</v>
      </c>
      <c r="F125" s="58">
        <f t="shared" ref="F125:F130" si="36">IF(E125=G125,H125)</f>
        <v>1</v>
      </c>
      <c r="G125" s="58">
        <f t="shared" ref="G125:G130" si="37">IF(E125="NA","NA",H125)</f>
        <v>1</v>
      </c>
      <c r="H125" s="58">
        <v>1</v>
      </c>
      <c r="I125" s="331" t="s">
        <v>1785</v>
      </c>
      <c r="J125" s="114">
        <v>1</v>
      </c>
      <c r="K125" s="58">
        <f t="shared" ref="K125:K130" si="38">IF(J125=L125,M125)</f>
        <v>1</v>
      </c>
      <c r="L125" s="58">
        <f t="shared" ref="L125:L130" si="39">IF(J125="NA","NA",M125)</f>
        <v>1</v>
      </c>
      <c r="M125" s="58">
        <v>1</v>
      </c>
      <c r="N125" s="331" t="s">
        <v>1790</v>
      </c>
      <c r="O125" s="114">
        <v>1</v>
      </c>
      <c r="P125" s="58">
        <f t="shared" ref="P125:P130" si="40">IF(O125=Q125,R125)</f>
        <v>1</v>
      </c>
      <c r="Q125" s="58">
        <f t="shared" ref="Q125:Q130" si="41">IF(O125="NA","NA",R125)</f>
        <v>1</v>
      </c>
      <c r="R125" s="58">
        <v>1</v>
      </c>
      <c r="S125" s="111" t="s">
        <v>1033</v>
      </c>
      <c r="T125" s="112" t="s">
        <v>1034</v>
      </c>
    </row>
    <row r="126" spans="1:23" s="188" customFormat="1" ht="259.2">
      <c r="A126" s="319">
        <f>+A125+1</f>
        <v>96</v>
      </c>
      <c r="B126" s="330" t="s">
        <v>242</v>
      </c>
      <c r="C126" s="468"/>
      <c r="D126" s="330" t="s">
        <v>2103</v>
      </c>
      <c r="E126" s="57">
        <v>1</v>
      </c>
      <c r="F126" s="58">
        <f t="shared" si="36"/>
        <v>1</v>
      </c>
      <c r="G126" s="58">
        <f t="shared" si="37"/>
        <v>1</v>
      </c>
      <c r="H126" s="58">
        <v>1</v>
      </c>
      <c r="I126" s="331" t="s">
        <v>1781</v>
      </c>
      <c r="J126" s="114">
        <v>1</v>
      </c>
      <c r="K126" s="58">
        <f t="shared" si="38"/>
        <v>1</v>
      </c>
      <c r="L126" s="58">
        <f t="shared" si="39"/>
        <v>1</v>
      </c>
      <c r="M126" s="58">
        <v>1</v>
      </c>
      <c r="N126" s="331" t="s">
        <v>1791</v>
      </c>
      <c r="O126" s="114">
        <v>1</v>
      </c>
      <c r="P126" s="58">
        <f t="shared" si="40"/>
        <v>1</v>
      </c>
      <c r="Q126" s="58">
        <f t="shared" si="41"/>
        <v>1</v>
      </c>
      <c r="R126" s="58">
        <v>1</v>
      </c>
      <c r="S126" s="111" t="s">
        <v>1033</v>
      </c>
      <c r="T126" s="112" t="s">
        <v>1034</v>
      </c>
    </row>
    <row r="127" spans="1:23" s="188" customFormat="1" ht="194.4">
      <c r="A127" s="319">
        <f>+A126+1</f>
        <v>97</v>
      </c>
      <c r="B127" s="24" t="s">
        <v>241</v>
      </c>
      <c r="C127" s="935" t="s">
        <v>120</v>
      </c>
      <c r="D127" s="24" t="s">
        <v>1782</v>
      </c>
      <c r="E127" s="114">
        <v>1</v>
      </c>
      <c r="F127" s="58">
        <f t="shared" si="36"/>
        <v>1</v>
      </c>
      <c r="G127" s="58">
        <f t="shared" si="37"/>
        <v>1</v>
      </c>
      <c r="H127" s="58">
        <v>1</v>
      </c>
      <c r="I127" s="24" t="s">
        <v>1783</v>
      </c>
      <c r="J127" s="114">
        <v>1</v>
      </c>
      <c r="K127" s="58">
        <f t="shared" si="38"/>
        <v>1</v>
      </c>
      <c r="L127" s="58">
        <f t="shared" si="39"/>
        <v>1</v>
      </c>
      <c r="M127" s="58">
        <v>1</v>
      </c>
      <c r="N127" s="24" t="s">
        <v>1788</v>
      </c>
      <c r="O127" s="114">
        <v>1</v>
      </c>
      <c r="P127" s="58">
        <f t="shared" si="40"/>
        <v>1</v>
      </c>
      <c r="Q127" s="58">
        <f t="shared" si="41"/>
        <v>1</v>
      </c>
      <c r="R127" s="58">
        <v>1</v>
      </c>
      <c r="S127" s="111" t="s">
        <v>1033</v>
      </c>
      <c r="T127" s="112" t="s">
        <v>1034</v>
      </c>
    </row>
    <row r="128" spans="1:23" s="188" customFormat="1" ht="367.2">
      <c r="A128" s="319">
        <f>+A127+1</f>
        <v>98</v>
      </c>
      <c r="B128" s="24" t="s">
        <v>240</v>
      </c>
      <c r="C128" s="936"/>
      <c r="D128" s="30" t="s">
        <v>1706</v>
      </c>
      <c r="E128" s="114">
        <v>1</v>
      </c>
      <c r="F128" s="58">
        <f t="shared" si="36"/>
        <v>1</v>
      </c>
      <c r="G128" s="58">
        <f t="shared" si="37"/>
        <v>1</v>
      </c>
      <c r="H128" s="58">
        <v>1</v>
      </c>
      <c r="I128" s="24" t="s">
        <v>1784</v>
      </c>
      <c r="J128" s="114">
        <v>1</v>
      </c>
      <c r="K128" s="58">
        <f t="shared" si="38"/>
        <v>1</v>
      </c>
      <c r="L128" s="58">
        <f t="shared" si="39"/>
        <v>1</v>
      </c>
      <c r="M128" s="58">
        <v>1</v>
      </c>
      <c r="N128" s="24" t="s">
        <v>1792</v>
      </c>
      <c r="O128" s="114">
        <v>1</v>
      </c>
      <c r="P128" s="58">
        <f t="shared" si="40"/>
        <v>1</v>
      </c>
      <c r="Q128" s="58">
        <f t="shared" si="41"/>
        <v>1</v>
      </c>
      <c r="R128" s="58">
        <v>1</v>
      </c>
      <c r="S128" s="111" t="s">
        <v>1033</v>
      </c>
      <c r="T128" s="112" t="s">
        <v>1034</v>
      </c>
    </row>
    <row r="129" spans="1:25" s="188" customFormat="1" ht="216">
      <c r="A129" s="319">
        <f>+A128+1</f>
        <v>99</v>
      </c>
      <c r="B129" s="24" t="s">
        <v>241</v>
      </c>
      <c r="C129" s="936"/>
      <c r="D129" s="24" t="s">
        <v>1782</v>
      </c>
      <c r="E129" s="114">
        <v>1</v>
      </c>
      <c r="F129" s="58">
        <f t="shared" si="36"/>
        <v>1</v>
      </c>
      <c r="G129" s="58">
        <f t="shared" si="37"/>
        <v>1</v>
      </c>
      <c r="H129" s="58">
        <v>1</v>
      </c>
      <c r="I129" s="24" t="s">
        <v>1783</v>
      </c>
      <c r="J129" s="114">
        <v>1</v>
      </c>
      <c r="K129" s="58">
        <f t="shared" si="38"/>
        <v>1</v>
      </c>
      <c r="L129" s="58">
        <f t="shared" si="39"/>
        <v>1</v>
      </c>
      <c r="M129" s="58">
        <v>1</v>
      </c>
      <c r="N129" s="24" t="s">
        <v>1793</v>
      </c>
      <c r="O129" s="114">
        <v>1</v>
      </c>
      <c r="P129" s="58">
        <f t="shared" si="40"/>
        <v>1</v>
      </c>
      <c r="Q129" s="58">
        <f t="shared" si="41"/>
        <v>1</v>
      </c>
      <c r="R129" s="58">
        <v>1</v>
      </c>
      <c r="S129" s="111" t="s">
        <v>1033</v>
      </c>
      <c r="T129" s="112" t="s">
        <v>1034</v>
      </c>
    </row>
    <row r="130" spans="1:25" s="188" customFormat="1" ht="280.8">
      <c r="A130" s="319">
        <f>+A129+1</f>
        <v>100</v>
      </c>
      <c r="B130" s="24" t="s">
        <v>240</v>
      </c>
      <c r="C130" s="936"/>
      <c r="D130" s="24" t="s">
        <v>1787</v>
      </c>
      <c r="E130" s="279">
        <v>1</v>
      </c>
      <c r="F130" s="280">
        <f t="shared" si="36"/>
        <v>1</v>
      </c>
      <c r="G130" s="280">
        <f t="shared" si="37"/>
        <v>1</v>
      </c>
      <c r="H130" s="280">
        <v>1</v>
      </c>
      <c r="I130" s="24" t="s">
        <v>1786</v>
      </c>
      <c r="J130" s="114">
        <v>1</v>
      </c>
      <c r="K130" s="58">
        <f t="shared" si="38"/>
        <v>1</v>
      </c>
      <c r="L130" s="58">
        <f t="shared" si="39"/>
        <v>1</v>
      </c>
      <c r="M130" s="58">
        <v>1</v>
      </c>
      <c r="N130" s="24" t="s">
        <v>1792</v>
      </c>
      <c r="O130" s="114">
        <v>1</v>
      </c>
      <c r="P130" s="58">
        <f t="shared" si="40"/>
        <v>1</v>
      </c>
      <c r="Q130" s="58">
        <f t="shared" si="41"/>
        <v>1</v>
      </c>
      <c r="R130" s="58">
        <v>1</v>
      </c>
      <c r="S130" s="111" t="s">
        <v>1033</v>
      </c>
      <c r="T130" s="112" t="s">
        <v>1034</v>
      </c>
    </row>
    <row r="131" spans="1:25">
      <c r="B131" s="437"/>
      <c r="C131" s="437"/>
      <c r="D131" s="438"/>
      <c r="E131" s="310">
        <f>SUM(E12:E130)</f>
        <v>147</v>
      </c>
      <c r="F131" s="310">
        <f>SUM(F12:F130)</f>
        <v>147</v>
      </c>
      <c r="G131" s="310">
        <f>SUM(G12:G130)</f>
        <v>147</v>
      </c>
      <c r="H131" s="310">
        <f>SUM(H12:H130)</f>
        <v>147</v>
      </c>
      <c r="I131" s="438"/>
      <c r="J131" s="310">
        <f>SUM(J12:J130)</f>
        <v>147</v>
      </c>
      <c r="K131" s="310">
        <f>SUM(K12:K130)</f>
        <v>147</v>
      </c>
      <c r="L131" s="310">
        <f>SUM(L12:L130)</f>
        <v>147</v>
      </c>
      <c r="M131" s="310">
        <f>SUM(M12:M130)</f>
        <v>147</v>
      </c>
      <c r="N131" s="438"/>
      <c r="O131" s="310">
        <f>SUM(O12:O130)</f>
        <v>146</v>
      </c>
      <c r="P131" s="310">
        <f>SUM(P12:P130)</f>
        <v>146</v>
      </c>
      <c r="Q131" s="310">
        <f>SUM(Q12:Q130)</f>
        <v>146</v>
      </c>
      <c r="R131" s="310">
        <f>SUM(R12:R130)</f>
        <v>146</v>
      </c>
      <c r="S131" s="394"/>
      <c r="T131" s="394"/>
      <c r="U131" s="394"/>
      <c r="V131" s="394"/>
      <c r="W131" s="394"/>
      <c r="X131" s="394"/>
      <c r="Y131" s="394"/>
    </row>
    <row r="132" spans="1:25">
      <c r="B132" s="437"/>
      <c r="C132" s="437"/>
      <c r="D132" s="438"/>
      <c r="E132" s="35"/>
      <c r="I132" s="438"/>
      <c r="J132" s="35"/>
      <c r="N132" s="438"/>
      <c r="O132" s="35"/>
      <c r="S132" s="394"/>
      <c r="T132" s="394"/>
      <c r="U132" s="394"/>
      <c r="V132" s="394"/>
      <c r="W132" s="394"/>
      <c r="X132" s="394"/>
      <c r="Y132" s="394"/>
    </row>
    <row r="133" spans="1:25" ht="43.8" thickBot="1">
      <c r="B133" s="321" t="s">
        <v>4405</v>
      </c>
      <c r="C133" s="311">
        <f>'RESULTADO HMI'!B61</f>
        <v>1</v>
      </c>
      <c r="D133" s="438"/>
      <c r="E133" s="35"/>
      <c r="I133" s="438"/>
      <c r="J133" s="35"/>
      <c r="N133" s="438"/>
      <c r="O133" s="35"/>
      <c r="S133" s="394"/>
      <c r="T133" s="394"/>
      <c r="U133" s="394"/>
      <c r="V133" s="394"/>
      <c r="W133" s="394"/>
      <c r="X133" s="394"/>
      <c r="Y133" s="394"/>
    </row>
    <row r="134" spans="1:25">
      <c r="B134" s="437"/>
      <c r="C134" s="437"/>
      <c r="D134" s="438"/>
      <c r="E134" s="35"/>
      <c r="I134" s="438"/>
      <c r="J134" s="35"/>
      <c r="N134" s="438"/>
      <c r="O134" s="35"/>
      <c r="S134" s="394"/>
      <c r="T134" s="394"/>
      <c r="U134" s="394"/>
      <c r="V134" s="394"/>
      <c r="W134" s="394"/>
      <c r="X134" s="394"/>
      <c r="Y134" s="394"/>
    </row>
    <row r="135" spans="1:25">
      <c r="B135" s="437"/>
      <c r="C135" s="437"/>
      <c r="D135" s="438"/>
      <c r="E135" s="35"/>
      <c r="I135" s="438"/>
      <c r="J135" s="35"/>
      <c r="N135" s="438"/>
      <c r="O135" s="35"/>
      <c r="S135" s="394"/>
      <c r="T135" s="394"/>
      <c r="U135" s="394"/>
      <c r="V135" s="394"/>
      <c r="W135" s="394"/>
      <c r="X135" s="394"/>
      <c r="Y135" s="394"/>
    </row>
    <row r="136" spans="1:25">
      <c r="B136" s="437"/>
      <c r="C136" s="437"/>
      <c r="D136" s="438"/>
      <c r="E136" s="35"/>
      <c r="I136" s="438"/>
      <c r="J136" s="35"/>
      <c r="N136" s="438"/>
      <c r="O136" s="35"/>
      <c r="S136" s="394"/>
      <c r="T136" s="394"/>
      <c r="U136" s="394"/>
      <c r="V136" s="394"/>
      <c r="W136" s="394"/>
      <c r="X136" s="394"/>
      <c r="Y136" s="394"/>
    </row>
    <row r="137" spans="1:25">
      <c r="B137" s="437"/>
      <c r="C137" s="437"/>
      <c r="D137" s="438"/>
      <c r="E137" s="35"/>
      <c r="I137" s="438"/>
      <c r="J137" s="35"/>
      <c r="N137" s="438"/>
      <c r="O137" s="35"/>
      <c r="S137" s="394"/>
      <c r="T137" s="394"/>
      <c r="U137" s="394"/>
      <c r="V137" s="394"/>
      <c r="W137" s="394"/>
      <c r="X137" s="394"/>
      <c r="Y137" s="394"/>
    </row>
    <row r="138" spans="1:25">
      <c r="B138" s="437"/>
      <c r="C138" s="437"/>
      <c r="D138" s="438"/>
      <c r="E138" s="35"/>
      <c r="I138" s="438"/>
      <c r="J138" s="35"/>
      <c r="N138" s="438"/>
      <c r="O138" s="35"/>
      <c r="S138" s="394"/>
      <c r="T138" s="394"/>
      <c r="U138" s="394"/>
      <c r="V138" s="394"/>
      <c r="W138" s="394"/>
      <c r="X138" s="394"/>
      <c r="Y138" s="394"/>
    </row>
    <row r="139" spans="1:25">
      <c r="B139" s="437"/>
      <c r="C139" s="437"/>
      <c r="D139" s="438"/>
      <c r="E139" s="35"/>
      <c r="I139" s="438"/>
      <c r="J139" s="35"/>
      <c r="N139" s="438"/>
      <c r="O139" s="35"/>
      <c r="S139" s="394"/>
      <c r="T139" s="394"/>
      <c r="U139" s="394"/>
      <c r="V139" s="394"/>
      <c r="W139" s="394"/>
      <c r="X139" s="394"/>
      <c r="Y139" s="394"/>
    </row>
    <row r="140" spans="1:25">
      <c r="B140" s="437"/>
      <c r="C140" s="437"/>
      <c r="D140" s="438"/>
      <c r="E140" s="35"/>
      <c r="I140" s="438"/>
      <c r="J140" s="35"/>
      <c r="N140" s="438"/>
      <c r="O140" s="35"/>
      <c r="S140" s="394"/>
      <c r="T140" s="394"/>
      <c r="U140" s="394"/>
      <c r="V140" s="394"/>
      <c r="W140" s="394"/>
      <c r="X140" s="394"/>
      <c r="Y140" s="394"/>
    </row>
    <row r="141" spans="1:25">
      <c r="B141" s="437"/>
      <c r="C141" s="437"/>
      <c r="D141" s="438"/>
      <c r="E141" s="35"/>
      <c r="I141" s="438"/>
      <c r="J141" s="35"/>
      <c r="N141" s="438"/>
      <c r="O141" s="35"/>
      <c r="S141" s="394"/>
      <c r="T141" s="394"/>
      <c r="U141" s="394"/>
      <c r="V141" s="394"/>
      <c r="W141" s="394"/>
      <c r="X141" s="394"/>
      <c r="Y141" s="394"/>
    </row>
    <row r="142" spans="1:25">
      <c r="B142" s="437"/>
      <c r="C142" s="437"/>
      <c r="D142" s="438"/>
      <c r="E142" s="35"/>
      <c r="I142" s="438"/>
      <c r="J142" s="35"/>
      <c r="N142" s="438"/>
      <c r="O142" s="35"/>
      <c r="S142" s="394"/>
      <c r="T142" s="394"/>
      <c r="U142" s="394"/>
      <c r="V142" s="394"/>
      <c r="W142" s="394"/>
      <c r="X142" s="394"/>
      <c r="Y142" s="394"/>
    </row>
    <row r="143" spans="1:25">
      <c r="B143" s="437"/>
      <c r="C143" s="437"/>
      <c r="D143" s="438"/>
      <c r="E143" s="35"/>
      <c r="I143" s="438"/>
      <c r="J143" s="35"/>
      <c r="N143" s="438"/>
      <c r="O143" s="35"/>
      <c r="S143" s="394"/>
      <c r="T143" s="394"/>
      <c r="U143" s="394"/>
      <c r="V143" s="394"/>
      <c r="W143" s="394"/>
      <c r="X143" s="394"/>
      <c r="Y143" s="394"/>
    </row>
    <row r="144" spans="1:25">
      <c r="B144" s="437"/>
      <c r="C144" s="437"/>
      <c r="D144" s="438"/>
      <c r="E144" s="35"/>
      <c r="I144" s="438"/>
      <c r="J144" s="35"/>
      <c r="N144" s="438"/>
      <c r="O144" s="35"/>
      <c r="S144" s="394"/>
      <c r="T144" s="394"/>
      <c r="U144" s="394"/>
      <c r="V144" s="394"/>
      <c r="W144" s="394"/>
      <c r="X144" s="394"/>
      <c r="Y144" s="394"/>
    </row>
    <row r="145" spans="2:25">
      <c r="B145" s="437"/>
      <c r="C145" s="437"/>
      <c r="D145" s="438"/>
      <c r="E145" s="35"/>
      <c r="I145" s="438"/>
      <c r="J145" s="35"/>
      <c r="N145" s="438"/>
      <c r="O145" s="35"/>
      <c r="S145" s="394"/>
      <c r="T145" s="394"/>
      <c r="U145" s="394"/>
      <c r="V145" s="394"/>
      <c r="W145" s="394"/>
      <c r="X145" s="394"/>
      <c r="Y145" s="394"/>
    </row>
    <row r="146" spans="2:25">
      <c r="B146" s="437"/>
      <c r="C146" s="437"/>
      <c r="D146" s="438"/>
      <c r="E146" s="35"/>
      <c r="I146" s="438"/>
      <c r="J146" s="35"/>
      <c r="N146" s="438"/>
      <c r="O146" s="35"/>
      <c r="S146" s="394"/>
      <c r="T146" s="394"/>
      <c r="U146" s="394"/>
      <c r="V146" s="394"/>
      <c r="W146" s="394"/>
      <c r="X146" s="394"/>
      <c r="Y146" s="394"/>
    </row>
    <row r="147" spans="2:25">
      <c r="B147" s="437"/>
      <c r="C147" s="437"/>
      <c r="D147" s="438"/>
      <c r="E147" s="35"/>
      <c r="I147" s="438"/>
      <c r="J147" s="35"/>
      <c r="N147" s="438"/>
      <c r="O147" s="35"/>
      <c r="S147" s="394"/>
      <c r="T147" s="394"/>
      <c r="U147" s="394"/>
      <c r="V147" s="394"/>
      <c r="W147" s="394"/>
      <c r="X147" s="394"/>
      <c r="Y147" s="394"/>
    </row>
    <row r="148" spans="2:25">
      <c r="B148" s="437"/>
      <c r="C148" s="437"/>
      <c r="D148" s="438"/>
      <c r="E148" s="35"/>
      <c r="I148" s="438"/>
      <c r="J148" s="35"/>
      <c r="N148" s="438"/>
      <c r="O148" s="35"/>
      <c r="S148" s="394"/>
      <c r="T148" s="394"/>
      <c r="U148" s="394"/>
      <c r="V148" s="394"/>
      <c r="W148" s="394"/>
      <c r="X148" s="394"/>
      <c r="Y148" s="394"/>
    </row>
    <row r="149" spans="2:25">
      <c r="B149" s="437"/>
      <c r="C149" s="437"/>
      <c r="D149" s="438"/>
      <c r="E149" s="35"/>
      <c r="I149" s="438"/>
      <c r="J149" s="35"/>
      <c r="N149" s="438"/>
      <c r="O149" s="35"/>
      <c r="S149" s="394"/>
      <c r="T149" s="394"/>
      <c r="U149" s="394"/>
      <c r="V149" s="394"/>
      <c r="W149" s="394"/>
      <c r="X149" s="394"/>
      <c r="Y149" s="394"/>
    </row>
    <row r="150" spans="2:25">
      <c r="B150" s="437"/>
      <c r="C150" s="437"/>
      <c r="D150" s="438"/>
      <c r="E150" s="35"/>
      <c r="I150" s="438"/>
      <c r="J150" s="35"/>
      <c r="N150" s="438"/>
      <c r="O150" s="35"/>
      <c r="S150" s="394"/>
      <c r="T150" s="394"/>
      <c r="U150" s="394"/>
      <c r="V150" s="394"/>
      <c r="W150" s="394"/>
      <c r="X150" s="394"/>
      <c r="Y150" s="394"/>
    </row>
    <row r="151" spans="2:25">
      <c r="B151" s="437"/>
      <c r="C151" s="437"/>
      <c r="D151" s="438"/>
      <c r="E151" s="35"/>
      <c r="I151" s="438"/>
      <c r="J151" s="35"/>
      <c r="N151" s="438"/>
      <c r="O151" s="35"/>
      <c r="S151" s="394"/>
      <c r="T151" s="394"/>
      <c r="U151" s="394"/>
      <c r="V151" s="394"/>
      <c r="W151" s="394"/>
      <c r="X151" s="394"/>
      <c r="Y151" s="394"/>
    </row>
    <row r="152" spans="2:25">
      <c r="B152" s="437"/>
      <c r="C152" s="437"/>
      <c r="D152" s="438"/>
      <c r="E152" s="35"/>
      <c r="I152" s="438"/>
      <c r="J152" s="35"/>
      <c r="N152" s="438"/>
      <c r="O152" s="35"/>
      <c r="S152" s="394"/>
      <c r="T152" s="394"/>
      <c r="U152" s="394"/>
      <c r="V152" s="394"/>
      <c r="W152" s="394"/>
      <c r="X152" s="394"/>
      <c r="Y152" s="394"/>
    </row>
    <row r="153" spans="2:25">
      <c r="B153" s="437"/>
      <c r="C153" s="437"/>
      <c r="D153" s="438"/>
      <c r="E153" s="35"/>
      <c r="I153" s="438"/>
      <c r="J153" s="35"/>
      <c r="N153" s="438"/>
      <c r="O153" s="35"/>
      <c r="S153" s="394"/>
      <c r="T153" s="394"/>
      <c r="U153" s="394"/>
      <c r="V153" s="394"/>
      <c r="W153" s="394"/>
      <c r="X153" s="394"/>
      <c r="Y153" s="394"/>
    </row>
    <row r="154" spans="2:25">
      <c r="B154" s="437"/>
      <c r="C154" s="437"/>
      <c r="D154" s="438"/>
      <c r="E154" s="35"/>
      <c r="I154" s="438"/>
      <c r="J154" s="35"/>
      <c r="N154" s="438"/>
      <c r="O154" s="35"/>
      <c r="S154" s="394"/>
      <c r="T154" s="394"/>
      <c r="U154" s="394"/>
      <c r="V154" s="394"/>
      <c r="W154" s="394"/>
      <c r="X154" s="394"/>
      <c r="Y154" s="394"/>
    </row>
    <row r="155" spans="2:25">
      <c r="B155" s="437"/>
      <c r="C155" s="437"/>
      <c r="D155" s="438"/>
      <c r="E155" s="35"/>
      <c r="I155" s="438"/>
      <c r="J155" s="35"/>
      <c r="N155" s="438"/>
      <c r="O155" s="35"/>
      <c r="S155" s="394"/>
      <c r="T155" s="394"/>
      <c r="U155" s="394"/>
      <c r="V155" s="394"/>
      <c r="W155" s="394"/>
      <c r="X155" s="394"/>
      <c r="Y155" s="394"/>
    </row>
    <row r="156" spans="2:25">
      <c r="B156" s="437"/>
      <c r="C156" s="437"/>
      <c r="D156" s="438"/>
      <c r="E156" s="35"/>
      <c r="I156" s="438"/>
      <c r="J156" s="35"/>
      <c r="N156" s="438"/>
      <c r="O156" s="35"/>
      <c r="S156" s="394"/>
      <c r="T156" s="394"/>
      <c r="U156" s="394"/>
      <c r="V156" s="394"/>
      <c r="W156" s="394"/>
      <c r="X156" s="394"/>
      <c r="Y156" s="394"/>
    </row>
    <row r="157" spans="2:25">
      <c r="B157" s="437"/>
      <c r="C157" s="437"/>
      <c r="D157" s="438"/>
      <c r="E157" s="35"/>
      <c r="I157" s="438"/>
      <c r="J157" s="35"/>
      <c r="N157" s="438"/>
      <c r="O157" s="35"/>
      <c r="S157" s="394"/>
      <c r="T157" s="394"/>
      <c r="U157" s="394"/>
      <c r="V157" s="394"/>
      <c r="W157" s="394"/>
      <c r="X157" s="394"/>
      <c r="Y157" s="394"/>
    </row>
    <row r="158" spans="2:25">
      <c r="B158" s="437"/>
      <c r="C158" s="437"/>
      <c r="D158" s="438"/>
      <c r="E158" s="35"/>
      <c r="I158" s="438"/>
      <c r="J158" s="35"/>
      <c r="N158" s="438"/>
      <c r="O158" s="35"/>
      <c r="S158" s="394"/>
      <c r="T158" s="394"/>
      <c r="U158" s="394"/>
      <c r="V158" s="394"/>
      <c r="W158" s="394"/>
      <c r="X158" s="394"/>
      <c r="Y158" s="394"/>
    </row>
    <row r="159" spans="2:25">
      <c r="B159" s="437"/>
      <c r="C159" s="437"/>
      <c r="D159" s="438"/>
      <c r="E159" s="35"/>
      <c r="I159" s="438"/>
      <c r="J159" s="35"/>
      <c r="N159" s="438"/>
      <c r="O159" s="35"/>
      <c r="S159" s="394"/>
      <c r="T159" s="394"/>
      <c r="U159" s="394"/>
      <c r="V159" s="394"/>
      <c r="W159" s="394"/>
      <c r="X159" s="394"/>
      <c r="Y159" s="394"/>
    </row>
    <row r="160" spans="2:25">
      <c r="B160" s="437"/>
      <c r="C160" s="437"/>
      <c r="D160" s="438"/>
      <c r="E160" s="35"/>
      <c r="I160" s="438"/>
      <c r="J160" s="35"/>
      <c r="N160" s="438"/>
      <c r="O160" s="35"/>
      <c r="S160" s="394"/>
      <c r="T160" s="394"/>
      <c r="U160" s="394"/>
      <c r="V160" s="394"/>
      <c r="W160" s="394"/>
      <c r="X160" s="394"/>
      <c r="Y160" s="394"/>
    </row>
    <row r="161" spans="2:25">
      <c r="B161" s="437"/>
      <c r="C161" s="437"/>
      <c r="D161" s="438"/>
      <c r="E161" s="35"/>
      <c r="I161" s="438"/>
      <c r="J161" s="35"/>
      <c r="N161" s="438"/>
      <c r="O161" s="35"/>
      <c r="S161" s="394"/>
      <c r="T161" s="394"/>
      <c r="U161" s="394"/>
      <c r="V161" s="394"/>
      <c r="W161" s="394"/>
      <c r="X161" s="394"/>
      <c r="Y161" s="394"/>
    </row>
    <row r="162" spans="2:25">
      <c r="B162" s="437"/>
      <c r="C162" s="437"/>
      <c r="D162" s="438"/>
      <c r="E162" s="35"/>
      <c r="I162" s="438"/>
      <c r="J162" s="35"/>
      <c r="N162" s="438"/>
      <c r="O162" s="35"/>
      <c r="S162" s="394"/>
      <c r="T162" s="394"/>
      <c r="U162" s="394"/>
      <c r="V162" s="394"/>
      <c r="W162" s="394"/>
      <c r="X162" s="394"/>
      <c r="Y162" s="394"/>
    </row>
    <row r="163" spans="2:25">
      <c r="B163" s="437"/>
      <c r="C163" s="437"/>
      <c r="D163" s="438"/>
      <c r="E163" s="35"/>
      <c r="I163" s="438"/>
      <c r="J163" s="35"/>
      <c r="N163" s="438"/>
      <c r="O163" s="35"/>
      <c r="S163" s="394"/>
      <c r="T163" s="394"/>
      <c r="U163" s="394"/>
      <c r="V163" s="394"/>
      <c r="W163" s="394"/>
      <c r="X163" s="394"/>
      <c r="Y163" s="394"/>
    </row>
    <row r="164" spans="2:25">
      <c r="B164" s="437"/>
      <c r="C164" s="437"/>
      <c r="D164" s="438"/>
      <c r="E164" s="35"/>
      <c r="I164" s="438"/>
      <c r="J164" s="35"/>
      <c r="N164" s="438"/>
      <c r="O164" s="35"/>
      <c r="S164" s="394"/>
      <c r="T164" s="394"/>
      <c r="U164" s="394"/>
      <c r="V164" s="394"/>
      <c r="W164" s="394"/>
      <c r="X164" s="394"/>
      <c r="Y164" s="394"/>
    </row>
    <row r="165" spans="2:25">
      <c r="B165" s="437"/>
      <c r="C165" s="437"/>
      <c r="D165" s="438"/>
      <c r="E165" s="35"/>
      <c r="I165" s="438"/>
      <c r="J165" s="35"/>
      <c r="N165" s="438"/>
      <c r="O165" s="35"/>
      <c r="S165" s="394"/>
      <c r="T165" s="394"/>
      <c r="U165" s="394"/>
      <c r="V165" s="394"/>
      <c r="W165" s="394"/>
      <c r="X165" s="394"/>
      <c r="Y165" s="394"/>
    </row>
    <row r="166" spans="2:25">
      <c r="B166" s="437"/>
      <c r="C166" s="437"/>
      <c r="D166" s="438"/>
      <c r="E166" s="35"/>
      <c r="I166" s="438"/>
      <c r="J166" s="35"/>
      <c r="N166" s="438"/>
      <c r="O166" s="35"/>
      <c r="S166" s="394"/>
      <c r="T166" s="394"/>
      <c r="U166" s="394"/>
      <c r="V166" s="394"/>
      <c r="W166" s="394"/>
      <c r="X166" s="394"/>
      <c r="Y166" s="394"/>
    </row>
    <row r="167" spans="2:25">
      <c r="B167" s="437"/>
      <c r="C167" s="437"/>
      <c r="D167" s="438"/>
      <c r="E167" s="35"/>
      <c r="F167" s="470"/>
      <c r="G167" s="470"/>
      <c r="H167" s="470"/>
      <c r="I167" s="438"/>
      <c r="J167" s="35"/>
      <c r="K167" s="470"/>
      <c r="L167" s="470"/>
      <c r="M167" s="470"/>
      <c r="N167" s="438"/>
      <c r="O167" s="35"/>
      <c r="P167" s="470"/>
      <c r="Q167" s="470"/>
      <c r="R167" s="470"/>
      <c r="S167" s="394"/>
      <c r="T167" s="394"/>
      <c r="U167" s="394"/>
      <c r="V167" s="394"/>
      <c r="W167" s="394"/>
      <c r="X167" s="394"/>
      <c r="Y167" s="394"/>
    </row>
    <row r="168" spans="2:25">
      <c r="B168" s="437"/>
      <c r="C168" s="437"/>
      <c r="D168" s="438"/>
      <c r="E168" s="35"/>
      <c r="I168" s="438"/>
      <c r="J168" s="35"/>
      <c r="N168" s="438"/>
      <c r="O168" s="35"/>
      <c r="S168" s="394"/>
      <c r="T168" s="394"/>
      <c r="U168" s="394"/>
      <c r="V168" s="394"/>
      <c r="W168" s="394"/>
      <c r="X168" s="394"/>
      <c r="Y168" s="394"/>
    </row>
    <row r="169" spans="2:25">
      <c r="B169" s="437"/>
      <c r="C169" s="437"/>
      <c r="D169" s="438"/>
      <c r="E169" s="35"/>
      <c r="I169" s="438"/>
      <c r="J169" s="35"/>
      <c r="N169" s="438"/>
      <c r="O169" s="35"/>
      <c r="S169" s="394"/>
      <c r="T169" s="394"/>
      <c r="U169" s="394"/>
      <c r="V169" s="394"/>
      <c r="W169" s="394"/>
      <c r="X169" s="394"/>
      <c r="Y169" s="394"/>
    </row>
    <row r="170" spans="2:25">
      <c r="B170" s="437"/>
      <c r="C170" s="437"/>
      <c r="D170" s="438"/>
      <c r="E170" s="35"/>
      <c r="I170" s="438"/>
      <c r="J170" s="35"/>
      <c r="N170" s="438"/>
      <c r="O170" s="35"/>
      <c r="S170" s="394"/>
      <c r="T170" s="394"/>
      <c r="U170" s="394"/>
      <c r="V170" s="394"/>
      <c r="W170" s="394"/>
      <c r="X170" s="394"/>
      <c r="Y170" s="394"/>
    </row>
    <row r="171" spans="2:25">
      <c r="B171" s="437"/>
      <c r="C171" s="437"/>
      <c r="D171" s="438"/>
      <c r="E171" s="35"/>
      <c r="I171" s="438"/>
      <c r="J171" s="35"/>
      <c r="N171" s="438"/>
      <c r="O171" s="35"/>
      <c r="S171" s="394"/>
      <c r="T171" s="394"/>
      <c r="U171" s="394"/>
      <c r="V171" s="394"/>
      <c r="W171" s="394"/>
      <c r="X171" s="394"/>
      <c r="Y171" s="394"/>
    </row>
    <row r="172" spans="2:25">
      <c r="B172" s="437"/>
      <c r="C172" s="437"/>
      <c r="D172" s="438"/>
      <c r="E172" s="35"/>
      <c r="I172" s="438"/>
      <c r="J172" s="35"/>
      <c r="N172" s="438"/>
      <c r="O172" s="35"/>
      <c r="S172" s="394"/>
      <c r="T172" s="394"/>
      <c r="U172" s="394"/>
      <c r="V172" s="394"/>
      <c r="W172" s="394"/>
      <c r="X172" s="394"/>
      <c r="Y172" s="394"/>
    </row>
    <row r="173" spans="2:25">
      <c r="B173" s="437"/>
      <c r="C173" s="437"/>
      <c r="D173" s="438"/>
      <c r="E173" s="35"/>
      <c r="I173" s="438"/>
      <c r="J173" s="35"/>
      <c r="N173" s="438"/>
      <c r="O173" s="35"/>
      <c r="S173" s="394"/>
      <c r="T173" s="394"/>
      <c r="U173" s="394"/>
      <c r="V173" s="394"/>
      <c r="W173" s="394"/>
      <c r="X173" s="394"/>
      <c r="Y173" s="394"/>
    </row>
    <row r="174" spans="2:25">
      <c r="B174" s="437"/>
      <c r="C174" s="437"/>
      <c r="D174" s="438"/>
      <c r="E174" s="35"/>
      <c r="I174" s="438"/>
      <c r="J174" s="35"/>
      <c r="N174" s="438"/>
      <c r="O174" s="35"/>
      <c r="S174" s="394"/>
      <c r="T174" s="394"/>
      <c r="U174" s="394"/>
      <c r="V174" s="394"/>
      <c r="W174" s="394"/>
      <c r="X174" s="394"/>
      <c r="Y174" s="394"/>
    </row>
    <row r="175" spans="2:25">
      <c r="B175" s="437"/>
      <c r="C175" s="437"/>
      <c r="D175" s="438"/>
      <c r="E175" s="35"/>
      <c r="I175" s="438"/>
      <c r="J175" s="35"/>
      <c r="N175" s="438"/>
      <c r="O175" s="35"/>
      <c r="S175" s="394"/>
      <c r="T175" s="394"/>
      <c r="U175" s="394"/>
      <c r="V175" s="394"/>
      <c r="W175" s="394"/>
      <c r="X175" s="394"/>
      <c r="Y175" s="394"/>
    </row>
    <row r="176" spans="2:25">
      <c r="B176" s="437"/>
      <c r="C176" s="437"/>
      <c r="D176" s="438"/>
      <c r="E176" s="35"/>
      <c r="I176" s="438"/>
      <c r="J176" s="35"/>
      <c r="N176" s="438"/>
      <c r="O176" s="35"/>
      <c r="S176" s="394"/>
      <c r="T176" s="394"/>
      <c r="U176" s="394"/>
      <c r="V176" s="394"/>
      <c r="W176" s="394"/>
      <c r="X176" s="394"/>
      <c r="Y176" s="394"/>
    </row>
    <row r="177" spans="2:25">
      <c r="B177" s="437"/>
      <c r="C177" s="437"/>
      <c r="D177" s="438"/>
      <c r="E177" s="35"/>
      <c r="I177" s="438"/>
      <c r="J177" s="35"/>
      <c r="N177" s="438"/>
      <c r="O177" s="35"/>
      <c r="S177" s="394"/>
      <c r="T177" s="394"/>
      <c r="U177" s="394"/>
      <c r="V177" s="394"/>
      <c r="W177" s="394"/>
      <c r="X177" s="394"/>
      <c r="Y177" s="394"/>
    </row>
    <row r="178" spans="2:25">
      <c r="B178" s="437"/>
      <c r="C178" s="437"/>
      <c r="D178" s="438"/>
      <c r="E178" s="35"/>
      <c r="I178" s="438"/>
      <c r="J178" s="35"/>
      <c r="N178" s="438"/>
      <c r="O178" s="35"/>
      <c r="S178" s="394"/>
      <c r="T178" s="394"/>
      <c r="U178" s="394"/>
      <c r="V178" s="394"/>
      <c r="W178" s="394"/>
      <c r="X178" s="394"/>
      <c r="Y178" s="394"/>
    </row>
    <row r="179" spans="2:25">
      <c r="B179" s="437"/>
      <c r="C179" s="437"/>
      <c r="D179" s="438"/>
      <c r="E179" s="35"/>
      <c r="I179" s="438"/>
      <c r="J179" s="35"/>
      <c r="N179" s="438"/>
      <c r="O179" s="35"/>
      <c r="S179" s="394"/>
      <c r="T179" s="394"/>
      <c r="U179" s="394"/>
      <c r="V179" s="394"/>
      <c r="W179" s="394"/>
      <c r="X179" s="394"/>
      <c r="Y179" s="394"/>
    </row>
    <row r="180" spans="2:25">
      <c r="B180" s="437"/>
      <c r="C180" s="437"/>
      <c r="D180" s="438"/>
      <c r="E180" s="35"/>
      <c r="I180" s="438"/>
      <c r="J180" s="35"/>
      <c r="N180" s="438"/>
      <c r="O180" s="35"/>
      <c r="S180" s="394"/>
      <c r="T180" s="394"/>
      <c r="U180" s="394"/>
      <c r="V180" s="394"/>
      <c r="W180" s="394"/>
      <c r="X180" s="394"/>
      <c r="Y180" s="394"/>
    </row>
    <row r="181" spans="2:25">
      <c r="B181" s="437"/>
      <c r="C181" s="437"/>
      <c r="D181" s="438"/>
      <c r="E181" s="35"/>
      <c r="I181" s="438"/>
      <c r="J181" s="35"/>
      <c r="N181" s="438"/>
      <c r="O181" s="35"/>
      <c r="S181" s="394"/>
      <c r="T181" s="394"/>
      <c r="U181" s="394"/>
      <c r="V181" s="394"/>
      <c r="W181" s="394"/>
      <c r="X181" s="394"/>
      <c r="Y181" s="394"/>
    </row>
    <row r="182" spans="2:25">
      <c r="B182" s="437"/>
      <c r="C182" s="437"/>
      <c r="D182" s="438"/>
      <c r="E182" s="35"/>
      <c r="I182" s="438"/>
      <c r="J182" s="35"/>
      <c r="N182" s="438"/>
      <c r="O182" s="35"/>
      <c r="S182" s="394"/>
      <c r="T182" s="394"/>
      <c r="U182" s="394"/>
      <c r="V182" s="394"/>
      <c r="W182" s="394"/>
      <c r="X182" s="394"/>
      <c r="Y182" s="394"/>
    </row>
    <row r="183" spans="2:25">
      <c r="B183" s="437"/>
      <c r="C183" s="437"/>
      <c r="D183" s="438"/>
      <c r="E183" s="35"/>
      <c r="I183" s="438"/>
      <c r="J183" s="35"/>
      <c r="N183" s="438"/>
      <c r="O183" s="35"/>
      <c r="S183" s="394"/>
      <c r="T183" s="394"/>
      <c r="U183" s="394"/>
      <c r="V183" s="394"/>
      <c r="W183" s="394"/>
      <c r="X183" s="394"/>
      <c r="Y183" s="394"/>
    </row>
    <row r="184" spans="2:25">
      <c r="B184" s="437"/>
      <c r="C184" s="437"/>
      <c r="D184" s="438"/>
      <c r="E184" s="35"/>
      <c r="I184" s="438"/>
      <c r="J184" s="35"/>
      <c r="N184" s="438"/>
      <c r="O184" s="35"/>
      <c r="S184" s="394"/>
      <c r="T184" s="394"/>
      <c r="U184" s="394"/>
      <c r="V184" s="394"/>
      <c r="W184" s="394"/>
      <c r="X184" s="394"/>
      <c r="Y184" s="394"/>
    </row>
    <row r="185" spans="2:25">
      <c r="B185" s="437"/>
      <c r="C185" s="437"/>
      <c r="D185" s="438"/>
      <c r="E185" s="35"/>
      <c r="I185" s="438"/>
      <c r="J185" s="35"/>
      <c r="N185" s="438"/>
      <c r="O185" s="35"/>
      <c r="S185" s="394"/>
      <c r="T185" s="394"/>
      <c r="U185" s="394"/>
      <c r="V185" s="394"/>
      <c r="W185" s="394"/>
      <c r="X185" s="394"/>
      <c r="Y185" s="394"/>
    </row>
    <row r="186" spans="2:25">
      <c r="B186" s="437"/>
      <c r="C186" s="437"/>
      <c r="D186" s="438"/>
      <c r="E186" s="35"/>
      <c r="I186" s="438"/>
      <c r="J186" s="35"/>
      <c r="N186" s="438"/>
      <c r="O186" s="35"/>
      <c r="S186" s="394"/>
      <c r="T186" s="394"/>
      <c r="U186" s="394"/>
      <c r="V186" s="394"/>
      <c r="W186" s="394"/>
      <c r="X186" s="394"/>
      <c r="Y186" s="394"/>
    </row>
    <row r="187" spans="2:25">
      <c r="B187" s="437"/>
      <c r="C187" s="437"/>
      <c r="D187" s="438"/>
      <c r="E187" s="35"/>
      <c r="I187" s="438"/>
      <c r="J187" s="35"/>
      <c r="N187" s="438"/>
      <c r="O187" s="35"/>
      <c r="S187" s="394"/>
      <c r="T187" s="394"/>
      <c r="U187" s="394"/>
      <c r="V187" s="394"/>
      <c r="W187" s="394"/>
      <c r="X187" s="394"/>
      <c r="Y187" s="394"/>
    </row>
    <row r="188" spans="2:25">
      <c r="B188" s="437"/>
      <c r="C188" s="437"/>
      <c r="D188" s="438"/>
      <c r="E188" s="35"/>
      <c r="I188" s="438"/>
      <c r="J188" s="35"/>
      <c r="N188" s="438"/>
      <c r="O188" s="35"/>
      <c r="S188" s="394"/>
      <c r="T188" s="394"/>
      <c r="U188" s="394"/>
      <c r="V188" s="394"/>
      <c r="W188" s="394"/>
      <c r="X188" s="394"/>
      <c r="Y188" s="394"/>
    </row>
    <row r="189" spans="2:25">
      <c r="B189" s="437"/>
      <c r="C189" s="437"/>
      <c r="D189" s="438"/>
      <c r="E189" s="35"/>
      <c r="I189" s="438"/>
      <c r="J189" s="35"/>
      <c r="N189" s="438"/>
      <c r="O189" s="35"/>
      <c r="S189" s="394"/>
      <c r="T189" s="394"/>
      <c r="U189" s="394"/>
      <c r="V189" s="394"/>
      <c r="W189" s="394"/>
      <c r="X189" s="394"/>
      <c r="Y189" s="394"/>
    </row>
    <row r="190" spans="2:25">
      <c r="B190" s="437"/>
      <c r="C190" s="437"/>
      <c r="D190" s="438"/>
      <c r="E190" s="35"/>
      <c r="I190" s="438"/>
      <c r="J190" s="35"/>
      <c r="N190" s="438"/>
      <c r="O190" s="35"/>
      <c r="S190" s="394"/>
      <c r="T190" s="394"/>
      <c r="U190" s="394"/>
      <c r="V190" s="394"/>
      <c r="W190" s="394"/>
      <c r="X190" s="394"/>
      <c r="Y190" s="394"/>
    </row>
    <row r="191" spans="2:25">
      <c r="B191" s="437"/>
      <c r="C191" s="437"/>
      <c r="D191" s="438"/>
      <c r="E191" s="35"/>
      <c r="I191" s="438"/>
      <c r="J191" s="35"/>
      <c r="N191" s="438"/>
      <c r="O191" s="35"/>
      <c r="S191" s="394"/>
      <c r="T191" s="394"/>
      <c r="U191" s="394"/>
      <c r="V191" s="394"/>
      <c r="W191" s="394"/>
      <c r="X191" s="394"/>
      <c r="Y191" s="394"/>
    </row>
    <row r="192" spans="2:25">
      <c r="B192" s="437"/>
      <c r="C192" s="437"/>
      <c r="D192" s="438"/>
      <c r="E192" s="35"/>
      <c r="I192" s="438"/>
      <c r="J192" s="35"/>
      <c r="N192" s="438"/>
      <c r="O192" s="35"/>
      <c r="S192" s="394"/>
      <c r="T192" s="394"/>
      <c r="U192" s="394"/>
      <c r="V192" s="394"/>
      <c r="W192" s="394"/>
      <c r="X192" s="394"/>
      <c r="Y192" s="394"/>
    </row>
    <row r="193" spans="2:25">
      <c r="B193" s="437"/>
      <c r="C193" s="437"/>
      <c r="D193" s="438"/>
      <c r="E193" s="35"/>
      <c r="I193" s="438"/>
      <c r="J193" s="35"/>
      <c r="N193" s="438"/>
      <c r="O193" s="35"/>
      <c r="S193" s="394"/>
      <c r="T193" s="394"/>
      <c r="U193" s="394"/>
      <c r="V193" s="394"/>
      <c r="W193" s="394"/>
      <c r="X193" s="394"/>
      <c r="Y193" s="394"/>
    </row>
    <row r="194" spans="2:25">
      <c r="B194" s="437"/>
      <c r="C194" s="437"/>
      <c r="D194" s="438"/>
      <c r="E194" s="35"/>
      <c r="I194" s="438"/>
      <c r="J194" s="35"/>
      <c r="N194" s="438"/>
      <c r="O194" s="35"/>
      <c r="S194" s="394"/>
      <c r="T194" s="394"/>
      <c r="U194" s="394"/>
      <c r="V194" s="394"/>
      <c r="W194" s="394"/>
      <c r="X194" s="394"/>
      <c r="Y194" s="394"/>
    </row>
    <row r="195" spans="2:25">
      <c r="B195" s="437"/>
      <c r="C195" s="437"/>
      <c r="D195" s="438"/>
      <c r="E195" s="35"/>
      <c r="I195" s="438"/>
      <c r="J195" s="35"/>
      <c r="N195" s="438"/>
      <c r="O195" s="35"/>
      <c r="S195" s="394"/>
      <c r="T195" s="394"/>
      <c r="U195" s="394"/>
      <c r="V195" s="394"/>
      <c r="W195" s="394"/>
      <c r="X195" s="394"/>
      <c r="Y195" s="394"/>
    </row>
    <row r="196" spans="2:25">
      <c r="B196" s="437"/>
      <c r="C196" s="437"/>
      <c r="D196" s="438"/>
      <c r="E196" s="35"/>
      <c r="I196" s="438"/>
      <c r="J196" s="35"/>
      <c r="N196" s="438"/>
      <c r="O196" s="35"/>
      <c r="S196" s="394"/>
      <c r="T196" s="394"/>
      <c r="U196" s="394"/>
      <c r="V196" s="394"/>
      <c r="W196" s="394"/>
      <c r="X196" s="394"/>
      <c r="Y196" s="394"/>
    </row>
    <row r="197" spans="2:25">
      <c r="B197" s="437"/>
      <c r="C197" s="437"/>
      <c r="D197" s="438"/>
      <c r="E197" s="35"/>
      <c r="I197" s="438"/>
      <c r="J197" s="35"/>
      <c r="N197" s="438"/>
      <c r="O197" s="35"/>
      <c r="S197" s="394"/>
      <c r="T197" s="394"/>
      <c r="U197" s="394"/>
      <c r="V197" s="394"/>
      <c r="W197" s="394"/>
      <c r="X197" s="394"/>
      <c r="Y197" s="394"/>
    </row>
    <row r="198" spans="2:25">
      <c r="B198" s="437"/>
      <c r="C198" s="437"/>
      <c r="D198" s="438"/>
      <c r="E198" s="35"/>
      <c r="I198" s="438"/>
      <c r="J198" s="35"/>
      <c r="N198" s="438"/>
      <c r="O198" s="35"/>
      <c r="S198" s="394"/>
      <c r="T198" s="394"/>
      <c r="U198" s="394"/>
      <c r="V198" s="394"/>
      <c r="W198" s="394"/>
      <c r="X198" s="394"/>
      <c r="Y198" s="394"/>
    </row>
    <row r="199" spans="2:25">
      <c r="B199" s="437"/>
      <c r="C199" s="437"/>
      <c r="D199" s="438"/>
      <c r="E199" s="35"/>
      <c r="I199" s="438"/>
      <c r="J199" s="35"/>
      <c r="N199" s="438"/>
      <c r="O199" s="35"/>
      <c r="S199" s="394"/>
      <c r="T199" s="394"/>
      <c r="U199" s="394"/>
      <c r="V199" s="394"/>
      <c r="W199" s="394"/>
      <c r="X199" s="394"/>
      <c r="Y199" s="394"/>
    </row>
    <row r="200" spans="2:25">
      <c r="B200" s="437"/>
      <c r="C200" s="437"/>
      <c r="D200" s="438"/>
      <c r="E200" s="35"/>
      <c r="I200" s="438"/>
      <c r="J200" s="35"/>
      <c r="N200" s="438"/>
      <c r="O200" s="35"/>
      <c r="S200" s="394"/>
      <c r="T200" s="394"/>
      <c r="U200" s="394"/>
      <c r="V200" s="394"/>
      <c r="W200" s="394"/>
      <c r="X200" s="394"/>
      <c r="Y200" s="394"/>
    </row>
    <row r="201" spans="2:25">
      <c r="B201" s="437"/>
      <c r="C201" s="437"/>
      <c r="D201" s="438"/>
      <c r="E201" s="35"/>
      <c r="I201" s="438"/>
      <c r="J201" s="35"/>
      <c r="N201" s="438"/>
      <c r="O201" s="35"/>
      <c r="S201" s="394"/>
      <c r="T201" s="394"/>
      <c r="U201" s="394"/>
      <c r="V201" s="394"/>
      <c r="W201" s="394"/>
      <c r="X201" s="394"/>
      <c r="Y201" s="394"/>
    </row>
    <row r="202" spans="2:25">
      <c r="B202" s="437"/>
      <c r="C202" s="437"/>
      <c r="D202" s="438"/>
      <c r="E202" s="35"/>
      <c r="I202" s="438"/>
      <c r="J202" s="35"/>
      <c r="N202" s="438"/>
      <c r="O202" s="35"/>
      <c r="S202" s="394"/>
      <c r="T202" s="394"/>
      <c r="U202" s="394"/>
      <c r="V202" s="394"/>
      <c r="W202" s="394"/>
      <c r="X202" s="394"/>
      <c r="Y202" s="394"/>
    </row>
    <row r="203" spans="2:25">
      <c r="B203" s="437"/>
      <c r="C203" s="437"/>
      <c r="D203" s="438"/>
      <c r="E203" s="35"/>
      <c r="I203" s="438"/>
      <c r="J203" s="35"/>
      <c r="N203" s="438"/>
      <c r="O203" s="35"/>
      <c r="S203" s="394"/>
      <c r="T203" s="394"/>
      <c r="U203" s="394"/>
      <c r="V203" s="394"/>
      <c r="W203" s="394"/>
      <c r="X203" s="394"/>
      <c r="Y203" s="394"/>
    </row>
    <row r="204" spans="2:25">
      <c r="B204" s="437"/>
      <c r="C204" s="437"/>
      <c r="D204" s="438"/>
      <c r="E204" s="35"/>
      <c r="I204" s="438"/>
      <c r="J204" s="35"/>
      <c r="N204" s="438"/>
      <c r="O204" s="35"/>
      <c r="S204" s="394"/>
      <c r="T204" s="394"/>
      <c r="U204" s="394"/>
      <c r="V204" s="394"/>
      <c r="W204" s="394"/>
      <c r="X204" s="394"/>
      <c r="Y204" s="394"/>
    </row>
    <row r="205" spans="2:25">
      <c r="B205" s="437"/>
      <c r="C205" s="437"/>
      <c r="D205" s="438"/>
      <c r="E205" s="35"/>
      <c r="I205" s="438"/>
      <c r="J205" s="35"/>
      <c r="N205" s="438"/>
      <c r="O205" s="35"/>
      <c r="S205" s="394"/>
      <c r="T205" s="394"/>
      <c r="U205" s="394"/>
      <c r="V205" s="394"/>
      <c r="W205" s="394"/>
      <c r="X205" s="394"/>
      <c r="Y205" s="394"/>
    </row>
    <row r="206" spans="2:25">
      <c r="B206" s="437"/>
      <c r="C206" s="437"/>
      <c r="D206" s="438"/>
      <c r="E206" s="35"/>
      <c r="I206" s="438"/>
      <c r="J206" s="35"/>
      <c r="N206" s="438"/>
      <c r="O206" s="35"/>
      <c r="S206" s="394"/>
      <c r="T206" s="394"/>
      <c r="U206" s="394"/>
      <c r="V206" s="394"/>
      <c r="W206" s="394"/>
      <c r="X206" s="394"/>
      <c r="Y206" s="394"/>
    </row>
    <row r="207" spans="2:25">
      <c r="B207" s="437"/>
      <c r="C207" s="437"/>
      <c r="D207" s="438"/>
      <c r="E207" s="35"/>
      <c r="I207" s="438"/>
      <c r="J207" s="35"/>
      <c r="N207" s="438"/>
      <c r="O207" s="35"/>
      <c r="S207" s="394"/>
      <c r="T207" s="394"/>
      <c r="U207" s="394"/>
      <c r="V207" s="394"/>
      <c r="W207" s="394"/>
      <c r="X207" s="394"/>
      <c r="Y207" s="394"/>
    </row>
    <row r="208" spans="2:25">
      <c r="B208" s="437"/>
      <c r="C208" s="437"/>
      <c r="D208" s="438"/>
      <c r="E208" s="35"/>
      <c r="I208" s="438"/>
      <c r="J208" s="35"/>
      <c r="N208" s="438"/>
      <c r="O208" s="35"/>
      <c r="S208" s="394"/>
      <c r="T208" s="394"/>
      <c r="U208" s="394"/>
      <c r="V208" s="394"/>
      <c r="W208" s="394"/>
      <c r="X208" s="394"/>
      <c r="Y208" s="394"/>
    </row>
    <row r="209" spans="2:25">
      <c r="B209" s="437"/>
      <c r="C209" s="437"/>
      <c r="D209" s="438"/>
      <c r="E209" s="35"/>
      <c r="I209" s="438"/>
      <c r="J209" s="35"/>
      <c r="N209" s="438"/>
      <c r="O209" s="35"/>
      <c r="S209" s="394"/>
      <c r="T209" s="394"/>
      <c r="U209" s="394"/>
      <c r="V209" s="394"/>
      <c r="W209" s="394"/>
      <c r="X209" s="394"/>
      <c r="Y209" s="394"/>
    </row>
    <row r="210" spans="2:25">
      <c r="B210" s="437"/>
      <c r="C210" s="437"/>
      <c r="D210" s="438"/>
      <c r="E210" s="35"/>
      <c r="I210" s="438"/>
      <c r="J210" s="35"/>
      <c r="N210" s="438"/>
      <c r="O210" s="35"/>
      <c r="S210" s="394"/>
      <c r="T210" s="394"/>
      <c r="U210" s="394"/>
      <c r="V210" s="394"/>
      <c r="W210" s="394"/>
      <c r="X210" s="394"/>
      <c r="Y210" s="394"/>
    </row>
    <row r="211" spans="2:25">
      <c r="B211" s="437"/>
      <c r="C211" s="437"/>
      <c r="D211" s="438"/>
      <c r="E211" s="35"/>
      <c r="I211" s="438"/>
      <c r="J211" s="35"/>
      <c r="N211" s="438"/>
      <c r="O211" s="35"/>
      <c r="S211" s="394"/>
      <c r="T211" s="394"/>
      <c r="U211" s="394"/>
      <c r="V211" s="394"/>
      <c r="W211" s="394"/>
      <c r="X211" s="394"/>
      <c r="Y211" s="394"/>
    </row>
    <row r="212" spans="2:25">
      <c r="B212" s="437"/>
      <c r="C212" s="437"/>
      <c r="D212" s="438"/>
      <c r="E212" s="35"/>
      <c r="I212" s="438"/>
      <c r="J212" s="35"/>
      <c r="N212" s="438"/>
      <c r="O212" s="35"/>
      <c r="S212" s="394"/>
      <c r="T212" s="394"/>
      <c r="U212" s="394"/>
      <c r="V212" s="394"/>
      <c r="W212" s="394"/>
      <c r="X212" s="394"/>
      <c r="Y212" s="394"/>
    </row>
    <row r="213" spans="2:25">
      <c r="B213" s="437"/>
      <c r="C213" s="437"/>
      <c r="D213" s="438"/>
      <c r="E213" s="35"/>
      <c r="I213" s="438"/>
      <c r="J213" s="35"/>
      <c r="N213" s="438"/>
      <c r="O213" s="35"/>
      <c r="S213" s="394"/>
      <c r="T213" s="394"/>
      <c r="U213" s="394"/>
      <c r="V213" s="394"/>
      <c r="W213" s="394"/>
      <c r="X213" s="394"/>
      <c r="Y213" s="394"/>
    </row>
    <row r="214" spans="2:25">
      <c r="B214" s="437"/>
      <c r="C214" s="437"/>
      <c r="D214" s="438"/>
      <c r="E214" s="35"/>
      <c r="I214" s="438"/>
      <c r="J214" s="35"/>
      <c r="N214" s="438"/>
      <c r="O214" s="35"/>
      <c r="S214" s="394"/>
      <c r="T214" s="394"/>
      <c r="U214" s="394"/>
      <c r="V214" s="394"/>
      <c r="W214" s="394"/>
      <c r="X214" s="394"/>
      <c r="Y214" s="394"/>
    </row>
    <row r="215" spans="2:25">
      <c r="B215" s="437"/>
      <c r="C215" s="437"/>
      <c r="D215" s="438"/>
      <c r="E215" s="35"/>
      <c r="I215" s="438"/>
      <c r="J215" s="35"/>
      <c r="N215" s="438"/>
      <c r="O215" s="35"/>
      <c r="S215" s="394"/>
      <c r="T215" s="394"/>
      <c r="U215" s="394"/>
      <c r="V215" s="394"/>
      <c r="W215" s="394"/>
      <c r="X215" s="394"/>
      <c r="Y215" s="394"/>
    </row>
    <row r="216" spans="2:25">
      <c r="B216" s="437"/>
      <c r="C216" s="437"/>
      <c r="D216" s="438"/>
      <c r="E216" s="35"/>
      <c r="I216" s="438"/>
      <c r="J216" s="35"/>
      <c r="N216" s="438"/>
      <c r="O216" s="35"/>
      <c r="S216" s="394"/>
      <c r="T216" s="394"/>
      <c r="U216" s="394"/>
      <c r="V216" s="394"/>
      <c r="W216" s="394"/>
      <c r="X216" s="394"/>
      <c r="Y216" s="394"/>
    </row>
    <row r="217" spans="2:25">
      <c r="B217" s="437"/>
      <c r="C217" s="437"/>
      <c r="D217" s="438"/>
      <c r="E217" s="35"/>
      <c r="I217" s="438"/>
      <c r="J217" s="35"/>
      <c r="N217" s="438"/>
      <c r="O217" s="35"/>
      <c r="S217" s="394"/>
      <c r="T217" s="394"/>
      <c r="U217" s="394"/>
      <c r="V217" s="394"/>
      <c r="W217" s="394"/>
      <c r="X217" s="394"/>
      <c r="Y217" s="394"/>
    </row>
    <row r="218" spans="2:25">
      <c r="B218" s="437"/>
      <c r="C218" s="437"/>
      <c r="D218" s="438"/>
      <c r="E218" s="35"/>
      <c r="I218" s="438"/>
      <c r="J218" s="35"/>
      <c r="N218" s="438"/>
      <c r="O218" s="35"/>
      <c r="S218" s="394"/>
      <c r="T218" s="394"/>
      <c r="U218" s="394"/>
      <c r="V218" s="394"/>
      <c r="W218" s="394"/>
      <c r="X218" s="394"/>
      <c r="Y218" s="394"/>
    </row>
    <row r="219" spans="2:25">
      <c r="B219" s="437"/>
      <c r="C219" s="437"/>
      <c r="D219" s="438"/>
      <c r="E219" s="35"/>
      <c r="I219" s="438"/>
      <c r="J219" s="35"/>
      <c r="N219" s="438"/>
      <c r="O219" s="35"/>
      <c r="S219" s="394"/>
      <c r="T219" s="394"/>
      <c r="U219" s="394"/>
      <c r="V219" s="394"/>
      <c r="W219" s="394"/>
      <c r="X219" s="394"/>
      <c r="Y219" s="394"/>
    </row>
    <row r="220" spans="2:25">
      <c r="B220" s="437"/>
      <c r="C220" s="437"/>
      <c r="D220" s="438"/>
      <c r="E220" s="35"/>
      <c r="I220" s="438"/>
      <c r="J220" s="35"/>
      <c r="N220" s="438"/>
      <c r="O220" s="35"/>
      <c r="S220" s="394"/>
      <c r="T220" s="394"/>
      <c r="U220" s="394"/>
      <c r="V220" s="394"/>
      <c r="W220" s="394"/>
      <c r="X220" s="394"/>
      <c r="Y220" s="394"/>
    </row>
    <row r="221" spans="2:25">
      <c r="B221" s="437"/>
      <c r="C221" s="437"/>
      <c r="D221" s="438"/>
      <c r="E221" s="35"/>
      <c r="I221" s="438"/>
      <c r="J221" s="35"/>
      <c r="N221" s="438"/>
      <c r="O221" s="35"/>
      <c r="S221" s="394"/>
      <c r="T221" s="394"/>
      <c r="U221" s="394"/>
      <c r="V221" s="394"/>
      <c r="W221" s="394"/>
      <c r="X221" s="394"/>
      <c r="Y221" s="394"/>
    </row>
    <row r="222" spans="2:25">
      <c r="B222" s="437"/>
      <c r="C222" s="437"/>
      <c r="D222" s="438"/>
      <c r="E222" s="35"/>
      <c r="I222" s="438"/>
      <c r="J222" s="35"/>
      <c r="N222" s="438"/>
      <c r="O222" s="35"/>
      <c r="S222" s="394"/>
      <c r="T222" s="394"/>
      <c r="U222" s="394"/>
      <c r="V222" s="394"/>
      <c r="W222" s="394"/>
      <c r="X222" s="394"/>
      <c r="Y222" s="394"/>
    </row>
    <row r="223" spans="2:25">
      <c r="B223" s="437"/>
      <c r="C223" s="437"/>
      <c r="D223" s="438"/>
      <c r="E223" s="35"/>
      <c r="I223" s="438"/>
      <c r="J223" s="35"/>
      <c r="N223" s="438"/>
      <c r="O223" s="35"/>
      <c r="S223" s="394"/>
      <c r="T223" s="394"/>
      <c r="U223" s="394"/>
      <c r="V223" s="394"/>
      <c r="W223" s="394"/>
      <c r="X223" s="394"/>
      <c r="Y223" s="394"/>
    </row>
    <row r="224" spans="2:25">
      <c r="B224" s="437"/>
      <c r="C224" s="437"/>
      <c r="D224" s="438"/>
      <c r="E224" s="35"/>
      <c r="I224" s="438"/>
      <c r="J224" s="35"/>
      <c r="N224" s="438"/>
      <c r="O224" s="35"/>
      <c r="S224" s="394"/>
      <c r="T224" s="394"/>
      <c r="U224" s="394"/>
      <c r="V224" s="394"/>
      <c r="W224" s="394"/>
      <c r="X224" s="394"/>
      <c r="Y224" s="394"/>
    </row>
    <row r="225" spans="2:25">
      <c r="B225" s="437"/>
      <c r="C225" s="437"/>
      <c r="D225" s="438"/>
      <c r="E225" s="35"/>
      <c r="I225" s="438"/>
      <c r="J225" s="35"/>
      <c r="N225" s="438"/>
      <c r="O225" s="35"/>
      <c r="S225" s="394"/>
      <c r="T225" s="394"/>
      <c r="U225" s="394"/>
      <c r="V225" s="394"/>
      <c r="W225" s="394"/>
      <c r="X225" s="394"/>
      <c r="Y225" s="394"/>
    </row>
    <row r="226" spans="2:25">
      <c r="B226" s="437"/>
      <c r="C226" s="437"/>
      <c r="D226" s="438"/>
      <c r="E226" s="35"/>
      <c r="I226" s="438"/>
      <c r="J226" s="35"/>
      <c r="N226" s="438"/>
      <c r="O226" s="35"/>
      <c r="S226" s="394"/>
      <c r="T226" s="394"/>
      <c r="U226" s="394"/>
      <c r="V226" s="394"/>
      <c r="W226" s="394"/>
      <c r="X226" s="394"/>
      <c r="Y226" s="394"/>
    </row>
    <row r="227" spans="2:25">
      <c r="B227" s="437"/>
      <c r="C227" s="437"/>
      <c r="D227" s="438"/>
      <c r="E227" s="35"/>
      <c r="I227" s="438"/>
      <c r="J227" s="35"/>
      <c r="N227" s="438"/>
      <c r="O227" s="35"/>
      <c r="S227" s="394"/>
      <c r="T227" s="394"/>
      <c r="U227" s="394"/>
      <c r="V227" s="394"/>
      <c r="W227" s="394"/>
      <c r="X227" s="394"/>
      <c r="Y227" s="394"/>
    </row>
    <row r="228" spans="2:25">
      <c r="B228" s="437"/>
      <c r="C228" s="437"/>
      <c r="D228" s="438"/>
      <c r="E228" s="35"/>
      <c r="I228" s="438"/>
      <c r="J228" s="35"/>
      <c r="N228" s="438"/>
      <c r="O228" s="35"/>
      <c r="S228" s="394"/>
      <c r="T228" s="394"/>
      <c r="U228" s="394"/>
      <c r="V228" s="394"/>
      <c r="W228" s="394"/>
      <c r="X228" s="394"/>
      <c r="Y228" s="394"/>
    </row>
    <row r="229" spans="2:25">
      <c r="B229" s="437"/>
      <c r="C229" s="437"/>
      <c r="D229" s="438"/>
      <c r="E229" s="35"/>
      <c r="I229" s="438"/>
      <c r="J229" s="35"/>
      <c r="N229" s="438"/>
      <c r="O229" s="35"/>
      <c r="S229" s="394"/>
      <c r="T229" s="394"/>
      <c r="U229" s="394"/>
      <c r="V229" s="394"/>
      <c r="W229" s="394"/>
      <c r="X229" s="394"/>
      <c r="Y229" s="394"/>
    </row>
    <row r="230" spans="2:25">
      <c r="B230" s="437"/>
      <c r="C230" s="437"/>
      <c r="D230" s="438"/>
      <c r="E230" s="35"/>
      <c r="I230" s="438"/>
      <c r="J230" s="35"/>
      <c r="N230" s="438"/>
      <c r="O230" s="35"/>
      <c r="S230" s="394"/>
      <c r="T230" s="394"/>
      <c r="U230" s="394"/>
      <c r="V230" s="394"/>
      <c r="W230" s="394"/>
      <c r="X230" s="394"/>
      <c r="Y230" s="394"/>
    </row>
    <row r="231" spans="2:25">
      <c r="B231" s="437"/>
      <c r="C231" s="437"/>
      <c r="D231" s="438"/>
      <c r="E231" s="35"/>
      <c r="I231" s="438"/>
      <c r="J231" s="35"/>
      <c r="N231" s="438"/>
      <c r="O231" s="35"/>
      <c r="S231" s="394"/>
      <c r="T231" s="394"/>
      <c r="U231" s="394"/>
      <c r="V231" s="394"/>
      <c r="W231" s="394"/>
      <c r="X231" s="394"/>
      <c r="Y231" s="394"/>
    </row>
    <row r="232" spans="2:25">
      <c r="B232" s="437"/>
      <c r="C232" s="437"/>
      <c r="D232" s="438"/>
      <c r="E232" s="35"/>
      <c r="I232" s="438"/>
      <c r="J232" s="35"/>
      <c r="N232" s="438"/>
      <c r="O232" s="35"/>
      <c r="S232" s="394"/>
      <c r="T232" s="394"/>
      <c r="U232" s="394"/>
      <c r="V232" s="394"/>
      <c r="W232" s="394"/>
      <c r="X232" s="394"/>
      <c r="Y232" s="394"/>
    </row>
    <row r="233" spans="2:25">
      <c r="B233" s="437"/>
      <c r="C233" s="437"/>
      <c r="D233" s="438"/>
      <c r="E233" s="35"/>
      <c r="I233" s="438"/>
      <c r="J233" s="35"/>
      <c r="N233" s="438"/>
      <c r="O233" s="35"/>
      <c r="S233" s="394"/>
      <c r="T233" s="394"/>
      <c r="U233" s="394"/>
      <c r="V233" s="394"/>
      <c r="W233" s="394"/>
      <c r="X233" s="394"/>
      <c r="Y233" s="394"/>
    </row>
    <row r="234" spans="2:25">
      <c r="B234" s="437"/>
      <c r="C234" s="437"/>
      <c r="D234" s="438"/>
      <c r="E234" s="35"/>
      <c r="I234" s="438"/>
      <c r="J234" s="35"/>
      <c r="N234" s="438"/>
      <c r="O234" s="35"/>
      <c r="S234" s="394"/>
      <c r="T234" s="394"/>
      <c r="U234" s="394"/>
      <c r="V234" s="394"/>
      <c r="W234" s="394"/>
      <c r="X234" s="394"/>
      <c r="Y234" s="394"/>
    </row>
    <row r="235" spans="2:25">
      <c r="B235" s="437"/>
      <c r="C235" s="437"/>
      <c r="D235" s="438"/>
      <c r="E235" s="35"/>
      <c r="I235" s="438"/>
      <c r="J235" s="35"/>
      <c r="N235" s="438"/>
      <c r="O235" s="35"/>
      <c r="S235" s="394"/>
      <c r="T235" s="394"/>
      <c r="U235" s="394"/>
      <c r="V235" s="394"/>
      <c r="W235" s="394"/>
      <c r="X235" s="394"/>
      <c r="Y235" s="394"/>
    </row>
    <row r="236" spans="2:25">
      <c r="B236" s="437"/>
      <c r="C236" s="437"/>
      <c r="D236" s="438"/>
      <c r="E236" s="35"/>
      <c r="I236" s="438"/>
      <c r="J236" s="35"/>
      <c r="N236" s="438"/>
      <c r="O236" s="35"/>
      <c r="S236" s="394"/>
      <c r="T236" s="394"/>
      <c r="U236" s="394"/>
      <c r="V236" s="394"/>
      <c r="W236" s="394"/>
      <c r="X236" s="394"/>
      <c r="Y236" s="394"/>
    </row>
    <row r="237" spans="2:25">
      <c r="B237" s="437"/>
      <c r="C237" s="437"/>
      <c r="D237" s="438"/>
      <c r="E237" s="35"/>
      <c r="I237" s="438"/>
      <c r="J237" s="35"/>
      <c r="N237" s="438"/>
      <c r="O237" s="35"/>
      <c r="S237" s="394"/>
      <c r="T237" s="394"/>
      <c r="U237" s="394"/>
      <c r="V237" s="394"/>
      <c r="W237" s="394"/>
      <c r="X237" s="394"/>
      <c r="Y237" s="394"/>
    </row>
    <row r="238" spans="2:25">
      <c r="B238" s="437"/>
      <c r="C238" s="437"/>
      <c r="D238" s="438"/>
      <c r="E238" s="35"/>
      <c r="I238" s="438"/>
      <c r="J238" s="35"/>
      <c r="N238" s="438"/>
      <c r="O238" s="35"/>
      <c r="S238" s="394"/>
      <c r="T238" s="394"/>
      <c r="U238" s="394"/>
      <c r="V238" s="394"/>
      <c r="W238" s="394"/>
      <c r="X238" s="394"/>
      <c r="Y238" s="394"/>
    </row>
    <row r="239" spans="2:25">
      <c r="B239" s="437"/>
      <c r="C239" s="437"/>
      <c r="D239" s="438"/>
      <c r="E239" s="35"/>
      <c r="I239" s="438"/>
      <c r="J239" s="35"/>
      <c r="N239" s="438"/>
      <c r="O239" s="35"/>
      <c r="S239" s="394"/>
      <c r="T239" s="394"/>
      <c r="U239" s="394"/>
      <c r="V239" s="394"/>
      <c r="W239" s="394"/>
      <c r="X239" s="394"/>
      <c r="Y239" s="394"/>
    </row>
    <row r="240" spans="2:25">
      <c r="B240" s="437"/>
      <c r="C240" s="437"/>
      <c r="D240" s="438"/>
      <c r="E240" s="35"/>
      <c r="I240" s="438"/>
      <c r="J240" s="35"/>
      <c r="N240" s="438"/>
      <c r="O240" s="35"/>
      <c r="S240" s="394"/>
      <c r="T240" s="394"/>
      <c r="U240" s="394"/>
      <c r="V240" s="394"/>
      <c r="W240" s="394"/>
      <c r="X240" s="394"/>
      <c r="Y240" s="394"/>
    </row>
    <row r="241" spans="2:25">
      <c r="B241" s="437"/>
      <c r="C241" s="437"/>
      <c r="D241" s="438"/>
      <c r="E241" s="35"/>
      <c r="I241" s="438"/>
      <c r="J241" s="35"/>
      <c r="N241" s="438"/>
      <c r="O241" s="35"/>
      <c r="S241" s="394"/>
      <c r="T241" s="394"/>
      <c r="U241" s="394"/>
      <c r="V241" s="394"/>
      <c r="W241" s="394"/>
      <c r="X241" s="394"/>
      <c r="Y241" s="394"/>
    </row>
    <row r="242" spans="2:25">
      <c r="B242" s="437"/>
      <c r="C242" s="437"/>
      <c r="D242" s="438"/>
      <c r="E242" s="35"/>
      <c r="I242" s="438"/>
      <c r="J242" s="35"/>
      <c r="N242" s="438"/>
      <c r="O242" s="35"/>
      <c r="S242" s="394"/>
      <c r="T242" s="394"/>
      <c r="U242" s="394"/>
      <c r="V242" s="394"/>
      <c r="W242" s="394"/>
      <c r="X242" s="394"/>
      <c r="Y242" s="394"/>
    </row>
    <row r="243" spans="2:25">
      <c r="B243" s="437"/>
      <c r="C243" s="437"/>
      <c r="D243" s="438"/>
      <c r="E243" s="35"/>
      <c r="I243" s="438"/>
      <c r="J243" s="35"/>
      <c r="N243" s="438"/>
      <c r="O243" s="35"/>
      <c r="S243" s="394"/>
      <c r="T243" s="394"/>
      <c r="U243" s="394"/>
      <c r="V243" s="394"/>
      <c r="W243" s="394"/>
      <c r="X243" s="394"/>
      <c r="Y243" s="394"/>
    </row>
    <row r="244" spans="2:25">
      <c r="B244" s="437"/>
      <c r="C244" s="437"/>
      <c r="D244" s="438"/>
      <c r="E244" s="35"/>
      <c r="I244" s="438"/>
      <c r="J244" s="35"/>
      <c r="N244" s="438"/>
      <c r="O244" s="35"/>
    </row>
    <row r="245" spans="2:25">
      <c r="B245" s="437"/>
      <c r="C245" s="437"/>
      <c r="D245" s="438"/>
      <c r="E245" s="35"/>
      <c r="I245" s="438"/>
      <c r="J245" s="35"/>
      <c r="N245" s="438"/>
      <c r="O245" s="35"/>
    </row>
    <row r="246" spans="2:25">
      <c r="B246" s="437"/>
      <c r="C246" s="437"/>
      <c r="D246" s="438"/>
      <c r="E246" s="35"/>
      <c r="I246" s="438"/>
      <c r="J246" s="35"/>
      <c r="N246" s="438"/>
      <c r="O246" s="35"/>
    </row>
    <row r="247" spans="2:25">
      <c r="B247" s="437"/>
      <c r="C247" s="437"/>
      <c r="D247" s="438"/>
      <c r="E247" s="35"/>
      <c r="I247" s="438"/>
      <c r="J247" s="35"/>
      <c r="N247" s="438"/>
      <c r="O247" s="35"/>
    </row>
    <row r="248" spans="2:25">
      <c r="B248" s="437"/>
      <c r="C248" s="437"/>
      <c r="D248" s="438"/>
      <c r="E248" s="35"/>
      <c r="I248" s="438"/>
      <c r="J248" s="35"/>
      <c r="N248" s="438"/>
      <c r="O248" s="35"/>
    </row>
    <row r="249" spans="2:25">
      <c r="B249" s="437"/>
      <c r="C249" s="437"/>
      <c r="D249" s="438"/>
      <c r="E249" s="35"/>
      <c r="I249" s="438"/>
      <c r="J249" s="35"/>
      <c r="N249" s="438"/>
      <c r="O249" s="35"/>
    </row>
    <row r="250" spans="2:25">
      <c r="B250" s="437"/>
      <c r="C250" s="437"/>
      <c r="D250" s="438"/>
      <c r="E250" s="35"/>
      <c r="I250" s="438"/>
      <c r="J250" s="35"/>
      <c r="N250" s="438"/>
      <c r="O250" s="35"/>
    </row>
    <row r="251" spans="2:25">
      <c r="B251" s="437"/>
      <c r="C251" s="437"/>
      <c r="D251" s="438"/>
      <c r="E251" s="35"/>
      <c r="I251" s="438"/>
      <c r="J251" s="35"/>
      <c r="N251" s="438"/>
      <c r="O251" s="35"/>
    </row>
    <row r="252" spans="2:25">
      <c r="B252" s="437"/>
      <c r="C252" s="437"/>
      <c r="D252" s="438"/>
      <c r="E252" s="35"/>
      <c r="I252" s="438"/>
      <c r="J252" s="35"/>
      <c r="N252" s="438"/>
      <c r="O252" s="35"/>
    </row>
    <row r="253" spans="2:25">
      <c r="B253" s="437"/>
      <c r="C253" s="437"/>
      <c r="D253" s="438"/>
      <c r="E253" s="35"/>
      <c r="I253" s="438"/>
      <c r="J253" s="35"/>
      <c r="N253" s="438"/>
      <c r="O253" s="35"/>
    </row>
    <row r="254" spans="2:25">
      <c r="B254" s="437"/>
      <c r="C254" s="437"/>
      <c r="D254" s="438"/>
      <c r="E254" s="35"/>
      <c r="I254" s="438"/>
      <c r="J254" s="35"/>
      <c r="N254" s="438"/>
      <c r="O254" s="35"/>
    </row>
    <row r="255" spans="2:25">
      <c r="B255" s="437"/>
      <c r="C255" s="437"/>
      <c r="D255" s="438"/>
      <c r="E255" s="35"/>
      <c r="I255" s="438"/>
      <c r="J255" s="35"/>
      <c r="N255" s="438"/>
      <c r="O255" s="35"/>
    </row>
    <row r="256" spans="2:25">
      <c r="B256" s="437"/>
      <c r="C256" s="437"/>
      <c r="D256" s="438"/>
      <c r="E256" s="35"/>
      <c r="I256" s="438"/>
      <c r="J256" s="35"/>
      <c r="N256" s="438"/>
      <c r="O256" s="35"/>
    </row>
    <row r="257" spans="2:15">
      <c r="B257" s="437"/>
      <c r="C257" s="437"/>
      <c r="D257" s="438"/>
      <c r="E257" s="35"/>
      <c r="I257" s="438"/>
      <c r="J257" s="35"/>
      <c r="N257" s="438"/>
      <c r="O257" s="35"/>
    </row>
    <row r="258" spans="2:15">
      <c r="B258" s="437"/>
      <c r="C258" s="437"/>
      <c r="D258" s="438"/>
      <c r="E258" s="35"/>
      <c r="I258" s="438"/>
      <c r="J258" s="35"/>
      <c r="N258" s="438"/>
      <c r="O258" s="35"/>
    </row>
    <row r="259" spans="2:15">
      <c r="B259" s="437"/>
      <c r="C259" s="437"/>
      <c r="D259" s="438"/>
      <c r="E259" s="35"/>
      <c r="I259" s="438"/>
      <c r="J259" s="35"/>
      <c r="N259" s="438"/>
      <c r="O259" s="35"/>
    </row>
    <row r="260" spans="2:15">
      <c r="B260" s="437"/>
      <c r="C260" s="437"/>
      <c r="D260" s="438"/>
      <c r="E260" s="35"/>
      <c r="I260" s="438"/>
      <c r="J260" s="35"/>
      <c r="N260" s="438"/>
      <c r="O260" s="35"/>
    </row>
    <row r="261" spans="2:15">
      <c r="B261" s="437"/>
      <c r="C261" s="437"/>
      <c r="D261" s="438"/>
      <c r="E261" s="35"/>
      <c r="I261" s="438"/>
      <c r="J261" s="35"/>
      <c r="N261" s="438"/>
      <c r="O261" s="35"/>
    </row>
    <row r="262" spans="2:15">
      <c r="B262" s="437"/>
      <c r="C262" s="437"/>
      <c r="D262" s="438"/>
      <c r="E262" s="35"/>
      <c r="I262" s="438"/>
      <c r="J262" s="35"/>
      <c r="N262" s="438"/>
      <c r="O262" s="35"/>
    </row>
    <row r="263" spans="2:15">
      <c r="B263" s="437"/>
      <c r="C263" s="437"/>
      <c r="D263" s="438"/>
      <c r="E263" s="35"/>
      <c r="I263" s="438"/>
      <c r="J263" s="35"/>
      <c r="N263" s="438"/>
      <c r="O263" s="35"/>
    </row>
    <row r="264" spans="2:15">
      <c r="B264" s="437"/>
      <c r="C264" s="437"/>
      <c r="D264" s="438"/>
      <c r="E264" s="35"/>
      <c r="I264" s="438"/>
      <c r="J264" s="35"/>
      <c r="N264" s="438"/>
      <c r="O264" s="35"/>
    </row>
    <row r="265" spans="2:15">
      <c r="B265" s="437"/>
      <c r="C265" s="437"/>
      <c r="D265" s="438"/>
      <c r="E265" s="35"/>
      <c r="I265" s="438"/>
      <c r="J265" s="35"/>
      <c r="N265" s="438"/>
      <c r="O265" s="35"/>
    </row>
    <row r="266" spans="2:15">
      <c r="B266" s="437"/>
      <c r="C266" s="437"/>
      <c r="D266" s="438"/>
      <c r="E266" s="35"/>
      <c r="I266" s="438"/>
      <c r="J266" s="35"/>
      <c r="N266" s="438"/>
      <c r="O266" s="35"/>
    </row>
    <row r="267" spans="2:15">
      <c r="B267" s="437"/>
      <c r="C267" s="437"/>
      <c r="D267" s="438"/>
      <c r="E267" s="35"/>
      <c r="I267" s="438"/>
      <c r="J267" s="35"/>
      <c r="N267" s="438"/>
      <c r="O267" s="35"/>
    </row>
    <row r="268" spans="2:15">
      <c r="B268" s="437"/>
      <c r="C268" s="437"/>
      <c r="D268" s="438"/>
      <c r="E268" s="35"/>
      <c r="I268" s="438"/>
      <c r="J268" s="35"/>
      <c r="N268" s="438"/>
      <c r="O268" s="35"/>
    </row>
    <row r="269" spans="2:15">
      <c r="B269" s="437"/>
      <c r="C269" s="437"/>
      <c r="D269" s="438"/>
      <c r="E269" s="35"/>
      <c r="I269" s="438"/>
      <c r="J269" s="35"/>
      <c r="N269" s="438"/>
      <c r="O269" s="35"/>
    </row>
    <row r="270" spans="2:15">
      <c r="B270" s="437"/>
      <c r="C270" s="437"/>
      <c r="D270" s="438"/>
      <c r="E270" s="35"/>
      <c r="I270" s="438"/>
      <c r="J270" s="35"/>
      <c r="N270" s="438"/>
      <c r="O270" s="35"/>
    </row>
    <row r="271" spans="2:15">
      <c r="B271" s="437"/>
      <c r="C271" s="437"/>
      <c r="D271" s="438"/>
      <c r="E271" s="35"/>
      <c r="I271" s="438"/>
      <c r="J271" s="35"/>
      <c r="N271" s="438"/>
      <c r="O271" s="35"/>
    </row>
    <row r="272" spans="2:15">
      <c r="B272" s="437"/>
      <c r="C272" s="437"/>
      <c r="D272" s="438"/>
      <c r="E272" s="35"/>
      <c r="I272" s="438"/>
      <c r="J272" s="35"/>
      <c r="N272" s="438"/>
      <c r="O272" s="35"/>
    </row>
    <row r="273" spans="2:15">
      <c r="B273" s="437"/>
      <c r="C273" s="437"/>
      <c r="D273" s="438"/>
      <c r="E273" s="35"/>
      <c r="I273" s="438"/>
      <c r="J273" s="35"/>
      <c r="N273" s="438"/>
      <c r="O273" s="35"/>
    </row>
    <row r="274" spans="2:15">
      <c r="B274" s="437"/>
      <c r="C274" s="437"/>
      <c r="D274" s="438"/>
      <c r="E274" s="35"/>
      <c r="I274" s="438"/>
      <c r="J274" s="35"/>
      <c r="N274" s="438"/>
      <c r="O274" s="35"/>
    </row>
    <row r="275" spans="2:15">
      <c r="B275" s="437"/>
      <c r="C275" s="437"/>
      <c r="D275" s="438"/>
      <c r="E275" s="35"/>
      <c r="I275" s="438"/>
      <c r="J275" s="35"/>
      <c r="N275" s="438"/>
      <c r="O275" s="35"/>
    </row>
    <row r="276" spans="2:15">
      <c r="B276" s="437"/>
      <c r="C276" s="437"/>
      <c r="D276" s="438"/>
      <c r="E276" s="35"/>
      <c r="I276" s="438"/>
      <c r="J276" s="35"/>
      <c r="N276" s="438"/>
      <c r="O276" s="35"/>
    </row>
    <row r="277" spans="2:15">
      <c r="B277" s="437"/>
      <c r="C277" s="437"/>
      <c r="D277" s="438"/>
      <c r="E277" s="35"/>
      <c r="I277" s="438"/>
      <c r="J277" s="35"/>
      <c r="N277" s="438"/>
      <c r="O277" s="35"/>
    </row>
    <row r="278" spans="2:15">
      <c r="B278" s="437"/>
      <c r="C278" s="437"/>
      <c r="D278" s="438"/>
      <c r="E278" s="35"/>
      <c r="I278" s="438"/>
      <c r="J278" s="35"/>
      <c r="N278" s="438"/>
      <c r="O278" s="35"/>
    </row>
    <row r="279" spans="2:15">
      <c r="B279" s="437"/>
      <c r="C279" s="437"/>
      <c r="D279" s="438"/>
      <c r="E279" s="35"/>
      <c r="I279" s="438"/>
      <c r="J279" s="35"/>
      <c r="N279" s="438"/>
      <c r="O279" s="35"/>
    </row>
    <row r="280" spans="2:15">
      <c r="B280" s="437"/>
      <c r="C280" s="437"/>
      <c r="D280" s="438"/>
      <c r="E280" s="35"/>
      <c r="I280" s="438"/>
      <c r="J280" s="35"/>
      <c r="N280" s="438"/>
      <c r="O280" s="35"/>
    </row>
    <row r="281" spans="2:15">
      <c r="B281" s="437"/>
      <c r="C281" s="437"/>
      <c r="D281" s="438"/>
      <c r="E281" s="35"/>
      <c r="I281" s="438"/>
      <c r="J281" s="35"/>
      <c r="N281" s="438"/>
      <c r="O281" s="35"/>
    </row>
    <row r="282" spans="2:15">
      <c r="B282" s="437"/>
      <c r="C282" s="437"/>
      <c r="D282" s="438"/>
      <c r="E282" s="35"/>
      <c r="I282" s="438"/>
      <c r="J282" s="35"/>
      <c r="N282" s="438"/>
      <c r="O282" s="35"/>
    </row>
    <row r="283" spans="2:15">
      <c r="B283" s="437"/>
      <c r="C283" s="437"/>
      <c r="D283" s="438"/>
      <c r="E283" s="35"/>
      <c r="I283" s="438"/>
      <c r="J283" s="35"/>
      <c r="N283" s="438"/>
      <c r="O283" s="35"/>
    </row>
    <row r="284" spans="2:15">
      <c r="B284" s="437"/>
      <c r="C284" s="437"/>
      <c r="D284" s="438"/>
      <c r="E284" s="35"/>
      <c r="I284" s="438"/>
      <c r="J284" s="35"/>
      <c r="N284" s="438"/>
      <c r="O284" s="35"/>
    </row>
    <row r="285" spans="2:15">
      <c r="B285" s="437"/>
      <c r="C285" s="437"/>
      <c r="D285" s="438"/>
      <c r="E285" s="35"/>
      <c r="I285" s="438"/>
      <c r="J285" s="35"/>
      <c r="N285" s="438"/>
      <c r="O285" s="35"/>
    </row>
    <row r="286" spans="2:15">
      <c r="B286" s="437"/>
      <c r="C286" s="437"/>
      <c r="D286" s="438"/>
      <c r="E286" s="35"/>
      <c r="I286" s="438"/>
      <c r="J286" s="35"/>
      <c r="N286" s="438"/>
      <c r="O286" s="35"/>
    </row>
    <row r="287" spans="2:15">
      <c r="B287" s="437"/>
      <c r="C287" s="437"/>
      <c r="D287" s="438"/>
      <c r="E287" s="35"/>
      <c r="I287" s="438"/>
      <c r="J287" s="35"/>
      <c r="N287" s="438"/>
      <c r="O287" s="35"/>
    </row>
    <row r="288" spans="2:15">
      <c r="B288" s="437"/>
      <c r="C288" s="437"/>
      <c r="D288" s="438"/>
      <c r="E288" s="35"/>
      <c r="I288" s="438"/>
      <c r="J288" s="35"/>
      <c r="N288" s="438"/>
      <c r="O288" s="35"/>
    </row>
    <row r="289" spans="2:15">
      <c r="B289" s="437"/>
      <c r="C289" s="437"/>
      <c r="D289" s="438"/>
      <c r="E289" s="35"/>
      <c r="I289" s="438"/>
      <c r="J289" s="35"/>
      <c r="N289" s="438"/>
      <c r="O289" s="35"/>
    </row>
    <row r="290" spans="2:15">
      <c r="B290" s="437"/>
      <c r="C290" s="437"/>
      <c r="D290" s="438"/>
      <c r="E290" s="35"/>
      <c r="I290" s="438"/>
      <c r="J290" s="35"/>
      <c r="N290" s="438"/>
      <c r="O290" s="35"/>
    </row>
    <row r="291" spans="2:15">
      <c r="B291" s="437"/>
      <c r="C291" s="437"/>
      <c r="D291" s="438"/>
      <c r="E291" s="35"/>
      <c r="I291" s="438"/>
      <c r="J291" s="35"/>
      <c r="N291" s="438"/>
      <c r="O291" s="35"/>
    </row>
    <row r="292" spans="2:15">
      <c r="B292" s="437"/>
      <c r="C292" s="437"/>
      <c r="D292" s="438"/>
      <c r="E292" s="35"/>
      <c r="I292" s="438"/>
      <c r="J292" s="35"/>
      <c r="N292" s="438"/>
      <c r="O292" s="35"/>
    </row>
    <row r="293" spans="2:15">
      <c r="B293" s="437"/>
      <c r="C293" s="437"/>
      <c r="D293" s="438"/>
      <c r="E293" s="35"/>
      <c r="I293" s="438"/>
      <c r="J293" s="35"/>
      <c r="N293" s="438"/>
      <c r="O293" s="35"/>
    </row>
    <row r="294" spans="2:15">
      <c r="B294" s="437"/>
      <c r="C294" s="437"/>
      <c r="D294" s="438"/>
      <c r="E294" s="35"/>
      <c r="I294" s="438"/>
      <c r="J294" s="35"/>
      <c r="N294" s="438"/>
      <c r="O294" s="35"/>
    </row>
    <row r="295" spans="2:15">
      <c r="B295" s="437"/>
      <c r="C295" s="437"/>
      <c r="D295" s="438"/>
      <c r="E295" s="35"/>
      <c r="I295" s="438"/>
      <c r="J295" s="35"/>
      <c r="N295" s="438"/>
      <c r="O295" s="35"/>
    </row>
    <row r="296" spans="2:15">
      <c r="B296" s="437"/>
      <c r="C296" s="437"/>
      <c r="D296" s="438"/>
      <c r="E296" s="35"/>
      <c r="I296" s="438"/>
      <c r="J296" s="35"/>
      <c r="N296" s="438"/>
      <c r="O296" s="35"/>
    </row>
    <row r="297" spans="2:15">
      <c r="B297" s="437"/>
      <c r="C297" s="437"/>
      <c r="D297" s="438"/>
      <c r="E297" s="35"/>
      <c r="I297" s="438"/>
      <c r="J297" s="35"/>
      <c r="N297" s="438"/>
      <c r="O297" s="35"/>
    </row>
    <row r="298" spans="2:15">
      <c r="B298" s="437"/>
      <c r="C298" s="437"/>
      <c r="D298" s="438"/>
      <c r="E298" s="35"/>
      <c r="I298" s="438"/>
      <c r="J298" s="35"/>
      <c r="N298" s="438"/>
      <c r="O298" s="35"/>
    </row>
    <row r="299" spans="2:15">
      <c r="B299" s="437"/>
      <c r="C299" s="437"/>
      <c r="D299" s="438"/>
      <c r="E299" s="35"/>
      <c r="I299" s="438"/>
      <c r="J299" s="35"/>
      <c r="N299" s="438"/>
      <c r="O299" s="35"/>
    </row>
    <row r="300" spans="2:15">
      <c r="B300" s="437"/>
      <c r="C300" s="437"/>
      <c r="D300" s="438"/>
      <c r="E300" s="35"/>
      <c r="I300" s="438"/>
      <c r="J300" s="35"/>
      <c r="N300" s="438"/>
      <c r="O300" s="35"/>
    </row>
    <row r="301" spans="2:15">
      <c r="B301" s="437"/>
      <c r="C301" s="437"/>
      <c r="D301" s="438"/>
      <c r="E301" s="35"/>
      <c r="I301" s="438"/>
      <c r="J301" s="35"/>
      <c r="N301" s="438"/>
      <c r="O301" s="35"/>
    </row>
    <row r="302" spans="2:15">
      <c r="B302" s="437"/>
      <c r="C302" s="437"/>
      <c r="D302" s="438"/>
      <c r="E302" s="35"/>
      <c r="I302" s="438"/>
      <c r="J302" s="35"/>
      <c r="N302" s="438"/>
      <c r="O302" s="35"/>
    </row>
    <row r="303" spans="2:15">
      <c r="B303" s="437"/>
      <c r="C303" s="437"/>
      <c r="D303" s="438"/>
      <c r="E303" s="35"/>
      <c r="I303" s="438"/>
      <c r="J303" s="35"/>
      <c r="N303" s="438"/>
      <c r="O303" s="35"/>
    </row>
    <row r="304" spans="2:15">
      <c r="B304" s="437"/>
      <c r="C304" s="437"/>
      <c r="D304" s="438"/>
      <c r="E304" s="35"/>
      <c r="I304" s="438"/>
      <c r="J304" s="35"/>
      <c r="N304" s="438"/>
      <c r="O304" s="35"/>
    </row>
    <row r="305" spans="2:15">
      <c r="B305" s="437"/>
      <c r="C305" s="437"/>
      <c r="D305" s="438"/>
      <c r="E305" s="35"/>
      <c r="I305" s="438"/>
      <c r="J305" s="35"/>
      <c r="N305" s="438"/>
      <c r="O305" s="35"/>
    </row>
    <row r="306" spans="2:15">
      <c r="B306" s="437"/>
      <c r="C306" s="437"/>
      <c r="D306" s="438"/>
      <c r="E306" s="35"/>
      <c r="I306" s="438"/>
      <c r="J306" s="35"/>
      <c r="N306" s="438"/>
      <c r="O306" s="35"/>
    </row>
    <row r="307" spans="2:15">
      <c r="B307" s="437"/>
      <c r="C307" s="437"/>
      <c r="D307" s="438"/>
      <c r="E307" s="35"/>
      <c r="I307" s="438"/>
      <c r="J307" s="35"/>
      <c r="N307" s="438"/>
      <c r="O307" s="35"/>
    </row>
    <row r="308" spans="2:15">
      <c r="B308" s="437"/>
      <c r="C308" s="437"/>
      <c r="D308" s="438"/>
      <c r="E308" s="35"/>
      <c r="I308" s="438"/>
      <c r="J308" s="35"/>
      <c r="N308" s="438"/>
      <c r="O308" s="35"/>
    </row>
    <row r="309" spans="2:15">
      <c r="B309" s="437"/>
      <c r="C309" s="437"/>
      <c r="D309" s="438"/>
      <c r="E309" s="35"/>
      <c r="I309" s="438"/>
      <c r="J309" s="35"/>
      <c r="N309" s="438"/>
      <c r="O309" s="35"/>
    </row>
    <row r="310" spans="2:15">
      <c r="B310" s="437"/>
      <c r="C310" s="437"/>
      <c r="D310" s="438"/>
      <c r="E310" s="35"/>
      <c r="I310" s="438"/>
      <c r="J310" s="35"/>
      <c r="N310" s="438"/>
      <c r="O310" s="35"/>
    </row>
    <row r="311" spans="2:15">
      <c r="B311" s="437"/>
      <c r="C311" s="437"/>
      <c r="D311" s="438"/>
      <c r="E311" s="35"/>
      <c r="I311" s="438"/>
      <c r="J311" s="35"/>
      <c r="N311" s="438"/>
      <c r="O311" s="35"/>
    </row>
    <row r="312" spans="2:15">
      <c r="B312" s="437"/>
      <c r="C312" s="437"/>
      <c r="D312" s="438"/>
      <c r="E312" s="35"/>
      <c r="I312" s="438"/>
      <c r="J312" s="35"/>
      <c r="N312" s="438"/>
      <c r="O312" s="35"/>
    </row>
    <row r="313" spans="2:15">
      <c r="B313" s="437"/>
      <c r="C313" s="437"/>
      <c r="D313" s="438"/>
      <c r="E313" s="35"/>
      <c r="I313" s="438"/>
      <c r="J313" s="35"/>
      <c r="N313" s="438"/>
      <c r="O313" s="35"/>
    </row>
    <row r="314" spans="2:15">
      <c r="B314" s="437"/>
      <c r="C314" s="437"/>
      <c r="D314" s="438"/>
      <c r="E314" s="35"/>
      <c r="I314" s="438"/>
      <c r="J314" s="35"/>
      <c r="N314" s="438"/>
      <c r="O314" s="35"/>
    </row>
    <row r="315" spans="2:15">
      <c r="B315" s="437"/>
      <c r="C315" s="437"/>
      <c r="D315" s="438"/>
      <c r="E315" s="35"/>
      <c r="I315" s="438"/>
      <c r="J315" s="35"/>
      <c r="N315" s="438"/>
      <c r="O315" s="35"/>
    </row>
    <row r="316" spans="2:15">
      <c r="B316" s="437"/>
      <c r="C316" s="437"/>
      <c r="D316" s="438"/>
      <c r="E316" s="35"/>
      <c r="I316" s="438"/>
      <c r="J316" s="35"/>
      <c r="N316" s="438"/>
      <c r="O316" s="35"/>
    </row>
    <row r="317" spans="2:15">
      <c r="B317" s="437"/>
      <c r="C317" s="437"/>
      <c r="D317" s="438"/>
      <c r="E317" s="35"/>
      <c r="I317" s="438"/>
      <c r="J317" s="35"/>
      <c r="N317" s="438"/>
      <c r="O317" s="35"/>
    </row>
    <row r="318" spans="2:15">
      <c r="B318" s="437"/>
      <c r="C318" s="437"/>
      <c r="D318" s="438"/>
      <c r="E318" s="35"/>
      <c r="I318" s="438"/>
      <c r="J318" s="35"/>
      <c r="N318" s="438"/>
      <c r="O318" s="35"/>
    </row>
    <row r="319" spans="2:15">
      <c r="B319" s="437"/>
      <c r="C319" s="437"/>
      <c r="D319" s="438"/>
      <c r="E319" s="35"/>
      <c r="I319" s="438"/>
      <c r="J319" s="35"/>
      <c r="N319" s="438"/>
      <c r="O319" s="35"/>
    </row>
    <row r="320" spans="2:15">
      <c r="B320" s="437"/>
      <c r="C320" s="437"/>
      <c r="D320" s="438"/>
      <c r="E320" s="35"/>
      <c r="I320" s="438"/>
      <c r="J320" s="35"/>
      <c r="N320" s="438"/>
      <c r="O320" s="35"/>
    </row>
    <row r="321" spans="2:15">
      <c r="B321" s="437"/>
      <c r="C321" s="437"/>
      <c r="D321" s="438"/>
      <c r="E321" s="35"/>
      <c r="I321" s="438"/>
      <c r="J321" s="35"/>
      <c r="N321" s="438"/>
      <c r="O321" s="35"/>
    </row>
    <row r="322" spans="2:15">
      <c r="B322" s="437"/>
      <c r="C322" s="437"/>
      <c r="D322" s="438"/>
      <c r="E322" s="35"/>
      <c r="I322" s="438"/>
      <c r="J322" s="35"/>
      <c r="N322" s="438"/>
      <c r="O322" s="35"/>
    </row>
    <row r="323" spans="2:15">
      <c r="B323" s="437"/>
      <c r="C323" s="437"/>
      <c r="D323" s="438"/>
      <c r="E323" s="35"/>
      <c r="I323" s="438"/>
      <c r="J323" s="35"/>
      <c r="N323" s="438"/>
      <c r="O323" s="35"/>
    </row>
    <row r="324" spans="2:15">
      <c r="B324" s="437"/>
      <c r="C324" s="437"/>
      <c r="D324" s="438"/>
      <c r="E324" s="35"/>
      <c r="I324" s="438"/>
      <c r="J324" s="35"/>
      <c r="N324" s="438"/>
      <c r="O324" s="35"/>
    </row>
    <row r="325" spans="2:15">
      <c r="B325" s="437"/>
      <c r="C325" s="437"/>
      <c r="D325" s="438"/>
      <c r="E325" s="35"/>
      <c r="I325" s="438"/>
      <c r="J325" s="35"/>
      <c r="N325" s="438"/>
      <c r="O325" s="35"/>
    </row>
    <row r="326" spans="2:15">
      <c r="B326" s="437"/>
      <c r="C326" s="437"/>
      <c r="D326" s="438"/>
      <c r="E326" s="35"/>
      <c r="I326" s="438"/>
      <c r="J326" s="35"/>
      <c r="N326" s="438"/>
      <c r="O326" s="35"/>
    </row>
    <row r="327" spans="2:15">
      <c r="B327" s="437"/>
      <c r="C327" s="437"/>
      <c r="D327" s="438"/>
      <c r="E327" s="35"/>
      <c r="I327" s="438"/>
      <c r="J327" s="35"/>
      <c r="N327" s="438"/>
      <c r="O327" s="35"/>
    </row>
    <row r="328" spans="2:15">
      <c r="B328" s="437"/>
      <c r="C328" s="437"/>
      <c r="D328" s="438"/>
      <c r="E328" s="35"/>
      <c r="I328" s="438"/>
      <c r="J328" s="35"/>
      <c r="N328" s="438"/>
      <c r="O328" s="35"/>
    </row>
    <row r="329" spans="2:15">
      <c r="B329" s="437"/>
      <c r="C329" s="437"/>
      <c r="D329" s="438"/>
      <c r="E329" s="35"/>
      <c r="I329" s="438"/>
      <c r="J329" s="35"/>
      <c r="N329" s="438"/>
      <c r="O329" s="35"/>
    </row>
    <row r="330" spans="2:15">
      <c r="B330" s="437"/>
      <c r="C330" s="437"/>
      <c r="D330" s="438"/>
      <c r="E330" s="35"/>
      <c r="I330" s="438"/>
      <c r="J330" s="35"/>
      <c r="N330" s="438"/>
      <c r="O330" s="35"/>
    </row>
    <row r="331" spans="2:15">
      <c r="B331" s="437"/>
      <c r="C331" s="437"/>
      <c r="D331" s="438"/>
      <c r="E331" s="35"/>
      <c r="I331" s="438"/>
      <c r="J331" s="35"/>
      <c r="N331" s="438"/>
      <c r="O331" s="35"/>
    </row>
    <row r="332" spans="2:15">
      <c r="B332" s="437"/>
      <c r="C332" s="437"/>
      <c r="D332" s="438"/>
      <c r="E332" s="35"/>
      <c r="I332" s="438"/>
      <c r="J332" s="35"/>
      <c r="N332" s="438"/>
      <c r="O332" s="35"/>
    </row>
    <row r="333" spans="2:15">
      <c r="B333" s="437"/>
      <c r="C333" s="437"/>
      <c r="D333" s="438"/>
      <c r="E333" s="35"/>
      <c r="I333" s="438"/>
      <c r="J333" s="35"/>
      <c r="N333" s="438"/>
      <c r="O333" s="35"/>
    </row>
    <row r="334" spans="2:15">
      <c r="B334" s="437"/>
      <c r="C334" s="437"/>
      <c r="D334" s="438"/>
      <c r="E334" s="35"/>
      <c r="I334" s="438"/>
      <c r="J334" s="35"/>
      <c r="N334" s="438"/>
      <c r="O334" s="35"/>
    </row>
    <row r="335" spans="2:15">
      <c r="B335" s="437"/>
      <c r="C335" s="437"/>
      <c r="D335" s="438"/>
      <c r="E335" s="35"/>
      <c r="I335" s="438"/>
      <c r="J335" s="35"/>
      <c r="N335" s="438"/>
      <c r="O335" s="35"/>
    </row>
    <row r="336" spans="2:15">
      <c r="B336" s="437"/>
      <c r="C336" s="437"/>
      <c r="D336" s="438"/>
      <c r="E336" s="35"/>
      <c r="I336" s="438"/>
      <c r="J336" s="35"/>
      <c r="N336" s="438"/>
      <c r="O336" s="35"/>
    </row>
    <row r="337" spans="2:15">
      <c r="B337" s="437"/>
      <c r="C337" s="437"/>
      <c r="D337" s="438"/>
      <c r="E337" s="35"/>
      <c r="I337" s="438"/>
      <c r="J337" s="35"/>
      <c r="N337" s="438"/>
      <c r="O337" s="35"/>
    </row>
    <row r="338" spans="2:15">
      <c r="B338" s="437"/>
      <c r="C338" s="437"/>
      <c r="D338" s="438"/>
      <c r="E338" s="35"/>
      <c r="I338" s="438"/>
      <c r="J338" s="35"/>
      <c r="N338" s="438"/>
      <c r="O338" s="35"/>
    </row>
    <row r="339" spans="2:15">
      <c r="B339" s="437"/>
      <c r="C339" s="437"/>
      <c r="D339" s="438"/>
      <c r="E339" s="35"/>
      <c r="I339" s="438"/>
      <c r="J339" s="35"/>
      <c r="N339" s="438"/>
      <c r="O339" s="35"/>
    </row>
    <row r="340" spans="2:15">
      <c r="B340" s="437"/>
      <c r="C340" s="437"/>
      <c r="D340" s="438"/>
      <c r="E340" s="35"/>
      <c r="I340" s="438"/>
      <c r="J340" s="35"/>
      <c r="N340" s="438"/>
      <c r="O340" s="35"/>
    </row>
    <row r="341" spans="2:15">
      <c r="B341" s="437"/>
      <c r="C341" s="437"/>
      <c r="D341" s="438"/>
      <c r="E341" s="35"/>
      <c r="I341" s="438"/>
      <c r="J341" s="35"/>
      <c r="N341" s="438"/>
      <c r="O341" s="35"/>
    </row>
    <row r="342" spans="2:15">
      <c r="B342" s="437"/>
      <c r="C342" s="437"/>
      <c r="D342" s="438"/>
      <c r="E342" s="35"/>
      <c r="I342" s="438"/>
      <c r="J342" s="35"/>
      <c r="N342" s="438"/>
      <c r="O342" s="35"/>
    </row>
    <row r="343" spans="2:15">
      <c r="B343" s="437"/>
      <c r="C343" s="437"/>
      <c r="D343" s="438"/>
      <c r="E343" s="35"/>
      <c r="I343" s="438"/>
      <c r="J343" s="35"/>
      <c r="N343" s="438"/>
      <c r="O343" s="35"/>
    </row>
    <row r="344" spans="2:15">
      <c r="B344" s="437"/>
      <c r="C344" s="437"/>
      <c r="D344" s="438"/>
      <c r="E344" s="35"/>
      <c r="I344" s="438"/>
      <c r="J344" s="35"/>
      <c r="N344" s="438"/>
      <c r="O344" s="35"/>
    </row>
    <row r="345" spans="2:15">
      <c r="B345" s="437"/>
      <c r="C345" s="437"/>
      <c r="D345" s="438"/>
      <c r="E345" s="35"/>
      <c r="I345" s="438"/>
      <c r="J345" s="35"/>
      <c r="N345" s="438"/>
      <c r="O345" s="35"/>
    </row>
    <row r="346" spans="2:15">
      <c r="B346" s="437"/>
      <c r="C346" s="437"/>
      <c r="D346" s="438"/>
      <c r="E346" s="35"/>
      <c r="I346" s="438"/>
      <c r="J346" s="35"/>
      <c r="N346" s="438"/>
      <c r="O346" s="35"/>
    </row>
    <row r="347" spans="2:15">
      <c r="B347" s="437"/>
      <c r="C347" s="437"/>
      <c r="D347" s="438"/>
      <c r="E347" s="35"/>
      <c r="I347" s="438"/>
      <c r="J347" s="35"/>
      <c r="N347" s="438"/>
      <c r="O347" s="35"/>
    </row>
    <row r="348" spans="2:15">
      <c r="B348" s="437"/>
      <c r="C348" s="437"/>
      <c r="D348" s="438"/>
      <c r="E348" s="35"/>
      <c r="I348" s="438"/>
      <c r="J348" s="35"/>
      <c r="N348" s="438"/>
      <c r="O348" s="35"/>
    </row>
    <row r="349" spans="2:15">
      <c r="B349" s="437"/>
      <c r="C349" s="437"/>
      <c r="D349" s="438"/>
      <c r="E349" s="35"/>
      <c r="I349" s="438"/>
      <c r="J349" s="35"/>
      <c r="N349" s="438"/>
      <c r="O349" s="35"/>
    </row>
    <row r="350" spans="2:15">
      <c r="B350" s="437"/>
      <c r="C350" s="437"/>
      <c r="D350" s="438"/>
      <c r="E350" s="35"/>
      <c r="I350" s="438"/>
      <c r="J350" s="35"/>
      <c r="N350" s="438"/>
      <c r="O350" s="35"/>
    </row>
    <row r="351" spans="2:15">
      <c r="B351" s="437"/>
      <c r="C351" s="437"/>
      <c r="D351" s="438"/>
      <c r="E351" s="35"/>
      <c r="I351" s="438"/>
      <c r="J351" s="35"/>
      <c r="N351" s="438"/>
      <c r="O351" s="35"/>
    </row>
    <row r="352" spans="2:15">
      <c r="B352" s="437"/>
      <c r="C352" s="437"/>
      <c r="D352" s="438"/>
      <c r="E352" s="35"/>
      <c r="I352" s="438"/>
      <c r="J352" s="35"/>
      <c r="N352" s="438"/>
      <c r="O352" s="35"/>
    </row>
    <row r="353" spans="2:15">
      <c r="B353" s="437"/>
      <c r="C353" s="437"/>
      <c r="D353" s="438"/>
      <c r="E353" s="35"/>
      <c r="I353" s="438"/>
      <c r="J353" s="35"/>
      <c r="N353" s="438"/>
      <c r="O353" s="35"/>
    </row>
    <row r="354" spans="2:15">
      <c r="B354" s="437"/>
      <c r="C354" s="437"/>
      <c r="D354" s="438"/>
      <c r="E354" s="35"/>
      <c r="I354" s="438"/>
      <c r="J354" s="35"/>
      <c r="N354" s="438"/>
      <c r="O354" s="35"/>
    </row>
    <row r="355" spans="2:15">
      <c r="B355" s="437"/>
      <c r="C355" s="437"/>
      <c r="D355" s="438"/>
      <c r="E355" s="35"/>
      <c r="I355" s="438"/>
      <c r="J355" s="35"/>
      <c r="N355" s="438"/>
      <c r="O355" s="35"/>
    </row>
    <row r="356" spans="2:15">
      <c r="B356" s="437"/>
      <c r="C356" s="437"/>
      <c r="D356" s="438"/>
      <c r="E356" s="35"/>
      <c r="I356" s="438"/>
      <c r="J356" s="35"/>
      <c r="N356" s="438"/>
      <c r="O356" s="35"/>
    </row>
    <row r="357" spans="2:15">
      <c r="B357" s="437"/>
      <c r="C357" s="437"/>
      <c r="D357" s="438"/>
      <c r="E357" s="35"/>
      <c r="I357" s="438"/>
      <c r="J357" s="35"/>
      <c r="N357" s="438"/>
      <c r="O357" s="35"/>
    </row>
    <row r="358" spans="2:15">
      <c r="B358" s="437"/>
      <c r="C358" s="437"/>
      <c r="D358" s="438"/>
      <c r="E358" s="35"/>
      <c r="I358" s="438"/>
      <c r="J358" s="35"/>
      <c r="N358" s="438"/>
      <c r="O358" s="35"/>
    </row>
    <row r="359" spans="2:15">
      <c r="B359" s="437"/>
      <c r="C359" s="437"/>
      <c r="D359" s="438"/>
      <c r="E359" s="35"/>
      <c r="I359" s="438"/>
      <c r="J359" s="35"/>
      <c r="N359" s="438"/>
      <c r="O359" s="35"/>
    </row>
    <row r="360" spans="2:15">
      <c r="B360" s="437"/>
      <c r="C360" s="437"/>
      <c r="D360" s="438"/>
      <c r="E360" s="35"/>
      <c r="I360" s="438"/>
      <c r="J360" s="35"/>
      <c r="N360" s="438"/>
      <c r="O360" s="35"/>
    </row>
    <row r="361" spans="2:15">
      <c r="B361" s="437"/>
      <c r="C361" s="437"/>
      <c r="D361" s="438"/>
      <c r="E361" s="35"/>
      <c r="I361" s="438"/>
      <c r="J361" s="35"/>
      <c r="N361" s="438"/>
      <c r="O361" s="35"/>
    </row>
    <row r="362" spans="2:15">
      <c r="B362" s="437"/>
      <c r="C362" s="437"/>
      <c r="D362" s="438"/>
      <c r="E362" s="35"/>
      <c r="I362" s="438"/>
      <c r="J362" s="35"/>
      <c r="N362" s="438"/>
      <c r="O362" s="35"/>
    </row>
    <row r="363" spans="2:15">
      <c r="B363" s="437"/>
      <c r="C363" s="437"/>
      <c r="D363" s="438"/>
      <c r="E363" s="35"/>
      <c r="I363" s="438"/>
      <c r="J363" s="35"/>
      <c r="N363" s="438"/>
      <c r="O363" s="35"/>
    </row>
    <row r="364" spans="2:15">
      <c r="B364" s="437"/>
      <c r="C364" s="437"/>
      <c r="D364" s="438"/>
      <c r="E364" s="35"/>
      <c r="I364" s="438"/>
      <c r="J364" s="35"/>
      <c r="N364" s="438"/>
      <c r="O364" s="35"/>
    </row>
    <row r="365" spans="2:15">
      <c r="B365" s="437"/>
      <c r="C365" s="437"/>
      <c r="D365" s="438"/>
      <c r="E365" s="35"/>
      <c r="I365" s="438"/>
      <c r="J365" s="35"/>
      <c r="N365" s="438"/>
      <c r="O365" s="35"/>
    </row>
    <row r="366" spans="2:15">
      <c r="B366" s="437"/>
      <c r="C366" s="437"/>
      <c r="D366" s="438"/>
      <c r="E366" s="35"/>
      <c r="I366" s="438"/>
      <c r="J366" s="35"/>
      <c r="N366" s="438"/>
      <c r="O366" s="35"/>
    </row>
    <row r="367" spans="2:15">
      <c r="B367" s="437"/>
      <c r="C367" s="437"/>
      <c r="D367" s="438"/>
      <c r="E367" s="35"/>
      <c r="I367" s="438"/>
      <c r="J367" s="35"/>
      <c r="N367" s="438"/>
      <c r="O367" s="35"/>
    </row>
    <row r="368" spans="2:15">
      <c r="B368" s="437"/>
      <c r="C368" s="437"/>
      <c r="D368" s="438"/>
      <c r="E368" s="35"/>
      <c r="I368" s="438"/>
      <c r="J368" s="35"/>
      <c r="N368" s="438"/>
      <c r="O368" s="35"/>
    </row>
    <row r="369" spans="2:15">
      <c r="B369" s="437"/>
      <c r="C369" s="437"/>
      <c r="D369" s="438"/>
      <c r="E369" s="35"/>
      <c r="I369" s="438"/>
      <c r="J369" s="35"/>
      <c r="N369" s="438"/>
      <c r="O369" s="35"/>
    </row>
    <row r="370" spans="2:15">
      <c r="B370" s="437"/>
      <c r="C370" s="437"/>
      <c r="D370" s="438"/>
      <c r="E370" s="35"/>
      <c r="I370" s="438"/>
      <c r="J370" s="35"/>
      <c r="N370" s="438"/>
      <c r="O370" s="35"/>
    </row>
    <row r="371" spans="2:15">
      <c r="B371" s="437"/>
      <c r="C371" s="437"/>
      <c r="D371" s="438"/>
      <c r="E371" s="35"/>
      <c r="I371" s="438"/>
      <c r="J371" s="35"/>
      <c r="N371" s="438"/>
      <c r="O371" s="35"/>
    </row>
    <row r="372" spans="2:15">
      <c r="B372" s="437"/>
      <c r="C372" s="437"/>
      <c r="D372" s="438"/>
      <c r="E372" s="35"/>
      <c r="I372" s="438"/>
      <c r="J372" s="35"/>
      <c r="N372" s="438"/>
      <c r="O372" s="35"/>
    </row>
    <row r="373" spans="2:15">
      <c r="B373" s="437"/>
      <c r="C373" s="437"/>
      <c r="D373" s="438"/>
      <c r="E373" s="35"/>
      <c r="I373" s="438"/>
      <c r="J373" s="35"/>
      <c r="N373" s="438"/>
      <c r="O373" s="35"/>
    </row>
    <row r="374" spans="2:15">
      <c r="B374" s="437"/>
      <c r="C374" s="437"/>
      <c r="D374" s="438"/>
      <c r="E374" s="35"/>
      <c r="I374" s="438"/>
      <c r="J374" s="35"/>
      <c r="N374" s="438"/>
      <c r="O374" s="35"/>
    </row>
    <row r="375" spans="2:15">
      <c r="B375" s="437"/>
      <c r="C375" s="437"/>
      <c r="D375" s="438"/>
      <c r="E375" s="35"/>
      <c r="I375" s="438"/>
      <c r="J375" s="35"/>
      <c r="N375" s="438"/>
      <c r="O375" s="35"/>
    </row>
    <row r="376" spans="2:15">
      <c r="B376" s="437"/>
      <c r="C376" s="437"/>
      <c r="D376" s="438"/>
      <c r="E376" s="35"/>
      <c r="I376" s="438"/>
      <c r="J376" s="35"/>
      <c r="N376" s="438"/>
      <c r="O376" s="35"/>
    </row>
    <row r="377" spans="2:15">
      <c r="B377" s="437"/>
      <c r="C377" s="437"/>
      <c r="D377" s="438"/>
      <c r="E377" s="35"/>
      <c r="I377" s="438"/>
      <c r="J377" s="35"/>
      <c r="N377" s="438"/>
      <c r="O377" s="35"/>
    </row>
    <row r="378" spans="2:15">
      <c r="B378" s="437"/>
      <c r="C378" s="437"/>
      <c r="D378" s="438"/>
      <c r="E378" s="35"/>
      <c r="I378" s="438"/>
      <c r="J378" s="35"/>
      <c r="N378" s="438"/>
      <c r="O378" s="35"/>
    </row>
    <row r="379" spans="2:15">
      <c r="B379" s="437"/>
      <c r="C379" s="437"/>
      <c r="D379" s="438"/>
      <c r="E379" s="35"/>
      <c r="I379" s="438"/>
      <c r="J379" s="35"/>
      <c r="N379" s="438"/>
      <c r="O379" s="35"/>
    </row>
    <row r="380" spans="2:15">
      <c r="B380" s="437"/>
      <c r="C380" s="437"/>
      <c r="D380" s="438"/>
      <c r="E380" s="35"/>
      <c r="I380" s="438"/>
      <c r="J380" s="35"/>
      <c r="N380" s="438"/>
      <c r="O380" s="35"/>
    </row>
    <row r="381" spans="2:15">
      <c r="B381" s="437"/>
      <c r="C381" s="437"/>
      <c r="D381" s="438"/>
      <c r="E381" s="35"/>
      <c r="I381" s="438"/>
      <c r="J381" s="35"/>
      <c r="N381" s="438"/>
      <c r="O381" s="35"/>
    </row>
    <row r="382" spans="2:15">
      <c r="B382" s="437"/>
      <c r="C382" s="437"/>
      <c r="D382" s="438"/>
      <c r="E382" s="35"/>
      <c r="I382" s="438"/>
      <c r="J382" s="35"/>
      <c r="N382" s="438"/>
      <c r="O382" s="35"/>
    </row>
    <row r="383" spans="2:15">
      <c r="B383" s="437"/>
      <c r="C383" s="437"/>
      <c r="D383" s="438"/>
      <c r="E383" s="35"/>
      <c r="I383" s="438"/>
      <c r="J383" s="35"/>
      <c r="N383" s="438"/>
      <c r="O383" s="35"/>
    </row>
    <row r="384" spans="2:15">
      <c r="B384" s="437"/>
      <c r="C384" s="437"/>
      <c r="D384" s="438"/>
      <c r="E384" s="35"/>
      <c r="I384" s="438"/>
      <c r="J384" s="35"/>
      <c r="N384" s="438"/>
      <c r="O384" s="35"/>
    </row>
    <row r="385" spans="2:15">
      <c r="B385" s="437"/>
      <c r="C385" s="437"/>
      <c r="D385" s="438"/>
      <c r="E385" s="35"/>
      <c r="I385" s="438"/>
      <c r="J385" s="35"/>
      <c r="N385" s="438"/>
      <c r="O385" s="35"/>
    </row>
    <row r="386" spans="2:15">
      <c r="B386" s="437"/>
      <c r="C386" s="437"/>
      <c r="D386" s="438"/>
      <c r="E386" s="35"/>
      <c r="I386" s="438"/>
      <c r="J386" s="35"/>
      <c r="N386" s="438"/>
      <c r="O386" s="35"/>
    </row>
    <row r="387" spans="2:15">
      <c r="B387" s="437"/>
      <c r="C387" s="437"/>
      <c r="D387" s="438"/>
      <c r="E387" s="35"/>
      <c r="I387" s="438"/>
      <c r="J387" s="35"/>
      <c r="N387" s="438"/>
      <c r="O387" s="35"/>
    </row>
    <row r="388" spans="2:15">
      <c r="B388" s="437"/>
      <c r="C388" s="437"/>
      <c r="D388" s="438"/>
      <c r="E388" s="35"/>
      <c r="I388" s="438"/>
      <c r="J388" s="35"/>
      <c r="N388" s="438"/>
      <c r="O388" s="35"/>
    </row>
    <row r="389" spans="2:15">
      <c r="B389" s="437"/>
      <c r="C389" s="437"/>
      <c r="D389" s="438"/>
      <c r="E389" s="35"/>
      <c r="I389" s="438"/>
      <c r="J389" s="35"/>
      <c r="N389" s="438"/>
      <c r="O389" s="35"/>
    </row>
    <row r="390" spans="2:15">
      <c r="B390" s="437"/>
      <c r="C390" s="437"/>
      <c r="D390" s="438"/>
      <c r="E390" s="35"/>
      <c r="I390" s="438"/>
      <c r="J390" s="35"/>
      <c r="N390" s="438"/>
      <c r="O390" s="35"/>
    </row>
    <row r="391" spans="2:15">
      <c r="B391" s="437"/>
      <c r="C391" s="437"/>
      <c r="D391" s="438"/>
      <c r="E391" s="35"/>
      <c r="I391" s="438"/>
      <c r="J391" s="35"/>
      <c r="N391" s="438"/>
      <c r="O391" s="35"/>
    </row>
    <row r="392" spans="2:15">
      <c r="B392" s="437"/>
      <c r="C392" s="437"/>
      <c r="D392" s="438"/>
      <c r="E392" s="35"/>
      <c r="I392" s="438"/>
      <c r="J392" s="35"/>
      <c r="N392" s="438"/>
      <c r="O392" s="35"/>
    </row>
    <row r="393" spans="2:15">
      <c r="B393" s="437"/>
      <c r="C393" s="437"/>
      <c r="D393" s="438"/>
      <c r="E393" s="35"/>
      <c r="I393" s="438"/>
      <c r="J393" s="35"/>
      <c r="N393" s="438"/>
      <c r="O393" s="35"/>
    </row>
    <row r="394" spans="2:15">
      <c r="B394" s="437"/>
      <c r="C394" s="437"/>
      <c r="D394" s="438"/>
      <c r="E394" s="35"/>
      <c r="I394" s="438"/>
      <c r="J394" s="35"/>
      <c r="N394" s="438"/>
      <c r="O394" s="35"/>
    </row>
    <row r="395" spans="2:15">
      <c r="B395" s="437"/>
      <c r="C395" s="437"/>
      <c r="D395" s="438"/>
      <c r="E395" s="35"/>
      <c r="I395" s="438"/>
      <c r="J395" s="35"/>
      <c r="N395" s="438"/>
      <c r="O395" s="35"/>
    </row>
    <row r="396" spans="2:15">
      <c r="B396" s="437"/>
      <c r="C396" s="437"/>
      <c r="D396" s="438"/>
      <c r="E396" s="35"/>
      <c r="I396" s="438"/>
      <c r="J396" s="35"/>
      <c r="N396" s="438"/>
      <c r="O396" s="35"/>
    </row>
    <row r="397" spans="2:15">
      <c r="B397" s="437"/>
      <c r="C397" s="437"/>
      <c r="D397" s="438"/>
      <c r="E397" s="35"/>
      <c r="I397" s="438"/>
      <c r="J397" s="35"/>
      <c r="N397" s="438"/>
      <c r="O397" s="35"/>
    </row>
    <row r="398" spans="2:15">
      <c r="B398" s="437"/>
      <c r="C398" s="437"/>
      <c r="D398" s="438"/>
      <c r="E398" s="35"/>
      <c r="I398" s="438"/>
      <c r="J398" s="35"/>
      <c r="N398" s="438"/>
      <c r="O398" s="35"/>
    </row>
    <row r="399" spans="2:15">
      <c r="B399" s="437"/>
      <c r="C399" s="437"/>
      <c r="D399" s="438"/>
      <c r="E399" s="35"/>
      <c r="I399" s="438"/>
      <c r="J399" s="35"/>
      <c r="N399" s="438"/>
      <c r="O399" s="35"/>
    </row>
    <row r="400" spans="2:15">
      <c r="B400" s="437"/>
      <c r="C400" s="437"/>
      <c r="D400" s="438"/>
      <c r="E400" s="35"/>
      <c r="I400" s="438"/>
      <c r="J400" s="35"/>
      <c r="N400" s="438"/>
      <c r="O400" s="35"/>
    </row>
    <row r="401" spans="2:15">
      <c r="B401" s="437"/>
      <c r="C401" s="437"/>
      <c r="D401" s="438"/>
      <c r="E401" s="35"/>
      <c r="I401" s="438"/>
      <c r="J401" s="35"/>
      <c r="N401" s="438"/>
      <c r="O401" s="35"/>
    </row>
    <row r="402" spans="2:15">
      <c r="B402" s="437"/>
      <c r="C402" s="437"/>
      <c r="D402" s="438"/>
      <c r="E402" s="35"/>
      <c r="I402" s="438"/>
      <c r="J402" s="35"/>
      <c r="N402" s="438"/>
      <c r="O402" s="35"/>
    </row>
    <row r="403" spans="2:15">
      <c r="B403" s="437"/>
      <c r="C403" s="437"/>
      <c r="D403" s="438"/>
      <c r="E403" s="35"/>
      <c r="I403" s="438"/>
      <c r="J403" s="35"/>
      <c r="N403" s="438"/>
      <c r="O403" s="35"/>
    </row>
    <row r="404" spans="2:15">
      <c r="B404" s="437"/>
      <c r="C404" s="437"/>
      <c r="D404" s="438"/>
      <c r="E404" s="35"/>
      <c r="I404" s="438"/>
      <c r="J404" s="35"/>
      <c r="N404" s="438"/>
      <c r="O404" s="35"/>
    </row>
    <row r="405" spans="2:15">
      <c r="B405" s="437"/>
      <c r="C405" s="437"/>
      <c r="D405" s="438"/>
      <c r="E405" s="35"/>
      <c r="I405" s="438"/>
      <c r="J405" s="35"/>
      <c r="N405" s="438"/>
      <c r="O405" s="35"/>
    </row>
    <row r="406" spans="2:15">
      <c r="B406" s="437"/>
      <c r="C406" s="437"/>
      <c r="D406" s="438"/>
      <c r="E406" s="35"/>
      <c r="I406" s="438"/>
      <c r="J406" s="35"/>
      <c r="N406" s="438"/>
      <c r="O406" s="35"/>
    </row>
    <row r="407" spans="2:15">
      <c r="B407" s="437"/>
      <c r="C407" s="437"/>
      <c r="D407" s="438"/>
      <c r="E407" s="35"/>
      <c r="I407" s="438"/>
      <c r="J407" s="35"/>
      <c r="N407" s="438"/>
      <c r="O407" s="35"/>
    </row>
    <row r="408" spans="2:15">
      <c r="B408" s="437"/>
      <c r="C408" s="437"/>
      <c r="D408" s="438"/>
      <c r="E408" s="35"/>
      <c r="I408" s="438"/>
      <c r="J408" s="35"/>
      <c r="N408" s="438"/>
      <c r="O408" s="35"/>
    </row>
    <row r="409" spans="2:15">
      <c r="B409" s="437"/>
      <c r="C409" s="437"/>
      <c r="D409" s="438"/>
      <c r="E409" s="35"/>
      <c r="I409" s="438"/>
      <c r="J409" s="35"/>
      <c r="N409" s="438"/>
      <c r="O409" s="35"/>
    </row>
    <row r="410" spans="2:15">
      <c r="B410" s="437"/>
      <c r="C410" s="437"/>
      <c r="D410" s="438"/>
      <c r="E410" s="35"/>
      <c r="I410" s="438"/>
      <c r="J410" s="35"/>
      <c r="N410" s="438"/>
      <c r="O410" s="35"/>
    </row>
    <row r="411" spans="2:15">
      <c r="B411" s="437"/>
      <c r="C411" s="437"/>
      <c r="D411" s="438"/>
      <c r="E411" s="35"/>
      <c r="I411" s="438"/>
      <c r="J411" s="35"/>
      <c r="N411" s="438"/>
      <c r="O411" s="35"/>
    </row>
    <row r="412" spans="2:15">
      <c r="B412" s="437"/>
      <c r="C412" s="437"/>
      <c r="D412" s="438"/>
      <c r="E412" s="35"/>
      <c r="I412" s="438"/>
      <c r="J412" s="35"/>
      <c r="N412" s="438"/>
      <c r="O412" s="35"/>
    </row>
    <row r="413" spans="2:15">
      <c r="B413" s="437"/>
      <c r="C413" s="437"/>
      <c r="D413" s="438"/>
      <c r="E413" s="35"/>
      <c r="I413" s="438"/>
      <c r="J413" s="35"/>
      <c r="N413" s="438"/>
      <c r="O413" s="35"/>
    </row>
    <row r="414" spans="2:15">
      <c r="B414" s="437"/>
      <c r="C414" s="437"/>
      <c r="D414" s="438"/>
      <c r="E414" s="35"/>
      <c r="I414" s="438"/>
      <c r="J414" s="35"/>
      <c r="N414" s="438"/>
      <c r="O414" s="35"/>
    </row>
    <row r="415" spans="2:15">
      <c r="B415" s="437"/>
      <c r="C415" s="437"/>
      <c r="D415" s="438"/>
      <c r="E415" s="35"/>
      <c r="I415" s="438"/>
      <c r="J415" s="35"/>
      <c r="N415" s="438"/>
      <c r="O415" s="35"/>
    </row>
    <row r="416" spans="2:15">
      <c r="B416" s="437"/>
      <c r="C416" s="437"/>
      <c r="D416" s="438"/>
      <c r="E416" s="35"/>
      <c r="I416" s="438"/>
      <c r="J416" s="35"/>
      <c r="N416" s="438"/>
      <c r="O416" s="35"/>
    </row>
    <row r="417" spans="2:15">
      <c r="B417" s="437"/>
      <c r="C417" s="437"/>
      <c r="D417" s="438"/>
      <c r="E417" s="35"/>
      <c r="I417" s="438"/>
      <c r="J417" s="35"/>
      <c r="N417" s="438"/>
      <c r="O417" s="35"/>
    </row>
    <row r="418" spans="2:15">
      <c r="B418" s="437"/>
      <c r="C418" s="437"/>
      <c r="D418" s="438"/>
      <c r="E418" s="35"/>
      <c r="I418" s="438"/>
      <c r="J418" s="35"/>
      <c r="N418" s="438"/>
      <c r="O418" s="35"/>
    </row>
    <row r="419" spans="2:15">
      <c r="B419" s="437"/>
      <c r="C419" s="437"/>
      <c r="D419" s="438"/>
      <c r="E419" s="35"/>
      <c r="I419" s="438"/>
      <c r="J419" s="35"/>
      <c r="N419" s="438"/>
      <c r="O419" s="35"/>
    </row>
    <row r="420" spans="2:15">
      <c r="B420" s="437"/>
      <c r="C420" s="437"/>
      <c r="D420" s="438"/>
      <c r="E420" s="35"/>
      <c r="I420" s="438"/>
      <c r="J420" s="35"/>
      <c r="N420" s="438"/>
      <c r="O420" s="35"/>
    </row>
    <row r="421" spans="2:15">
      <c r="B421" s="437"/>
      <c r="C421" s="437"/>
      <c r="D421" s="438"/>
      <c r="E421" s="35"/>
      <c r="I421" s="438"/>
      <c r="J421" s="35"/>
      <c r="N421" s="438"/>
      <c r="O421" s="35"/>
    </row>
    <row r="422" spans="2:15">
      <c r="B422" s="437"/>
      <c r="C422" s="437"/>
      <c r="D422" s="438"/>
      <c r="E422" s="35"/>
      <c r="I422" s="438"/>
      <c r="J422" s="35"/>
      <c r="N422" s="438"/>
      <c r="O422" s="35"/>
    </row>
    <row r="423" spans="2:15">
      <c r="B423" s="437"/>
      <c r="C423" s="437"/>
      <c r="D423" s="438"/>
      <c r="E423" s="35"/>
      <c r="I423" s="438"/>
      <c r="J423" s="35"/>
      <c r="N423" s="438"/>
      <c r="O423" s="35"/>
    </row>
    <row r="424" spans="2:15">
      <c r="B424" s="437"/>
      <c r="C424" s="437"/>
      <c r="D424" s="438"/>
      <c r="E424" s="35"/>
      <c r="I424" s="438"/>
      <c r="J424" s="35"/>
      <c r="N424" s="438"/>
      <c r="O424" s="35"/>
    </row>
    <row r="425" spans="2:15">
      <c r="B425" s="437"/>
      <c r="C425" s="437"/>
      <c r="D425" s="438"/>
      <c r="E425" s="35"/>
      <c r="I425" s="438"/>
      <c r="J425" s="35"/>
      <c r="N425" s="438"/>
      <c r="O425" s="35"/>
    </row>
    <row r="426" spans="2:15">
      <c r="B426" s="437"/>
      <c r="C426" s="437"/>
      <c r="D426" s="438"/>
      <c r="E426" s="35"/>
      <c r="I426" s="438"/>
      <c r="J426" s="35"/>
      <c r="N426" s="438"/>
      <c r="O426" s="35"/>
    </row>
    <row r="427" spans="2:15">
      <c r="B427" s="437"/>
      <c r="C427" s="437"/>
      <c r="D427" s="438"/>
      <c r="E427" s="35"/>
      <c r="I427" s="438"/>
      <c r="J427" s="35"/>
      <c r="N427" s="438"/>
      <c r="O427" s="35"/>
    </row>
    <row r="428" spans="2:15">
      <c r="B428" s="437"/>
      <c r="C428" s="437"/>
      <c r="D428" s="438"/>
      <c r="E428" s="35"/>
      <c r="I428" s="438"/>
      <c r="J428" s="35"/>
      <c r="N428" s="438"/>
      <c r="O428" s="35"/>
    </row>
    <row r="429" spans="2:15">
      <c r="B429" s="437"/>
      <c r="C429" s="437"/>
      <c r="D429" s="438"/>
      <c r="E429" s="35"/>
      <c r="I429" s="438"/>
      <c r="J429" s="35"/>
      <c r="N429" s="438"/>
      <c r="O429" s="35"/>
    </row>
    <row r="430" spans="2:15">
      <c r="B430" s="437"/>
      <c r="C430" s="437"/>
      <c r="D430" s="438"/>
      <c r="E430" s="35"/>
      <c r="I430" s="438"/>
      <c r="J430" s="35"/>
      <c r="N430" s="438"/>
      <c r="O430" s="35"/>
    </row>
    <row r="431" spans="2:15">
      <c r="B431" s="437"/>
      <c r="C431" s="437"/>
      <c r="D431" s="438"/>
      <c r="E431" s="35"/>
      <c r="I431" s="438"/>
      <c r="J431" s="35"/>
      <c r="N431" s="438"/>
      <c r="O431" s="35"/>
    </row>
    <row r="432" spans="2:15">
      <c r="B432" s="437"/>
      <c r="C432" s="437"/>
      <c r="D432" s="438"/>
      <c r="E432" s="35"/>
      <c r="I432" s="438"/>
      <c r="J432" s="35"/>
      <c r="N432" s="438"/>
      <c r="O432" s="35"/>
    </row>
    <row r="433" spans="2:15">
      <c r="B433" s="437"/>
      <c r="C433" s="437"/>
      <c r="D433" s="438"/>
      <c r="E433" s="35"/>
      <c r="I433" s="438"/>
      <c r="J433" s="35"/>
      <c r="N433" s="438"/>
      <c r="O433" s="35"/>
    </row>
    <row r="434" spans="2:15">
      <c r="B434" s="437"/>
      <c r="C434" s="437"/>
      <c r="D434" s="438"/>
      <c r="E434" s="35"/>
      <c r="I434" s="438"/>
      <c r="J434" s="35"/>
      <c r="N434" s="438"/>
      <c r="O434" s="35"/>
    </row>
    <row r="435" spans="2:15">
      <c r="B435" s="437"/>
      <c r="C435" s="437"/>
      <c r="D435" s="438"/>
      <c r="E435" s="35"/>
      <c r="I435" s="438"/>
      <c r="J435" s="35"/>
      <c r="N435" s="438"/>
      <c r="O435" s="35"/>
    </row>
    <row r="436" spans="2:15">
      <c r="B436" s="437"/>
      <c r="C436" s="437"/>
      <c r="D436" s="438"/>
      <c r="E436" s="35"/>
      <c r="I436" s="438"/>
      <c r="J436" s="35"/>
      <c r="N436" s="438"/>
      <c r="O436" s="35"/>
    </row>
    <row r="437" spans="2:15">
      <c r="B437" s="437"/>
      <c r="C437" s="437"/>
      <c r="D437" s="438"/>
      <c r="E437" s="35"/>
      <c r="I437" s="438"/>
      <c r="J437" s="35"/>
      <c r="N437" s="438"/>
      <c r="O437" s="35"/>
    </row>
    <row r="438" spans="2:15">
      <c r="B438" s="437"/>
      <c r="C438" s="437"/>
      <c r="D438" s="438"/>
      <c r="E438" s="35"/>
      <c r="I438" s="438"/>
      <c r="J438" s="35"/>
      <c r="N438" s="438"/>
      <c r="O438" s="35"/>
    </row>
    <row r="439" spans="2:15">
      <c r="B439" s="437"/>
      <c r="C439" s="437"/>
      <c r="D439" s="438"/>
      <c r="E439" s="35"/>
      <c r="I439" s="438"/>
      <c r="J439" s="35"/>
      <c r="N439" s="438"/>
      <c r="O439" s="35"/>
    </row>
    <row r="440" spans="2:15">
      <c r="B440" s="437"/>
      <c r="C440" s="437"/>
      <c r="D440" s="438"/>
      <c r="E440" s="35"/>
      <c r="I440" s="438"/>
      <c r="J440" s="35"/>
      <c r="N440" s="438"/>
      <c r="O440" s="35"/>
    </row>
    <row r="441" spans="2:15">
      <c r="B441" s="437"/>
      <c r="C441" s="437"/>
      <c r="D441" s="438"/>
      <c r="E441" s="35"/>
      <c r="I441" s="438"/>
      <c r="J441" s="35"/>
      <c r="N441" s="438"/>
      <c r="O441" s="35"/>
    </row>
    <row r="442" spans="2:15">
      <c r="B442" s="437"/>
      <c r="C442" s="437"/>
      <c r="D442" s="438"/>
      <c r="E442" s="35"/>
      <c r="I442" s="438"/>
      <c r="J442" s="35"/>
      <c r="N442" s="438"/>
      <c r="O442" s="35"/>
    </row>
    <row r="443" spans="2:15">
      <c r="B443" s="437"/>
      <c r="C443" s="437"/>
      <c r="D443" s="438"/>
      <c r="E443" s="35"/>
      <c r="I443" s="438"/>
      <c r="J443" s="35"/>
      <c r="N443" s="438"/>
      <c r="O443" s="35"/>
    </row>
    <row r="444" spans="2:15">
      <c r="B444" s="437"/>
      <c r="C444" s="437"/>
      <c r="D444" s="438"/>
      <c r="E444" s="35"/>
      <c r="I444" s="438"/>
      <c r="J444" s="35"/>
      <c r="N444" s="438"/>
      <c r="O444" s="35"/>
    </row>
    <row r="445" spans="2:15">
      <c r="B445" s="437"/>
      <c r="C445" s="437"/>
      <c r="D445" s="438"/>
      <c r="E445" s="35"/>
      <c r="I445" s="438"/>
      <c r="J445" s="35"/>
      <c r="N445" s="438"/>
      <c r="O445" s="35"/>
    </row>
    <row r="446" spans="2:15">
      <c r="B446" s="437"/>
      <c r="C446" s="437"/>
      <c r="D446" s="438"/>
      <c r="E446" s="35"/>
      <c r="I446" s="438"/>
      <c r="J446" s="35"/>
      <c r="N446" s="438"/>
      <c r="O446" s="35"/>
    </row>
    <row r="447" spans="2:15">
      <c r="B447" s="437"/>
      <c r="C447" s="437"/>
      <c r="D447" s="438"/>
      <c r="E447" s="35"/>
      <c r="I447" s="438"/>
      <c r="J447" s="35"/>
      <c r="N447" s="438"/>
      <c r="O447" s="35"/>
    </row>
    <row r="448" spans="2:15">
      <c r="B448" s="437"/>
      <c r="C448" s="437"/>
      <c r="D448" s="438"/>
      <c r="E448" s="35"/>
      <c r="I448" s="438"/>
      <c r="J448" s="35"/>
      <c r="N448" s="438"/>
      <c r="O448" s="35"/>
    </row>
    <row r="449" spans="2:15">
      <c r="B449" s="437"/>
      <c r="C449" s="437"/>
      <c r="D449" s="438"/>
      <c r="E449" s="35"/>
      <c r="I449" s="438"/>
      <c r="J449" s="35"/>
      <c r="N449" s="438"/>
      <c r="O449" s="35"/>
    </row>
    <row r="450" spans="2:15">
      <c r="B450" s="437"/>
      <c r="C450" s="437"/>
      <c r="D450" s="438"/>
      <c r="E450" s="35"/>
      <c r="I450" s="438"/>
      <c r="J450" s="35"/>
      <c r="N450" s="438"/>
      <c r="O450" s="35"/>
    </row>
    <row r="451" spans="2:15">
      <c r="B451" s="437"/>
      <c r="C451" s="437"/>
      <c r="D451" s="438"/>
      <c r="E451" s="35"/>
      <c r="I451" s="438"/>
      <c r="J451" s="35"/>
      <c r="N451" s="438"/>
      <c r="O451" s="35"/>
    </row>
    <row r="452" spans="2:15">
      <c r="B452" s="437"/>
      <c r="C452" s="437"/>
      <c r="D452" s="438"/>
      <c r="E452" s="35"/>
      <c r="I452" s="438"/>
      <c r="J452" s="35"/>
      <c r="N452" s="438"/>
      <c r="O452" s="35"/>
    </row>
    <row r="453" spans="2:15">
      <c r="B453" s="437"/>
      <c r="C453" s="437"/>
      <c r="D453" s="438"/>
      <c r="E453" s="35"/>
      <c r="I453" s="438"/>
      <c r="J453" s="35"/>
      <c r="N453" s="438"/>
      <c r="O453" s="35"/>
    </row>
    <row r="454" spans="2:15">
      <c r="B454" s="437"/>
      <c r="C454" s="437"/>
      <c r="D454" s="438"/>
      <c r="E454" s="35"/>
      <c r="I454" s="438"/>
      <c r="J454" s="35"/>
      <c r="N454" s="438"/>
      <c r="O454" s="35"/>
    </row>
    <row r="455" spans="2:15">
      <c r="B455" s="437"/>
      <c r="C455" s="437"/>
      <c r="D455" s="438"/>
      <c r="E455" s="35"/>
      <c r="I455" s="438"/>
      <c r="J455" s="35"/>
      <c r="N455" s="438"/>
      <c r="O455" s="35"/>
    </row>
    <row r="456" spans="2:15">
      <c r="B456" s="437"/>
      <c r="C456" s="437"/>
      <c r="D456" s="438"/>
      <c r="E456" s="35"/>
      <c r="I456" s="438"/>
      <c r="J456" s="35"/>
      <c r="N456" s="438"/>
      <c r="O456" s="35"/>
    </row>
    <row r="457" spans="2:15">
      <c r="B457" s="437"/>
      <c r="C457" s="437"/>
      <c r="D457" s="438"/>
      <c r="E457" s="35"/>
      <c r="I457" s="438"/>
      <c r="J457" s="35"/>
      <c r="N457" s="438"/>
      <c r="O457" s="35"/>
    </row>
    <row r="458" spans="2:15">
      <c r="B458" s="437"/>
      <c r="C458" s="437"/>
      <c r="D458" s="438"/>
      <c r="E458" s="35"/>
      <c r="I458" s="438"/>
      <c r="J458" s="35"/>
      <c r="N458" s="438"/>
      <c r="O458" s="35"/>
    </row>
    <row r="459" spans="2:15">
      <c r="B459" s="437"/>
      <c r="C459" s="437"/>
      <c r="D459" s="438"/>
      <c r="E459" s="35"/>
      <c r="I459" s="438"/>
      <c r="J459" s="35"/>
      <c r="N459" s="438"/>
      <c r="O459" s="35"/>
    </row>
    <row r="460" spans="2:15">
      <c r="B460" s="437"/>
      <c r="C460" s="437"/>
      <c r="D460" s="438"/>
      <c r="E460" s="35"/>
      <c r="I460" s="438"/>
      <c r="J460" s="35"/>
      <c r="N460" s="438"/>
      <c r="O460" s="35"/>
    </row>
    <row r="461" spans="2:15">
      <c r="B461" s="437"/>
      <c r="C461" s="437"/>
      <c r="D461" s="438"/>
      <c r="E461" s="35"/>
      <c r="I461" s="438"/>
      <c r="J461" s="35"/>
      <c r="N461" s="438"/>
      <c r="O461" s="35"/>
    </row>
    <row r="462" spans="2:15">
      <c r="B462" s="437"/>
      <c r="C462" s="437"/>
      <c r="D462" s="438"/>
      <c r="E462" s="35"/>
      <c r="I462" s="438"/>
      <c r="J462" s="35"/>
      <c r="N462" s="438"/>
      <c r="O462" s="35"/>
    </row>
    <row r="463" spans="2:15">
      <c r="B463" s="437"/>
      <c r="C463" s="437"/>
      <c r="D463" s="438"/>
      <c r="E463" s="35"/>
      <c r="I463" s="438"/>
      <c r="J463" s="35"/>
      <c r="N463" s="438"/>
      <c r="O463" s="35"/>
    </row>
    <row r="464" spans="2:15">
      <c r="B464" s="437"/>
      <c r="C464" s="437"/>
      <c r="D464" s="438"/>
      <c r="E464" s="35"/>
      <c r="I464" s="438"/>
      <c r="J464" s="35"/>
      <c r="N464" s="438"/>
      <c r="O464" s="35"/>
    </row>
    <row r="465" spans="2:15">
      <c r="B465" s="437"/>
      <c r="C465" s="437"/>
      <c r="D465" s="438"/>
      <c r="E465" s="35"/>
      <c r="I465" s="438"/>
      <c r="J465" s="35"/>
      <c r="N465" s="438"/>
      <c r="O465" s="35"/>
    </row>
    <row r="466" spans="2:15">
      <c r="B466" s="437"/>
      <c r="C466" s="437"/>
      <c r="D466" s="438"/>
      <c r="E466" s="35"/>
      <c r="I466" s="438"/>
      <c r="J466" s="35"/>
      <c r="N466" s="438"/>
      <c r="O466" s="35"/>
    </row>
    <row r="467" spans="2:15">
      <c r="B467" s="437"/>
      <c r="C467" s="437"/>
      <c r="D467" s="438"/>
      <c r="E467" s="35"/>
      <c r="I467" s="438"/>
      <c r="J467" s="35"/>
      <c r="N467" s="438"/>
      <c r="O467" s="35"/>
    </row>
    <row r="468" spans="2:15">
      <c r="B468" s="437"/>
      <c r="C468" s="437"/>
      <c r="D468" s="438"/>
      <c r="E468" s="35"/>
      <c r="I468" s="438"/>
      <c r="J468" s="35"/>
      <c r="N468" s="438"/>
      <c r="O468" s="35"/>
    </row>
    <row r="469" spans="2:15">
      <c r="B469" s="437"/>
      <c r="C469" s="437"/>
      <c r="D469" s="438"/>
      <c r="E469" s="35"/>
      <c r="I469" s="438"/>
      <c r="J469" s="35"/>
      <c r="N469" s="438"/>
      <c r="O469" s="35"/>
    </row>
    <row r="470" spans="2:15">
      <c r="B470" s="437"/>
      <c r="C470" s="437"/>
      <c r="D470" s="438"/>
      <c r="E470" s="35"/>
      <c r="I470" s="438"/>
      <c r="J470" s="35"/>
      <c r="N470" s="438"/>
      <c r="O470" s="35"/>
    </row>
    <row r="471" spans="2:15">
      <c r="B471" s="437"/>
      <c r="C471" s="437"/>
      <c r="D471" s="438"/>
      <c r="E471" s="35"/>
      <c r="I471" s="438"/>
      <c r="J471" s="35"/>
      <c r="N471" s="438"/>
      <c r="O471" s="35"/>
    </row>
    <row r="472" spans="2:15">
      <c r="B472" s="437"/>
      <c r="C472" s="437"/>
      <c r="D472" s="438"/>
      <c r="E472" s="35"/>
      <c r="I472" s="438"/>
      <c r="J472" s="35"/>
      <c r="N472" s="438"/>
      <c r="O472" s="35"/>
    </row>
    <row r="473" spans="2:15">
      <c r="B473" s="437"/>
      <c r="C473" s="437"/>
      <c r="D473" s="438"/>
      <c r="E473" s="35"/>
      <c r="I473" s="438"/>
      <c r="J473" s="35"/>
      <c r="N473" s="438"/>
      <c r="O473" s="35"/>
    </row>
    <row r="474" spans="2:15">
      <c r="B474" s="437"/>
      <c r="C474" s="437"/>
      <c r="D474" s="438"/>
      <c r="E474" s="35"/>
      <c r="I474" s="438"/>
      <c r="J474" s="35"/>
      <c r="N474" s="438"/>
      <c r="O474" s="35"/>
    </row>
    <row r="475" spans="2:15">
      <c r="B475" s="437"/>
      <c r="C475" s="437"/>
      <c r="D475" s="438"/>
      <c r="E475" s="35"/>
      <c r="I475" s="438"/>
      <c r="J475" s="35"/>
      <c r="N475" s="438"/>
      <c r="O475" s="35"/>
    </row>
    <row r="476" spans="2:15">
      <c r="B476" s="437"/>
      <c r="C476" s="437"/>
      <c r="D476" s="438"/>
      <c r="E476" s="35"/>
      <c r="I476" s="438"/>
      <c r="J476" s="35"/>
      <c r="N476" s="438"/>
      <c r="O476" s="35"/>
    </row>
    <row r="477" spans="2:15">
      <c r="B477" s="437"/>
      <c r="C477" s="437"/>
      <c r="D477" s="438"/>
      <c r="E477" s="35"/>
      <c r="I477" s="438"/>
      <c r="J477" s="35"/>
      <c r="N477" s="438"/>
      <c r="O477" s="35"/>
    </row>
    <row r="478" spans="2:15">
      <c r="B478" s="437"/>
      <c r="C478" s="437"/>
      <c r="D478" s="438"/>
      <c r="E478" s="35"/>
      <c r="I478" s="438"/>
      <c r="J478" s="35"/>
      <c r="N478" s="438"/>
      <c r="O478" s="35"/>
    </row>
    <row r="479" spans="2:15">
      <c r="B479" s="437"/>
      <c r="C479" s="437"/>
      <c r="D479" s="438"/>
      <c r="E479" s="35"/>
      <c r="I479" s="438"/>
      <c r="J479" s="35"/>
      <c r="N479" s="438"/>
      <c r="O479" s="35"/>
    </row>
    <row r="480" spans="2:15">
      <c r="B480" s="437"/>
      <c r="C480" s="437"/>
      <c r="D480" s="438"/>
      <c r="E480" s="35"/>
      <c r="I480" s="438"/>
      <c r="J480" s="35"/>
      <c r="N480" s="438"/>
      <c r="O480" s="35"/>
    </row>
    <row r="481" spans="2:15">
      <c r="B481" s="437"/>
      <c r="C481" s="437"/>
      <c r="D481" s="438"/>
      <c r="E481" s="35"/>
      <c r="I481" s="438"/>
      <c r="J481" s="35"/>
      <c r="N481" s="438"/>
      <c r="O481" s="35"/>
    </row>
    <row r="482" spans="2:15">
      <c r="B482" s="437"/>
      <c r="C482" s="437"/>
      <c r="D482" s="438"/>
      <c r="E482" s="35"/>
      <c r="I482" s="438"/>
      <c r="J482" s="35"/>
      <c r="N482" s="438"/>
      <c r="O482" s="35"/>
    </row>
    <row r="483" spans="2:15">
      <c r="B483" s="437"/>
      <c r="C483" s="437"/>
      <c r="D483" s="438"/>
      <c r="E483" s="35"/>
      <c r="I483" s="438"/>
      <c r="J483" s="35"/>
      <c r="N483" s="438"/>
      <c r="O483" s="35"/>
    </row>
    <row r="484" spans="2:15">
      <c r="B484" s="437"/>
      <c r="C484" s="437"/>
      <c r="D484" s="438"/>
      <c r="E484" s="35"/>
      <c r="I484" s="438"/>
      <c r="J484" s="35"/>
      <c r="N484" s="438"/>
      <c r="O484" s="35"/>
    </row>
    <row r="485" spans="2:15">
      <c r="B485" s="437"/>
      <c r="C485" s="437"/>
      <c r="D485" s="438"/>
      <c r="E485" s="35"/>
      <c r="I485" s="438"/>
      <c r="J485" s="35"/>
      <c r="N485" s="438"/>
      <c r="O485" s="35"/>
    </row>
    <row r="486" spans="2:15">
      <c r="B486" s="437"/>
      <c r="C486" s="437"/>
      <c r="D486" s="438"/>
      <c r="E486" s="35"/>
      <c r="I486" s="438"/>
      <c r="J486" s="35"/>
      <c r="N486" s="438"/>
      <c r="O486" s="35"/>
    </row>
    <row r="487" spans="2:15">
      <c r="B487" s="437"/>
      <c r="C487" s="437"/>
      <c r="D487" s="438"/>
      <c r="E487" s="35"/>
      <c r="I487" s="438"/>
      <c r="J487" s="35"/>
      <c r="N487" s="438"/>
      <c r="O487" s="35"/>
    </row>
    <row r="488" spans="2:15">
      <c r="B488" s="437"/>
      <c r="C488" s="437"/>
      <c r="D488" s="438"/>
      <c r="E488" s="35"/>
      <c r="I488" s="438"/>
      <c r="J488" s="35"/>
      <c r="N488" s="438"/>
      <c r="O488" s="35"/>
    </row>
    <row r="489" spans="2:15">
      <c r="B489" s="437"/>
      <c r="C489" s="437"/>
      <c r="D489" s="438"/>
      <c r="E489" s="35"/>
      <c r="I489" s="438"/>
      <c r="J489" s="35"/>
      <c r="N489" s="438"/>
      <c r="O489" s="35"/>
    </row>
    <row r="490" spans="2:15">
      <c r="B490" s="437"/>
      <c r="C490" s="437"/>
      <c r="D490" s="438"/>
      <c r="E490" s="35"/>
      <c r="I490" s="438"/>
      <c r="J490" s="35"/>
      <c r="N490" s="438"/>
      <c r="O490" s="35"/>
    </row>
    <row r="491" spans="2:15">
      <c r="B491" s="437"/>
      <c r="C491" s="437"/>
      <c r="D491" s="438"/>
      <c r="E491" s="35"/>
      <c r="I491" s="438"/>
      <c r="J491" s="35"/>
      <c r="N491" s="438"/>
      <c r="O491" s="35"/>
    </row>
    <row r="492" spans="2:15">
      <c r="B492" s="437"/>
      <c r="C492" s="437"/>
      <c r="D492" s="438"/>
      <c r="E492" s="35"/>
      <c r="I492" s="438"/>
      <c r="J492" s="35"/>
      <c r="N492" s="438"/>
      <c r="O492" s="35"/>
    </row>
    <row r="493" spans="2:15">
      <c r="B493" s="437"/>
      <c r="C493" s="437"/>
      <c r="D493" s="438"/>
      <c r="E493" s="35"/>
      <c r="I493" s="438"/>
      <c r="J493" s="35"/>
      <c r="N493" s="438"/>
      <c r="O493" s="35"/>
    </row>
    <row r="494" spans="2:15">
      <c r="B494" s="437"/>
      <c r="C494" s="437"/>
      <c r="D494" s="438"/>
      <c r="E494" s="35"/>
      <c r="I494" s="438"/>
      <c r="J494" s="35"/>
      <c r="N494" s="438"/>
      <c r="O494" s="35"/>
    </row>
    <row r="495" spans="2:15">
      <c r="B495" s="437"/>
      <c r="C495" s="437"/>
      <c r="D495" s="438"/>
      <c r="E495" s="35"/>
      <c r="I495" s="438"/>
      <c r="J495" s="35"/>
      <c r="N495" s="438"/>
      <c r="O495" s="35"/>
    </row>
    <row r="496" spans="2:15">
      <c r="B496" s="437"/>
      <c r="C496" s="437"/>
      <c r="D496" s="438"/>
      <c r="E496" s="35"/>
      <c r="I496" s="438"/>
      <c r="J496" s="35"/>
      <c r="N496" s="438"/>
      <c r="O496" s="35"/>
    </row>
    <row r="497" spans="2:15">
      <c r="B497" s="437"/>
      <c r="C497" s="437"/>
      <c r="D497" s="438"/>
      <c r="E497" s="35"/>
      <c r="I497" s="438"/>
      <c r="J497" s="35"/>
      <c r="N497" s="438"/>
      <c r="O497" s="35"/>
    </row>
    <row r="498" spans="2:15">
      <c r="B498" s="437"/>
      <c r="C498" s="437"/>
      <c r="D498" s="438"/>
      <c r="E498" s="35"/>
      <c r="I498" s="438"/>
      <c r="J498" s="35"/>
      <c r="N498" s="438"/>
      <c r="O498" s="35"/>
    </row>
    <row r="499" spans="2:15">
      <c r="B499" s="437"/>
      <c r="C499" s="437"/>
      <c r="D499" s="438"/>
      <c r="E499" s="35"/>
      <c r="I499" s="438"/>
      <c r="J499" s="35"/>
      <c r="N499" s="438"/>
      <c r="O499" s="35"/>
    </row>
    <row r="500" spans="2:15">
      <c r="B500" s="437"/>
      <c r="C500" s="437"/>
      <c r="D500" s="438"/>
      <c r="E500" s="35"/>
      <c r="I500" s="438"/>
      <c r="J500" s="35"/>
      <c r="N500" s="438"/>
      <c r="O500" s="35"/>
    </row>
    <row r="501" spans="2:15">
      <c r="B501" s="437"/>
      <c r="C501" s="437"/>
      <c r="D501" s="438"/>
      <c r="E501" s="35"/>
      <c r="I501" s="438"/>
      <c r="J501" s="35"/>
      <c r="N501" s="438"/>
      <c r="O501" s="35"/>
    </row>
    <row r="502" spans="2:15">
      <c r="B502" s="437"/>
      <c r="C502" s="437"/>
      <c r="D502" s="438"/>
      <c r="E502" s="35"/>
      <c r="I502" s="438"/>
      <c r="J502" s="35"/>
      <c r="N502" s="438"/>
      <c r="O502" s="35"/>
    </row>
    <row r="503" spans="2:15">
      <c r="B503" s="437"/>
      <c r="C503" s="437"/>
      <c r="D503" s="438"/>
      <c r="E503" s="35"/>
      <c r="I503" s="438"/>
      <c r="J503" s="35"/>
      <c r="N503" s="438"/>
      <c r="O503" s="35"/>
    </row>
    <row r="504" spans="2:15">
      <c r="B504" s="437"/>
      <c r="C504" s="437"/>
      <c r="D504" s="438"/>
      <c r="E504" s="35"/>
      <c r="I504" s="438"/>
      <c r="J504" s="35"/>
      <c r="N504" s="438"/>
      <c r="O504" s="35"/>
    </row>
    <row r="505" spans="2:15">
      <c r="B505" s="437"/>
      <c r="C505" s="437"/>
      <c r="D505" s="438"/>
      <c r="E505" s="35"/>
      <c r="I505" s="438"/>
      <c r="J505" s="35"/>
      <c r="N505" s="438"/>
      <c r="O505" s="35"/>
    </row>
    <row r="506" spans="2:15">
      <c r="B506" s="437"/>
      <c r="C506" s="437"/>
      <c r="D506" s="438"/>
      <c r="E506" s="35"/>
      <c r="I506" s="438"/>
      <c r="J506" s="35"/>
      <c r="N506" s="438"/>
      <c r="O506" s="35"/>
    </row>
    <row r="507" spans="2:15">
      <c r="B507" s="437"/>
      <c r="C507" s="437"/>
      <c r="D507" s="438"/>
      <c r="E507" s="35"/>
      <c r="I507" s="438"/>
      <c r="J507" s="35"/>
      <c r="N507" s="438"/>
      <c r="O507" s="35"/>
    </row>
    <row r="508" spans="2:15">
      <c r="B508" s="437"/>
      <c r="C508" s="437"/>
      <c r="D508" s="438"/>
      <c r="E508" s="35"/>
      <c r="I508" s="438"/>
      <c r="J508" s="35"/>
      <c r="N508" s="438"/>
      <c r="O508" s="35"/>
    </row>
    <row r="509" spans="2:15">
      <c r="B509" s="437"/>
      <c r="C509" s="437"/>
      <c r="D509" s="438"/>
      <c r="E509" s="35"/>
      <c r="I509" s="438"/>
      <c r="J509" s="35"/>
      <c r="N509" s="438"/>
      <c r="O509" s="35"/>
    </row>
    <row r="510" spans="2:15">
      <c r="B510" s="437"/>
      <c r="C510" s="437"/>
      <c r="D510" s="438"/>
      <c r="E510" s="35"/>
      <c r="I510" s="438"/>
      <c r="J510" s="35"/>
      <c r="N510" s="438"/>
      <c r="O510" s="35"/>
    </row>
    <row r="511" spans="2:15">
      <c r="B511" s="437"/>
      <c r="C511" s="437"/>
      <c r="D511" s="438"/>
      <c r="E511" s="35"/>
      <c r="I511" s="438"/>
      <c r="J511" s="35"/>
      <c r="N511" s="438"/>
      <c r="O511" s="35"/>
    </row>
    <row r="512" spans="2:15">
      <c r="B512" s="437"/>
      <c r="C512" s="437"/>
      <c r="D512" s="438"/>
      <c r="E512" s="35"/>
      <c r="I512" s="438"/>
      <c r="J512" s="35"/>
      <c r="N512" s="438"/>
      <c r="O512" s="35"/>
    </row>
    <row r="513" spans="2:15">
      <c r="B513" s="437"/>
      <c r="C513" s="437"/>
      <c r="D513" s="438"/>
      <c r="E513" s="35"/>
      <c r="I513" s="438"/>
      <c r="J513" s="35"/>
      <c r="N513" s="438"/>
      <c r="O513" s="35"/>
    </row>
    <row r="514" spans="2:15">
      <c r="B514" s="437"/>
      <c r="C514" s="437"/>
      <c r="D514" s="438"/>
      <c r="E514" s="35"/>
      <c r="I514" s="438"/>
      <c r="J514" s="35"/>
      <c r="N514" s="438"/>
      <c r="O514" s="35"/>
    </row>
    <row r="515" spans="2:15">
      <c r="B515" s="437"/>
      <c r="C515" s="437"/>
      <c r="D515" s="438"/>
      <c r="E515" s="35"/>
      <c r="I515" s="438"/>
      <c r="J515" s="35"/>
      <c r="N515" s="438"/>
      <c r="O515" s="35"/>
    </row>
    <row r="516" spans="2:15">
      <c r="B516" s="437"/>
      <c r="C516" s="437"/>
      <c r="D516" s="438"/>
      <c r="E516" s="35"/>
      <c r="I516" s="438"/>
      <c r="J516" s="35"/>
      <c r="N516" s="438"/>
      <c r="O516" s="35"/>
    </row>
    <row r="517" spans="2:15">
      <c r="B517" s="437"/>
      <c r="C517" s="437"/>
      <c r="D517" s="438"/>
      <c r="E517" s="35"/>
      <c r="I517" s="438"/>
      <c r="J517" s="35"/>
      <c r="N517" s="438"/>
      <c r="O517" s="35"/>
    </row>
    <row r="518" spans="2:15">
      <c r="B518" s="437"/>
      <c r="C518" s="437"/>
      <c r="D518" s="438"/>
      <c r="E518" s="35"/>
      <c r="I518" s="438"/>
      <c r="J518" s="35"/>
      <c r="N518" s="438"/>
      <c r="O518" s="35"/>
    </row>
    <row r="519" spans="2:15">
      <c r="B519" s="437"/>
      <c r="C519" s="437"/>
      <c r="D519" s="438"/>
      <c r="E519" s="35"/>
      <c r="I519" s="438"/>
      <c r="J519" s="35"/>
      <c r="N519" s="438"/>
      <c r="O519" s="35"/>
    </row>
    <row r="520" spans="2:15">
      <c r="B520" s="437"/>
      <c r="C520" s="437"/>
      <c r="D520" s="438"/>
      <c r="E520" s="35"/>
      <c r="I520" s="438"/>
      <c r="J520" s="35"/>
      <c r="N520" s="438"/>
      <c r="O520" s="35"/>
    </row>
    <row r="521" spans="2:15">
      <c r="B521" s="437"/>
      <c r="C521" s="437"/>
      <c r="D521" s="438"/>
      <c r="E521" s="35"/>
      <c r="I521" s="438"/>
      <c r="J521" s="35"/>
      <c r="N521" s="438"/>
      <c r="O521" s="35"/>
    </row>
    <row r="522" spans="2:15">
      <c r="B522" s="437"/>
      <c r="C522" s="437"/>
      <c r="D522" s="438"/>
      <c r="E522" s="35"/>
      <c r="I522" s="438"/>
      <c r="J522" s="35"/>
      <c r="N522" s="438"/>
      <c r="O522" s="35"/>
    </row>
    <row r="523" spans="2:15">
      <c r="B523" s="437"/>
      <c r="C523" s="437"/>
      <c r="D523" s="438"/>
      <c r="E523" s="35"/>
      <c r="I523" s="438"/>
      <c r="J523" s="35"/>
      <c r="N523" s="438"/>
      <c r="O523" s="35"/>
    </row>
    <row r="524" spans="2:15">
      <c r="B524" s="437"/>
      <c r="C524" s="437"/>
      <c r="D524" s="438"/>
      <c r="E524" s="35"/>
      <c r="I524" s="438"/>
      <c r="J524" s="35"/>
      <c r="N524" s="438"/>
      <c r="O524" s="35"/>
    </row>
    <row r="525" spans="2:15">
      <c r="B525" s="437"/>
      <c r="C525" s="437"/>
      <c r="D525" s="438"/>
      <c r="E525" s="35"/>
      <c r="I525" s="438"/>
      <c r="J525" s="35"/>
      <c r="N525" s="438"/>
      <c r="O525" s="35"/>
    </row>
    <row r="526" spans="2:15">
      <c r="B526" s="437"/>
      <c r="C526" s="437"/>
      <c r="D526" s="438"/>
      <c r="E526" s="35"/>
      <c r="I526" s="438"/>
      <c r="J526" s="35"/>
      <c r="N526" s="438"/>
      <c r="O526" s="35"/>
    </row>
    <row r="527" spans="2:15">
      <c r="B527" s="437"/>
      <c r="C527" s="437"/>
      <c r="D527" s="438"/>
      <c r="E527" s="35"/>
      <c r="I527" s="438"/>
      <c r="J527" s="35"/>
      <c r="N527" s="438"/>
      <c r="O527" s="35"/>
    </row>
    <row r="528" spans="2:15">
      <c r="B528" s="437"/>
      <c r="C528" s="437"/>
      <c r="D528" s="438"/>
      <c r="E528" s="35"/>
      <c r="I528" s="438"/>
      <c r="J528" s="35"/>
      <c r="N528" s="438"/>
      <c r="O528" s="35"/>
    </row>
    <row r="529" spans="2:15">
      <c r="B529" s="437"/>
      <c r="C529" s="437"/>
      <c r="D529" s="438"/>
      <c r="E529" s="35"/>
      <c r="I529" s="438"/>
      <c r="J529" s="35"/>
      <c r="N529" s="438"/>
      <c r="O529" s="35"/>
    </row>
    <row r="530" spans="2:15">
      <c r="B530" s="437"/>
      <c r="C530" s="437"/>
      <c r="D530" s="438"/>
      <c r="E530" s="35"/>
      <c r="I530" s="438"/>
      <c r="J530" s="35"/>
      <c r="N530" s="438"/>
      <c r="O530" s="35"/>
    </row>
    <row r="531" spans="2:15">
      <c r="B531" s="437"/>
      <c r="C531" s="437"/>
      <c r="D531" s="438"/>
      <c r="E531" s="35"/>
      <c r="I531" s="438"/>
      <c r="J531" s="35"/>
      <c r="N531" s="438"/>
      <c r="O531" s="35"/>
    </row>
    <row r="532" spans="2:15">
      <c r="B532" s="437"/>
      <c r="C532" s="437"/>
      <c r="D532" s="438"/>
      <c r="E532" s="35"/>
      <c r="I532" s="438"/>
      <c r="J532" s="35"/>
      <c r="N532" s="438"/>
      <c r="O532" s="35"/>
    </row>
    <row r="533" spans="2:15">
      <c r="B533" s="437"/>
      <c r="C533" s="437"/>
      <c r="D533" s="438"/>
      <c r="E533" s="35"/>
      <c r="I533" s="438"/>
      <c r="J533" s="35"/>
      <c r="N533" s="438"/>
      <c r="O533" s="35"/>
    </row>
    <row r="534" spans="2:15">
      <c r="B534" s="437"/>
      <c r="C534" s="437"/>
      <c r="D534" s="438"/>
      <c r="E534" s="35"/>
      <c r="I534" s="438"/>
      <c r="J534" s="35"/>
      <c r="N534" s="438"/>
      <c r="O534" s="35"/>
    </row>
    <row r="535" spans="2:15">
      <c r="B535" s="437"/>
      <c r="C535" s="437"/>
      <c r="D535" s="438"/>
      <c r="E535" s="35"/>
      <c r="I535" s="438"/>
      <c r="J535" s="35"/>
      <c r="N535" s="438"/>
      <c r="O535" s="35"/>
    </row>
    <row r="536" spans="2:15">
      <c r="B536" s="437"/>
      <c r="C536" s="437"/>
      <c r="D536" s="438"/>
      <c r="E536" s="35"/>
      <c r="I536" s="438"/>
      <c r="J536" s="35"/>
      <c r="N536" s="438"/>
      <c r="O536" s="35"/>
    </row>
    <row r="537" spans="2:15">
      <c r="B537" s="437"/>
      <c r="C537" s="437"/>
      <c r="D537" s="438"/>
      <c r="E537" s="35"/>
      <c r="I537" s="438"/>
      <c r="J537" s="35"/>
      <c r="N537" s="438"/>
      <c r="O537" s="35"/>
    </row>
    <row r="538" spans="2:15">
      <c r="B538" s="437"/>
      <c r="C538" s="437"/>
      <c r="D538" s="438"/>
      <c r="E538" s="35"/>
      <c r="I538" s="438"/>
      <c r="J538" s="35"/>
      <c r="N538" s="438"/>
      <c r="O538" s="35"/>
    </row>
    <row r="539" spans="2:15">
      <c r="B539" s="437"/>
      <c r="C539" s="437"/>
      <c r="D539" s="438"/>
      <c r="E539" s="35"/>
      <c r="I539" s="438"/>
      <c r="J539" s="35"/>
      <c r="N539" s="438"/>
      <c r="O539" s="35"/>
    </row>
    <row r="540" spans="2:15">
      <c r="B540" s="437"/>
      <c r="C540" s="437"/>
      <c r="D540" s="438"/>
      <c r="E540" s="35"/>
      <c r="I540" s="438"/>
      <c r="J540" s="35"/>
      <c r="N540" s="438"/>
      <c r="O540" s="35"/>
    </row>
    <row r="541" spans="2:15">
      <c r="B541" s="437"/>
      <c r="C541" s="437"/>
      <c r="D541" s="438"/>
      <c r="E541" s="35"/>
      <c r="I541" s="438"/>
      <c r="J541" s="35"/>
      <c r="N541" s="438"/>
      <c r="O541" s="35"/>
    </row>
    <row r="542" spans="2:15">
      <c r="B542" s="437"/>
      <c r="C542" s="437"/>
      <c r="D542" s="438"/>
      <c r="E542" s="35"/>
      <c r="I542" s="438"/>
      <c r="J542" s="35"/>
      <c r="N542" s="438"/>
      <c r="O542" s="35"/>
    </row>
    <row r="543" spans="2:15">
      <c r="B543" s="437"/>
      <c r="C543" s="437"/>
      <c r="D543" s="438"/>
      <c r="E543" s="35"/>
      <c r="I543" s="438"/>
      <c r="J543" s="35"/>
      <c r="N543" s="438"/>
      <c r="O543" s="35"/>
    </row>
    <row r="544" spans="2:15">
      <c r="B544" s="437"/>
      <c r="C544" s="437"/>
      <c r="D544" s="438"/>
      <c r="E544" s="35"/>
      <c r="I544" s="438"/>
      <c r="J544" s="35"/>
      <c r="N544" s="438"/>
      <c r="O544" s="35"/>
    </row>
    <row r="545" spans="2:15">
      <c r="B545" s="437"/>
      <c r="C545" s="437"/>
      <c r="D545" s="438"/>
      <c r="E545" s="35"/>
      <c r="I545" s="438"/>
      <c r="J545" s="35"/>
      <c r="N545" s="438"/>
      <c r="O545" s="35"/>
    </row>
    <row r="546" spans="2:15">
      <c r="B546" s="437"/>
      <c r="C546" s="437"/>
      <c r="D546" s="438"/>
      <c r="E546" s="35"/>
      <c r="I546" s="438"/>
      <c r="J546" s="35"/>
      <c r="N546" s="438"/>
      <c r="O546" s="35"/>
    </row>
    <row r="547" spans="2:15">
      <c r="B547" s="437"/>
      <c r="C547" s="437"/>
      <c r="D547" s="438"/>
      <c r="E547" s="35"/>
      <c r="I547" s="438"/>
      <c r="J547" s="35"/>
      <c r="N547" s="438"/>
      <c r="O547" s="35"/>
    </row>
    <row r="548" spans="2:15">
      <c r="B548" s="437"/>
      <c r="C548" s="437"/>
      <c r="D548" s="438"/>
      <c r="E548" s="35"/>
      <c r="I548" s="438"/>
      <c r="J548" s="35"/>
      <c r="N548" s="438"/>
      <c r="O548" s="35"/>
    </row>
    <row r="549" spans="2:15">
      <c r="B549" s="437"/>
      <c r="C549" s="437"/>
      <c r="D549" s="438"/>
      <c r="E549" s="35"/>
      <c r="I549" s="438"/>
      <c r="J549" s="35"/>
      <c r="N549" s="438"/>
      <c r="O549" s="35"/>
    </row>
    <row r="550" spans="2:15">
      <c r="B550" s="437"/>
      <c r="C550" s="437"/>
      <c r="D550" s="438"/>
      <c r="E550" s="35"/>
      <c r="I550" s="438"/>
      <c r="J550" s="35"/>
      <c r="N550" s="438"/>
      <c r="O550" s="35"/>
    </row>
    <row r="551" spans="2:15">
      <c r="B551" s="437"/>
      <c r="C551" s="437"/>
      <c r="D551" s="438"/>
      <c r="E551" s="35"/>
      <c r="I551" s="438"/>
      <c r="J551" s="35"/>
      <c r="N551" s="438"/>
      <c r="O551" s="35"/>
    </row>
    <row r="552" spans="2:15">
      <c r="B552" s="437"/>
      <c r="C552" s="437"/>
      <c r="D552" s="438"/>
      <c r="E552" s="35"/>
      <c r="I552" s="438"/>
      <c r="J552" s="35"/>
      <c r="N552" s="438"/>
      <c r="O552" s="35"/>
    </row>
    <row r="553" spans="2:15">
      <c r="B553" s="437"/>
      <c r="C553" s="437"/>
      <c r="D553" s="438"/>
      <c r="E553" s="35"/>
      <c r="I553" s="438"/>
      <c r="J553" s="35"/>
      <c r="N553" s="438"/>
      <c r="O553" s="35"/>
    </row>
    <row r="554" spans="2:15">
      <c r="B554" s="437"/>
      <c r="C554" s="437"/>
      <c r="D554" s="438"/>
      <c r="E554" s="35"/>
      <c r="I554" s="438"/>
      <c r="J554" s="35"/>
      <c r="N554" s="438"/>
      <c r="O554" s="35"/>
    </row>
    <row r="555" spans="2:15">
      <c r="B555" s="437"/>
      <c r="C555" s="437"/>
      <c r="D555" s="438"/>
      <c r="E555" s="35"/>
      <c r="I555" s="438"/>
      <c r="J555" s="35"/>
      <c r="N555" s="438"/>
      <c r="O555" s="35"/>
    </row>
    <row r="556" spans="2:15">
      <c r="B556" s="437"/>
      <c r="C556" s="437"/>
      <c r="D556" s="438"/>
      <c r="E556" s="35"/>
      <c r="I556" s="438"/>
      <c r="J556" s="35"/>
      <c r="N556" s="438"/>
      <c r="O556" s="35"/>
    </row>
    <row r="557" spans="2:15">
      <c r="B557" s="437"/>
      <c r="C557" s="437"/>
      <c r="D557" s="438"/>
      <c r="E557" s="35"/>
      <c r="I557" s="438"/>
      <c r="J557" s="35"/>
      <c r="N557" s="438"/>
      <c r="O557" s="35"/>
    </row>
    <row r="558" spans="2:15">
      <c r="B558" s="437"/>
      <c r="C558" s="437"/>
      <c r="D558" s="438"/>
      <c r="E558" s="35"/>
      <c r="I558" s="438"/>
      <c r="J558" s="35"/>
      <c r="N558" s="438"/>
      <c r="O558" s="35"/>
    </row>
    <row r="559" spans="2:15">
      <c r="B559" s="437"/>
      <c r="C559" s="437"/>
      <c r="D559" s="438"/>
      <c r="E559" s="35"/>
      <c r="I559" s="438"/>
      <c r="J559" s="35"/>
      <c r="N559" s="438"/>
      <c r="O559" s="35"/>
    </row>
    <row r="560" spans="2:15">
      <c r="B560" s="437"/>
      <c r="C560" s="437"/>
      <c r="D560" s="438"/>
      <c r="E560" s="35"/>
      <c r="I560" s="438"/>
      <c r="J560" s="35"/>
      <c r="N560" s="438"/>
      <c r="O560" s="35"/>
    </row>
    <row r="561" spans="2:15">
      <c r="B561" s="437"/>
      <c r="C561" s="437"/>
      <c r="D561" s="438"/>
      <c r="E561" s="35"/>
      <c r="I561" s="438"/>
      <c r="J561" s="35"/>
      <c r="N561" s="438"/>
      <c r="O561" s="35"/>
    </row>
    <row r="562" spans="2:15">
      <c r="B562" s="437"/>
      <c r="C562" s="437"/>
      <c r="D562" s="438"/>
      <c r="E562" s="35"/>
      <c r="I562" s="438"/>
      <c r="J562" s="35"/>
      <c r="N562" s="438"/>
      <c r="O562" s="35"/>
    </row>
    <row r="563" spans="2:15">
      <c r="B563" s="437"/>
      <c r="C563" s="437"/>
      <c r="D563" s="438"/>
      <c r="E563" s="35"/>
      <c r="I563" s="438"/>
      <c r="J563" s="35"/>
      <c r="N563" s="438"/>
      <c r="O563" s="35"/>
    </row>
    <row r="564" spans="2:15">
      <c r="B564" s="437"/>
      <c r="C564" s="437"/>
      <c r="D564" s="438"/>
      <c r="E564" s="35"/>
      <c r="I564" s="438"/>
      <c r="J564" s="35"/>
      <c r="N564" s="438"/>
      <c r="O564" s="35"/>
    </row>
    <row r="565" spans="2:15">
      <c r="B565" s="437"/>
      <c r="C565" s="437"/>
      <c r="D565" s="438"/>
      <c r="E565" s="35"/>
      <c r="I565" s="438"/>
      <c r="J565" s="35"/>
      <c r="N565" s="438"/>
      <c r="O565" s="35"/>
    </row>
    <row r="566" spans="2:15">
      <c r="B566" s="437"/>
      <c r="C566" s="437"/>
      <c r="D566" s="438"/>
      <c r="E566" s="35"/>
      <c r="I566" s="438"/>
      <c r="J566" s="35"/>
      <c r="N566" s="438"/>
      <c r="O566" s="35"/>
    </row>
    <row r="567" spans="2:15">
      <c r="B567" s="437"/>
      <c r="C567" s="437"/>
      <c r="D567" s="438"/>
      <c r="E567" s="35"/>
      <c r="I567" s="438"/>
      <c r="J567" s="35"/>
      <c r="N567" s="438"/>
      <c r="O567" s="35"/>
    </row>
    <row r="568" spans="2:15">
      <c r="B568" s="437"/>
      <c r="C568" s="437"/>
      <c r="D568" s="438"/>
      <c r="E568" s="35"/>
      <c r="I568" s="438"/>
      <c r="J568" s="35"/>
      <c r="N568" s="438"/>
      <c r="O568" s="35"/>
    </row>
    <row r="569" spans="2:15">
      <c r="B569" s="437"/>
      <c r="C569" s="437"/>
      <c r="D569" s="438"/>
      <c r="E569" s="35"/>
      <c r="I569" s="438"/>
      <c r="J569" s="35"/>
      <c r="N569" s="438"/>
      <c r="O569" s="35"/>
    </row>
    <row r="570" spans="2:15">
      <c r="B570" s="437"/>
      <c r="C570" s="437"/>
      <c r="D570" s="438"/>
      <c r="E570" s="35"/>
      <c r="I570" s="438"/>
      <c r="J570" s="35"/>
      <c r="N570" s="438"/>
      <c r="O570" s="35"/>
    </row>
    <row r="571" spans="2:15">
      <c r="B571" s="437"/>
      <c r="C571" s="437"/>
      <c r="D571" s="438"/>
      <c r="E571" s="35"/>
      <c r="I571" s="438"/>
      <c r="J571" s="35"/>
      <c r="N571" s="438"/>
      <c r="O571" s="35"/>
    </row>
    <row r="572" spans="2:15">
      <c r="B572" s="437"/>
      <c r="C572" s="437"/>
      <c r="D572" s="438"/>
      <c r="E572" s="35"/>
      <c r="I572" s="438"/>
      <c r="J572" s="35"/>
      <c r="N572" s="438"/>
      <c r="O572" s="35"/>
    </row>
    <row r="573" spans="2:15">
      <c r="B573" s="437"/>
      <c r="C573" s="437"/>
      <c r="D573" s="438"/>
      <c r="E573" s="35"/>
      <c r="I573" s="438"/>
      <c r="J573" s="35"/>
      <c r="N573" s="438"/>
      <c r="O573" s="35"/>
    </row>
    <row r="574" spans="2:15">
      <c r="B574" s="437"/>
      <c r="C574" s="437"/>
      <c r="D574" s="438"/>
      <c r="E574" s="35"/>
      <c r="I574" s="438"/>
      <c r="J574" s="35"/>
      <c r="N574" s="438"/>
      <c r="O574" s="35"/>
    </row>
    <row r="575" spans="2:15">
      <c r="B575" s="437"/>
      <c r="C575" s="437"/>
      <c r="D575" s="438"/>
      <c r="E575" s="35"/>
      <c r="I575" s="438"/>
      <c r="J575" s="35"/>
      <c r="N575" s="438"/>
      <c r="O575" s="35"/>
    </row>
    <row r="576" spans="2:15">
      <c r="B576" s="437"/>
      <c r="C576" s="437"/>
      <c r="D576" s="438"/>
      <c r="E576" s="35"/>
      <c r="I576" s="438"/>
      <c r="J576" s="35"/>
      <c r="N576" s="438"/>
      <c r="O576" s="35"/>
    </row>
    <row r="577" spans="2:15">
      <c r="B577" s="437"/>
      <c r="C577" s="437"/>
      <c r="D577" s="438"/>
      <c r="E577" s="35"/>
      <c r="I577" s="438"/>
      <c r="J577" s="35"/>
      <c r="N577" s="438"/>
      <c r="O577" s="35"/>
    </row>
    <row r="578" spans="2:15">
      <c r="B578" s="437"/>
      <c r="C578" s="437"/>
      <c r="D578" s="438"/>
      <c r="E578" s="35"/>
      <c r="I578" s="438"/>
      <c r="J578" s="35"/>
      <c r="N578" s="438"/>
      <c r="O578" s="35"/>
    </row>
    <row r="579" spans="2:15">
      <c r="B579" s="437"/>
      <c r="C579" s="437"/>
      <c r="D579" s="438"/>
      <c r="E579" s="35"/>
      <c r="I579" s="438"/>
      <c r="J579" s="35"/>
      <c r="N579" s="438"/>
      <c r="O579" s="35"/>
    </row>
    <row r="580" spans="2:15">
      <c r="B580" s="437"/>
      <c r="C580" s="437"/>
      <c r="D580" s="438"/>
      <c r="E580" s="35"/>
      <c r="I580" s="438"/>
      <c r="J580" s="35"/>
      <c r="N580" s="438"/>
      <c r="O580" s="35"/>
    </row>
    <row r="581" spans="2:15">
      <c r="B581" s="437"/>
      <c r="C581" s="437"/>
      <c r="D581" s="438"/>
      <c r="E581" s="35"/>
      <c r="I581" s="438"/>
      <c r="J581" s="35"/>
      <c r="N581" s="438"/>
      <c r="O581" s="35"/>
    </row>
    <row r="582" spans="2:15">
      <c r="B582" s="437"/>
      <c r="C582" s="437"/>
      <c r="D582" s="438"/>
      <c r="E582" s="35"/>
      <c r="I582" s="438"/>
      <c r="J582" s="35"/>
      <c r="N582" s="438"/>
      <c r="O582" s="35"/>
    </row>
    <row r="583" spans="2:15">
      <c r="B583" s="437"/>
      <c r="C583" s="437"/>
      <c r="D583" s="438"/>
      <c r="E583" s="35"/>
      <c r="I583" s="438"/>
      <c r="J583" s="35"/>
      <c r="N583" s="438"/>
      <c r="O583" s="35"/>
    </row>
    <row r="584" spans="2:15">
      <c r="B584" s="437"/>
      <c r="C584" s="437"/>
      <c r="D584" s="438"/>
      <c r="E584" s="35"/>
      <c r="I584" s="438"/>
      <c r="J584" s="35"/>
      <c r="N584" s="438"/>
      <c r="O584" s="35"/>
    </row>
    <row r="585" spans="2:15">
      <c r="B585" s="437"/>
      <c r="C585" s="437"/>
      <c r="D585" s="438"/>
      <c r="E585" s="35"/>
      <c r="I585" s="438"/>
      <c r="J585" s="35"/>
      <c r="N585" s="438"/>
      <c r="O585" s="35"/>
    </row>
    <row r="586" spans="2:15">
      <c r="B586" s="437"/>
      <c r="C586" s="437"/>
      <c r="D586" s="438"/>
      <c r="E586" s="35"/>
      <c r="I586" s="438"/>
      <c r="J586" s="35"/>
      <c r="N586" s="438"/>
      <c r="O586" s="35"/>
    </row>
    <row r="587" spans="2:15">
      <c r="B587" s="437"/>
      <c r="C587" s="437"/>
      <c r="D587" s="438"/>
      <c r="E587" s="35"/>
      <c r="I587" s="438"/>
      <c r="J587" s="35"/>
      <c r="N587" s="438"/>
      <c r="O587" s="35"/>
    </row>
    <row r="588" spans="2:15">
      <c r="B588" s="437"/>
      <c r="C588" s="437"/>
      <c r="D588" s="438"/>
      <c r="E588" s="35"/>
      <c r="I588" s="438"/>
      <c r="J588" s="35"/>
      <c r="N588" s="438"/>
      <c r="O588" s="35"/>
    </row>
    <row r="589" spans="2:15">
      <c r="B589" s="437"/>
      <c r="C589" s="437"/>
      <c r="D589" s="438"/>
      <c r="E589" s="35"/>
      <c r="I589" s="438"/>
      <c r="J589" s="35"/>
      <c r="N589" s="438"/>
      <c r="O589" s="35"/>
    </row>
    <row r="590" spans="2:15">
      <c r="B590" s="437"/>
      <c r="C590" s="437"/>
      <c r="D590" s="438"/>
      <c r="E590" s="35"/>
      <c r="I590" s="438"/>
      <c r="J590" s="35"/>
      <c r="N590" s="438"/>
      <c r="O590" s="35"/>
    </row>
    <row r="591" spans="2:15">
      <c r="B591" s="437"/>
      <c r="C591" s="437"/>
      <c r="D591" s="438"/>
      <c r="E591" s="35"/>
      <c r="I591" s="438"/>
      <c r="J591" s="35"/>
      <c r="N591" s="438"/>
      <c r="O591" s="35"/>
    </row>
    <row r="592" spans="2:15">
      <c r="B592" s="437"/>
      <c r="C592" s="437"/>
      <c r="D592" s="438"/>
      <c r="E592" s="35"/>
      <c r="I592" s="438"/>
      <c r="J592" s="35"/>
      <c r="N592" s="438"/>
      <c r="O592" s="35"/>
    </row>
    <row r="593" spans="2:15">
      <c r="B593" s="437"/>
      <c r="C593" s="437"/>
      <c r="D593" s="438"/>
      <c r="E593" s="35"/>
      <c r="I593" s="438"/>
      <c r="J593" s="35"/>
      <c r="N593" s="438"/>
      <c r="O593" s="35"/>
    </row>
    <row r="594" spans="2:15">
      <c r="B594" s="437"/>
      <c r="C594" s="437"/>
      <c r="D594" s="438"/>
      <c r="E594" s="35"/>
      <c r="I594" s="438"/>
      <c r="J594" s="35"/>
      <c r="N594" s="438"/>
      <c r="O594" s="35"/>
    </row>
    <row r="595" spans="2:15">
      <c r="B595" s="437"/>
      <c r="C595" s="437"/>
      <c r="D595" s="438"/>
      <c r="E595" s="35"/>
      <c r="I595" s="438"/>
      <c r="J595" s="35"/>
      <c r="N595" s="438"/>
      <c r="O595" s="35"/>
    </row>
    <row r="596" spans="2:15">
      <c r="B596" s="437"/>
      <c r="C596" s="437"/>
      <c r="D596" s="438"/>
      <c r="E596" s="35"/>
      <c r="I596" s="438"/>
      <c r="J596" s="35"/>
      <c r="N596" s="438"/>
      <c r="O596" s="35"/>
    </row>
    <row r="597" spans="2:15">
      <c r="B597" s="437"/>
      <c r="C597" s="437"/>
      <c r="D597" s="438"/>
      <c r="E597" s="35"/>
      <c r="I597" s="438"/>
      <c r="J597" s="35"/>
      <c r="N597" s="438"/>
      <c r="O597" s="35"/>
    </row>
    <row r="598" spans="2:15">
      <c r="B598" s="437"/>
      <c r="C598" s="437"/>
      <c r="D598" s="438"/>
      <c r="E598" s="35"/>
      <c r="I598" s="438"/>
      <c r="J598" s="35"/>
      <c r="N598" s="438"/>
      <c r="O598" s="35"/>
    </row>
    <row r="599" spans="2:15">
      <c r="B599" s="437"/>
      <c r="C599" s="437"/>
      <c r="D599" s="438"/>
      <c r="E599" s="35"/>
      <c r="I599" s="438"/>
      <c r="J599" s="35"/>
      <c r="N599" s="438"/>
      <c r="O599" s="35"/>
    </row>
    <row r="600" spans="2:15">
      <c r="B600" s="437"/>
      <c r="C600" s="437"/>
      <c r="D600" s="438"/>
      <c r="E600" s="35"/>
      <c r="I600" s="438"/>
      <c r="J600" s="35"/>
      <c r="N600" s="438"/>
      <c r="O600" s="35"/>
    </row>
    <row r="601" spans="2:15">
      <c r="B601" s="437"/>
      <c r="C601" s="437"/>
      <c r="D601" s="438"/>
      <c r="E601" s="35"/>
      <c r="I601" s="438"/>
      <c r="J601" s="35"/>
      <c r="N601" s="438"/>
      <c r="O601" s="35"/>
    </row>
    <row r="602" spans="2:15">
      <c r="B602" s="437"/>
      <c r="C602" s="437"/>
      <c r="D602" s="438"/>
      <c r="E602" s="35"/>
      <c r="I602" s="438"/>
      <c r="J602" s="35"/>
      <c r="N602" s="438"/>
      <c r="O602" s="35"/>
    </row>
    <row r="603" spans="2:15">
      <c r="B603" s="437"/>
      <c r="C603" s="437"/>
      <c r="D603" s="438"/>
      <c r="E603" s="35"/>
      <c r="I603" s="438"/>
      <c r="J603" s="35"/>
      <c r="N603" s="438"/>
      <c r="O603" s="35"/>
    </row>
    <row r="604" spans="2:15">
      <c r="B604" s="437"/>
      <c r="C604" s="437"/>
      <c r="D604" s="438"/>
      <c r="E604" s="35"/>
      <c r="I604" s="438"/>
      <c r="J604" s="35"/>
      <c r="N604" s="438"/>
      <c r="O604" s="35"/>
    </row>
    <row r="605" spans="2:15">
      <c r="B605" s="437"/>
      <c r="C605" s="437"/>
      <c r="D605" s="438"/>
      <c r="E605" s="35"/>
      <c r="I605" s="438"/>
      <c r="J605" s="35"/>
      <c r="N605" s="438"/>
      <c r="O605" s="35"/>
    </row>
    <row r="606" spans="2:15">
      <c r="B606" s="437"/>
      <c r="C606" s="437"/>
      <c r="D606" s="438"/>
      <c r="E606" s="35"/>
      <c r="I606" s="438"/>
      <c r="J606" s="35"/>
      <c r="N606" s="438"/>
      <c r="O606" s="35"/>
    </row>
    <row r="607" spans="2:15">
      <c r="B607" s="437"/>
      <c r="C607" s="437"/>
      <c r="D607" s="438"/>
      <c r="E607" s="35"/>
      <c r="I607" s="438"/>
      <c r="J607" s="35"/>
      <c r="N607" s="438"/>
      <c r="O607" s="35"/>
    </row>
    <row r="608" spans="2:15">
      <c r="B608" s="437"/>
      <c r="C608" s="437"/>
      <c r="D608" s="438"/>
      <c r="E608" s="35"/>
      <c r="I608" s="438"/>
      <c r="J608" s="35"/>
      <c r="N608" s="438"/>
      <c r="O608" s="35"/>
    </row>
    <row r="609" spans="2:15">
      <c r="B609" s="437"/>
      <c r="C609" s="437"/>
      <c r="D609" s="438"/>
      <c r="E609" s="35"/>
      <c r="I609" s="438"/>
      <c r="J609" s="35"/>
      <c r="N609" s="438"/>
      <c r="O609" s="35"/>
    </row>
    <row r="610" spans="2:15">
      <c r="B610" s="437"/>
      <c r="C610" s="437"/>
      <c r="D610" s="438"/>
      <c r="E610" s="35"/>
      <c r="I610" s="438"/>
      <c r="J610" s="35"/>
      <c r="N610" s="438"/>
      <c r="O610" s="35"/>
    </row>
    <row r="611" spans="2:15">
      <c r="B611" s="437"/>
      <c r="C611" s="437"/>
      <c r="D611" s="438"/>
      <c r="E611" s="35"/>
      <c r="I611" s="438"/>
      <c r="J611" s="35"/>
      <c r="N611" s="438"/>
      <c r="O611" s="35"/>
    </row>
    <row r="612" spans="2:15">
      <c r="B612" s="437"/>
      <c r="C612" s="437"/>
      <c r="D612" s="438"/>
      <c r="E612" s="35"/>
      <c r="I612" s="438"/>
      <c r="J612" s="35"/>
      <c r="N612" s="438"/>
      <c r="O612" s="35"/>
    </row>
    <row r="613" spans="2:15">
      <c r="B613" s="437"/>
      <c r="C613" s="437"/>
      <c r="D613" s="438"/>
      <c r="E613" s="35"/>
      <c r="I613" s="438"/>
      <c r="J613" s="35"/>
      <c r="N613" s="438"/>
      <c r="O613" s="35"/>
    </row>
    <row r="614" spans="2:15">
      <c r="B614" s="437"/>
      <c r="C614" s="437"/>
      <c r="D614" s="438"/>
      <c r="E614" s="35"/>
      <c r="I614" s="438"/>
      <c r="J614" s="35"/>
      <c r="N614" s="438"/>
      <c r="O614" s="35"/>
    </row>
    <row r="615" spans="2:15">
      <c r="B615" s="437"/>
      <c r="C615" s="437"/>
      <c r="D615" s="438"/>
      <c r="E615" s="35"/>
      <c r="I615" s="438"/>
      <c r="J615" s="35"/>
      <c r="N615" s="438"/>
      <c r="O615" s="35"/>
    </row>
    <row r="616" spans="2:15">
      <c r="B616" s="437"/>
      <c r="C616" s="437"/>
      <c r="D616" s="438"/>
      <c r="E616" s="35"/>
      <c r="I616" s="438"/>
      <c r="J616" s="35"/>
      <c r="N616" s="438"/>
      <c r="O616" s="35"/>
    </row>
    <row r="617" spans="2:15">
      <c r="B617" s="437"/>
      <c r="C617" s="437"/>
      <c r="D617" s="438"/>
      <c r="E617" s="35"/>
      <c r="I617" s="438"/>
      <c r="J617" s="35"/>
      <c r="N617" s="438"/>
      <c r="O617" s="35"/>
    </row>
    <row r="618" spans="2:15">
      <c r="B618" s="437"/>
      <c r="C618" s="437"/>
      <c r="D618" s="438"/>
      <c r="E618" s="35"/>
      <c r="I618" s="438"/>
      <c r="J618" s="35"/>
      <c r="N618" s="438"/>
      <c r="O618" s="35"/>
    </row>
    <row r="619" spans="2:15">
      <c r="B619" s="437"/>
      <c r="C619" s="437"/>
      <c r="D619" s="438"/>
      <c r="E619" s="35"/>
      <c r="I619" s="438"/>
      <c r="J619" s="35"/>
      <c r="N619" s="438"/>
      <c r="O619" s="35"/>
    </row>
    <row r="620" spans="2:15">
      <c r="B620" s="437"/>
      <c r="C620" s="437"/>
      <c r="D620" s="438"/>
      <c r="E620" s="35"/>
      <c r="I620" s="438"/>
      <c r="J620" s="35"/>
      <c r="N620" s="438"/>
      <c r="O620" s="35"/>
    </row>
    <row r="621" spans="2:15">
      <c r="B621" s="437"/>
      <c r="C621" s="437"/>
      <c r="D621" s="438"/>
      <c r="E621" s="35"/>
      <c r="I621" s="438"/>
      <c r="J621" s="35"/>
      <c r="N621" s="438"/>
      <c r="O621" s="35"/>
    </row>
    <row r="622" spans="2:15">
      <c r="B622" s="437"/>
      <c r="C622" s="437"/>
      <c r="D622" s="438"/>
      <c r="E622" s="35"/>
      <c r="I622" s="438"/>
      <c r="J622" s="35"/>
      <c r="N622" s="438"/>
      <c r="O622" s="35"/>
    </row>
    <row r="623" spans="2:15">
      <c r="B623" s="437"/>
      <c r="C623" s="437"/>
      <c r="D623" s="438"/>
      <c r="E623" s="35"/>
      <c r="I623" s="438"/>
      <c r="J623" s="35"/>
      <c r="N623" s="438"/>
      <c r="O623" s="35"/>
    </row>
    <row r="624" spans="2:15">
      <c r="B624" s="437"/>
      <c r="C624" s="437"/>
      <c r="D624" s="438"/>
      <c r="E624" s="35"/>
      <c r="I624" s="438"/>
      <c r="J624" s="35"/>
      <c r="N624" s="438"/>
      <c r="O624" s="35"/>
    </row>
    <row r="625" spans="2:15">
      <c r="B625" s="437"/>
      <c r="C625" s="437"/>
      <c r="D625" s="438"/>
      <c r="E625" s="35"/>
      <c r="I625" s="438"/>
      <c r="J625" s="35"/>
      <c r="N625" s="438"/>
      <c r="O625" s="35"/>
    </row>
    <row r="626" spans="2:15">
      <c r="B626" s="437"/>
      <c r="C626" s="437"/>
      <c r="D626" s="438"/>
      <c r="E626" s="35"/>
      <c r="I626" s="438"/>
      <c r="J626" s="35"/>
      <c r="N626" s="438"/>
      <c r="O626" s="35"/>
    </row>
    <row r="627" spans="2:15">
      <c r="B627" s="437"/>
      <c r="C627" s="437"/>
      <c r="D627" s="438"/>
      <c r="E627" s="35"/>
      <c r="I627" s="438"/>
      <c r="J627" s="35"/>
      <c r="N627" s="438"/>
      <c r="O627" s="35"/>
    </row>
    <row r="628" spans="2:15">
      <c r="B628" s="437"/>
      <c r="C628" s="437"/>
      <c r="D628" s="438"/>
      <c r="E628" s="35"/>
      <c r="I628" s="438"/>
      <c r="J628" s="35"/>
      <c r="N628" s="438"/>
      <c r="O628" s="35"/>
    </row>
    <row r="629" spans="2:15">
      <c r="B629" s="437"/>
      <c r="C629" s="437"/>
      <c r="D629" s="438"/>
      <c r="E629" s="35"/>
      <c r="I629" s="438"/>
      <c r="J629" s="35"/>
      <c r="N629" s="438"/>
      <c r="O629" s="35"/>
    </row>
    <row r="630" spans="2:15">
      <c r="B630" s="437"/>
      <c r="C630" s="437"/>
      <c r="D630" s="438"/>
      <c r="E630" s="35"/>
      <c r="I630" s="438"/>
      <c r="J630" s="35"/>
      <c r="N630" s="438"/>
      <c r="O630" s="35"/>
    </row>
    <row r="631" spans="2:15">
      <c r="B631" s="437"/>
      <c r="C631" s="437"/>
      <c r="D631" s="438"/>
      <c r="E631" s="35"/>
      <c r="I631" s="438"/>
      <c r="J631" s="35"/>
      <c r="N631" s="438"/>
      <c r="O631" s="35"/>
    </row>
    <row r="632" spans="2:15">
      <c r="B632" s="437"/>
      <c r="C632" s="437"/>
      <c r="D632" s="438"/>
      <c r="E632" s="35"/>
      <c r="I632" s="438"/>
      <c r="J632" s="35"/>
      <c r="N632" s="438"/>
      <c r="O632" s="35"/>
    </row>
    <row r="633" spans="2:15">
      <c r="B633" s="437"/>
      <c r="C633" s="437"/>
      <c r="D633" s="438"/>
      <c r="E633" s="35"/>
      <c r="I633" s="438"/>
      <c r="J633" s="35"/>
      <c r="N633" s="438"/>
      <c r="O633" s="35"/>
    </row>
    <row r="634" spans="2:15">
      <c r="B634" s="437"/>
      <c r="C634" s="437"/>
      <c r="D634" s="438"/>
      <c r="E634" s="35"/>
      <c r="I634" s="438"/>
      <c r="J634" s="35"/>
      <c r="N634" s="438"/>
      <c r="O634" s="35"/>
    </row>
    <row r="635" spans="2:15">
      <c r="B635" s="437"/>
      <c r="C635" s="437"/>
      <c r="D635" s="438"/>
      <c r="E635" s="35"/>
      <c r="I635" s="438"/>
      <c r="J635" s="35"/>
      <c r="N635" s="438"/>
      <c r="O635" s="35"/>
    </row>
    <row r="636" spans="2:15">
      <c r="B636" s="437"/>
      <c r="C636" s="437"/>
      <c r="D636" s="438"/>
      <c r="E636" s="35"/>
      <c r="I636" s="438"/>
      <c r="J636" s="35"/>
      <c r="N636" s="438"/>
      <c r="O636" s="35"/>
    </row>
    <row r="637" spans="2:15">
      <c r="B637" s="437"/>
      <c r="C637" s="437"/>
      <c r="D637" s="438"/>
      <c r="E637" s="35"/>
      <c r="I637" s="438"/>
      <c r="J637" s="35"/>
      <c r="N637" s="438"/>
      <c r="O637" s="35"/>
    </row>
    <row r="638" spans="2:15">
      <c r="B638" s="437"/>
      <c r="C638" s="437"/>
      <c r="D638" s="438"/>
      <c r="E638" s="35"/>
      <c r="I638" s="438"/>
      <c r="J638" s="35"/>
      <c r="N638" s="438"/>
      <c r="O638" s="35"/>
    </row>
    <row r="639" spans="2:15">
      <c r="B639" s="437"/>
      <c r="C639" s="437"/>
      <c r="D639" s="438"/>
      <c r="E639" s="35"/>
      <c r="I639" s="438"/>
      <c r="J639" s="35"/>
      <c r="N639" s="438"/>
      <c r="O639" s="35"/>
    </row>
    <row r="640" spans="2:15">
      <c r="B640" s="437"/>
      <c r="C640" s="437"/>
      <c r="D640" s="438"/>
      <c r="E640" s="35"/>
      <c r="I640" s="438"/>
      <c r="J640" s="35"/>
      <c r="N640" s="438"/>
      <c r="O640" s="35"/>
    </row>
    <row r="641" spans="2:15">
      <c r="B641" s="437"/>
      <c r="C641" s="437"/>
      <c r="D641" s="438"/>
      <c r="E641" s="35"/>
      <c r="I641" s="438"/>
      <c r="J641" s="35"/>
      <c r="N641" s="438"/>
      <c r="O641" s="35"/>
    </row>
    <row r="642" spans="2:15">
      <c r="B642" s="437"/>
      <c r="C642" s="437"/>
      <c r="D642" s="438"/>
      <c r="E642" s="35"/>
      <c r="I642" s="438"/>
      <c r="J642" s="35"/>
      <c r="N642" s="438"/>
      <c r="O642" s="35"/>
    </row>
    <row r="643" spans="2:15">
      <c r="B643" s="437"/>
      <c r="C643" s="437"/>
      <c r="D643" s="438"/>
      <c r="E643" s="35"/>
      <c r="I643" s="438"/>
      <c r="J643" s="35"/>
      <c r="N643" s="438"/>
      <c r="O643" s="35"/>
    </row>
    <row r="644" spans="2:15">
      <c r="B644" s="437"/>
      <c r="C644" s="437"/>
      <c r="D644" s="438"/>
      <c r="E644" s="35"/>
      <c r="I644" s="438"/>
      <c r="J644" s="35"/>
      <c r="N644" s="438"/>
      <c r="O644" s="35"/>
    </row>
    <row r="645" spans="2:15">
      <c r="B645" s="437"/>
      <c r="C645" s="437"/>
      <c r="D645" s="438"/>
      <c r="E645" s="35"/>
      <c r="I645" s="438"/>
      <c r="J645" s="35"/>
      <c r="N645" s="438"/>
      <c r="O645" s="35"/>
    </row>
    <row r="646" spans="2:15">
      <c r="B646" s="437"/>
      <c r="C646" s="437"/>
      <c r="D646" s="438"/>
      <c r="E646" s="35"/>
      <c r="I646" s="438"/>
      <c r="J646" s="35"/>
      <c r="N646" s="438"/>
      <c r="O646" s="35"/>
    </row>
    <row r="647" spans="2:15">
      <c r="B647" s="437"/>
      <c r="C647" s="437"/>
      <c r="D647" s="438"/>
      <c r="E647" s="35"/>
      <c r="I647" s="438"/>
      <c r="J647" s="35"/>
      <c r="N647" s="438"/>
      <c r="O647" s="35"/>
    </row>
    <row r="648" spans="2:15">
      <c r="B648" s="437"/>
      <c r="C648" s="437"/>
      <c r="D648" s="438"/>
      <c r="E648" s="35"/>
      <c r="I648" s="438"/>
      <c r="J648" s="35"/>
      <c r="N648" s="438"/>
      <c r="O648" s="35"/>
    </row>
    <row r="649" spans="2:15">
      <c r="B649" s="437"/>
      <c r="C649" s="437"/>
      <c r="D649" s="438"/>
      <c r="E649" s="35"/>
      <c r="I649" s="438"/>
      <c r="J649" s="35"/>
      <c r="N649" s="438"/>
      <c r="O649" s="35"/>
    </row>
    <row r="650" spans="2:15">
      <c r="B650" s="437"/>
      <c r="C650" s="437"/>
      <c r="D650" s="438"/>
      <c r="E650" s="35"/>
      <c r="I650" s="438"/>
      <c r="J650" s="35"/>
      <c r="N650" s="438"/>
      <c r="O650" s="35"/>
    </row>
    <row r="651" spans="2:15">
      <c r="B651" s="437"/>
      <c r="C651" s="437"/>
      <c r="D651" s="438"/>
      <c r="E651" s="35"/>
      <c r="I651" s="438"/>
      <c r="J651" s="35"/>
      <c r="N651" s="438"/>
      <c r="O651" s="35"/>
    </row>
    <row r="652" spans="2:15">
      <c r="B652" s="437"/>
      <c r="C652" s="437"/>
      <c r="D652" s="438"/>
      <c r="E652" s="35"/>
      <c r="I652" s="438"/>
      <c r="J652" s="35"/>
      <c r="N652" s="438"/>
      <c r="O652" s="35"/>
    </row>
    <row r="653" spans="2:15">
      <c r="B653" s="437"/>
      <c r="C653" s="437"/>
      <c r="D653" s="438"/>
      <c r="E653" s="35"/>
      <c r="I653" s="438"/>
      <c r="J653" s="35"/>
      <c r="N653" s="438"/>
      <c r="O653" s="35"/>
    </row>
    <row r="654" spans="2:15">
      <c r="B654" s="437"/>
      <c r="C654" s="437"/>
      <c r="D654" s="438"/>
      <c r="E654" s="35"/>
      <c r="I654" s="438"/>
      <c r="J654" s="35"/>
      <c r="N654" s="438"/>
      <c r="O654" s="35"/>
    </row>
    <row r="655" spans="2:15">
      <c r="B655" s="437"/>
      <c r="C655" s="437"/>
      <c r="D655" s="438"/>
      <c r="E655" s="35"/>
      <c r="I655" s="438"/>
      <c r="J655" s="35"/>
      <c r="N655" s="438"/>
      <c r="O655" s="35"/>
    </row>
    <row r="656" spans="2:15">
      <c r="B656" s="437"/>
      <c r="C656" s="437"/>
      <c r="D656" s="438"/>
      <c r="E656" s="35"/>
      <c r="I656" s="438"/>
      <c r="J656" s="35"/>
      <c r="N656" s="438"/>
      <c r="O656" s="35"/>
    </row>
    <row r="657" spans="2:15">
      <c r="B657" s="437"/>
      <c r="C657" s="437"/>
      <c r="D657" s="438"/>
      <c r="E657" s="35"/>
      <c r="I657" s="438"/>
      <c r="J657" s="35"/>
      <c r="N657" s="438"/>
      <c r="O657" s="35"/>
    </row>
    <row r="658" spans="2:15">
      <c r="B658" s="437"/>
      <c r="C658" s="437"/>
      <c r="D658" s="438"/>
      <c r="E658" s="35"/>
      <c r="I658" s="438"/>
      <c r="J658" s="35"/>
      <c r="N658" s="438"/>
      <c r="O658" s="35"/>
    </row>
    <row r="659" spans="2:15">
      <c r="B659" s="437"/>
      <c r="C659" s="437"/>
      <c r="D659" s="438"/>
      <c r="E659" s="35"/>
      <c r="I659" s="438"/>
      <c r="J659" s="35"/>
      <c r="N659" s="438"/>
      <c r="O659" s="35"/>
    </row>
    <row r="660" spans="2:15">
      <c r="B660" s="437"/>
      <c r="C660" s="437"/>
      <c r="D660" s="438"/>
      <c r="E660" s="35"/>
      <c r="I660" s="438"/>
      <c r="J660" s="35"/>
      <c r="N660" s="438"/>
      <c r="O660" s="35"/>
    </row>
    <row r="661" spans="2:15">
      <c r="B661" s="437"/>
      <c r="C661" s="437"/>
      <c r="D661" s="438"/>
      <c r="E661" s="35"/>
      <c r="I661" s="438"/>
      <c r="J661" s="35"/>
      <c r="N661" s="438"/>
      <c r="O661" s="35"/>
    </row>
    <row r="662" spans="2:15">
      <c r="B662" s="437"/>
      <c r="C662" s="437"/>
      <c r="D662" s="438"/>
      <c r="E662" s="35"/>
      <c r="I662" s="438"/>
      <c r="J662" s="35"/>
      <c r="N662" s="438"/>
      <c r="O662" s="35"/>
    </row>
    <row r="663" spans="2:15">
      <c r="B663" s="437"/>
      <c r="C663" s="437"/>
      <c r="D663" s="438"/>
      <c r="E663" s="35"/>
      <c r="I663" s="438"/>
      <c r="J663" s="35"/>
      <c r="N663" s="438"/>
      <c r="O663" s="35"/>
    </row>
    <row r="664" spans="2:15">
      <c r="B664" s="437"/>
      <c r="C664" s="437"/>
      <c r="D664" s="438"/>
      <c r="E664" s="35"/>
      <c r="I664" s="438"/>
      <c r="J664" s="35"/>
      <c r="N664" s="438"/>
      <c r="O664" s="35"/>
    </row>
    <row r="665" spans="2:15">
      <c r="B665" s="437"/>
      <c r="C665" s="437"/>
      <c r="D665" s="438"/>
      <c r="E665" s="35"/>
      <c r="I665" s="438"/>
      <c r="J665" s="35"/>
      <c r="N665" s="438"/>
      <c r="O665" s="35"/>
    </row>
    <row r="666" spans="2:15">
      <c r="B666" s="437"/>
      <c r="C666" s="437"/>
      <c r="D666" s="438"/>
      <c r="E666" s="35"/>
      <c r="I666" s="438"/>
      <c r="J666" s="35"/>
      <c r="N666" s="438"/>
      <c r="O666" s="35"/>
    </row>
    <row r="667" spans="2:15">
      <c r="B667" s="437"/>
      <c r="C667" s="437"/>
      <c r="D667" s="438"/>
      <c r="E667" s="35"/>
      <c r="I667" s="438"/>
      <c r="J667" s="35"/>
      <c r="N667" s="438"/>
      <c r="O667" s="35"/>
    </row>
    <row r="668" spans="2:15">
      <c r="B668" s="437"/>
      <c r="C668" s="437"/>
      <c r="D668" s="438"/>
      <c r="E668" s="35"/>
      <c r="I668" s="438"/>
      <c r="J668" s="35"/>
      <c r="N668" s="438"/>
      <c r="O668" s="35"/>
    </row>
    <row r="669" spans="2:15">
      <c r="B669" s="437"/>
      <c r="C669" s="437"/>
      <c r="D669" s="438"/>
      <c r="E669" s="35"/>
      <c r="I669" s="438"/>
      <c r="J669" s="35"/>
      <c r="N669" s="438"/>
      <c r="O669" s="35"/>
    </row>
    <row r="670" spans="2:15">
      <c r="B670" s="437"/>
      <c r="C670" s="437"/>
      <c r="D670" s="438"/>
      <c r="E670" s="35"/>
      <c r="I670" s="438"/>
      <c r="J670" s="35"/>
      <c r="N670" s="438"/>
      <c r="O670" s="35"/>
    </row>
    <row r="671" spans="2:15">
      <c r="B671" s="437"/>
      <c r="C671" s="437"/>
      <c r="D671" s="438"/>
      <c r="E671" s="35"/>
      <c r="I671" s="438"/>
      <c r="J671" s="35"/>
      <c r="N671" s="438"/>
      <c r="O671" s="35"/>
    </row>
    <row r="672" spans="2:15">
      <c r="B672" s="437"/>
      <c r="C672" s="437"/>
      <c r="D672" s="438"/>
      <c r="E672" s="35"/>
      <c r="I672" s="438"/>
      <c r="J672" s="35"/>
      <c r="N672" s="438"/>
      <c r="O672" s="35"/>
    </row>
    <row r="673" spans="2:15">
      <c r="B673" s="437"/>
      <c r="C673" s="437"/>
      <c r="D673" s="438"/>
      <c r="E673" s="35"/>
      <c r="I673" s="438"/>
      <c r="J673" s="35"/>
      <c r="N673" s="438"/>
      <c r="O673" s="35"/>
    </row>
    <row r="674" spans="2:15">
      <c r="B674" s="437"/>
      <c r="C674" s="437"/>
      <c r="D674" s="438"/>
      <c r="E674" s="35"/>
      <c r="I674" s="438"/>
      <c r="J674" s="35"/>
      <c r="N674" s="438"/>
      <c r="O674" s="35"/>
    </row>
    <row r="675" spans="2:15">
      <c r="B675" s="437"/>
      <c r="C675" s="437"/>
      <c r="D675" s="438"/>
      <c r="E675" s="35"/>
      <c r="I675" s="438"/>
      <c r="J675" s="35"/>
      <c r="N675" s="438"/>
      <c r="O675" s="35"/>
    </row>
    <row r="676" spans="2:15">
      <c r="B676" s="437"/>
      <c r="C676" s="437"/>
      <c r="D676" s="438"/>
      <c r="E676" s="35"/>
      <c r="I676" s="438"/>
      <c r="J676" s="35"/>
      <c r="N676" s="438"/>
      <c r="O676" s="35"/>
    </row>
    <row r="677" spans="2:15">
      <c r="B677" s="437"/>
      <c r="C677" s="437"/>
      <c r="D677" s="438"/>
      <c r="E677" s="35"/>
      <c r="I677" s="438"/>
      <c r="J677" s="35"/>
      <c r="N677" s="438"/>
      <c r="O677" s="35"/>
    </row>
    <row r="678" spans="2:15">
      <c r="B678" s="437"/>
      <c r="C678" s="437"/>
      <c r="D678" s="438"/>
      <c r="E678" s="35"/>
      <c r="I678" s="438"/>
      <c r="J678" s="35"/>
      <c r="N678" s="438"/>
      <c r="O678" s="35"/>
    </row>
    <row r="679" spans="2:15">
      <c r="B679" s="437"/>
      <c r="C679" s="437"/>
      <c r="D679" s="438"/>
      <c r="E679" s="35"/>
      <c r="I679" s="438"/>
      <c r="J679" s="35"/>
      <c r="N679" s="438"/>
      <c r="O679" s="35"/>
    </row>
    <row r="680" spans="2:15">
      <c r="B680" s="437"/>
      <c r="C680" s="437"/>
      <c r="D680" s="438"/>
      <c r="E680" s="35"/>
      <c r="I680" s="438"/>
      <c r="J680" s="35"/>
      <c r="N680" s="438"/>
      <c r="O680" s="35"/>
    </row>
    <row r="681" spans="2:15">
      <c r="B681" s="437"/>
      <c r="C681" s="437"/>
      <c r="D681" s="438"/>
      <c r="E681" s="35"/>
      <c r="I681" s="438"/>
      <c r="J681" s="35"/>
      <c r="N681" s="438"/>
      <c r="O681" s="35"/>
    </row>
    <row r="682" spans="2:15">
      <c r="B682" s="437"/>
      <c r="C682" s="437"/>
      <c r="D682" s="438"/>
      <c r="E682" s="35"/>
      <c r="I682" s="438"/>
      <c r="J682" s="35"/>
      <c r="N682" s="438"/>
      <c r="O682" s="35"/>
    </row>
    <row r="683" spans="2:15">
      <c r="B683" s="437"/>
      <c r="C683" s="437"/>
      <c r="D683" s="438"/>
      <c r="E683" s="35"/>
      <c r="I683" s="438"/>
      <c r="J683" s="35"/>
      <c r="N683" s="438"/>
      <c r="O683" s="35"/>
    </row>
    <row r="684" spans="2:15">
      <c r="B684" s="437"/>
      <c r="C684" s="437"/>
      <c r="D684" s="438"/>
      <c r="E684" s="35"/>
      <c r="I684" s="438"/>
      <c r="J684" s="35"/>
      <c r="N684" s="438"/>
      <c r="O684" s="35"/>
    </row>
    <row r="685" spans="2:15">
      <c r="B685" s="437"/>
      <c r="C685" s="437"/>
      <c r="D685" s="438"/>
      <c r="E685" s="35"/>
      <c r="I685" s="438"/>
      <c r="J685" s="35"/>
      <c r="N685" s="438"/>
      <c r="O685" s="35"/>
    </row>
    <row r="686" spans="2:15">
      <c r="B686" s="437"/>
      <c r="C686" s="437"/>
      <c r="D686" s="438"/>
      <c r="E686" s="35"/>
      <c r="I686" s="438"/>
      <c r="J686" s="35"/>
      <c r="N686" s="438"/>
      <c r="O686" s="35"/>
    </row>
    <row r="687" spans="2:15">
      <c r="B687" s="437"/>
      <c r="C687" s="437"/>
      <c r="D687" s="438"/>
      <c r="E687" s="35"/>
      <c r="I687" s="438"/>
      <c r="J687" s="35"/>
      <c r="N687" s="438"/>
      <c r="O687" s="35"/>
    </row>
    <row r="688" spans="2:15">
      <c r="B688" s="437"/>
      <c r="C688" s="437"/>
      <c r="D688" s="438"/>
      <c r="E688" s="35"/>
      <c r="I688" s="438"/>
      <c r="J688" s="35"/>
      <c r="N688" s="438"/>
      <c r="O688" s="35"/>
    </row>
    <row r="689" spans="2:15">
      <c r="B689" s="437"/>
      <c r="C689" s="437"/>
      <c r="D689" s="438"/>
      <c r="E689" s="35"/>
      <c r="I689" s="438"/>
      <c r="J689" s="35"/>
      <c r="N689" s="438"/>
      <c r="O689" s="35"/>
    </row>
    <row r="690" spans="2:15">
      <c r="B690" s="437"/>
      <c r="C690" s="437"/>
      <c r="D690" s="438"/>
      <c r="E690" s="35"/>
      <c r="I690" s="438"/>
      <c r="J690" s="35"/>
      <c r="N690" s="438"/>
      <c r="O690" s="35"/>
    </row>
    <row r="691" spans="2:15">
      <c r="B691" s="437"/>
      <c r="C691" s="437"/>
      <c r="D691" s="438"/>
      <c r="E691" s="35"/>
      <c r="I691" s="438"/>
      <c r="J691" s="35"/>
      <c r="N691" s="438"/>
      <c r="O691" s="35"/>
    </row>
    <row r="692" spans="2:15">
      <c r="B692" s="437"/>
      <c r="C692" s="437"/>
      <c r="D692" s="438"/>
      <c r="E692" s="35"/>
      <c r="I692" s="438"/>
      <c r="J692" s="35"/>
      <c r="N692" s="438"/>
      <c r="O692" s="35"/>
    </row>
    <row r="693" spans="2:15">
      <c r="B693" s="437"/>
      <c r="C693" s="437"/>
      <c r="D693" s="438"/>
      <c r="E693" s="35"/>
      <c r="I693" s="438"/>
      <c r="J693" s="35"/>
      <c r="N693" s="438"/>
      <c r="O693" s="35"/>
    </row>
    <row r="694" spans="2:15">
      <c r="B694" s="437"/>
      <c r="C694" s="437"/>
      <c r="D694" s="438"/>
      <c r="E694" s="35"/>
      <c r="I694" s="438"/>
      <c r="J694" s="35"/>
      <c r="N694" s="438"/>
      <c r="O694" s="35"/>
    </row>
    <row r="695" spans="2:15">
      <c r="B695" s="437"/>
      <c r="C695" s="437"/>
      <c r="D695" s="438"/>
      <c r="E695" s="35"/>
      <c r="I695" s="438"/>
      <c r="J695" s="35"/>
      <c r="N695" s="438"/>
      <c r="O695" s="35"/>
    </row>
    <row r="696" spans="2:15">
      <c r="B696" s="437"/>
      <c r="C696" s="437"/>
      <c r="D696" s="438"/>
      <c r="E696" s="35"/>
      <c r="I696" s="438"/>
      <c r="J696" s="35"/>
      <c r="N696" s="438"/>
      <c r="O696" s="35"/>
    </row>
    <row r="697" spans="2:15">
      <c r="B697" s="437"/>
      <c r="C697" s="437"/>
      <c r="D697" s="438"/>
      <c r="E697" s="35"/>
      <c r="I697" s="438"/>
      <c r="J697" s="35"/>
      <c r="N697" s="438"/>
      <c r="O697" s="35"/>
    </row>
    <row r="698" spans="2:15">
      <c r="B698" s="437"/>
      <c r="C698" s="437"/>
      <c r="D698" s="438"/>
      <c r="E698" s="35"/>
      <c r="I698" s="438"/>
      <c r="J698" s="35"/>
      <c r="N698" s="438"/>
      <c r="O698" s="35"/>
    </row>
    <row r="699" spans="2:15">
      <c r="B699" s="437"/>
      <c r="C699" s="437"/>
      <c r="D699" s="438"/>
      <c r="E699" s="35"/>
      <c r="I699" s="438"/>
      <c r="J699" s="35"/>
      <c r="N699" s="438"/>
      <c r="O699" s="35"/>
    </row>
    <row r="700" spans="2:15">
      <c r="B700" s="437"/>
      <c r="C700" s="437"/>
      <c r="D700" s="438"/>
      <c r="E700" s="35"/>
      <c r="I700" s="438"/>
      <c r="J700" s="35"/>
      <c r="N700" s="438"/>
      <c r="O700" s="35"/>
    </row>
    <row r="701" spans="2:15">
      <c r="B701" s="437"/>
      <c r="C701" s="437"/>
      <c r="D701" s="438"/>
      <c r="E701" s="35"/>
      <c r="I701" s="438"/>
      <c r="J701" s="35"/>
      <c r="N701" s="438"/>
      <c r="O701" s="35"/>
    </row>
    <row r="702" spans="2:15">
      <c r="B702" s="437"/>
      <c r="C702" s="437"/>
      <c r="D702" s="438"/>
      <c r="E702" s="35"/>
      <c r="I702" s="438"/>
      <c r="J702" s="35"/>
      <c r="N702" s="438"/>
      <c r="O702" s="35"/>
    </row>
    <row r="703" spans="2:15">
      <c r="B703" s="437"/>
      <c r="C703" s="437"/>
      <c r="D703" s="438"/>
      <c r="E703" s="35"/>
      <c r="I703" s="438"/>
      <c r="J703" s="35"/>
      <c r="N703" s="438"/>
      <c r="O703" s="35"/>
    </row>
    <row r="704" spans="2:15">
      <c r="B704" s="437"/>
      <c r="C704" s="437"/>
      <c r="D704" s="438"/>
      <c r="E704" s="35"/>
      <c r="I704" s="438"/>
      <c r="J704" s="35"/>
      <c r="N704" s="438"/>
      <c r="O704" s="35"/>
    </row>
    <row r="705" spans="2:15">
      <c r="B705" s="437"/>
      <c r="C705" s="437"/>
      <c r="D705" s="438"/>
      <c r="E705" s="35"/>
      <c r="I705" s="438"/>
      <c r="J705" s="35"/>
      <c r="N705" s="438"/>
      <c r="O705" s="35"/>
    </row>
    <row r="706" spans="2:15">
      <c r="B706" s="437"/>
      <c r="C706" s="437"/>
      <c r="D706" s="438"/>
      <c r="E706" s="35"/>
      <c r="I706" s="438"/>
      <c r="J706" s="35"/>
      <c r="N706" s="438"/>
      <c r="O706" s="35"/>
    </row>
    <row r="707" spans="2:15">
      <c r="B707" s="437"/>
      <c r="C707" s="437"/>
      <c r="D707" s="438"/>
      <c r="E707" s="35"/>
      <c r="I707" s="438"/>
      <c r="J707" s="35"/>
      <c r="N707" s="438"/>
      <c r="O707" s="35"/>
    </row>
    <row r="708" spans="2:15">
      <c r="B708" s="437"/>
      <c r="C708" s="437"/>
      <c r="D708" s="438"/>
      <c r="E708" s="35"/>
      <c r="I708" s="438"/>
      <c r="J708" s="35"/>
      <c r="N708" s="438"/>
      <c r="O708" s="35"/>
    </row>
    <row r="709" spans="2:15">
      <c r="B709" s="437"/>
      <c r="C709" s="437"/>
      <c r="D709" s="438"/>
      <c r="E709" s="35"/>
      <c r="I709" s="438"/>
      <c r="J709" s="35"/>
      <c r="N709" s="438"/>
      <c r="O709" s="35"/>
    </row>
    <row r="710" spans="2:15">
      <c r="B710" s="437"/>
      <c r="C710" s="437"/>
      <c r="D710" s="438"/>
      <c r="E710" s="35"/>
      <c r="I710" s="438"/>
      <c r="J710" s="35"/>
      <c r="N710" s="438"/>
      <c r="O710" s="35"/>
    </row>
    <row r="711" spans="2:15">
      <c r="B711" s="437"/>
      <c r="C711" s="437"/>
      <c r="D711" s="438"/>
      <c r="E711" s="35"/>
      <c r="I711" s="438"/>
      <c r="J711" s="35"/>
      <c r="N711" s="438"/>
      <c r="O711" s="35"/>
    </row>
    <row r="712" spans="2:15">
      <c r="B712" s="437"/>
      <c r="C712" s="437"/>
      <c r="D712" s="438"/>
      <c r="E712" s="35"/>
      <c r="I712" s="438"/>
      <c r="J712" s="35"/>
      <c r="N712" s="438"/>
      <c r="O712" s="35"/>
    </row>
    <row r="713" spans="2:15">
      <c r="B713" s="437"/>
      <c r="C713" s="437"/>
      <c r="D713" s="438"/>
      <c r="E713" s="35"/>
      <c r="I713" s="438"/>
      <c r="J713" s="35"/>
      <c r="N713" s="438"/>
      <c r="O713" s="35"/>
    </row>
    <row r="714" spans="2:15">
      <c r="B714" s="437"/>
      <c r="C714" s="437"/>
      <c r="D714" s="438"/>
      <c r="E714" s="35"/>
      <c r="I714" s="438"/>
      <c r="J714" s="35"/>
      <c r="N714" s="438"/>
      <c r="O714" s="35"/>
    </row>
    <row r="715" spans="2:15">
      <c r="B715" s="437"/>
      <c r="C715" s="437"/>
      <c r="D715" s="438"/>
      <c r="E715" s="35"/>
      <c r="I715" s="438"/>
      <c r="J715" s="35"/>
      <c r="N715" s="438"/>
      <c r="O715" s="35"/>
    </row>
    <row r="716" spans="2:15">
      <c r="B716" s="437"/>
      <c r="C716" s="437"/>
      <c r="D716" s="438"/>
      <c r="E716" s="35"/>
      <c r="I716" s="438"/>
      <c r="J716" s="35"/>
      <c r="N716" s="438"/>
      <c r="O716" s="35"/>
    </row>
    <row r="717" spans="2:15">
      <c r="B717" s="437"/>
      <c r="C717" s="437"/>
      <c r="D717" s="438"/>
      <c r="E717" s="35"/>
      <c r="I717" s="438"/>
      <c r="J717" s="35"/>
      <c r="N717" s="438"/>
      <c r="O717" s="35"/>
    </row>
    <row r="718" spans="2:15">
      <c r="B718" s="437"/>
      <c r="C718" s="437"/>
      <c r="D718" s="438"/>
      <c r="E718" s="35"/>
      <c r="I718" s="438"/>
      <c r="J718" s="35"/>
      <c r="N718" s="438"/>
      <c r="O718" s="35"/>
    </row>
    <row r="719" spans="2:15">
      <c r="B719" s="437"/>
      <c r="C719" s="437"/>
      <c r="D719" s="438"/>
      <c r="E719" s="35"/>
      <c r="I719" s="438"/>
      <c r="J719" s="35"/>
      <c r="N719" s="438"/>
      <c r="O719" s="35"/>
    </row>
    <row r="720" spans="2:15">
      <c r="B720" s="437"/>
      <c r="C720" s="437"/>
      <c r="D720" s="438"/>
      <c r="E720" s="35"/>
      <c r="I720" s="438"/>
      <c r="J720" s="35"/>
      <c r="N720" s="438"/>
      <c r="O720" s="35"/>
    </row>
    <row r="721" spans="2:15">
      <c r="B721" s="437"/>
      <c r="C721" s="437"/>
      <c r="D721" s="438"/>
      <c r="E721" s="35"/>
      <c r="I721" s="438"/>
      <c r="J721" s="35"/>
      <c r="N721" s="438"/>
      <c r="O721" s="35"/>
    </row>
    <row r="722" spans="2:15">
      <c r="B722" s="437"/>
      <c r="C722" s="437"/>
      <c r="D722" s="438"/>
      <c r="E722" s="35"/>
      <c r="I722" s="438"/>
      <c r="J722" s="35"/>
      <c r="N722" s="438"/>
      <c r="O722" s="35"/>
    </row>
    <row r="723" spans="2:15">
      <c r="B723" s="437"/>
      <c r="C723" s="437"/>
      <c r="D723" s="438"/>
      <c r="E723" s="35"/>
      <c r="I723" s="438"/>
      <c r="J723" s="35"/>
      <c r="N723" s="438"/>
      <c r="O723" s="35"/>
    </row>
    <row r="724" spans="2:15">
      <c r="B724" s="437"/>
      <c r="C724" s="437"/>
      <c r="D724" s="438"/>
      <c r="E724" s="35"/>
      <c r="I724" s="438"/>
      <c r="J724" s="35"/>
      <c r="N724" s="438"/>
      <c r="O724" s="35"/>
    </row>
    <row r="725" spans="2:15">
      <c r="B725" s="437"/>
      <c r="C725" s="437"/>
      <c r="D725" s="438"/>
      <c r="E725" s="35"/>
      <c r="I725" s="438"/>
      <c r="J725" s="35"/>
      <c r="N725" s="438"/>
      <c r="O725" s="35"/>
    </row>
    <row r="726" spans="2:15">
      <c r="B726" s="437"/>
      <c r="C726" s="437"/>
      <c r="D726" s="438"/>
      <c r="E726" s="35"/>
      <c r="I726" s="438"/>
      <c r="J726" s="35"/>
      <c r="N726" s="438"/>
      <c r="O726" s="35"/>
    </row>
    <row r="727" spans="2:15">
      <c r="B727" s="437"/>
      <c r="C727" s="437"/>
      <c r="D727" s="438"/>
      <c r="E727" s="35"/>
      <c r="I727" s="438"/>
      <c r="J727" s="35"/>
      <c r="N727" s="438"/>
      <c r="O727" s="35"/>
    </row>
    <row r="728" spans="2:15">
      <c r="B728" s="437"/>
      <c r="C728" s="437"/>
      <c r="D728" s="438"/>
      <c r="E728" s="35"/>
      <c r="I728" s="438"/>
      <c r="J728" s="35"/>
      <c r="N728" s="438"/>
      <c r="O728" s="35"/>
    </row>
    <row r="729" spans="2:15">
      <c r="B729" s="437"/>
      <c r="C729" s="437"/>
      <c r="D729" s="438"/>
      <c r="E729" s="35"/>
      <c r="I729" s="438"/>
      <c r="J729" s="35"/>
      <c r="N729" s="438"/>
      <c r="O729" s="35"/>
    </row>
    <row r="730" spans="2:15">
      <c r="B730" s="437"/>
      <c r="C730" s="437"/>
      <c r="D730" s="438"/>
      <c r="E730" s="35"/>
      <c r="I730" s="438"/>
      <c r="J730" s="35"/>
      <c r="N730" s="438"/>
      <c r="O730" s="35"/>
    </row>
    <row r="731" spans="2:15">
      <c r="B731" s="437"/>
      <c r="C731" s="437"/>
      <c r="D731" s="438"/>
      <c r="E731" s="35"/>
      <c r="I731" s="438"/>
      <c r="J731" s="35"/>
      <c r="N731" s="438"/>
      <c r="O731" s="35"/>
    </row>
    <row r="732" spans="2:15">
      <c r="B732" s="437"/>
      <c r="C732" s="437"/>
      <c r="D732" s="438"/>
      <c r="E732" s="35"/>
      <c r="I732" s="438"/>
      <c r="J732" s="35"/>
      <c r="N732" s="438"/>
      <c r="O732" s="35"/>
    </row>
    <row r="733" spans="2:15">
      <c r="B733" s="437"/>
      <c r="C733" s="437"/>
      <c r="D733" s="438"/>
      <c r="E733" s="35"/>
      <c r="I733" s="438"/>
      <c r="J733" s="35"/>
      <c r="N733" s="438"/>
      <c r="O733" s="35"/>
    </row>
    <row r="734" spans="2:15">
      <c r="B734" s="437"/>
      <c r="C734" s="437"/>
      <c r="D734" s="438"/>
      <c r="E734" s="35"/>
      <c r="I734" s="438"/>
      <c r="J734" s="35"/>
      <c r="N734" s="438"/>
      <c r="O734" s="35"/>
    </row>
    <row r="735" spans="2:15">
      <c r="B735" s="437"/>
      <c r="C735" s="437"/>
      <c r="D735" s="438"/>
      <c r="E735" s="35"/>
      <c r="I735" s="438"/>
      <c r="J735" s="35"/>
      <c r="N735" s="438"/>
      <c r="O735" s="35"/>
    </row>
    <row r="736" spans="2:15">
      <c r="B736" s="437"/>
      <c r="C736" s="437"/>
      <c r="D736" s="438"/>
      <c r="E736" s="35"/>
      <c r="I736" s="438"/>
      <c r="J736" s="35"/>
      <c r="N736" s="438"/>
      <c r="O736" s="35"/>
    </row>
    <row r="737" spans="2:15">
      <c r="B737" s="437"/>
      <c r="C737" s="437"/>
      <c r="D737" s="438"/>
      <c r="E737" s="35"/>
      <c r="I737" s="438"/>
      <c r="J737" s="35"/>
      <c r="N737" s="438"/>
      <c r="O737" s="35"/>
    </row>
    <row r="738" spans="2:15">
      <c r="B738" s="437"/>
      <c r="C738" s="437"/>
      <c r="D738" s="438"/>
      <c r="E738" s="35"/>
      <c r="I738" s="438"/>
      <c r="J738" s="35"/>
      <c r="N738" s="438"/>
      <c r="O738" s="35"/>
    </row>
    <row r="739" spans="2:15">
      <c r="B739" s="437"/>
      <c r="C739" s="437"/>
      <c r="D739" s="438"/>
      <c r="E739" s="35"/>
      <c r="I739" s="438"/>
      <c r="J739" s="35"/>
      <c r="N739" s="438"/>
      <c r="O739" s="35"/>
    </row>
    <row r="740" spans="2:15">
      <c r="B740" s="437"/>
      <c r="C740" s="437"/>
      <c r="D740" s="438"/>
      <c r="E740" s="35"/>
      <c r="I740" s="438"/>
      <c r="J740" s="35"/>
      <c r="N740" s="438"/>
      <c r="O740" s="35"/>
    </row>
    <row r="741" spans="2:15">
      <c r="B741" s="437"/>
      <c r="C741" s="437"/>
      <c r="D741" s="438"/>
      <c r="E741" s="35"/>
      <c r="I741" s="438"/>
      <c r="J741" s="35"/>
      <c r="N741" s="438"/>
      <c r="O741" s="35"/>
    </row>
    <row r="742" spans="2:15">
      <c r="B742" s="437"/>
      <c r="C742" s="437"/>
      <c r="D742" s="438"/>
      <c r="E742" s="35"/>
      <c r="I742" s="438"/>
      <c r="J742" s="35"/>
      <c r="N742" s="438"/>
      <c r="O742" s="35"/>
    </row>
    <row r="743" spans="2:15">
      <c r="B743" s="437"/>
      <c r="C743" s="437"/>
      <c r="D743" s="438"/>
      <c r="E743" s="35"/>
      <c r="I743" s="438"/>
      <c r="J743" s="35"/>
      <c r="N743" s="438"/>
      <c r="O743" s="35"/>
    </row>
    <row r="744" spans="2:15">
      <c r="B744" s="437"/>
      <c r="C744" s="437"/>
      <c r="D744" s="438"/>
      <c r="E744" s="35"/>
      <c r="I744" s="438"/>
      <c r="J744" s="35"/>
      <c r="N744" s="438"/>
      <c r="O744" s="35"/>
    </row>
    <row r="745" spans="2:15">
      <c r="B745" s="437"/>
      <c r="C745" s="437"/>
      <c r="D745" s="438"/>
      <c r="E745" s="35"/>
      <c r="I745" s="438"/>
      <c r="J745" s="35"/>
      <c r="N745" s="438"/>
      <c r="O745" s="35"/>
    </row>
    <row r="746" spans="2:15">
      <c r="B746" s="437"/>
      <c r="C746" s="437"/>
      <c r="D746" s="438"/>
      <c r="E746" s="35"/>
      <c r="I746" s="438"/>
      <c r="J746" s="35"/>
      <c r="N746" s="438"/>
      <c r="O746" s="35"/>
    </row>
    <row r="747" spans="2:15">
      <c r="B747" s="437"/>
      <c r="C747" s="437"/>
      <c r="D747" s="438"/>
      <c r="E747" s="35"/>
      <c r="I747" s="438"/>
      <c r="J747" s="35"/>
      <c r="N747" s="438"/>
      <c r="O747" s="35"/>
    </row>
    <row r="748" spans="2:15">
      <c r="B748" s="437"/>
      <c r="C748" s="437"/>
      <c r="D748" s="438"/>
      <c r="E748" s="35"/>
      <c r="I748" s="438"/>
      <c r="J748" s="35"/>
      <c r="N748" s="438"/>
      <c r="O748" s="35"/>
    </row>
    <row r="749" spans="2:15">
      <c r="B749" s="437"/>
      <c r="C749" s="437"/>
      <c r="D749" s="438"/>
      <c r="E749" s="35"/>
      <c r="I749" s="438"/>
      <c r="J749" s="35"/>
      <c r="N749" s="438"/>
      <c r="O749" s="35"/>
    </row>
    <row r="750" spans="2:15">
      <c r="B750" s="437"/>
      <c r="C750" s="437"/>
      <c r="D750" s="438"/>
      <c r="E750" s="35"/>
      <c r="I750" s="438"/>
      <c r="J750" s="35"/>
      <c r="N750" s="438"/>
      <c r="O750" s="35"/>
    </row>
    <row r="751" spans="2:15">
      <c r="B751" s="437"/>
      <c r="C751" s="437"/>
      <c r="D751" s="438"/>
      <c r="E751" s="35"/>
      <c r="I751" s="438"/>
      <c r="J751" s="35"/>
      <c r="N751" s="438"/>
      <c r="O751" s="35"/>
    </row>
    <row r="752" spans="2:15">
      <c r="B752" s="437"/>
      <c r="C752" s="437"/>
      <c r="D752" s="438"/>
      <c r="E752" s="35"/>
      <c r="I752" s="438"/>
      <c r="J752" s="35"/>
      <c r="N752" s="438"/>
      <c r="O752" s="35"/>
    </row>
    <row r="753" spans="2:15">
      <c r="B753" s="437"/>
      <c r="C753" s="437"/>
      <c r="D753" s="438"/>
      <c r="E753" s="35"/>
      <c r="I753" s="438"/>
      <c r="J753" s="35"/>
      <c r="N753" s="438"/>
      <c r="O753" s="35"/>
    </row>
    <row r="754" spans="2:15">
      <c r="B754" s="437"/>
      <c r="C754" s="437"/>
      <c r="D754" s="438"/>
      <c r="E754" s="35"/>
      <c r="I754" s="438"/>
      <c r="J754" s="35"/>
      <c r="N754" s="438"/>
      <c r="O754" s="35"/>
    </row>
    <row r="755" spans="2:15">
      <c r="B755" s="437"/>
      <c r="C755" s="437"/>
      <c r="D755" s="438"/>
      <c r="E755" s="35"/>
      <c r="I755" s="438"/>
      <c r="J755" s="35"/>
      <c r="N755" s="438"/>
      <c r="O755" s="35"/>
    </row>
    <row r="756" spans="2:15">
      <c r="B756" s="437"/>
      <c r="C756" s="437"/>
      <c r="D756" s="438"/>
      <c r="E756" s="35"/>
      <c r="I756" s="438"/>
      <c r="J756" s="35"/>
      <c r="N756" s="438"/>
      <c r="O756" s="35"/>
    </row>
    <row r="757" spans="2:15">
      <c r="B757" s="437"/>
      <c r="C757" s="437"/>
      <c r="D757" s="438"/>
      <c r="E757" s="35"/>
      <c r="I757" s="438"/>
      <c r="J757" s="35"/>
      <c r="N757" s="438"/>
      <c r="O757" s="35"/>
    </row>
    <row r="758" spans="2:15">
      <c r="B758" s="437"/>
      <c r="C758" s="437"/>
      <c r="D758" s="438"/>
      <c r="E758" s="35"/>
      <c r="I758" s="438"/>
      <c r="J758" s="35"/>
      <c r="N758" s="438"/>
      <c r="O758" s="35"/>
    </row>
    <row r="759" spans="2:15">
      <c r="B759" s="437"/>
      <c r="C759" s="437"/>
      <c r="D759" s="438"/>
      <c r="E759" s="35"/>
      <c r="I759" s="438"/>
      <c r="J759" s="35"/>
      <c r="N759" s="438"/>
      <c r="O759" s="35"/>
    </row>
    <row r="760" spans="2:15">
      <c r="B760" s="437"/>
      <c r="C760" s="437"/>
      <c r="D760" s="438"/>
      <c r="E760" s="35"/>
      <c r="I760" s="438"/>
      <c r="J760" s="35"/>
      <c r="N760" s="438"/>
      <c r="O760" s="35"/>
    </row>
    <row r="761" spans="2:15">
      <c r="B761" s="437"/>
      <c r="C761" s="437"/>
      <c r="D761" s="438"/>
      <c r="E761" s="35"/>
      <c r="I761" s="438"/>
      <c r="J761" s="35"/>
      <c r="N761" s="438"/>
      <c r="O761" s="35"/>
    </row>
    <row r="762" spans="2:15">
      <c r="B762" s="437"/>
      <c r="C762" s="437"/>
      <c r="D762" s="438"/>
      <c r="E762" s="35"/>
      <c r="I762" s="438"/>
      <c r="J762" s="35"/>
      <c r="N762" s="438"/>
      <c r="O762" s="35"/>
    </row>
    <row r="763" spans="2:15">
      <c r="B763" s="437"/>
      <c r="C763" s="437"/>
      <c r="D763" s="438"/>
      <c r="E763" s="35"/>
      <c r="I763" s="438"/>
      <c r="J763" s="35"/>
      <c r="N763" s="438"/>
      <c r="O763" s="35"/>
    </row>
    <row r="764" spans="2:15">
      <c r="B764" s="437"/>
      <c r="C764" s="437"/>
      <c r="D764" s="438"/>
      <c r="E764" s="35"/>
      <c r="I764" s="438"/>
      <c r="J764" s="35"/>
      <c r="N764" s="438"/>
      <c r="O764" s="35"/>
    </row>
    <row r="765" spans="2:15">
      <c r="B765" s="437"/>
      <c r="C765" s="437"/>
      <c r="D765" s="438"/>
      <c r="E765" s="35"/>
      <c r="I765" s="438"/>
      <c r="J765" s="35"/>
      <c r="N765" s="438"/>
      <c r="O765" s="35"/>
    </row>
    <row r="766" spans="2:15">
      <c r="B766" s="437"/>
      <c r="C766" s="437"/>
      <c r="D766" s="438"/>
      <c r="E766" s="35"/>
      <c r="I766" s="438"/>
      <c r="J766" s="35"/>
      <c r="N766" s="438"/>
      <c r="O766" s="35"/>
    </row>
    <row r="767" spans="2:15">
      <c r="B767" s="437"/>
      <c r="C767" s="437"/>
      <c r="D767" s="438"/>
      <c r="E767" s="35"/>
      <c r="I767" s="438"/>
      <c r="J767" s="35"/>
      <c r="N767" s="438"/>
      <c r="O767" s="35"/>
    </row>
    <row r="768" spans="2:15">
      <c r="B768" s="437"/>
      <c r="C768" s="437"/>
      <c r="D768" s="438"/>
      <c r="E768" s="35"/>
      <c r="I768" s="438"/>
      <c r="J768" s="35"/>
      <c r="N768" s="438"/>
      <c r="O768" s="35"/>
    </row>
    <row r="769" spans="2:15">
      <c r="B769" s="437"/>
      <c r="C769" s="437"/>
      <c r="D769" s="438"/>
      <c r="E769" s="35"/>
      <c r="I769" s="438"/>
      <c r="J769" s="35"/>
      <c r="N769" s="438"/>
      <c r="O769" s="35"/>
    </row>
    <row r="770" spans="2:15">
      <c r="B770" s="437"/>
      <c r="C770" s="437"/>
      <c r="D770" s="438"/>
      <c r="E770" s="35"/>
      <c r="I770" s="438"/>
      <c r="J770" s="35"/>
      <c r="N770" s="438"/>
      <c r="O770" s="35"/>
    </row>
    <row r="771" spans="2:15">
      <c r="B771" s="437"/>
      <c r="C771" s="437"/>
      <c r="D771" s="438"/>
      <c r="E771" s="35"/>
      <c r="I771" s="438"/>
      <c r="J771" s="35"/>
      <c r="N771" s="438"/>
      <c r="O771" s="35"/>
    </row>
    <row r="772" spans="2:15">
      <c r="B772" s="437"/>
      <c r="C772" s="437"/>
      <c r="D772" s="438"/>
      <c r="E772" s="35"/>
      <c r="I772" s="438"/>
      <c r="J772" s="35"/>
      <c r="N772" s="438"/>
      <c r="O772" s="35"/>
    </row>
    <row r="773" spans="2:15">
      <c r="B773" s="437"/>
      <c r="C773" s="437"/>
      <c r="D773" s="438"/>
      <c r="E773" s="35"/>
      <c r="I773" s="438"/>
      <c r="J773" s="35"/>
      <c r="N773" s="438"/>
      <c r="O773" s="35"/>
    </row>
    <row r="774" spans="2:15">
      <c r="B774" s="437"/>
      <c r="C774" s="437"/>
      <c r="D774" s="438"/>
      <c r="E774" s="35"/>
      <c r="I774" s="438"/>
      <c r="J774" s="35"/>
      <c r="N774" s="438"/>
      <c r="O774" s="35"/>
    </row>
    <row r="775" spans="2:15">
      <c r="B775" s="437"/>
      <c r="C775" s="437"/>
      <c r="D775" s="438"/>
      <c r="E775" s="35"/>
      <c r="I775" s="438"/>
      <c r="J775" s="35"/>
      <c r="N775" s="438"/>
      <c r="O775" s="35"/>
    </row>
    <row r="776" spans="2:15">
      <c r="B776" s="437"/>
      <c r="C776" s="437"/>
      <c r="D776" s="438"/>
      <c r="E776" s="35"/>
      <c r="I776" s="438"/>
      <c r="J776" s="35"/>
      <c r="N776" s="438"/>
      <c r="O776" s="35"/>
    </row>
    <row r="777" spans="2:15">
      <c r="B777" s="437"/>
      <c r="C777" s="437"/>
      <c r="D777" s="438"/>
      <c r="E777" s="35"/>
      <c r="I777" s="438"/>
      <c r="J777" s="35"/>
      <c r="N777" s="438"/>
      <c r="O777" s="35"/>
    </row>
    <row r="778" spans="2:15">
      <c r="B778" s="437"/>
      <c r="C778" s="437"/>
      <c r="D778" s="438"/>
      <c r="E778" s="35"/>
      <c r="I778" s="438"/>
      <c r="J778" s="35"/>
      <c r="N778" s="438"/>
      <c r="O778" s="35"/>
    </row>
    <row r="779" spans="2:15">
      <c r="B779" s="437"/>
      <c r="C779" s="437"/>
      <c r="D779" s="438"/>
      <c r="E779" s="35"/>
      <c r="I779" s="438"/>
      <c r="J779" s="35"/>
      <c r="N779" s="438"/>
      <c r="O779" s="35"/>
    </row>
    <row r="780" spans="2:15">
      <c r="B780" s="437"/>
      <c r="C780" s="437"/>
      <c r="D780" s="438"/>
      <c r="E780" s="35"/>
      <c r="I780" s="438"/>
      <c r="J780" s="35"/>
      <c r="N780" s="438"/>
      <c r="O780" s="35"/>
    </row>
    <row r="781" spans="2:15">
      <c r="B781" s="437"/>
      <c r="C781" s="437"/>
      <c r="D781" s="438"/>
      <c r="E781" s="35"/>
      <c r="I781" s="438"/>
      <c r="J781" s="35"/>
      <c r="N781" s="438"/>
      <c r="O781" s="35"/>
    </row>
    <row r="782" spans="2:15">
      <c r="B782" s="437"/>
      <c r="C782" s="437"/>
      <c r="D782" s="438"/>
      <c r="E782" s="35"/>
      <c r="I782" s="438"/>
      <c r="J782" s="35"/>
      <c r="N782" s="438"/>
      <c r="O782" s="35"/>
    </row>
    <row r="783" spans="2:15">
      <c r="B783" s="437"/>
      <c r="C783" s="437"/>
      <c r="D783" s="438"/>
      <c r="E783" s="35"/>
      <c r="I783" s="438"/>
      <c r="J783" s="35"/>
      <c r="N783" s="438"/>
      <c r="O783" s="35"/>
    </row>
    <row r="784" spans="2:15">
      <c r="B784" s="437"/>
      <c r="C784" s="437"/>
      <c r="D784" s="438"/>
      <c r="E784" s="35"/>
      <c r="I784" s="438"/>
      <c r="J784" s="35"/>
      <c r="N784" s="438"/>
      <c r="O784" s="35"/>
    </row>
    <row r="785" spans="2:15">
      <c r="B785" s="437"/>
      <c r="C785" s="437"/>
      <c r="D785" s="438"/>
      <c r="E785" s="35"/>
      <c r="I785" s="438"/>
      <c r="J785" s="35"/>
      <c r="N785" s="438"/>
      <c r="O785" s="35"/>
    </row>
    <row r="786" spans="2:15">
      <c r="B786" s="437"/>
      <c r="C786" s="437"/>
      <c r="D786" s="438"/>
      <c r="E786" s="35"/>
      <c r="I786" s="438"/>
      <c r="J786" s="35"/>
      <c r="N786" s="438"/>
      <c r="O786" s="35"/>
    </row>
    <row r="787" spans="2:15">
      <c r="B787" s="437"/>
      <c r="C787" s="437"/>
      <c r="D787" s="438"/>
      <c r="E787" s="35"/>
      <c r="I787" s="438"/>
      <c r="J787" s="35"/>
      <c r="N787" s="438"/>
      <c r="O787" s="35"/>
    </row>
    <row r="788" spans="2:15">
      <c r="B788" s="437"/>
      <c r="C788" s="437"/>
      <c r="D788" s="438"/>
      <c r="E788" s="35"/>
      <c r="I788" s="438"/>
      <c r="J788" s="35"/>
      <c r="N788" s="438"/>
      <c r="O788" s="35"/>
    </row>
    <row r="789" spans="2:15">
      <c r="B789" s="437"/>
      <c r="C789" s="437"/>
      <c r="D789" s="438"/>
      <c r="E789" s="35"/>
      <c r="I789" s="438"/>
      <c r="J789" s="35"/>
      <c r="N789" s="438"/>
      <c r="O789" s="35"/>
    </row>
    <row r="790" spans="2:15">
      <c r="B790" s="437"/>
      <c r="C790" s="437"/>
      <c r="D790" s="438"/>
      <c r="E790" s="35"/>
      <c r="I790" s="438"/>
      <c r="J790" s="35"/>
      <c r="N790" s="438"/>
      <c r="O790" s="35"/>
    </row>
    <row r="791" spans="2:15">
      <c r="B791" s="437"/>
      <c r="C791" s="437"/>
      <c r="D791" s="438"/>
      <c r="E791" s="35"/>
      <c r="I791" s="438"/>
      <c r="J791" s="35"/>
      <c r="N791" s="438"/>
      <c r="O791" s="35"/>
    </row>
    <row r="792" spans="2:15">
      <c r="B792" s="437"/>
      <c r="C792" s="437"/>
      <c r="D792" s="438"/>
      <c r="E792" s="35"/>
      <c r="I792" s="438"/>
      <c r="J792" s="35"/>
      <c r="N792" s="438"/>
      <c r="O792" s="35"/>
    </row>
    <row r="793" spans="2:15">
      <c r="B793" s="437"/>
      <c r="C793" s="437"/>
      <c r="D793" s="438"/>
      <c r="E793" s="35"/>
      <c r="I793" s="438"/>
      <c r="J793" s="35"/>
      <c r="N793" s="438"/>
      <c r="O793" s="35"/>
    </row>
    <row r="794" spans="2:15">
      <c r="B794" s="437"/>
      <c r="C794" s="437"/>
      <c r="D794" s="438"/>
      <c r="E794" s="35"/>
      <c r="I794" s="438"/>
      <c r="J794" s="35"/>
      <c r="N794" s="438"/>
      <c r="O794" s="35"/>
    </row>
    <row r="795" spans="2:15">
      <c r="B795" s="437"/>
      <c r="C795" s="437"/>
      <c r="D795" s="438"/>
      <c r="E795" s="35"/>
      <c r="I795" s="438"/>
      <c r="J795" s="35"/>
      <c r="N795" s="438"/>
      <c r="O795" s="35"/>
    </row>
    <row r="796" spans="2:15">
      <c r="B796" s="437"/>
      <c r="C796" s="437"/>
      <c r="D796" s="438"/>
      <c r="E796" s="35"/>
      <c r="I796" s="438"/>
      <c r="J796" s="35"/>
      <c r="N796" s="438"/>
      <c r="O796" s="35"/>
    </row>
    <row r="797" spans="2:15">
      <c r="B797" s="437"/>
      <c r="C797" s="437"/>
      <c r="D797" s="438"/>
      <c r="E797" s="35"/>
      <c r="I797" s="438"/>
      <c r="J797" s="35"/>
      <c r="N797" s="438"/>
      <c r="O797" s="35"/>
    </row>
    <row r="798" spans="2:15">
      <c r="B798" s="437"/>
      <c r="C798" s="437"/>
      <c r="D798" s="438"/>
      <c r="E798" s="35"/>
      <c r="I798" s="438"/>
      <c r="J798" s="35"/>
      <c r="N798" s="438"/>
      <c r="O798" s="35"/>
    </row>
    <row r="799" spans="2:15">
      <c r="B799" s="437"/>
      <c r="C799" s="437"/>
      <c r="D799" s="438"/>
      <c r="E799" s="35"/>
      <c r="I799" s="438"/>
      <c r="J799" s="35"/>
      <c r="N799" s="438"/>
      <c r="O799" s="35"/>
    </row>
    <row r="800" spans="2:15">
      <c r="B800" s="437"/>
      <c r="C800" s="437"/>
      <c r="D800" s="438"/>
      <c r="E800" s="35"/>
      <c r="I800" s="438"/>
      <c r="J800" s="35"/>
      <c r="N800" s="438"/>
      <c r="O800" s="35"/>
    </row>
    <row r="801" spans="2:15">
      <c r="B801" s="437"/>
      <c r="C801" s="437"/>
      <c r="D801" s="438"/>
      <c r="E801" s="35"/>
      <c r="I801" s="438"/>
      <c r="J801" s="35"/>
      <c r="N801" s="438"/>
      <c r="O801" s="35"/>
    </row>
    <row r="802" spans="2:15">
      <c r="B802" s="437"/>
      <c r="C802" s="437"/>
      <c r="D802" s="438"/>
      <c r="E802" s="35"/>
      <c r="I802" s="438"/>
      <c r="J802" s="35"/>
      <c r="N802" s="438"/>
      <c r="O802" s="35"/>
    </row>
    <row r="803" spans="2:15">
      <c r="B803" s="437"/>
      <c r="C803" s="437"/>
      <c r="D803" s="438"/>
      <c r="E803" s="35"/>
      <c r="I803" s="438"/>
      <c r="J803" s="35"/>
      <c r="N803" s="438"/>
      <c r="O803" s="35"/>
    </row>
    <row r="804" spans="2:15">
      <c r="B804" s="437"/>
      <c r="C804" s="437"/>
      <c r="D804" s="438"/>
      <c r="E804" s="35"/>
      <c r="I804" s="438"/>
      <c r="J804" s="35"/>
      <c r="N804" s="438"/>
      <c r="O804" s="35"/>
    </row>
    <row r="805" spans="2:15">
      <c r="B805" s="437"/>
      <c r="C805" s="437"/>
      <c r="D805" s="438"/>
      <c r="E805" s="35"/>
      <c r="I805" s="438"/>
      <c r="J805" s="35"/>
      <c r="N805" s="438"/>
      <c r="O805" s="35"/>
    </row>
    <row r="806" spans="2:15">
      <c r="B806" s="437"/>
      <c r="C806" s="437"/>
      <c r="D806" s="438"/>
      <c r="E806" s="35"/>
      <c r="I806" s="438"/>
      <c r="J806" s="35"/>
      <c r="N806" s="438"/>
      <c r="O806" s="35"/>
    </row>
    <row r="807" spans="2:15">
      <c r="B807" s="437"/>
      <c r="C807" s="437"/>
      <c r="D807" s="438"/>
      <c r="E807" s="35"/>
      <c r="I807" s="438"/>
      <c r="J807" s="35"/>
      <c r="N807" s="438"/>
      <c r="O807" s="35"/>
    </row>
    <row r="808" spans="2:15">
      <c r="B808" s="437"/>
      <c r="C808" s="437"/>
      <c r="D808" s="438"/>
      <c r="E808" s="35"/>
      <c r="I808" s="438"/>
      <c r="J808" s="35"/>
      <c r="N808" s="438"/>
      <c r="O808" s="35"/>
    </row>
    <row r="809" spans="2:15">
      <c r="B809" s="437"/>
      <c r="C809" s="437"/>
      <c r="D809" s="438"/>
      <c r="E809" s="35"/>
      <c r="I809" s="438"/>
      <c r="J809" s="35"/>
      <c r="N809" s="438"/>
      <c r="O809" s="35"/>
    </row>
    <row r="810" spans="2:15">
      <c r="B810" s="437"/>
      <c r="C810" s="437"/>
      <c r="D810" s="438"/>
      <c r="E810" s="35"/>
      <c r="I810" s="438"/>
      <c r="J810" s="35"/>
      <c r="N810" s="438"/>
      <c r="O810" s="35"/>
    </row>
    <row r="811" spans="2:15">
      <c r="B811" s="437"/>
      <c r="C811" s="437"/>
      <c r="D811" s="438"/>
      <c r="E811" s="35"/>
      <c r="I811" s="438"/>
      <c r="J811" s="35"/>
      <c r="N811" s="438"/>
      <c r="O811" s="35"/>
    </row>
    <row r="812" spans="2:15">
      <c r="B812" s="437"/>
      <c r="C812" s="437"/>
      <c r="D812" s="438"/>
      <c r="E812" s="35"/>
      <c r="I812" s="438"/>
      <c r="J812" s="35"/>
      <c r="N812" s="438"/>
      <c r="O812" s="35"/>
    </row>
    <row r="813" spans="2:15">
      <c r="B813" s="437"/>
      <c r="C813" s="437"/>
      <c r="D813" s="438"/>
      <c r="E813" s="35"/>
      <c r="I813" s="438"/>
      <c r="J813" s="35"/>
      <c r="N813" s="438"/>
      <c r="O813" s="35"/>
    </row>
    <row r="814" spans="2:15">
      <c r="B814" s="437"/>
      <c r="C814" s="437"/>
      <c r="D814" s="438"/>
      <c r="E814" s="35"/>
      <c r="I814" s="438"/>
      <c r="J814" s="35"/>
      <c r="N814" s="438"/>
      <c r="O814" s="35"/>
    </row>
    <row r="815" spans="2:15">
      <c r="B815" s="437"/>
      <c r="C815" s="437"/>
      <c r="D815" s="438"/>
      <c r="E815" s="35"/>
      <c r="I815" s="438"/>
      <c r="J815" s="35"/>
      <c r="N815" s="438"/>
      <c r="O815" s="35"/>
    </row>
    <row r="816" spans="2:15">
      <c r="B816" s="437"/>
      <c r="C816" s="437"/>
      <c r="D816" s="438"/>
      <c r="E816" s="35"/>
      <c r="I816" s="438"/>
      <c r="J816" s="35"/>
      <c r="N816" s="438"/>
      <c r="O816" s="35"/>
    </row>
    <row r="817" spans="2:15">
      <c r="B817" s="437"/>
      <c r="C817" s="437"/>
      <c r="D817" s="438"/>
      <c r="E817" s="35"/>
      <c r="I817" s="438"/>
      <c r="J817" s="35"/>
      <c r="N817" s="438"/>
      <c r="O817" s="35"/>
    </row>
    <row r="818" spans="2:15">
      <c r="B818" s="437"/>
      <c r="C818" s="437"/>
      <c r="D818" s="438"/>
      <c r="E818" s="35"/>
      <c r="I818" s="438"/>
      <c r="J818" s="35"/>
      <c r="N818" s="438"/>
      <c r="O818" s="35"/>
    </row>
    <row r="819" spans="2:15">
      <c r="B819" s="437"/>
      <c r="C819" s="437"/>
      <c r="D819" s="438"/>
      <c r="E819" s="35"/>
      <c r="I819" s="438"/>
      <c r="J819" s="35"/>
      <c r="N819" s="438"/>
      <c r="O819" s="35"/>
    </row>
    <row r="820" spans="2:15">
      <c r="B820" s="437"/>
      <c r="C820" s="437"/>
      <c r="D820" s="438"/>
      <c r="E820" s="35"/>
      <c r="I820" s="438"/>
      <c r="J820" s="35"/>
      <c r="N820" s="438"/>
      <c r="O820" s="35"/>
    </row>
    <row r="821" spans="2:15">
      <c r="B821" s="437"/>
      <c r="C821" s="437"/>
      <c r="D821" s="438"/>
      <c r="E821" s="35"/>
      <c r="I821" s="438"/>
      <c r="J821" s="35"/>
      <c r="N821" s="438"/>
      <c r="O821" s="35"/>
    </row>
    <row r="822" spans="2:15">
      <c r="B822" s="437"/>
      <c r="C822" s="437"/>
      <c r="D822" s="438"/>
      <c r="E822" s="35"/>
      <c r="I822" s="438"/>
      <c r="J822" s="35"/>
      <c r="N822" s="438"/>
      <c r="O822" s="35"/>
    </row>
    <row r="823" spans="2:15">
      <c r="B823" s="437"/>
      <c r="C823" s="437"/>
      <c r="D823" s="438"/>
      <c r="E823" s="35"/>
      <c r="I823" s="438"/>
      <c r="J823" s="35"/>
      <c r="N823" s="438"/>
      <c r="O823" s="35"/>
    </row>
    <row r="824" spans="2:15">
      <c r="B824" s="437"/>
      <c r="C824" s="437"/>
      <c r="D824" s="438"/>
      <c r="E824" s="35"/>
      <c r="I824" s="438"/>
      <c r="J824" s="35"/>
      <c r="N824" s="438"/>
      <c r="O824" s="35"/>
    </row>
    <row r="825" spans="2:15">
      <c r="B825" s="437"/>
      <c r="C825" s="437"/>
      <c r="D825" s="438"/>
      <c r="E825" s="35"/>
      <c r="I825" s="438"/>
      <c r="J825" s="35"/>
      <c r="N825" s="438"/>
      <c r="O825" s="35"/>
    </row>
    <row r="826" spans="2:15">
      <c r="B826" s="437"/>
      <c r="C826" s="437"/>
      <c r="D826" s="438"/>
      <c r="E826" s="35"/>
      <c r="I826" s="438"/>
      <c r="J826" s="35"/>
      <c r="N826" s="438"/>
      <c r="O826" s="35"/>
    </row>
    <row r="827" spans="2:15">
      <c r="B827" s="437"/>
      <c r="C827" s="437"/>
      <c r="D827" s="438"/>
      <c r="E827" s="35"/>
      <c r="I827" s="438"/>
      <c r="J827" s="35"/>
      <c r="N827" s="438"/>
      <c r="O827" s="35"/>
    </row>
    <row r="828" spans="2:15">
      <c r="B828" s="437"/>
      <c r="C828" s="437"/>
      <c r="D828" s="438"/>
      <c r="E828" s="35"/>
      <c r="I828" s="438"/>
      <c r="J828" s="35"/>
      <c r="N828" s="438"/>
      <c r="O828" s="35"/>
    </row>
    <row r="829" spans="2:15">
      <c r="B829" s="437"/>
      <c r="C829" s="437"/>
      <c r="D829" s="438"/>
      <c r="E829" s="35"/>
      <c r="I829" s="438"/>
      <c r="J829" s="35"/>
      <c r="N829" s="438"/>
      <c r="O829" s="35"/>
    </row>
    <row r="830" spans="2:15">
      <c r="B830" s="437"/>
      <c r="C830" s="437"/>
      <c r="D830" s="438"/>
      <c r="E830" s="35"/>
      <c r="I830" s="438"/>
      <c r="J830" s="35"/>
      <c r="N830" s="438"/>
      <c r="O830" s="35"/>
    </row>
    <row r="831" spans="2:15">
      <c r="B831" s="437"/>
      <c r="C831" s="437"/>
      <c r="D831" s="438"/>
      <c r="E831" s="35"/>
      <c r="I831" s="438"/>
      <c r="J831" s="35"/>
      <c r="N831" s="438"/>
      <c r="O831" s="35"/>
    </row>
    <row r="832" spans="2:15">
      <c r="B832" s="437"/>
      <c r="C832" s="437"/>
      <c r="D832" s="438"/>
      <c r="E832" s="35"/>
      <c r="I832" s="438"/>
      <c r="J832" s="35"/>
      <c r="N832" s="438"/>
      <c r="O832" s="35"/>
    </row>
    <row r="833" spans="2:15">
      <c r="B833" s="437"/>
      <c r="C833" s="437"/>
      <c r="D833" s="438"/>
      <c r="E833" s="35"/>
      <c r="I833" s="438"/>
      <c r="J833" s="35"/>
      <c r="N833" s="438"/>
      <c r="O833" s="35"/>
    </row>
    <row r="834" spans="2:15">
      <c r="B834" s="437"/>
      <c r="C834" s="437"/>
      <c r="D834" s="438"/>
      <c r="E834" s="35"/>
      <c r="I834" s="438"/>
      <c r="J834" s="35"/>
      <c r="N834" s="438"/>
      <c r="O834" s="35"/>
    </row>
    <row r="835" spans="2:15">
      <c r="B835" s="437"/>
      <c r="C835" s="437"/>
      <c r="D835" s="438"/>
      <c r="E835" s="35"/>
      <c r="I835" s="438"/>
      <c r="J835" s="35"/>
      <c r="N835" s="438"/>
      <c r="O835" s="35"/>
    </row>
    <row r="836" spans="2:15">
      <c r="B836" s="437"/>
      <c r="C836" s="437"/>
      <c r="D836" s="438"/>
      <c r="E836" s="35"/>
      <c r="I836" s="438"/>
      <c r="J836" s="35"/>
      <c r="N836" s="438"/>
      <c r="O836" s="35"/>
    </row>
    <row r="837" spans="2:15">
      <c r="B837" s="437"/>
      <c r="C837" s="437"/>
      <c r="D837" s="438"/>
      <c r="E837" s="35"/>
      <c r="I837" s="438"/>
      <c r="J837" s="35"/>
      <c r="N837" s="438"/>
      <c r="O837" s="35"/>
    </row>
    <row r="838" spans="2:15">
      <c r="B838" s="437"/>
      <c r="C838" s="437"/>
      <c r="D838" s="438"/>
      <c r="E838" s="35"/>
      <c r="I838" s="438"/>
      <c r="J838" s="35"/>
      <c r="N838" s="438"/>
      <c r="O838" s="35"/>
    </row>
    <row r="839" spans="2:15">
      <c r="B839" s="437"/>
      <c r="C839" s="437"/>
      <c r="D839" s="438"/>
      <c r="E839" s="35"/>
      <c r="I839" s="438"/>
      <c r="J839" s="35"/>
      <c r="N839" s="438"/>
      <c r="O839" s="35"/>
    </row>
    <row r="840" spans="2:15">
      <c r="B840" s="437"/>
      <c r="C840" s="437"/>
      <c r="D840" s="438"/>
      <c r="E840" s="35"/>
      <c r="I840" s="438"/>
      <c r="J840" s="35"/>
      <c r="N840" s="438"/>
      <c r="O840" s="35"/>
    </row>
    <row r="841" spans="2:15">
      <c r="B841" s="437"/>
      <c r="C841" s="437"/>
      <c r="D841" s="438"/>
      <c r="E841" s="35"/>
      <c r="I841" s="438"/>
      <c r="J841" s="35"/>
      <c r="N841" s="438"/>
      <c r="O841" s="35"/>
    </row>
    <row r="842" spans="2:15">
      <c r="B842" s="437"/>
      <c r="C842" s="437"/>
      <c r="D842" s="438"/>
      <c r="E842" s="35"/>
      <c r="I842" s="438"/>
      <c r="J842" s="35"/>
      <c r="N842" s="438"/>
      <c r="O842" s="35"/>
    </row>
    <row r="843" spans="2:15">
      <c r="B843" s="437"/>
      <c r="C843" s="437"/>
      <c r="D843" s="438"/>
      <c r="E843" s="35"/>
      <c r="I843" s="438"/>
      <c r="J843" s="35"/>
      <c r="N843" s="438"/>
      <c r="O843" s="35"/>
    </row>
    <row r="844" spans="2:15">
      <c r="B844" s="437"/>
      <c r="C844" s="437"/>
      <c r="D844" s="438"/>
      <c r="E844" s="35"/>
      <c r="I844" s="438"/>
      <c r="J844" s="35"/>
      <c r="N844" s="438"/>
      <c r="O844" s="35"/>
    </row>
    <row r="845" spans="2:15">
      <c r="B845" s="437"/>
      <c r="C845" s="437"/>
      <c r="D845" s="438"/>
      <c r="E845" s="35"/>
      <c r="I845" s="438"/>
      <c r="J845" s="35"/>
      <c r="N845" s="438"/>
      <c r="O845" s="35"/>
    </row>
    <row r="846" spans="2:15">
      <c r="B846" s="437"/>
      <c r="C846" s="437"/>
      <c r="D846" s="438"/>
      <c r="E846" s="35"/>
      <c r="I846" s="438"/>
      <c r="J846" s="35"/>
      <c r="N846" s="438"/>
      <c r="O846" s="35"/>
    </row>
    <row r="847" spans="2:15">
      <c r="B847" s="437"/>
      <c r="C847" s="437"/>
      <c r="D847" s="438"/>
      <c r="E847" s="35"/>
      <c r="I847" s="438"/>
      <c r="J847" s="35"/>
      <c r="N847" s="438"/>
      <c r="O847" s="35"/>
    </row>
    <row r="848" spans="2:15">
      <c r="B848" s="437"/>
      <c r="C848" s="437"/>
      <c r="D848" s="438"/>
      <c r="E848" s="35"/>
      <c r="I848" s="438"/>
      <c r="J848" s="35"/>
      <c r="N848" s="438"/>
      <c r="O848" s="35"/>
    </row>
    <row r="849" spans="2:15">
      <c r="B849" s="437"/>
      <c r="C849" s="437"/>
      <c r="D849" s="438"/>
      <c r="E849" s="35"/>
      <c r="I849" s="438"/>
      <c r="J849" s="35"/>
      <c r="N849" s="438"/>
      <c r="O849" s="35"/>
    </row>
    <row r="850" spans="2:15">
      <c r="B850" s="437"/>
      <c r="C850" s="437"/>
      <c r="D850" s="438"/>
      <c r="E850" s="35"/>
      <c r="I850" s="438"/>
      <c r="J850" s="35"/>
      <c r="N850" s="438"/>
      <c r="O850" s="35"/>
    </row>
    <row r="851" spans="2:15">
      <c r="B851" s="437"/>
      <c r="C851" s="437"/>
      <c r="D851" s="438"/>
      <c r="E851" s="35"/>
      <c r="I851" s="438"/>
      <c r="J851" s="35"/>
      <c r="N851" s="438"/>
      <c r="O851" s="35"/>
    </row>
    <row r="852" spans="2:15">
      <c r="B852" s="437"/>
      <c r="C852" s="437"/>
      <c r="D852" s="438"/>
      <c r="E852" s="35"/>
      <c r="I852" s="438"/>
      <c r="J852" s="35"/>
      <c r="N852" s="438"/>
      <c r="O852" s="35"/>
    </row>
    <row r="853" spans="2:15">
      <c r="B853" s="437"/>
      <c r="C853" s="437"/>
      <c r="D853" s="438"/>
      <c r="E853" s="35"/>
      <c r="I853" s="438"/>
      <c r="J853" s="35"/>
      <c r="N853" s="438"/>
      <c r="O853" s="35"/>
    </row>
    <row r="854" spans="2:15">
      <c r="B854" s="437"/>
      <c r="C854" s="437"/>
      <c r="D854" s="438"/>
      <c r="E854" s="35"/>
      <c r="I854" s="438"/>
      <c r="J854" s="35"/>
      <c r="N854" s="438"/>
      <c r="O854" s="35"/>
    </row>
    <row r="855" spans="2:15">
      <c r="B855" s="437"/>
      <c r="C855" s="437"/>
      <c r="D855" s="438"/>
      <c r="E855" s="35"/>
      <c r="I855" s="438"/>
      <c r="J855" s="35"/>
      <c r="N855" s="438"/>
      <c r="O855" s="35"/>
    </row>
    <row r="856" spans="2:15">
      <c r="B856" s="437"/>
      <c r="C856" s="437"/>
      <c r="D856" s="438"/>
      <c r="E856" s="35"/>
      <c r="I856" s="438"/>
      <c r="J856" s="35"/>
      <c r="N856" s="438"/>
      <c r="O856" s="35"/>
    </row>
    <row r="857" spans="2:15">
      <c r="B857" s="437"/>
      <c r="C857" s="437"/>
      <c r="D857" s="438"/>
      <c r="E857" s="35"/>
      <c r="I857" s="438"/>
      <c r="J857" s="35"/>
      <c r="N857" s="438"/>
      <c r="O857" s="35"/>
    </row>
    <row r="858" spans="2:15">
      <c r="B858" s="437"/>
      <c r="C858" s="437"/>
      <c r="D858" s="438"/>
      <c r="E858" s="35"/>
      <c r="I858" s="438"/>
      <c r="J858" s="35"/>
      <c r="N858" s="438"/>
      <c r="O858" s="35"/>
    </row>
    <row r="859" spans="2:15">
      <c r="B859" s="437"/>
      <c r="C859" s="437"/>
      <c r="D859" s="438"/>
      <c r="E859" s="35"/>
      <c r="I859" s="438"/>
      <c r="J859" s="35"/>
      <c r="N859" s="438"/>
      <c r="O859" s="35"/>
    </row>
    <row r="860" spans="2:15">
      <c r="B860" s="437"/>
      <c r="C860" s="437"/>
      <c r="D860" s="438"/>
      <c r="E860" s="35"/>
      <c r="I860" s="438"/>
      <c r="J860" s="35"/>
      <c r="N860" s="438"/>
      <c r="O860" s="35"/>
    </row>
    <row r="861" spans="2:15">
      <c r="B861" s="437"/>
      <c r="C861" s="437"/>
      <c r="D861" s="438"/>
      <c r="E861" s="35"/>
      <c r="I861" s="438"/>
      <c r="J861" s="35"/>
      <c r="N861" s="438"/>
      <c r="O861" s="35"/>
    </row>
    <row r="862" spans="2:15">
      <c r="B862" s="437"/>
      <c r="C862" s="437"/>
      <c r="D862" s="438"/>
      <c r="E862" s="35"/>
      <c r="I862" s="438"/>
      <c r="J862" s="35"/>
      <c r="N862" s="438"/>
      <c r="O862" s="35"/>
    </row>
    <row r="863" spans="2:15">
      <c r="B863" s="437"/>
      <c r="C863" s="437"/>
      <c r="D863" s="438"/>
      <c r="E863" s="35"/>
      <c r="I863" s="438"/>
      <c r="J863" s="35"/>
      <c r="N863" s="438"/>
      <c r="O863" s="35"/>
    </row>
    <row r="864" spans="2:15">
      <c r="B864" s="437"/>
      <c r="C864" s="437"/>
      <c r="D864" s="438"/>
      <c r="E864" s="35"/>
      <c r="I864" s="438"/>
      <c r="J864" s="35"/>
      <c r="N864" s="438"/>
      <c r="O864" s="35"/>
    </row>
    <row r="865" spans="2:15">
      <c r="B865" s="437"/>
      <c r="C865" s="437"/>
      <c r="D865" s="438"/>
      <c r="E865" s="35"/>
      <c r="I865" s="438"/>
      <c r="J865" s="35"/>
      <c r="N865" s="438"/>
      <c r="O865" s="35"/>
    </row>
    <row r="866" spans="2:15">
      <c r="B866" s="437"/>
      <c r="C866" s="437"/>
      <c r="D866" s="438"/>
      <c r="E866" s="35"/>
      <c r="I866" s="438"/>
      <c r="J866" s="35"/>
      <c r="N866" s="438"/>
      <c r="O866" s="35"/>
    </row>
    <row r="867" spans="2:15">
      <c r="B867" s="437"/>
      <c r="C867" s="437"/>
      <c r="D867" s="438"/>
      <c r="E867" s="35"/>
      <c r="I867" s="438"/>
      <c r="J867" s="35"/>
      <c r="N867" s="438"/>
      <c r="O867" s="35"/>
    </row>
    <row r="868" spans="2:15">
      <c r="B868" s="437"/>
      <c r="C868" s="437"/>
      <c r="D868" s="438"/>
      <c r="E868" s="35"/>
      <c r="I868" s="438"/>
      <c r="J868" s="35"/>
      <c r="N868" s="438"/>
      <c r="O868" s="35"/>
    </row>
    <row r="869" spans="2:15">
      <c r="B869" s="437"/>
      <c r="C869" s="437"/>
      <c r="D869" s="438"/>
      <c r="E869" s="35"/>
      <c r="I869" s="438"/>
      <c r="J869" s="35"/>
      <c r="N869" s="438"/>
      <c r="O869" s="35"/>
    </row>
    <row r="870" spans="2:15">
      <c r="B870" s="437"/>
      <c r="C870" s="437"/>
      <c r="D870" s="438"/>
      <c r="E870" s="35"/>
      <c r="I870" s="438"/>
      <c r="J870" s="35"/>
      <c r="N870" s="438"/>
      <c r="O870" s="35"/>
    </row>
    <row r="871" spans="2:15">
      <c r="B871" s="437"/>
      <c r="C871" s="437"/>
      <c r="D871" s="438"/>
      <c r="E871" s="35"/>
      <c r="I871" s="438"/>
      <c r="J871" s="35"/>
      <c r="N871" s="438"/>
      <c r="O871" s="35"/>
    </row>
    <row r="872" spans="2:15">
      <c r="B872" s="437"/>
      <c r="C872" s="437"/>
      <c r="D872" s="438"/>
      <c r="E872" s="35"/>
      <c r="I872" s="438"/>
      <c r="J872" s="35"/>
      <c r="N872" s="438"/>
      <c r="O872" s="35"/>
    </row>
    <row r="873" spans="2:15">
      <c r="B873" s="437"/>
      <c r="C873" s="437"/>
      <c r="D873" s="438"/>
      <c r="E873" s="35"/>
      <c r="I873" s="438"/>
      <c r="J873" s="35"/>
      <c r="N873" s="438"/>
      <c r="O873" s="35"/>
    </row>
    <row r="874" spans="2:15">
      <c r="B874" s="437"/>
      <c r="C874" s="437"/>
      <c r="D874" s="438"/>
      <c r="E874" s="35"/>
      <c r="I874" s="438"/>
      <c r="J874" s="35"/>
      <c r="N874" s="438"/>
      <c r="O874" s="35"/>
    </row>
    <row r="875" spans="2:15">
      <c r="B875" s="437"/>
      <c r="C875" s="437"/>
      <c r="D875" s="438"/>
      <c r="E875" s="35"/>
      <c r="I875" s="438"/>
      <c r="J875" s="35"/>
      <c r="N875" s="438"/>
      <c r="O875" s="35"/>
    </row>
    <row r="876" spans="2:15">
      <c r="B876" s="437"/>
      <c r="C876" s="437"/>
      <c r="D876" s="438"/>
      <c r="E876" s="35"/>
      <c r="I876" s="438"/>
      <c r="J876" s="35"/>
      <c r="N876" s="438"/>
      <c r="O876" s="35"/>
    </row>
    <row r="877" spans="2:15">
      <c r="B877" s="437"/>
      <c r="C877" s="437"/>
      <c r="D877" s="438"/>
      <c r="E877" s="35"/>
      <c r="I877" s="438"/>
      <c r="J877" s="35"/>
      <c r="N877" s="438"/>
      <c r="O877" s="35"/>
    </row>
    <row r="878" spans="2:15">
      <c r="B878" s="437"/>
      <c r="C878" s="437"/>
      <c r="D878" s="438"/>
      <c r="E878" s="35"/>
      <c r="I878" s="438"/>
      <c r="J878" s="35"/>
      <c r="N878" s="438"/>
      <c r="O878" s="35"/>
    </row>
    <row r="879" spans="2:15">
      <c r="B879" s="437"/>
      <c r="C879" s="437"/>
      <c r="D879" s="438"/>
      <c r="E879" s="35"/>
      <c r="I879" s="438"/>
      <c r="J879" s="35"/>
      <c r="N879" s="438"/>
      <c r="O879" s="35"/>
    </row>
    <row r="880" spans="2:15">
      <c r="B880" s="437"/>
      <c r="C880" s="437"/>
      <c r="D880" s="438"/>
      <c r="E880" s="35"/>
      <c r="I880" s="438"/>
      <c r="J880" s="35"/>
      <c r="N880" s="438"/>
      <c r="O880" s="35"/>
    </row>
    <row r="881" spans="2:15">
      <c r="B881" s="437"/>
      <c r="C881" s="437"/>
      <c r="D881" s="438"/>
      <c r="E881" s="35"/>
      <c r="I881" s="438"/>
      <c r="J881" s="35"/>
      <c r="N881" s="438"/>
      <c r="O881" s="35"/>
    </row>
    <row r="882" spans="2:15">
      <c r="B882" s="437"/>
      <c r="C882" s="437"/>
      <c r="D882" s="438"/>
      <c r="E882" s="35"/>
      <c r="I882" s="438"/>
      <c r="J882" s="35"/>
      <c r="N882" s="438"/>
      <c r="O882" s="35"/>
    </row>
    <row r="883" spans="2:15">
      <c r="B883" s="437"/>
      <c r="C883" s="437"/>
      <c r="D883" s="438"/>
      <c r="E883" s="35"/>
      <c r="I883" s="438"/>
      <c r="J883" s="35"/>
      <c r="N883" s="438"/>
      <c r="O883" s="35"/>
    </row>
    <row r="884" spans="2:15">
      <c r="B884" s="437"/>
      <c r="C884" s="437"/>
      <c r="D884" s="438"/>
      <c r="E884" s="35"/>
      <c r="I884" s="438"/>
      <c r="J884" s="35"/>
      <c r="N884" s="438"/>
      <c r="O884" s="35"/>
    </row>
    <row r="885" spans="2:15">
      <c r="B885" s="437"/>
      <c r="C885" s="437"/>
      <c r="D885" s="438"/>
      <c r="E885" s="35"/>
      <c r="I885" s="438"/>
      <c r="J885" s="35"/>
      <c r="N885" s="438"/>
      <c r="O885" s="35"/>
    </row>
    <row r="886" spans="2:15">
      <c r="B886" s="437"/>
      <c r="C886" s="437"/>
      <c r="D886" s="438"/>
      <c r="E886" s="35"/>
      <c r="I886" s="438"/>
      <c r="J886" s="35"/>
      <c r="N886" s="438"/>
      <c r="O886" s="35"/>
    </row>
    <row r="887" spans="2:15">
      <c r="B887" s="437"/>
      <c r="C887" s="437"/>
      <c r="D887" s="438"/>
      <c r="E887" s="35"/>
      <c r="I887" s="438"/>
      <c r="J887" s="35"/>
      <c r="N887" s="438"/>
      <c r="O887" s="35"/>
    </row>
    <row r="888" spans="2:15">
      <c r="B888" s="437"/>
      <c r="C888" s="437"/>
      <c r="D888" s="438"/>
      <c r="E888" s="35"/>
      <c r="I888" s="438"/>
      <c r="J888" s="35"/>
      <c r="N888" s="438"/>
      <c r="O888" s="35"/>
    </row>
    <row r="889" spans="2:15">
      <c r="B889" s="437"/>
      <c r="C889" s="437"/>
      <c r="D889" s="438"/>
      <c r="E889" s="35"/>
      <c r="I889" s="438"/>
      <c r="J889" s="35"/>
      <c r="N889" s="438"/>
      <c r="O889" s="35"/>
    </row>
    <row r="890" spans="2:15">
      <c r="B890" s="437"/>
      <c r="C890" s="437"/>
      <c r="D890" s="438"/>
      <c r="E890" s="35"/>
      <c r="I890" s="438"/>
      <c r="J890" s="35"/>
      <c r="N890" s="438"/>
      <c r="O890" s="35"/>
    </row>
    <row r="891" spans="2:15">
      <c r="B891" s="437"/>
      <c r="C891" s="437"/>
      <c r="D891" s="438"/>
      <c r="E891" s="35"/>
      <c r="I891" s="438"/>
      <c r="J891" s="35"/>
      <c r="N891" s="438"/>
      <c r="O891" s="35"/>
    </row>
    <row r="892" spans="2:15">
      <c r="B892" s="437"/>
      <c r="C892" s="437"/>
      <c r="D892" s="438"/>
      <c r="E892" s="35"/>
      <c r="I892" s="438"/>
      <c r="J892" s="35"/>
      <c r="N892" s="438"/>
      <c r="O892" s="35"/>
    </row>
    <row r="893" spans="2:15">
      <c r="B893" s="437"/>
      <c r="C893" s="437"/>
      <c r="D893" s="438"/>
      <c r="E893" s="35"/>
      <c r="I893" s="438"/>
      <c r="J893" s="35"/>
      <c r="N893" s="438"/>
      <c r="O893" s="35"/>
    </row>
    <row r="894" spans="2:15">
      <c r="B894" s="437"/>
      <c r="C894" s="437"/>
      <c r="D894" s="438"/>
      <c r="E894" s="35"/>
      <c r="I894" s="438"/>
      <c r="J894" s="35"/>
      <c r="N894" s="438"/>
      <c r="O894" s="35"/>
    </row>
    <row r="895" spans="2:15">
      <c r="B895" s="437"/>
      <c r="C895" s="437"/>
      <c r="D895" s="438"/>
      <c r="E895" s="35"/>
      <c r="I895" s="438"/>
      <c r="J895" s="35"/>
      <c r="N895" s="438"/>
      <c r="O895" s="35"/>
    </row>
    <row r="896" spans="2:15">
      <c r="B896" s="437"/>
      <c r="C896" s="437"/>
      <c r="D896" s="438"/>
      <c r="E896" s="35"/>
      <c r="I896" s="438"/>
      <c r="J896" s="35"/>
      <c r="N896" s="438"/>
      <c r="O896" s="35"/>
    </row>
    <row r="897" spans="2:15">
      <c r="B897" s="437"/>
      <c r="C897" s="437"/>
      <c r="D897" s="438"/>
      <c r="E897" s="35"/>
      <c r="I897" s="438"/>
      <c r="J897" s="35"/>
      <c r="N897" s="438"/>
      <c r="O897" s="35"/>
    </row>
    <row r="898" spans="2:15">
      <c r="B898" s="437"/>
      <c r="C898" s="437"/>
      <c r="D898" s="438"/>
      <c r="E898" s="35"/>
      <c r="I898" s="438"/>
      <c r="J898" s="35"/>
      <c r="N898" s="438"/>
      <c r="O898" s="35"/>
    </row>
    <row r="899" spans="2:15">
      <c r="B899" s="437"/>
      <c r="C899" s="437"/>
      <c r="D899" s="438"/>
      <c r="E899" s="35"/>
      <c r="I899" s="438"/>
      <c r="J899" s="35"/>
      <c r="N899" s="438"/>
      <c r="O899" s="35"/>
    </row>
    <row r="900" spans="2:15">
      <c r="B900" s="437"/>
      <c r="C900" s="437"/>
      <c r="D900" s="438"/>
      <c r="E900" s="35"/>
      <c r="I900" s="438"/>
      <c r="J900" s="35"/>
      <c r="N900" s="438"/>
      <c r="O900" s="35"/>
    </row>
    <row r="901" spans="2:15">
      <c r="B901" s="437"/>
      <c r="C901" s="437"/>
      <c r="D901" s="438"/>
      <c r="E901" s="35"/>
      <c r="I901" s="438"/>
      <c r="J901" s="35"/>
      <c r="N901" s="438"/>
      <c r="O901" s="35"/>
    </row>
    <row r="902" spans="2:15">
      <c r="B902" s="437"/>
      <c r="C902" s="437"/>
      <c r="D902" s="438"/>
      <c r="E902" s="35"/>
      <c r="I902" s="438"/>
      <c r="J902" s="35"/>
      <c r="N902" s="438"/>
      <c r="O902" s="35"/>
    </row>
    <row r="903" spans="2:15">
      <c r="B903" s="437"/>
      <c r="C903" s="437"/>
      <c r="D903" s="438"/>
      <c r="E903" s="35"/>
      <c r="I903" s="438"/>
      <c r="J903" s="35"/>
      <c r="N903" s="438"/>
      <c r="O903" s="35"/>
    </row>
    <row r="904" spans="2:15">
      <c r="B904" s="437"/>
      <c r="C904" s="437"/>
      <c r="D904" s="438"/>
      <c r="E904" s="35"/>
      <c r="I904" s="438"/>
      <c r="J904" s="35"/>
      <c r="N904" s="438"/>
      <c r="O904" s="35"/>
    </row>
    <row r="905" spans="2:15">
      <c r="B905" s="437"/>
      <c r="C905" s="437"/>
      <c r="D905" s="438"/>
      <c r="E905" s="35"/>
      <c r="I905" s="438"/>
      <c r="J905" s="35"/>
      <c r="N905" s="438"/>
      <c r="O905" s="35"/>
    </row>
    <row r="906" spans="2:15">
      <c r="B906" s="437"/>
      <c r="C906" s="437"/>
      <c r="D906" s="438"/>
      <c r="E906" s="35"/>
      <c r="I906" s="438"/>
      <c r="J906" s="35"/>
      <c r="N906" s="438"/>
      <c r="O906" s="35"/>
    </row>
    <row r="907" spans="2:15">
      <c r="B907" s="437"/>
      <c r="C907" s="437"/>
      <c r="D907" s="438"/>
      <c r="E907" s="35"/>
      <c r="I907" s="438"/>
      <c r="J907" s="35"/>
      <c r="N907" s="438"/>
      <c r="O907" s="35"/>
    </row>
    <row r="908" spans="2:15">
      <c r="B908" s="437"/>
      <c r="C908" s="437"/>
      <c r="D908" s="438"/>
      <c r="E908" s="35"/>
      <c r="I908" s="438"/>
      <c r="J908" s="35"/>
      <c r="N908" s="438"/>
      <c r="O908" s="35"/>
    </row>
    <row r="909" spans="2:15">
      <c r="B909" s="437"/>
      <c r="C909" s="437"/>
      <c r="D909" s="438"/>
      <c r="E909" s="35"/>
      <c r="I909" s="438"/>
      <c r="J909" s="35"/>
      <c r="N909" s="438"/>
      <c r="O909" s="35"/>
    </row>
    <row r="910" spans="2:15">
      <c r="B910" s="437"/>
      <c r="C910" s="437"/>
      <c r="D910" s="438"/>
      <c r="E910" s="35"/>
      <c r="I910" s="438"/>
      <c r="J910" s="35"/>
      <c r="N910" s="438"/>
      <c r="O910" s="35"/>
    </row>
    <row r="911" spans="2:15">
      <c r="B911" s="437"/>
      <c r="C911" s="437"/>
      <c r="D911" s="438"/>
      <c r="E911" s="35"/>
      <c r="I911" s="438"/>
      <c r="J911" s="35"/>
      <c r="N911" s="438"/>
      <c r="O911" s="35"/>
    </row>
    <row r="912" spans="2:15">
      <c r="B912" s="437"/>
      <c r="C912" s="437"/>
      <c r="D912" s="438"/>
      <c r="E912" s="35"/>
      <c r="I912" s="438"/>
      <c r="J912" s="35"/>
      <c r="N912" s="438"/>
      <c r="O912" s="35"/>
    </row>
    <row r="913" spans="2:15">
      <c r="B913" s="437"/>
      <c r="C913" s="437"/>
      <c r="D913" s="438"/>
      <c r="E913" s="35"/>
      <c r="I913" s="438"/>
      <c r="J913" s="35"/>
      <c r="N913" s="438"/>
      <c r="O913" s="35"/>
    </row>
    <row r="914" spans="2:15">
      <c r="B914" s="437"/>
      <c r="C914" s="437"/>
      <c r="D914" s="438"/>
      <c r="E914" s="35"/>
      <c r="I914" s="438"/>
      <c r="J914" s="35"/>
      <c r="N914" s="438"/>
      <c r="O914" s="35"/>
    </row>
    <row r="915" spans="2:15">
      <c r="B915" s="437"/>
      <c r="C915" s="437"/>
      <c r="D915" s="438"/>
      <c r="E915" s="35"/>
      <c r="I915" s="438"/>
      <c r="J915" s="35"/>
      <c r="N915" s="438"/>
      <c r="O915" s="35"/>
    </row>
    <row r="916" spans="2:15">
      <c r="B916" s="437"/>
      <c r="C916" s="437"/>
      <c r="D916" s="438"/>
      <c r="E916" s="35"/>
      <c r="I916" s="438"/>
      <c r="J916" s="35"/>
      <c r="N916" s="438"/>
      <c r="O916" s="35"/>
    </row>
    <row r="917" spans="2:15">
      <c r="B917" s="437"/>
      <c r="C917" s="437"/>
      <c r="D917" s="438"/>
      <c r="E917" s="35"/>
      <c r="I917" s="438"/>
      <c r="J917" s="35"/>
      <c r="N917" s="438"/>
      <c r="O917" s="35"/>
    </row>
    <row r="918" spans="2:15">
      <c r="B918" s="437"/>
      <c r="C918" s="437"/>
      <c r="D918" s="438"/>
      <c r="E918" s="35"/>
      <c r="I918" s="438"/>
      <c r="J918" s="35"/>
      <c r="N918" s="438"/>
      <c r="O918" s="35"/>
    </row>
    <row r="919" spans="2:15">
      <c r="B919" s="437"/>
      <c r="C919" s="437"/>
      <c r="D919" s="438"/>
      <c r="E919" s="35"/>
      <c r="I919" s="438"/>
      <c r="J919" s="35"/>
      <c r="N919" s="438"/>
      <c r="O919" s="35"/>
    </row>
    <row r="920" spans="2:15">
      <c r="B920" s="437"/>
      <c r="C920" s="437"/>
      <c r="D920" s="438"/>
      <c r="E920" s="35"/>
      <c r="I920" s="438"/>
      <c r="J920" s="35"/>
      <c r="N920" s="438"/>
      <c r="O920" s="35"/>
    </row>
    <row r="921" spans="2:15">
      <c r="B921" s="437"/>
      <c r="C921" s="437"/>
      <c r="D921" s="438"/>
      <c r="E921" s="35"/>
      <c r="I921" s="438"/>
      <c r="J921" s="35"/>
      <c r="N921" s="438"/>
      <c r="O921" s="35"/>
    </row>
    <row r="922" spans="2:15">
      <c r="B922" s="437"/>
      <c r="C922" s="437"/>
      <c r="D922" s="438"/>
      <c r="E922" s="35"/>
      <c r="I922" s="438"/>
      <c r="J922" s="35"/>
      <c r="N922" s="438"/>
      <c r="O922" s="35"/>
    </row>
    <row r="923" spans="2:15">
      <c r="B923" s="437"/>
      <c r="C923" s="437"/>
      <c r="D923" s="438"/>
      <c r="E923" s="35"/>
      <c r="I923" s="438"/>
      <c r="J923" s="35"/>
      <c r="N923" s="438"/>
      <c r="O923" s="35"/>
    </row>
    <row r="924" spans="2:15">
      <c r="B924" s="437"/>
      <c r="C924" s="437"/>
      <c r="D924" s="438"/>
      <c r="E924" s="35"/>
      <c r="I924" s="438"/>
      <c r="J924" s="35"/>
      <c r="N924" s="438"/>
      <c r="O924" s="35"/>
    </row>
    <row r="925" spans="2:15">
      <c r="B925" s="437"/>
      <c r="C925" s="437"/>
      <c r="D925" s="438"/>
      <c r="E925" s="35"/>
      <c r="I925" s="438"/>
      <c r="J925" s="35"/>
      <c r="N925" s="438"/>
      <c r="O925" s="35"/>
    </row>
    <row r="926" spans="2:15">
      <c r="B926" s="437"/>
      <c r="C926" s="437"/>
      <c r="D926" s="438"/>
      <c r="E926" s="35"/>
      <c r="I926" s="438"/>
      <c r="J926" s="35"/>
      <c r="N926" s="438"/>
      <c r="O926" s="35"/>
    </row>
    <row r="927" spans="2:15">
      <c r="B927" s="437"/>
      <c r="C927" s="437"/>
      <c r="D927" s="438"/>
      <c r="E927" s="35"/>
      <c r="I927" s="438"/>
      <c r="J927" s="35"/>
      <c r="N927" s="438"/>
      <c r="O927" s="35"/>
    </row>
    <row r="928" spans="2:15">
      <c r="B928" s="437"/>
      <c r="C928" s="437"/>
      <c r="D928" s="438"/>
      <c r="E928" s="35"/>
      <c r="I928" s="438"/>
      <c r="J928" s="35"/>
      <c r="N928" s="438"/>
      <c r="O928" s="35"/>
    </row>
    <row r="929" spans="2:15">
      <c r="B929" s="437"/>
      <c r="C929" s="437"/>
      <c r="D929" s="438"/>
      <c r="E929" s="35"/>
      <c r="I929" s="438"/>
      <c r="J929" s="35"/>
      <c r="N929" s="438"/>
      <c r="O929" s="35"/>
    </row>
    <row r="930" spans="2:15">
      <c r="B930" s="437"/>
      <c r="C930" s="437"/>
      <c r="D930" s="438"/>
      <c r="E930" s="35"/>
      <c r="I930" s="438"/>
      <c r="J930" s="35"/>
      <c r="N930" s="438"/>
      <c r="O930" s="35"/>
    </row>
    <row r="931" spans="2:15">
      <c r="B931" s="437"/>
      <c r="C931" s="437"/>
      <c r="D931" s="438"/>
      <c r="E931" s="35"/>
      <c r="I931" s="438"/>
      <c r="J931" s="35"/>
      <c r="N931" s="438"/>
      <c r="O931" s="35"/>
    </row>
    <row r="932" spans="2:15">
      <c r="B932" s="437"/>
      <c r="C932" s="437"/>
      <c r="D932" s="438"/>
      <c r="E932" s="35"/>
      <c r="I932" s="438"/>
      <c r="J932" s="35"/>
      <c r="N932" s="438"/>
      <c r="O932" s="35"/>
    </row>
    <row r="933" spans="2:15">
      <c r="B933" s="437"/>
      <c r="C933" s="437"/>
      <c r="D933" s="438"/>
      <c r="E933" s="35"/>
      <c r="I933" s="438"/>
      <c r="J933" s="35"/>
      <c r="N933" s="438"/>
      <c r="O933" s="35"/>
    </row>
    <row r="934" spans="2:15">
      <c r="B934" s="437"/>
      <c r="C934" s="437"/>
      <c r="D934" s="438"/>
      <c r="E934" s="35"/>
      <c r="I934" s="438"/>
      <c r="J934" s="35"/>
      <c r="N934" s="438"/>
      <c r="O934" s="35"/>
    </row>
    <row r="935" spans="2:15">
      <c r="B935" s="437"/>
      <c r="C935" s="437"/>
      <c r="D935" s="438"/>
      <c r="E935" s="35"/>
      <c r="I935" s="438"/>
      <c r="J935" s="35"/>
      <c r="N935" s="438"/>
      <c r="O935" s="35"/>
    </row>
    <row r="936" spans="2:15">
      <c r="B936" s="437"/>
      <c r="C936" s="437"/>
      <c r="D936" s="438"/>
      <c r="E936" s="35"/>
      <c r="I936" s="438"/>
      <c r="J936" s="35"/>
      <c r="N936" s="438"/>
      <c r="O936" s="35"/>
    </row>
    <row r="937" spans="2:15">
      <c r="B937" s="437"/>
      <c r="C937" s="437"/>
      <c r="D937" s="438"/>
      <c r="E937" s="35"/>
      <c r="I937" s="438"/>
      <c r="J937" s="35"/>
      <c r="N937" s="438"/>
      <c r="O937" s="35"/>
    </row>
    <row r="938" spans="2:15">
      <c r="B938" s="437"/>
      <c r="C938" s="437"/>
      <c r="D938" s="438"/>
      <c r="E938" s="35"/>
      <c r="I938" s="438"/>
      <c r="J938" s="35"/>
      <c r="N938" s="438"/>
      <c r="O938" s="35"/>
    </row>
    <row r="939" spans="2:15">
      <c r="B939" s="437"/>
      <c r="C939" s="437"/>
      <c r="D939" s="438"/>
      <c r="E939" s="35"/>
      <c r="I939" s="438"/>
      <c r="J939" s="35"/>
      <c r="N939" s="438"/>
      <c r="O939" s="35"/>
    </row>
    <row r="940" spans="2:15">
      <c r="B940" s="437"/>
      <c r="C940" s="437"/>
      <c r="D940" s="438"/>
      <c r="E940" s="35"/>
      <c r="I940" s="438"/>
      <c r="J940" s="35"/>
      <c r="N940" s="438"/>
      <c r="O940" s="35"/>
    </row>
    <row r="941" spans="2:15">
      <c r="B941" s="437"/>
      <c r="C941" s="437"/>
      <c r="D941" s="438"/>
      <c r="E941" s="35"/>
      <c r="I941" s="438"/>
      <c r="J941" s="35"/>
      <c r="N941" s="438"/>
      <c r="O941" s="35"/>
    </row>
    <row r="942" spans="2:15">
      <c r="B942" s="437"/>
      <c r="C942" s="437"/>
      <c r="D942" s="438"/>
      <c r="E942" s="35"/>
      <c r="I942" s="438"/>
      <c r="J942" s="35"/>
      <c r="N942" s="438"/>
      <c r="O942" s="35"/>
    </row>
    <row r="943" spans="2:15">
      <c r="B943" s="437"/>
      <c r="C943" s="437"/>
      <c r="D943" s="438"/>
      <c r="E943" s="35"/>
      <c r="I943" s="438"/>
      <c r="J943" s="35"/>
      <c r="N943" s="438"/>
      <c r="O943" s="35"/>
    </row>
    <row r="944" spans="2:15">
      <c r="B944" s="437"/>
      <c r="C944" s="437"/>
      <c r="D944" s="438"/>
      <c r="E944" s="35"/>
      <c r="I944" s="438"/>
      <c r="J944" s="35"/>
      <c r="N944" s="438"/>
      <c r="O944" s="35"/>
    </row>
    <row r="945" spans="2:15">
      <c r="B945" s="437"/>
      <c r="C945" s="437"/>
      <c r="D945" s="438"/>
      <c r="E945" s="35"/>
      <c r="I945" s="438"/>
      <c r="J945" s="35"/>
      <c r="N945" s="438"/>
      <c r="O945" s="35"/>
    </row>
    <row r="946" spans="2:15">
      <c r="B946" s="437"/>
      <c r="C946" s="437"/>
      <c r="D946" s="438"/>
      <c r="E946" s="35"/>
      <c r="I946" s="438"/>
      <c r="J946" s="35"/>
      <c r="N946" s="438"/>
      <c r="O946" s="35"/>
    </row>
    <row r="947" spans="2:15">
      <c r="B947" s="437"/>
      <c r="C947" s="437"/>
      <c r="D947" s="438"/>
      <c r="E947" s="35"/>
      <c r="I947" s="438"/>
      <c r="J947" s="35"/>
      <c r="N947" s="438"/>
      <c r="O947" s="35"/>
    </row>
    <row r="948" spans="2:15">
      <c r="B948" s="437"/>
      <c r="C948" s="437"/>
      <c r="D948" s="438"/>
      <c r="E948" s="35"/>
      <c r="I948" s="438"/>
      <c r="J948" s="35"/>
      <c r="N948" s="438"/>
      <c r="O948" s="35"/>
    </row>
    <row r="949" spans="2:15">
      <c r="B949" s="437"/>
      <c r="C949" s="437"/>
      <c r="D949" s="438"/>
      <c r="E949" s="35"/>
      <c r="I949" s="438"/>
      <c r="J949" s="35"/>
      <c r="N949" s="438"/>
      <c r="O949" s="35"/>
    </row>
    <row r="950" spans="2:15">
      <c r="B950" s="437"/>
      <c r="C950" s="437"/>
      <c r="D950" s="438"/>
      <c r="E950" s="35"/>
      <c r="I950" s="438"/>
      <c r="J950" s="35"/>
      <c r="N950" s="438"/>
      <c r="O950" s="35"/>
    </row>
    <row r="951" spans="2:15">
      <c r="B951" s="437"/>
      <c r="C951" s="437"/>
      <c r="D951" s="438"/>
      <c r="E951" s="35"/>
      <c r="I951" s="438"/>
      <c r="J951" s="35"/>
      <c r="N951" s="438"/>
      <c r="O951" s="35"/>
    </row>
    <row r="952" spans="2:15">
      <c r="B952" s="437"/>
      <c r="C952" s="437"/>
      <c r="D952" s="438"/>
      <c r="E952" s="35"/>
      <c r="I952" s="438"/>
      <c r="J952" s="35"/>
      <c r="N952" s="438"/>
      <c r="O952" s="35"/>
    </row>
    <row r="953" spans="2:15">
      <c r="B953" s="437"/>
      <c r="C953" s="437"/>
      <c r="D953" s="438"/>
      <c r="E953" s="35"/>
      <c r="I953" s="438"/>
      <c r="J953" s="35"/>
      <c r="N953" s="438"/>
      <c r="O953" s="35"/>
    </row>
    <row r="954" spans="2:15">
      <c r="B954" s="437"/>
      <c r="C954" s="437"/>
      <c r="D954" s="438"/>
      <c r="E954" s="35"/>
      <c r="I954" s="438"/>
      <c r="J954" s="35"/>
      <c r="N954" s="438"/>
      <c r="O954" s="35"/>
    </row>
    <row r="955" spans="2:15">
      <c r="B955" s="437"/>
      <c r="C955" s="437"/>
      <c r="D955" s="438"/>
      <c r="E955" s="35"/>
      <c r="I955" s="438"/>
      <c r="J955" s="35"/>
      <c r="N955" s="438"/>
      <c r="O955" s="35"/>
    </row>
    <row r="956" spans="2:15">
      <c r="B956" s="437"/>
      <c r="C956" s="437"/>
      <c r="D956" s="438"/>
      <c r="E956" s="35"/>
      <c r="I956" s="438"/>
      <c r="J956" s="35"/>
      <c r="N956" s="438"/>
      <c r="O956" s="35"/>
    </row>
    <row r="957" spans="2:15">
      <c r="B957" s="437"/>
      <c r="C957" s="437"/>
      <c r="D957" s="438"/>
      <c r="E957" s="35"/>
      <c r="I957" s="438"/>
      <c r="J957" s="35"/>
      <c r="N957" s="438"/>
      <c r="O957" s="35"/>
    </row>
    <row r="958" spans="2:15">
      <c r="B958" s="437"/>
      <c r="C958" s="437"/>
      <c r="D958" s="438"/>
      <c r="E958" s="35"/>
      <c r="I958" s="438"/>
      <c r="J958" s="35"/>
      <c r="N958" s="438"/>
      <c r="O958" s="35"/>
    </row>
    <row r="959" spans="2:15">
      <c r="B959" s="437"/>
      <c r="C959" s="437"/>
      <c r="D959" s="438"/>
      <c r="E959" s="35"/>
      <c r="I959" s="438"/>
      <c r="J959" s="35"/>
      <c r="N959" s="438"/>
      <c r="O959" s="35"/>
    </row>
    <row r="960" spans="2:15">
      <c r="B960" s="437"/>
      <c r="C960" s="437"/>
      <c r="D960" s="438"/>
      <c r="E960" s="35"/>
      <c r="I960" s="438"/>
      <c r="J960" s="35"/>
      <c r="N960" s="438"/>
      <c r="O960" s="35"/>
    </row>
    <row r="961" spans="2:15">
      <c r="B961" s="437"/>
      <c r="C961" s="437"/>
      <c r="D961" s="438"/>
      <c r="E961" s="35"/>
      <c r="I961" s="438"/>
      <c r="J961" s="35"/>
      <c r="N961" s="438"/>
      <c r="O961" s="35"/>
    </row>
    <row r="962" spans="2:15">
      <c r="B962" s="437"/>
      <c r="C962" s="437"/>
      <c r="D962" s="438"/>
      <c r="E962" s="35"/>
      <c r="I962" s="438"/>
      <c r="J962" s="35"/>
      <c r="N962" s="438"/>
      <c r="O962" s="35"/>
    </row>
    <row r="963" spans="2:15">
      <c r="B963" s="437"/>
      <c r="C963" s="437"/>
      <c r="D963" s="438"/>
      <c r="E963" s="35"/>
      <c r="I963" s="438"/>
      <c r="J963" s="35"/>
      <c r="N963" s="438"/>
      <c r="O963" s="35"/>
    </row>
    <row r="964" spans="2:15">
      <c r="B964" s="437"/>
      <c r="C964" s="437"/>
      <c r="D964" s="438"/>
      <c r="E964" s="35"/>
      <c r="I964" s="438"/>
      <c r="J964" s="35"/>
      <c r="N964" s="438"/>
      <c r="O964" s="35"/>
    </row>
    <row r="965" spans="2:15">
      <c r="B965" s="437"/>
      <c r="C965" s="437"/>
      <c r="D965" s="438"/>
      <c r="E965" s="35"/>
      <c r="I965" s="438"/>
      <c r="J965" s="35"/>
      <c r="N965" s="438"/>
      <c r="O965" s="35"/>
    </row>
    <row r="966" spans="2:15">
      <c r="B966" s="437"/>
      <c r="C966" s="437"/>
      <c r="D966" s="438"/>
      <c r="E966" s="35"/>
      <c r="I966" s="438"/>
      <c r="J966" s="35"/>
      <c r="N966" s="438"/>
      <c r="O966" s="35"/>
    </row>
    <row r="967" spans="2:15">
      <c r="B967" s="437"/>
      <c r="C967" s="437"/>
      <c r="D967" s="438"/>
      <c r="E967" s="35"/>
      <c r="I967" s="438"/>
      <c r="J967" s="35"/>
      <c r="N967" s="438"/>
      <c r="O967" s="35"/>
    </row>
    <row r="968" spans="2:15">
      <c r="B968" s="437"/>
      <c r="C968" s="437"/>
      <c r="D968" s="438"/>
      <c r="E968" s="35"/>
      <c r="I968" s="438"/>
      <c r="J968" s="35"/>
      <c r="N968" s="438"/>
      <c r="O968" s="35"/>
    </row>
    <row r="969" spans="2:15">
      <c r="B969" s="437"/>
      <c r="C969" s="437"/>
      <c r="D969" s="438"/>
      <c r="E969" s="35"/>
      <c r="I969" s="438"/>
      <c r="J969" s="35"/>
      <c r="N969" s="438"/>
      <c r="O969" s="35"/>
    </row>
    <row r="970" spans="2:15">
      <c r="B970" s="437"/>
      <c r="C970" s="437"/>
      <c r="D970" s="438"/>
      <c r="E970" s="35"/>
      <c r="I970" s="438"/>
      <c r="J970" s="35"/>
      <c r="N970" s="438"/>
      <c r="O970" s="35"/>
    </row>
    <row r="971" spans="2:15">
      <c r="B971" s="437"/>
      <c r="C971" s="437"/>
      <c r="D971" s="438"/>
      <c r="E971" s="35"/>
      <c r="I971" s="438"/>
      <c r="J971" s="35"/>
      <c r="N971" s="438"/>
      <c r="O971" s="35"/>
    </row>
    <row r="972" spans="2:15">
      <c r="B972" s="437"/>
      <c r="C972" s="437"/>
      <c r="D972" s="438"/>
      <c r="E972" s="35"/>
      <c r="I972" s="438"/>
      <c r="J972" s="35"/>
      <c r="N972" s="438"/>
      <c r="O972" s="35"/>
    </row>
    <row r="973" spans="2:15">
      <c r="B973" s="437"/>
      <c r="C973" s="437"/>
      <c r="D973" s="438"/>
      <c r="E973" s="35"/>
      <c r="I973" s="438"/>
      <c r="J973" s="35"/>
      <c r="N973" s="438"/>
      <c r="O973" s="35"/>
    </row>
    <row r="974" spans="2:15">
      <c r="B974" s="437"/>
      <c r="C974" s="437"/>
      <c r="D974" s="438"/>
      <c r="E974" s="35"/>
      <c r="I974" s="438"/>
      <c r="J974" s="35"/>
      <c r="N974" s="438"/>
      <c r="O974" s="35"/>
    </row>
    <row r="975" spans="2:15">
      <c r="B975" s="437"/>
      <c r="C975" s="437"/>
      <c r="D975" s="438"/>
      <c r="E975" s="35"/>
      <c r="I975" s="438"/>
      <c r="J975" s="35"/>
      <c r="N975" s="438"/>
      <c r="O975" s="35"/>
    </row>
    <row r="976" spans="2:15">
      <c r="B976" s="437"/>
      <c r="C976" s="437"/>
      <c r="D976" s="438"/>
      <c r="E976" s="35"/>
      <c r="I976" s="438"/>
      <c r="J976" s="35"/>
      <c r="N976" s="438"/>
      <c r="O976" s="35"/>
    </row>
    <row r="977" spans="2:15">
      <c r="B977" s="437"/>
      <c r="C977" s="437"/>
      <c r="D977" s="438"/>
      <c r="E977" s="35"/>
      <c r="I977" s="438"/>
      <c r="J977" s="35"/>
      <c r="N977" s="438"/>
      <c r="O977" s="35"/>
    </row>
    <row r="978" spans="2:15">
      <c r="B978" s="437"/>
      <c r="C978" s="437"/>
      <c r="D978" s="438"/>
      <c r="E978" s="35"/>
      <c r="I978" s="438"/>
      <c r="J978" s="35"/>
      <c r="N978" s="438"/>
      <c r="O978" s="35"/>
    </row>
    <row r="979" spans="2:15">
      <c r="B979" s="437"/>
      <c r="C979" s="437"/>
      <c r="D979" s="438"/>
      <c r="E979" s="35"/>
      <c r="I979" s="438"/>
      <c r="J979" s="35"/>
      <c r="N979" s="438"/>
      <c r="O979" s="35"/>
    </row>
    <row r="980" spans="2:15">
      <c r="B980" s="437"/>
      <c r="C980" s="437"/>
      <c r="D980" s="438"/>
      <c r="E980" s="35"/>
      <c r="I980" s="438"/>
      <c r="J980" s="35"/>
      <c r="N980" s="438"/>
      <c r="O980" s="35"/>
    </row>
    <row r="981" spans="2:15">
      <c r="B981" s="437"/>
      <c r="C981" s="437"/>
      <c r="D981" s="438"/>
      <c r="E981" s="35"/>
      <c r="I981" s="438"/>
      <c r="J981" s="35"/>
      <c r="N981" s="438"/>
      <c r="O981" s="35"/>
    </row>
    <row r="982" spans="2:15">
      <c r="B982" s="437"/>
      <c r="C982" s="437"/>
      <c r="D982" s="438"/>
      <c r="E982" s="35"/>
      <c r="I982" s="438"/>
      <c r="J982" s="35"/>
      <c r="N982" s="438"/>
      <c r="O982" s="35"/>
    </row>
    <row r="983" spans="2:15">
      <c r="B983" s="437"/>
      <c r="C983" s="437"/>
      <c r="D983" s="438"/>
      <c r="E983" s="35"/>
      <c r="I983" s="438"/>
      <c r="J983" s="35"/>
      <c r="N983" s="438"/>
      <c r="O983" s="35"/>
    </row>
    <row r="984" spans="2:15">
      <c r="B984" s="437"/>
      <c r="C984" s="437"/>
      <c r="D984" s="438"/>
      <c r="E984" s="35"/>
      <c r="I984" s="438"/>
      <c r="J984" s="35"/>
      <c r="N984" s="438"/>
      <c r="O984" s="35"/>
    </row>
    <row r="985" spans="2:15">
      <c r="B985" s="437"/>
      <c r="C985" s="437"/>
      <c r="D985" s="438"/>
      <c r="E985" s="35"/>
      <c r="I985" s="438"/>
      <c r="J985" s="35"/>
      <c r="N985" s="438"/>
      <c r="O985" s="35"/>
    </row>
    <row r="986" spans="2:15">
      <c r="B986" s="437"/>
      <c r="C986" s="437"/>
      <c r="D986" s="438"/>
      <c r="E986" s="35"/>
      <c r="I986" s="438"/>
      <c r="J986" s="35"/>
      <c r="N986" s="438"/>
      <c r="O986" s="35"/>
    </row>
    <row r="987" spans="2:15">
      <c r="B987" s="437"/>
      <c r="C987" s="437"/>
      <c r="D987" s="438"/>
      <c r="E987" s="35"/>
      <c r="I987" s="438"/>
      <c r="J987" s="35"/>
      <c r="N987" s="438"/>
      <c r="O987" s="35"/>
    </row>
    <row r="988" spans="2:15">
      <c r="B988" s="437"/>
      <c r="C988" s="437"/>
      <c r="D988" s="438"/>
      <c r="E988" s="35"/>
      <c r="I988" s="438"/>
      <c r="J988" s="35"/>
      <c r="N988" s="438"/>
      <c r="O988" s="35"/>
    </row>
    <row r="989" spans="2:15">
      <c r="B989" s="437"/>
      <c r="C989" s="437"/>
      <c r="D989" s="438"/>
      <c r="E989" s="35"/>
      <c r="I989" s="438"/>
      <c r="J989" s="35"/>
      <c r="N989" s="438"/>
      <c r="O989" s="35"/>
    </row>
    <row r="990" spans="2:15">
      <c r="B990" s="437"/>
      <c r="C990" s="437"/>
      <c r="D990" s="438"/>
      <c r="E990" s="35"/>
      <c r="I990" s="438"/>
      <c r="J990" s="35"/>
      <c r="N990" s="438"/>
      <c r="O990" s="35"/>
    </row>
    <row r="991" spans="2:15">
      <c r="B991" s="437"/>
      <c r="C991" s="437"/>
      <c r="D991" s="438"/>
      <c r="E991" s="35"/>
      <c r="I991" s="438"/>
      <c r="J991" s="35"/>
      <c r="N991" s="438"/>
      <c r="O991" s="35"/>
    </row>
    <row r="992" spans="2:15">
      <c r="B992" s="437"/>
      <c r="C992" s="437"/>
      <c r="D992" s="438"/>
      <c r="E992" s="35"/>
      <c r="I992" s="438"/>
      <c r="J992" s="35"/>
      <c r="N992" s="438"/>
      <c r="O992" s="35"/>
    </row>
    <row r="993" spans="2:15">
      <c r="B993" s="437"/>
      <c r="C993" s="437"/>
      <c r="D993" s="438"/>
      <c r="E993" s="35"/>
      <c r="I993" s="438"/>
      <c r="J993" s="35"/>
      <c r="N993" s="438"/>
      <c r="O993" s="35"/>
    </row>
    <row r="994" spans="2:15">
      <c r="B994" s="437"/>
      <c r="C994" s="437"/>
      <c r="D994" s="438"/>
      <c r="E994" s="35"/>
      <c r="I994" s="438"/>
      <c r="J994" s="35"/>
      <c r="N994" s="438"/>
      <c r="O994" s="35"/>
    </row>
    <row r="995" spans="2:15">
      <c r="B995" s="437"/>
      <c r="C995" s="437"/>
      <c r="D995" s="438"/>
      <c r="E995" s="35"/>
      <c r="I995" s="438"/>
      <c r="J995" s="35"/>
      <c r="N995" s="438"/>
      <c r="O995" s="35"/>
    </row>
    <row r="996" spans="2:15">
      <c r="B996" s="437"/>
      <c r="C996" s="437"/>
      <c r="D996" s="438"/>
      <c r="E996" s="35"/>
      <c r="I996" s="438"/>
      <c r="J996" s="35"/>
      <c r="N996" s="438"/>
      <c r="O996" s="35"/>
    </row>
    <row r="997" spans="2:15">
      <c r="B997" s="437"/>
      <c r="C997" s="437"/>
      <c r="D997" s="438"/>
      <c r="E997" s="35"/>
      <c r="I997" s="438"/>
      <c r="J997" s="35"/>
      <c r="N997" s="438"/>
      <c r="O997" s="35"/>
    </row>
    <row r="998" spans="2:15">
      <c r="B998" s="437"/>
      <c r="C998" s="437"/>
      <c r="D998" s="438"/>
      <c r="E998" s="35"/>
      <c r="I998" s="438"/>
      <c r="J998" s="35"/>
      <c r="N998" s="438"/>
      <c r="O998" s="35"/>
    </row>
    <row r="999" spans="2:15">
      <c r="B999" s="437"/>
      <c r="C999" s="437"/>
      <c r="D999" s="438"/>
      <c r="E999" s="35"/>
      <c r="I999" s="438"/>
      <c r="J999" s="35"/>
      <c r="N999" s="438"/>
      <c r="O999" s="35"/>
    </row>
    <row r="1000" spans="2:15">
      <c r="B1000" s="437"/>
      <c r="C1000" s="437"/>
      <c r="D1000" s="438"/>
      <c r="E1000" s="35"/>
      <c r="I1000" s="438"/>
      <c r="J1000" s="35"/>
      <c r="N1000" s="438"/>
      <c r="O1000" s="35"/>
    </row>
    <row r="1001" spans="2:15">
      <c r="B1001" s="437"/>
      <c r="C1001" s="437"/>
      <c r="D1001" s="438"/>
      <c r="E1001" s="35"/>
      <c r="I1001" s="438"/>
      <c r="J1001" s="35"/>
      <c r="N1001" s="438"/>
      <c r="O1001" s="35"/>
    </row>
    <row r="1002" spans="2:15">
      <c r="B1002" s="437"/>
      <c r="C1002" s="437"/>
      <c r="D1002" s="438"/>
      <c r="E1002" s="35"/>
      <c r="I1002" s="438"/>
      <c r="J1002" s="35"/>
      <c r="N1002" s="438"/>
      <c r="O1002" s="35"/>
    </row>
    <row r="1003" spans="2:15">
      <c r="B1003" s="437"/>
      <c r="C1003" s="437"/>
      <c r="D1003" s="438"/>
      <c r="E1003" s="35"/>
      <c r="I1003" s="438"/>
      <c r="J1003" s="35"/>
      <c r="N1003" s="438"/>
      <c r="O1003" s="35"/>
    </row>
    <row r="1004" spans="2:15">
      <c r="B1004" s="437"/>
      <c r="C1004" s="437"/>
      <c r="D1004" s="438"/>
      <c r="E1004" s="35"/>
      <c r="I1004" s="438"/>
      <c r="J1004" s="35"/>
      <c r="N1004" s="438"/>
      <c r="O1004" s="35"/>
    </row>
    <row r="1005" spans="2:15">
      <c r="B1005" s="437"/>
      <c r="C1005" s="437"/>
      <c r="D1005" s="438"/>
      <c r="E1005" s="35"/>
      <c r="I1005" s="438"/>
      <c r="J1005" s="35"/>
      <c r="N1005" s="438"/>
      <c r="O1005" s="35"/>
    </row>
    <row r="1006" spans="2:15">
      <c r="B1006" s="437"/>
      <c r="C1006" s="437"/>
      <c r="D1006" s="438"/>
      <c r="E1006" s="35"/>
      <c r="I1006" s="438"/>
      <c r="J1006" s="35"/>
      <c r="N1006" s="438"/>
      <c r="O1006" s="35"/>
    </row>
    <row r="1007" spans="2:15">
      <c r="B1007" s="437"/>
      <c r="C1007" s="437"/>
      <c r="D1007" s="438"/>
      <c r="E1007" s="35"/>
      <c r="I1007" s="438"/>
      <c r="J1007" s="35"/>
      <c r="N1007" s="438"/>
      <c r="O1007" s="35"/>
    </row>
    <row r="1008" spans="2:15">
      <c r="B1008" s="437"/>
      <c r="C1008" s="437"/>
      <c r="D1008" s="438"/>
      <c r="E1008" s="35"/>
      <c r="I1008" s="438"/>
      <c r="J1008" s="35"/>
      <c r="N1008" s="438"/>
      <c r="O1008" s="35"/>
    </row>
    <row r="1009" spans="2:15">
      <c r="B1009" s="437"/>
      <c r="C1009" s="437"/>
      <c r="D1009" s="438"/>
      <c r="E1009" s="35"/>
      <c r="I1009" s="438"/>
      <c r="J1009" s="35"/>
      <c r="N1009" s="438"/>
      <c r="O1009" s="35"/>
    </row>
    <row r="1010" spans="2:15">
      <c r="B1010" s="437"/>
      <c r="C1010" s="437"/>
      <c r="D1010" s="438"/>
      <c r="E1010" s="35"/>
      <c r="I1010" s="438"/>
      <c r="J1010" s="35"/>
      <c r="N1010" s="438"/>
      <c r="O1010" s="35"/>
    </row>
    <row r="1011" spans="2:15">
      <c r="B1011" s="437"/>
      <c r="C1011" s="437"/>
      <c r="D1011" s="438"/>
      <c r="E1011" s="35"/>
      <c r="I1011" s="438"/>
      <c r="J1011" s="35"/>
      <c r="N1011" s="438"/>
      <c r="O1011" s="35"/>
    </row>
    <row r="1012" spans="2:15">
      <c r="B1012" s="437"/>
      <c r="C1012" s="437"/>
      <c r="D1012" s="438"/>
      <c r="E1012" s="35"/>
      <c r="I1012" s="438"/>
      <c r="J1012" s="35"/>
      <c r="N1012" s="438"/>
      <c r="O1012" s="35"/>
    </row>
    <row r="1013" spans="2:15">
      <c r="B1013" s="437"/>
      <c r="C1013" s="437"/>
      <c r="D1013" s="438"/>
      <c r="E1013" s="35"/>
      <c r="I1013" s="438"/>
      <c r="J1013" s="35"/>
      <c r="N1013" s="438"/>
      <c r="O1013" s="35"/>
    </row>
    <row r="1014" spans="2:15">
      <c r="B1014" s="437"/>
      <c r="C1014" s="437"/>
      <c r="D1014" s="438"/>
      <c r="E1014" s="35"/>
      <c r="I1014" s="438"/>
      <c r="J1014" s="35"/>
      <c r="N1014" s="438"/>
      <c r="O1014" s="35"/>
    </row>
    <row r="1015" spans="2:15">
      <c r="B1015" s="437"/>
      <c r="C1015" s="437"/>
      <c r="D1015" s="438"/>
      <c r="E1015" s="35"/>
      <c r="I1015" s="438"/>
      <c r="J1015" s="35"/>
      <c r="N1015" s="438"/>
      <c r="O1015" s="35"/>
    </row>
    <row r="1016" spans="2:15">
      <c r="B1016" s="437"/>
      <c r="C1016" s="437"/>
      <c r="D1016" s="438"/>
      <c r="E1016" s="35"/>
      <c r="I1016" s="438"/>
      <c r="J1016" s="35"/>
      <c r="N1016" s="438"/>
      <c r="O1016" s="35"/>
    </row>
    <row r="1017" spans="2:15">
      <c r="B1017" s="437"/>
      <c r="C1017" s="437"/>
      <c r="D1017" s="438"/>
      <c r="E1017" s="35"/>
      <c r="I1017" s="438"/>
      <c r="J1017" s="35"/>
      <c r="N1017" s="438"/>
      <c r="O1017" s="35"/>
    </row>
    <row r="1018" spans="2:15">
      <c r="B1018" s="437"/>
      <c r="C1018" s="437"/>
      <c r="D1018" s="438"/>
      <c r="E1018" s="35"/>
      <c r="I1018" s="438"/>
      <c r="J1018" s="35"/>
      <c r="N1018" s="438"/>
      <c r="O1018" s="35"/>
    </row>
    <row r="1019" spans="2:15">
      <c r="B1019" s="437"/>
      <c r="C1019" s="437"/>
      <c r="D1019" s="438"/>
      <c r="E1019" s="35"/>
      <c r="I1019" s="438"/>
      <c r="J1019" s="35"/>
      <c r="N1019" s="438"/>
      <c r="O1019" s="35"/>
    </row>
    <row r="1020" spans="2:15">
      <c r="B1020" s="437"/>
      <c r="C1020" s="437"/>
      <c r="D1020" s="438"/>
      <c r="E1020" s="35"/>
      <c r="I1020" s="438"/>
      <c r="J1020" s="35"/>
      <c r="N1020" s="438"/>
      <c r="O1020" s="35"/>
    </row>
    <row r="1021" spans="2:15">
      <c r="B1021" s="437"/>
      <c r="C1021" s="437"/>
      <c r="D1021" s="438"/>
      <c r="E1021" s="35"/>
      <c r="I1021" s="438"/>
      <c r="J1021" s="35"/>
      <c r="N1021" s="438"/>
      <c r="O1021" s="35"/>
    </row>
    <row r="1022" spans="2:15">
      <c r="B1022" s="437"/>
      <c r="C1022" s="437"/>
      <c r="D1022" s="438"/>
      <c r="E1022" s="35"/>
      <c r="I1022" s="438"/>
      <c r="J1022" s="35"/>
      <c r="N1022" s="438"/>
      <c r="O1022" s="35"/>
    </row>
    <row r="1023" spans="2:15">
      <c r="B1023" s="437"/>
      <c r="C1023" s="437"/>
      <c r="D1023" s="438"/>
      <c r="E1023" s="35"/>
      <c r="I1023" s="438"/>
      <c r="J1023" s="35"/>
      <c r="N1023" s="438"/>
      <c r="O1023" s="35"/>
    </row>
    <row r="1024" spans="2:15">
      <c r="B1024" s="437"/>
      <c r="C1024" s="437"/>
      <c r="D1024" s="438"/>
      <c r="E1024" s="35"/>
      <c r="I1024" s="438"/>
      <c r="J1024" s="35"/>
      <c r="N1024" s="438"/>
      <c r="O1024" s="35"/>
    </row>
    <row r="1025" spans="2:15">
      <c r="B1025" s="437"/>
      <c r="C1025" s="437"/>
      <c r="D1025" s="438"/>
      <c r="E1025" s="35"/>
      <c r="I1025" s="438"/>
      <c r="J1025" s="35"/>
      <c r="N1025" s="438"/>
      <c r="O1025" s="35"/>
    </row>
    <row r="1026" spans="2:15">
      <c r="B1026" s="437"/>
      <c r="C1026" s="437"/>
      <c r="D1026" s="438"/>
      <c r="E1026" s="35"/>
      <c r="I1026" s="438"/>
      <c r="J1026" s="35"/>
      <c r="N1026" s="438"/>
      <c r="O1026" s="35"/>
    </row>
    <row r="1027" spans="2:15">
      <c r="B1027" s="437"/>
      <c r="C1027" s="437"/>
      <c r="D1027" s="438"/>
      <c r="E1027" s="35"/>
      <c r="I1027" s="438"/>
      <c r="J1027" s="35"/>
      <c r="N1027" s="438"/>
      <c r="O1027" s="35"/>
    </row>
    <row r="1028" spans="2:15">
      <c r="B1028" s="437"/>
      <c r="C1028" s="437"/>
      <c r="D1028" s="438"/>
      <c r="E1028" s="35"/>
      <c r="I1028" s="438"/>
      <c r="J1028" s="35"/>
      <c r="N1028" s="438"/>
      <c r="O1028" s="35"/>
    </row>
    <row r="1029" spans="2:15">
      <c r="B1029" s="437"/>
      <c r="C1029" s="437"/>
      <c r="D1029" s="438"/>
      <c r="E1029" s="35"/>
      <c r="I1029" s="438"/>
      <c r="J1029" s="35"/>
      <c r="N1029" s="438"/>
      <c r="O1029" s="35"/>
    </row>
    <row r="1030" spans="2:15">
      <c r="B1030" s="437"/>
      <c r="C1030" s="437"/>
      <c r="D1030" s="438"/>
      <c r="E1030" s="35"/>
      <c r="I1030" s="438"/>
      <c r="J1030" s="35"/>
      <c r="N1030" s="438"/>
      <c r="O1030" s="35"/>
    </row>
    <row r="1031" spans="2:15">
      <c r="B1031" s="437"/>
      <c r="C1031" s="437"/>
      <c r="D1031" s="438"/>
      <c r="E1031" s="35"/>
      <c r="I1031" s="438"/>
      <c r="J1031" s="35"/>
      <c r="N1031" s="438"/>
      <c r="O1031" s="35"/>
    </row>
    <row r="1032" spans="2:15">
      <c r="B1032" s="437"/>
      <c r="C1032" s="437"/>
      <c r="D1032" s="438"/>
      <c r="E1032" s="35"/>
      <c r="I1032" s="438"/>
      <c r="J1032" s="35"/>
      <c r="N1032" s="438"/>
      <c r="O1032" s="35"/>
    </row>
    <row r="1033" spans="2:15">
      <c r="B1033" s="437"/>
      <c r="C1033" s="437"/>
      <c r="D1033" s="438"/>
      <c r="E1033" s="35"/>
      <c r="I1033" s="438"/>
      <c r="J1033" s="35"/>
      <c r="N1033" s="438"/>
      <c r="O1033" s="35"/>
    </row>
    <row r="1034" spans="2:15">
      <c r="B1034" s="437"/>
      <c r="C1034" s="437"/>
      <c r="D1034" s="438"/>
      <c r="E1034" s="35"/>
      <c r="I1034" s="438"/>
      <c r="J1034" s="35"/>
      <c r="N1034" s="438"/>
      <c r="O1034" s="35"/>
    </row>
    <row r="1035" spans="2:15">
      <c r="B1035" s="437"/>
      <c r="C1035" s="437"/>
      <c r="D1035" s="438"/>
      <c r="E1035" s="35"/>
      <c r="I1035" s="438"/>
      <c r="J1035" s="35"/>
      <c r="N1035" s="438"/>
      <c r="O1035" s="35"/>
    </row>
    <row r="1036" spans="2:15">
      <c r="B1036" s="437"/>
      <c r="C1036" s="437"/>
      <c r="D1036" s="438"/>
      <c r="E1036" s="35"/>
      <c r="I1036" s="438"/>
      <c r="J1036" s="35"/>
      <c r="N1036" s="438"/>
      <c r="O1036" s="35"/>
    </row>
    <row r="1037" spans="2:15">
      <c r="B1037" s="437"/>
      <c r="C1037" s="437"/>
      <c r="D1037" s="438"/>
      <c r="E1037" s="35"/>
      <c r="I1037" s="438"/>
      <c r="J1037" s="35"/>
      <c r="N1037" s="438"/>
      <c r="O1037" s="35"/>
    </row>
    <row r="1038" spans="2:15">
      <c r="B1038" s="437"/>
      <c r="C1038" s="437"/>
      <c r="D1038" s="438"/>
      <c r="E1038" s="35"/>
      <c r="I1038" s="438"/>
      <c r="J1038" s="35"/>
      <c r="N1038" s="438"/>
      <c r="O1038" s="35"/>
    </row>
    <row r="1039" spans="2:15">
      <c r="B1039" s="437"/>
      <c r="C1039" s="437"/>
      <c r="D1039" s="438"/>
      <c r="E1039" s="35"/>
      <c r="I1039" s="438"/>
      <c r="J1039" s="35"/>
      <c r="N1039" s="438"/>
      <c r="O1039" s="35"/>
    </row>
    <row r="1040" spans="2:15">
      <c r="B1040" s="437"/>
      <c r="C1040" s="437"/>
      <c r="D1040" s="438"/>
      <c r="E1040" s="35"/>
      <c r="I1040" s="438"/>
      <c r="J1040" s="35"/>
      <c r="N1040" s="438"/>
      <c r="O1040" s="35"/>
    </row>
    <row r="1041" spans="2:15">
      <c r="B1041" s="437"/>
      <c r="C1041" s="437"/>
      <c r="D1041" s="438"/>
      <c r="E1041" s="35"/>
      <c r="I1041" s="438"/>
      <c r="J1041" s="35"/>
      <c r="N1041" s="438"/>
      <c r="O1041" s="35"/>
    </row>
    <row r="1042" spans="2:15">
      <c r="B1042" s="437"/>
      <c r="C1042" s="437"/>
      <c r="D1042" s="438"/>
      <c r="E1042" s="35"/>
      <c r="I1042" s="438"/>
      <c r="J1042" s="35"/>
      <c r="N1042" s="438"/>
      <c r="O1042" s="35"/>
    </row>
    <row r="1043" spans="2:15">
      <c r="B1043" s="437"/>
      <c r="C1043" s="437"/>
      <c r="D1043" s="438"/>
      <c r="E1043" s="35"/>
      <c r="I1043" s="438"/>
      <c r="J1043" s="35"/>
      <c r="N1043" s="438"/>
      <c r="O1043" s="35"/>
    </row>
    <row r="1044" spans="2:15">
      <c r="B1044" s="437"/>
      <c r="C1044" s="437"/>
      <c r="D1044" s="438"/>
      <c r="E1044" s="35"/>
      <c r="I1044" s="438"/>
      <c r="J1044" s="35"/>
      <c r="N1044" s="438"/>
      <c r="O1044" s="35"/>
    </row>
    <row r="1045" spans="2:15">
      <c r="B1045" s="437"/>
      <c r="C1045" s="437"/>
      <c r="D1045" s="438"/>
      <c r="E1045" s="35"/>
      <c r="I1045" s="438"/>
      <c r="J1045" s="35"/>
      <c r="N1045" s="438"/>
      <c r="O1045" s="35"/>
    </row>
    <row r="1046" spans="2:15">
      <c r="B1046" s="437"/>
      <c r="C1046" s="437"/>
      <c r="D1046" s="438"/>
      <c r="E1046" s="35"/>
      <c r="I1046" s="438"/>
      <c r="J1046" s="35"/>
      <c r="N1046" s="438"/>
      <c r="O1046" s="35"/>
    </row>
    <row r="1047" spans="2:15">
      <c r="B1047" s="437"/>
      <c r="C1047" s="437"/>
      <c r="D1047" s="438"/>
      <c r="E1047" s="35"/>
      <c r="I1047" s="438"/>
      <c r="J1047" s="35"/>
      <c r="N1047" s="438"/>
      <c r="O1047" s="35"/>
    </row>
    <row r="1048" spans="2:15">
      <c r="B1048" s="437"/>
      <c r="C1048" s="437"/>
      <c r="D1048" s="438"/>
      <c r="E1048" s="35"/>
      <c r="I1048" s="438"/>
      <c r="J1048" s="35"/>
      <c r="N1048" s="438"/>
      <c r="O1048" s="35"/>
    </row>
    <row r="1049" spans="2:15">
      <c r="B1049" s="437"/>
      <c r="C1049" s="437"/>
      <c r="D1049" s="438"/>
      <c r="E1049" s="35"/>
      <c r="I1049" s="438"/>
      <c r="J1049" s="35"/>
      <c r="N1049" s="438"/>
      <c r="O1049" s="35"/>
    </row>
    <row r="1050" spans="2:15">
      <c r="B1050" s="437"/>
      <c r="C1050" s="437"/>
      <c r="D1050" s="438"/>
      <c r="E1050" s="35"/>
      <c r="I1050" s="438"/>
      <c r="J1050" s="35"/>
      <c r="N1050" s="438"/>
      <c r="O1050" s="35"/>
    </row>
    <row r="1051" spans="2:15">
      <c r="B1051" s="437"/>
      <c r="C1051" s="437"/>
      <c r="D1051" s="438"/>
      <c r="E1051" s="35"/>
      <c r="I1051" s="438"/>
      <c r="J1051" s="35"/>
      <c r="N1051" s="438"/>
      <c r="O1051" s="35"/>
    </row>
    <row r="1052" spans="2:15">
      <c r="B1052" s="437"/>
      <c r="C1052" s="437"/>
      <c r="D1052" s="438"/>
      <c r="E1052" s="35"/>
      <c r="I1052" s="438"/>
      <c r="J1052" s="35"/>
      <c r="N1052" s="438"/>
      <c r="O1052" s="35"/>
    </row>
    <row r="1053" spans="2:15">
      <c r="B1053" s="437"/>
      <c r="C1053" s="437"/>
      <c r="D1053" s="438"/>
      <c r="E1053" s="35"/>
      <c r="I1053" s="438"/>
      <c r="J1053" s="35"/>
      <c r="N1053" s="438"/>
      <c r="O1053" s="35"/>
    </row>
    <row r="1054" spans="2:15">
      <c r="B1054" s="437"/>
      <c r="C1054" s="437"/>
      <c r="D1054" s="438"/>
      <c r="E1054" s="35"/>
      <c r="I1054" s="438"/>
      <c r="J1054" s="35"/>
      <c r="N1054" s="438"/>
      <c r="O1054" s="35"/>
    </row>
    <row r="1055" spans="2:15">
      <c r="B1055" s="437"/>
      <c r="C1055" s="437"/>
      <c r="D1055" s="438"/>
      <c r="E1055" s="35"/>
      <c r="I1055" s="438"/>
      <c r="J1055" s="35"/>
      <c r="N1055" s="438"/>
      <c r="O1055" s="35"/>
    </row>
    <row r="1056" spans="2:15">
      <c r="B1056" s="437"/>
      <c r="C1056" s="437"/>
      <c r="D1056" s="438"/>
      <c r="E1056" s="35"/>
      <c r="I1056" s="438"/>
      <c r="J1056" s="35"/>
      <c r="N1056" s="438"/>
      <c r="O1056" s="35"/>
    </row>
    <row r="1057" spans="2:15">
      <c r="B1057" s="437"/>
      <c r="C1057" s="437"/>
      <c r="D1057" s="438"/>
      <c r="E1057" s="35"/>
      <c r="I1057" s="438"/>
      <c r="J1057" s="35"/>
      <c r="N1057" s="438"/>
      <c r="O1057" s="35"/>
    </row>
    <row r="1058" spans="2:15">
      <c r="B1058" s="437"/>
      <c r="C1058" s="437"/>
      <c r="D1058" s="438"/>
      <c r="E1058" s="35"/>
      <c r="I1058" s="438"/>
      <c r="J1058" s="35"/>
      <c r="N1058" s="438"/>
      <c r="O1058" s="35"/>
    </row>
    <row r="1059" spans="2:15">
      <c r="B1059" s="437"/>
      <c r="C1059" s="437"/>
      <c r="D1059" s="438"/>
      <c r="E1059" s="35"/>
      <c r="I1059" s="438"/>
      <c r="J1059" s="35"/>
      <c r="N1059" s="438"/>
      <c r="O1059" s="35"/>
    </row>
    <row r="1060" spans="2:15">
      <c r="B1060" s="437"/>
      <c r="C1060" s="437"/>
      <c r="D1060" s="438"/>
      <c r="E1060" s="35"/>
      <c r="I1060" s="438"/>
      <c r="J1060" s="35"/>
      <c r="N1060" s="438"/>
      <c r="O1060" s="35"/>
    </row>
    <row r="1061" spans="2:15">
      <c r="B1061" s="437"/>
      <c r="C1061" s="437"/>
      <c r="D1061" s="438"/>
      <c r="E1061" s="35"/>
      <c r="I1061" s="438"/>
      <c r="J1061" s="35"/>
      <c r="N1061" s="438"/>
      <c r="O1061" s="35"/>
    </row>
    <row r="1062" spans="2:15">
      <c r="B1062" s="437"/>
      <c r="C1062" s="437"/>
      <c r="D1062" s="438"/>
      <c r="E1062" s="35"/>
      <c r="I1062" s="438"/>
      <c r="J1062" s="35"/>
      <c r="N1062" s="438"/>
      <c r="O1062" s="35"/>
    </row>
    <row r="1063" spans="2:15">
      <c r="B1063" s="437"/>
      <c r="C1063" s="437"/>
      <c r="D1063" s="438"/>
      <c r="E1063" s="35"/>
      <c r="I1063" s="438"/>
      <c r="J1063" s="35"/>
      <c r="N1063" s="438"/>
      <c r="O1063" s="35"/>
    </row>
    <row r="1064" spans="2:15">
      <c r="B1064" s="437"/>
      <c r="C1064" s="437"/>
      <c r="D1064" s="438"/>
      <c r="E1064" s="35"/>
      <c r="I1064" s="438"/>
      <c r="J1064" s="35"/>
      <c r="N1064" s="438"/>
      <c r="O1064" s="35"/>
    </row>
    <row r="1065" spans="2:15">
      <c r="B1065" s="437"/>
      <c r="C1065" s="437"/>
      <c r="D1065" s="438"/>
      <c r="E1065" s="35"/>
      <c r="I1065" s="438"/>
      <c r="J1065" s="35"/>
      <c r="N1065" s="438"/>
      <c r="O1065" s="35"/>
    </row>
    <row r="1066" spans="2:15">
      <c r="B1066" s="437"/>
      <c r="C1066" s="437"/>
      <c r="D1066" s="438"/>
      <c r="E1066" s="35"/>
      <c r="I1066" s="438"/>
      <c r="J1066" s="35"/>
      <c r="N1066" s="438"/>
      <c r="O1066" s="35"/>
    </row>
    <row r="1067" spans="2:15">
      <c r="B1067" s="437"/>
      <c r="C1067" s="437"/>
      <c r="D1067" s="438"/>
      <c r="E1067" s="35"/>
      <c r="I1067" s="438"/>
      <c r="J1067" s="35"/>
      <c r="N1067" s="438"/>
      <c r="O1067" s="35"/>
    </row>
    <row r="1068" spans="2:15">
      <c r="B1068" s="437"/>
      <c r="C1068" s="437"/>
      <c r="D1068" s="438"/>
      <c r="E1068" s="35"/>
      <c r="I1068" s="438"/>
      <c r="J1068" s="35"/>
      <c r="N1068" s="438"/>
      <c r="O1068" s="35"/>
    </row>
    <row r="1069" spans="2:15">
      <c r="B1069" s="437"/>
      <c r="C1069" s="437"/>
      <c r="D1069" s="438"/>
      <c r="E1069" s="35"/>
      <c r="I1069" s="438"/>
      <c r="J1069" s="35"/>
      <c r="N1069" s="438"/>
      <c r="O1069" s="35"/>
    </row>
    <row r="1070" spans="2:15">
      <c r="B1070" s="437"/>
      <c r="C1070" s="437"/>
      <c r="D1070" s="438"/>
      <c r="E1070" s="35"/>
      <c r="I1070" s="438"/>
      <c r="J1070" s="35"/>
      <c r="N1070" s="438"/>
      <c r="O1070" s="35"/>
    </row>
    <row r="1071" spans="2:15">
      <c r="B1071" s="437"/>
      <c r="C1071" s="437"/>
      <c r="D1071" s="438"/>
      <c r="E1071" s="35"/>
      <c r="I1071" s="438"/>
      <c r="J1071" s="35"/>
      <c r="N1071" s="438"/>
      <c r="O1071" s="35"/>
    </row>
    <row r="1072" spans="2:15">
      <c r="B1072" s="437"/>
      <c r="C1072" s="437"/>
      <c r="D1072" s="438"/>
      <c r="E1072" s="35"/>
      <c r="I1072" s="438"/>
      <c r="J1072" s="35"/>
      <c r="N1072" s="438"/>
      <c r="O1072" s="35"/>
    </row>
    <row r="1073" spans="2:15">
      <c r="B1073" s="437"/>
      <c r="C1073" s="437"/>
      <c r="D1073" s="438"/>
      <c r="E1073" s="35"/>
      <c r="I1073" s="438"/>
      <c r="J1073" s="35"/>
      <c r="N1073" s="438"/>
      <c r="O1073" s="35"/>
    </row>
    <row r="1074" spans="2:15">
      <c r="B1074" s="437"/>
      <c r="C1074" s="437"/>
      <c r="D1074" s="438"/>
      <c r="E1074" s="35"/>
      <c r="I1074" s="438"/>
      <c r="J1074" s="35"/>
      <c r="N1074" s="438"/>
      <c r="O1074" s="35"/>
    </row>
    <row r="1075" spans="2:15">
      <c r="B1075" s="437"/>
      <c r="C1075" s="437"/>
      <c r="D1075" s="438"/>
      <c r="E1075" s="35"/>
      <c r="I1075" s="438"/>
      <c r="J1075" s="35"/>
      <c r="N1075" s="438"/>
      <c r="O1075" s="35"/>
    </row>
    <row r="1076" spans="2:15">
      <c r="B1076" s="437"/>
      <c r="C1076" s="437"/>
      <c r="D1076" s="438"/>
      <c r="E1076" s="35"/>
      <c r="I1076" s="438"/>
      <c r="J1076" s="35"/>
      <c r="N1076" s="438"/>
      <c r="O1076" s="35"/>
    </row>
    <row r="1077" spans="2:15">
      <c r="B1077" s="437"/>
      <c r="C1077" s="437"/>
      <c r="D1077" s="438"/>
      <c r="E1077" s="35"/>
      <c r="I1077" s="438"/>
      <c r="J1077" s="35"/>
      <c r="N1077" s="438"/>
      <c r="O1077" s="35"/>
    </row>
    <row r="1078" spans="2:15">
      <c r="B1078" s="437"/>
      <c r="C1078" s="437"/>
      <c r="D1078" s="438"/>
      <c r="E1078" s="35"/>
      <c r="I1078" s="438"/>
      <c r="J1078" s="35"/>
      <c r="N1078" s="438"/>
      <c r="O1078" s="35"/>
    </row>
    <row r="1079" spans="2:15">
      <c r="B1079" s="437"/>
      <c r="C1079" s="437"/>
      <c r="D1079" s="438"/>
      <c r="E1079" s="35"/>
      <c r="I1079" s="438"/>
      <c r="J1079" s="35"/>
      <c r="N1079" s="438"/>
      <c r="O1079" s="35"/>
    </row>
    <row r="1080" spans="2:15">
      <c r="B1080" s="437"/>
      <c r="C1080" s="437"/>
      <c r="D1080" s="438"/>
      <c r="E1080" s="35"/>
      <c r="I1080" s="438"/>
      <c r="J1080" s="35"/>
      <c r="N1080" s="438"/>
      <c r="O1080" s="35"/>
    </row>
    <row r="1081" spans="2:15">
      <c r="B1081" s="437"/>
      <c r="C1081" s="437"/>
      <c r="D1081" s="438"/>
      <c r="E1081" s="35"/>
      <c r="I1081" s="438"/>
      <c r="J1081" s="35"/>
      <c r="N1081" s="438"/>
      <c r="O1081" s="35"/>
    </row>
    <row r="1082" spans="2:15">
      <c r="B1082" s="437"/>
      <c r="C1082" s="437"/>
      <c r="D1082" s="438"/>
      <c r="E1082" s="35"/>
      <c r="I1082" s="438"/>
      <c r="J1082" s="35"/>
      <c r="N1082" s="438"/>
      <c r="O1082" s="35"/>
    </row>
    <row r="1083" spans="2:15">
      <c r="B1083" s="437"/>
      <c r="C1083" s="437"/>
      <c r="D1083" s="438"/>
      <c r="E1083" s="35"/>
      <c r="I1083" s="438"/>
      <c r="J1083" s="35"/>
      <c r="N1083" s="438"/>
      <c r="O1083" s="35"/>
    </row>
    <row r="1084" spans="2:15">
      <c r="B1084" s="437"/>
      <c r="C1084" s="437"/>
      <c r="D1084" s="438"/>
      <c r="E1084" s="35"/>
      <c r="I1084" s="438"/>
      <c r="J1084" s="35"/>
      <c r="N1084" s="438"/>
      <c r="O1084" s="35"/>
    </row>
    <row r="1085" spans="2:15">
      <c r="B1085" s="437"/>
      <c r="C1085" s="437"/>
      <c r="D1085" s="438"/>
      <c r="E1085" s="35"/>
      <c r="I1085" s="438"/>
      <c r="J1085" s="35"/>
      <c r="N1085" s="438"/>
      <c r="O1085" s="35"/>
    </row>
    <row r="1086" spans="2:15">
      <c r="B1086" s="437"/>
      <c r="C1086" s="437"/>
      <c r="D1086" s="438"/>
      <c r="E1086" s="35"/>
      <c r="I1086" s="438"/>
      <c r="J1086" s="35"/>
      <c r="N1086" s="438"/>
      <c r="O1086" s="35"/>
    </row>
    <row r="1087" spans="2:15">
      <c r="B1087" s="437"/>
      <c r="C1087" s="437"/>
      <c r="D1087" s="438"/>
      <c r="E1087" s="35"/>
      <c r="I1087" s="438"/>
      <c r="J1087" s="35"/>
      <c r="N1087" s="438"/>
      <c r="O1087" s="35"/>
    </row>
    <row r="1088" spans="2:15">
      <c r="B1088" s="437"/>
      <c r="C1088" s="437"/>
      <c r="D1088" s="438"/>
      <c r="E1088" s="35"/>
      <c r="I1088" s="438"/>
      <c r="J1088" s="35"/>
      <c r="N1088" s="438"/>
      <c r="O1088" s="35"/>
    </row>
    <row r="1089" spans="2:15">
      <c r="B1089" s="437"/>
      <c r="C1089" s="437"/>
      <c r="D1089" s="438"/>
      <c r="E1089" s="35"/>
      <c r="I1089" s="438"/>
      <c r="J1089" s="35"/>
      <c r="N1089" s="438"/>
      <c r="O1089" s="35"/>
    </row>
    <row r="1090" spans="2:15">
      <c r="B1090" s="437"/>
      <c r="C1090" s="437"/>
      <c r="D1090" s="438"/>
      <c r="E1090" s="35"/>
      <c r="I1090" s="438"/>
      <c r="J1090" s="35"/>
      <c r="N1090" s="438"/>
      <c r="O1090" s="35"/>
    </row>
    <row r="1091" spans="2:15">
      <c r="B1091" s="437"/>
      <c r="C1091" s="437"/>
      <c r="D1091" s="438"/>
      <c r="E1091" s="35"/>
      <c r="I1091" s="438"/>
      <c r="J1091" s="35"/>
      <c r="N1091" s="438"/>
      <c r="O1091" s="35"/>
    </row>
    <row r="1092" spans="2:15">
      <c r="B1092" s="437"/>
      <c r="C1092" s="437"/>
      <c r="D1092" s="438"/>
      <c r="E1092" s="35"/>
      <c r="I1092" s="438"/>
      <c r="J1092" s="35"/>
      <c r="N1092" s="438"/>
      <c r="O1092" s="35"/>
    </row>
    <row r="1093" spans="2:15">
      <c r="B1093" s="437"/>
      <c r="C1093" s="437"/>
      <c r="D1093" s="438"/>
      <c r="E1093" s="35"/>
      <c r="I1093" s="438"/>
      <c r="J1093" s="35"/>
      <c r="N1093" s="438"/>
      <c r="O1093" s="35"/>
    </row>
    <row r="1094" spans="2:15">
      <c r="B1094" s="437"/>
      <c r="C1094" s="437"/>
      <c r="D1094" s="438"/>
      <c r="E1094" s="35"/>
      <c r="I1094" s="438"/>
      <c r="J1094" s="35"/>
      <c r="N1094" s="438"/>
      <c r="O1094" s="35"/>
    </row>
    <row r="1095" spans="2:15">
      <c r="B1095" s="437"/>
      <c r="C1095" s="437"/>
      <c r="D1095" s="438"/>
      <c r="E1095" s="35"/>
      <c r="I1095" s="438"/>
      <c r="J1095" s="35"/>
      <c r="N1095" s="438"/>
      <c r="O1095" s="35"/>
    </row>
    <row r="1096" spans="2:15">
      <c r="B1096" s="437"/>
      <c r="C1096" s="437"/>
      <c r="D1096" s="438"/>
      <c r="E1096" s="35"/>
      <c r="I1096" s="438"/>
      <c r="J1096" s="35"/>
      <c r="N1096" s="438"/>
      <c r="O1096" s="35"/>
    </row>
    <row r="1097" spans="2:15">
      <c r="B1097" s="437"/>
      <c r="C1097" s="437"/>
      <c r="D1097" s="438"/>
      <c r="E1097" s="35"/>
      <c r="I1097" s="438"/>
      <c r="J1097" s="35"/>
      <c r="N1097" s="438"/>
      <c r="O1097" s="35"/>
    </row>
    <row r="1098" spans="2:15">
      <c r="B1098" s="437"/>
      <c r="C1098" s="437"/>
      <c r="D1098" s="438"/>
      <c r="E1098" s="35"/>
      <c r="I1098" s="438"/>
      <c r="J1098" s="35"/>
      <c r="N1098" s="438"/>
      <c r="O1098" s="35"/>
    </row>
    <row r="1099" spans="2:15">
      <c r="B1099" s="437"/>
      <c r="C1099" s="437"/>
      <c r="D1099" s="438"/>
      <c r="E1099" s="35"/>
      <c r="I1099" s="438"/>
      <c r="J1099" s="35"/>
      <c r="N1099" s="438"/>
      <c r="O1099" s="35"/>
    </row>
    <row r="1100" spans="2:15">
      <c r="B1100" s="437"/>
      <c r="C1100" s="437"/>
      <c r="D1100" s="438"/>
      <c r="E1100" s="35"/>
      <c r="I1100" s="438"/>
      <c r="J1100" s="35"/>
      <c r="N1100" s="438"/>
      <c r="O1100" s="35"/>
    </row>
    <row r="1101" spans="2:15">
      <c r="B1101" s="437"/>
      <c r="C1101" s="437"/>
      <c r="D1101" s="438"/>
      <c r="E1101" s="35"/>
      <c r="I1101" s="438"/>
      <c r="J1101" s="35"/>
      <c r="N1101" s="438"/>
      <c r="O1101" s="35"/>
    </row>
    <row r="1102" spans="2:15">
      <c r="B1102" s="437"/>
      <c r="C1102" s="437"/>
      <c r="D1102" s="438"/>
      <c r="E1102" s="35"/>
      <c r="I1102" s="438"/>
      <c r="J1102" s="35"/>
      <c r="N1102" s="438"/>
      <c r="O1102" s="35"/>
    </row>
    <row r="1103" spans="2:15">
      <c r="B1103" s="437"/>
      <c r="C1103" s="437"/>
      <c r="D1103" s="438"/>
      <c r="E1103" s="35"/>
      <c r="I1103" s="438"/>
      <c r="J1103" s="35"/>
      <c r="N1103" s="438"/>
      <c r="O1103" s="35"/>
    </row>
    <row r="1104" spans="2:15">
      <c r="B1104" s="437"/>
      <c r="C1104" s="437"/>
      <c r="D1104" s="438"/>
      <c r="E1104" s="35"/>
      <c r="I1104" s="438"/>
      <c r="J1104" s="35"/>
      <c r="N1104" s="438"/>
      <c r="O1104" s="35"/>
    </row>
    <row r="1105" spans="2:15">
      <c r="B1105" s="437"/>
      <c r="C1105" s="437"/>
      <c r="D1105" s="438"/>
      <c r="E1105" s="35"/>
      <c r="I1105" s="438"/>
      <c r="J1105" s="35"/>
      <c r="N1105" s="438"/>
      <c r="O1105" s="35"/>
    </row>
    <row r="1106" spans="2:15">
      <c r="B1106" s="437"/>
      <c r="C1106" s="437"/>
      <c r="D1106" s="438"/>
      <c r="E1106" s="35"/>
      <c r="I1106" s="438"/>
      <c r="J1106" s="35"/>
      <c r="N1106" s="438"/>
      <c r="O1106" s="35"/>
    </row>
    <row r="1107" spans="2:15">
      <c r="B1107" s="437"/>
      <c r="C1107" s="437"/>
      <c r="D1107" s="438"/>
      <c r="E1107" s="35"/>
      <c r="I1107" s="438"/>
      <c r="J1107" s="35"/>
      <c r="N1107" s="438"/>
      <c r="O1107" s="35"/>
    </row>
    <row r="1108" spans="2:15">
      <c r="B1108" s="437"/>
      <c r="C1108" s="437"/>
      <c r="D1108" s="438"/>
      <c r="E1108" s="35"/>
      <c r="I1108" s="438"/>
      <c r="J1108" s="35"/>
      <c r="N1108" s="438"/>
      <c r="O1108" s="35"/>
    </row>
    <row r="1109" spans="2:15">
      <c r="B1109" s="437"/>
      <c r="C1109" s="437"/>
      <c r="D1109" s="438"/>
      <c r="E1109" s="35"/>
      <c r="I1109" s="438"/>
      <c r="J1109" s="35"/>
      <c r="N1109" s="438"/>
      <c r="O1109" s="35"/>
    </row>
    <row r="1110" spans="2:15">
      <c r="B1110" s="437"/>
      <c r="C1110" s="437"/>
      <c r="D1110" s="438"/>
      <c r="E1110" s="35"/>
      <c r="I1110" s="438"/>
      <c r="J1110" s="35"/>
      <c r="N1110" s="438"/>
      <c r="O1110" s="35"/>
    </row>
    <row r="1111" spans="2:15">
      <c r="B1111" s="437"/>
      <c r="C1111" s="437"/>
      <c r="D1111" s="438"/>
      <c r="E1111" s="35"/>
      <c r="I1111" s="438"/>
      <c r="J1111" s="35"/>
      <c r="N1111" s="438"/>
      <c r="O1111" s="35"/>
    </row>
    <row r="1112" spans="2:15">
      <c r="B1112" s="437"/>
      <c r="C1112" s="437"/>
      <c r="D1112" s="438"/>
      <c r="E1112" s="35"/>
      <c r="I1112" s="438"/>
      <c r="J1112" s="35"/>
      <c r="N1112" s="438"/>
      <c r="O1112" s="35"/>
    </row>
    <row r="1113" spans="2:15">
      <c r="B1113" s="437"/>
      <c r="C1113" s="437"/>
      <c r="D1113" s="438"/>
      <c r="E1113" s="35"/>
      <c r="I1113" s="438"/>
      <c r="J1113" s="35"/>
      <c r="N1113" s="438"/>
      <c r="O1113" s="35"/>
    </row>
    <row r="1114" spans="2:15">
      <c r="B1114" s="437"/>
      <c r="C1114" s="437"/>
      <c r="D1114" s="438"/>
      <c r="E1114" s="35"/>
      <c r="I1114" s="438"/>
      <c r="J1114" s="35"/>
      <c r="N1114" s="438"/>
      <c r="O1114" s="35"/>
    </row>
    <row r="1115" spans="2:15">
      <c r="B1115" s="437"/>
      <c r="C1115" s="437"/>
      <c r="D1115" s="438"/>
      <c r="E1115" s="35"/>
      <c r="I1115" s="438"/>
      <c r="J1115" s="35"/>
      <c r="N1115" s="438"/>
      <c r="O1115" s="35"/>
    </row>
    <row r="1116" spans="2:15">
      <c r="B1116" s="437"/>
      <c r="C1116" s="437"/>
      <c r="D1116" s="438"/>
      <c r="E1116" s="35"/>
      <c r="I1116" s="438"/>
      <c r="J1116" s="35"/>
      <c r="N1116" s="438"/>
      <c r="O1116" s="35"/>
    </row>
    <row r="1117" spans="2:15">
      <c r="B1117" s="437"/>
      <c r="C1117" s="437"/>
      <c r="D1117" s="438"/>
      <c r="E1117" s="35"/>
      <c r="I1117" s="438"/>
      <c r="J1117" s="35"/>
      <c r="N1117" s="438"/>
      <c r="O1117" s="35"/>
    </row>
    <row r="1118" spans="2:15">
      <c r="B1118" s="437"/>
      <c r="C1118" s="437"/>
      <c r="D1118" s="438"/>
      <c r="E1118" s="35"/>
      <c r="I1118" s="438"/>
      <c r="J1118" s="35"/>
      <c r="N1118" s="438"/>
      <c r="O1118" s="35"/>
    </row>
    <row r="1119" spans="2:15">
      <c r="B1119" s="437"/>
      <c r="C1119" s="437"/>
      <c r="D1119" s="438"/>
      <c r="E1119" s="35"/>
      <c r="I1119" s="438"/>
      <c r="J1119" s="35"/>
      <c r="N1119" s="438"/>
      <c r="O1119" s="35"/>
    </row>
    <row r="1120" spans="2:15">
      <c r="B1120" s="437"/>
      <c r="C1120" s="437"/>
      <c r="D1120" s="438"/>
      <c r="E1120" s="35"/>
      <c r="I1120" s="438"/>
      <c r="J1120" s="35"/>
      <c r="N1120" s="438"/>
      <c r="O1120" s="35"/>
    </row>
    <row r="1121" spans="2:15">
      <c r="B1121" s="437"/>
      <c r="C1121" s="437"/>
      <c r="D1121" s="438"/>
      <c r="E1121" s="35"/>
      <c r="I1121" s="438"/>
      <c r="J1121" s="35"/>
      <c r="N1121" s="438"/>
      <c r="O1121" s="35"/>
    </row>
    <row r="1122" spans="2:15">
      <c r="B1122" s="437"/>
      <c r="C1122" s="437"/>
      <c r="D1122" s="438"/>
      <c r="E1122" s="35"/>
      <c r="I1122" s="438"/>
      <c r="J1122" s="35"/>
      <c r="N1122" s="438"/>
      <c r="O1122" s="35"/>
    </row>
    <row r="1123" spans="2:15">
      <c r="B1123" s="437"/>
      <c r="C1123" s="437"/>
      <c r="D1123" s="438"/>
      <c r="E1123" s="35"/>
      <c r="I1123" s="438"/>
      <c r="J1123" s="35"/>
      <c r="N1123" s="438"/>
      <c r="O1123" s="35"/>
    </row>
    <row r="1124" spans="2:15">
      <c r="B1124" s="437"/>
      <c r="C1124" s="437"/>
      <c r="D1124" s="438"/>
      <c r="E1124" s="35"/>
      <c r="I1124" s="438"/>
      <c r="J1124" s="35"/>
      <c r="N1124" s="438"/>
      <c r="O1124" s="35"/>
    </row>
    <row r="1125" spans="2:15">
      <c r="B1125" s="437"/>
      <c r="C1125" s="437"/>
      <c r="D1125" s="438"/>
      <c r="E1125" s="35"/>
      <c r="I1125" s="438"/>
      <c r="J1125" s="35"/>
      <c r="N1125" s="438"/>
      <c r="O1125" s="35"/>
    </row>
    <row r="1126" spans="2:15">
      <c r="B1126" s="437"/>
      <c r="C1126" s="437"/>
      <c r="D1126" s="438"/>
      <c r="E1126" s="35"/>
      <c r="I1126" s="438"/>
      <c r="J1126" s="35"/>
      <c r="N1126" s="438"/>
      <c r="O1126" s="35"/>
    </row>
    <row r="1127" spans="2:15">
      <c r="B1127" s="437"/>
      <c r="C1127" s="437"/>
      <c r="D1127" s="438"/>
      <c r="E1127" s="35"/>
      <c r="I1127" s="438"/>
      <c r="J1127" s="35"/>
      <c r="N1127" s="438"/>
      <c r="O1127" s="35"/>
    </row>
    <row r="1128" spans="2:15">
      <c r="B1128" s="437"/>
      <c r="C1128" s="437"/>
      <c r="D1128" s="438"/>
      <c r="E1128" s="35"/>
      <c r="I1128" s="438"/>
      <c r="J1128" s="35"/>
      <c r="N1128" s="438"/>
      <c r="O1128" s="35"/>
    </row>
    <row r="1129" spans="2:15">
      <c r="B1129" s="437"/>
      <c r="C1129" s="437"/>
      <c r="D1129" s="438"/>
      <c r="E1129" s="35"/>
      <c r="I1129" s="438"/>
      <c r="J1129" s="35"/>
      <c r="N1129" s="438"/>
      <c r="O1129" s="35"/>
    </row>
    <row r="1130" spans="2:15">
      <c r="B1130" s="437"/>
      <c r="C1130" s="437"/>
      <c r="D1130" s="438"/>
      <c r="E1130" s="35"/>
      <c r="I1130" s="438"/>
      <c r="J1130" s="35"/>
      <c r="N1130" s="438"/>
      <c r="O1130" s="35"/>
    </row>
    <row r="1131" spans="2:15">
      <c r="B1131" s="437"/>
      <c r="C1131" s="437"/>
      <c r="D1131" s="438"/>
      <c r="E1131" s="35"/>
      <c r="I1131" s="438"/>
      <c r="J1131" s="35"/>
      <c r="N1131" s="438"/>
      <c r="O1131" s="35"/>
    </row>
    <row r="1132" spans="2:15">
      <c r="B1132" s="437"/>
      <c r="C1132" s="437"/>
      <c r="D1132" s="438"/>
      <c r="E1132" s="35"/>
      <c r="I1132" s="438"/>
      <c r="J1132" s="35"/>
      <c r="N1132" s="438"/>
      <c r="O1132" s="35"/>
    </row>
    <row r="1133" spans="2:15">
      <c r="B1133" s="437"/>
      <c r="C1133" s="437"/>
      <c r="D1133" s="438"/>
      <c r="E1133" s="35"/>
      <c r="I1133" s="438"/>
      <c r="J1133" s="35"/>
      <c r="N1133" s="438"/>
      <c r="O1133" s="35"/>
    </row>
    <row r="1134" spans="2:15">
      <c r="B1134" s="437"/>
      <c r="C1134" s="437"/>
      <c r="D1134" s="438"/>
      <c r="E1134" s="35"/>
      <c r="I1134" s="438"/>
      <c r="J1134" s="35"/>
      <c r="N1134" s="438"/>
      <c r="O1134" s="35"/>
    </row>
    <row r="1135" spans="2:15">
      <c r="B1135" s="437"/>
      <c r="C1135" s="437"/>
      <c r="D1135" s="438"/>
      <c r="E1135" s="35"/>
      <c r="I1135" s="438"/>
      <c r="J1135" s="35"/>
      <c r="N1135" s="438"/>
      <c r="O1135" s="35"/>
    </row>
    <row r="1136" spans="2:15">
      <c r="B1136" s="437"/>
      <c r="C1136" s="437"/>
      <c r="D1136" s="438"/>
      <c r="E1136" s="35"/>
      <c r="I1136" s="438"/>
      <c r="J1136" s="35"/>
      <c r="N1136" s="438"/>
      <c r="O1136" s="35"/>
    </row>
    <row r="1137" spans="2:15">
      <c r="B1137" s="437"/>
      <c r="C1137" s="437"/>
      <c r="D1137" s="438"/>
      <c r="E1137" s="35"/>
      <c r="I1137" s="438"/>
      <c r="J1137" s="35"/>
      <c r="N1137" s="438"/>
      <c r="O1137" s="35"/>
    </row>
    <row r="1138" spans="2:15">
      <c r="B1138" s="437"/>
      <c r="C1138" s="437"/>
      <c r="D1138" s="438"/>
      <c r="E1138" s="35"/>
      <c r="I1138" s="438"/>
      <c r="J1138" s="35"/>
      <c r="N1138" s="438"/>
      <c r="O1138" s="35"/>
    </row>
    <row r="1139" spans="2:15">
      <c r="B1139" s="437"/>
      <c r="C1139" s="437"/>
      <c r="D1139" s="438"/>
      <c r="E1139" s="35"/>
      <c r="I1139" s="438"/>
      <c r="J1139" s="35"/>
      <c r="N1139" s="438"/>
      <c r="O1139" s="35"/>
    </row>
    <row r="1140" spans="2:15">
      <c r="B1140" s="437"/>
      <c r="C1140" s="437"/>
      <c r="D1140" s="438"/>
      <c r="E1140" s="35"/>
      <c r="I1140" s="438"/>
      <c r="J1140" s="35"/>
      <c r="N1140" s="438"/>
      <c r="O1140" s="35"/>
    </row>
    <row r="1141" spans="2:15">
      <c r="B1141" s="437"/>
      <c r="C1141" s="437"/>
      <c r="D1141" s="438"/>
      <c r="E1141" s="35"/>
      <c r="I1141" s="438"/>
      <c r="J1141" s="35"/>
      <c r="N1141" s="438"/>
      <c r="O1141" s="35"/>
    </row>
    <row r="1142" spans="2:15">
      <c r="B1142" s="437"/>
      <c r="C1142" s="437"/>
      <c r="D1142" s="438"/>
      <c r="E1142" s="35"/>
      <c r="I1142" s="438"/>
      <c r="J1142" s="35"/>
      <c r="N1142" s="438"/>
      <c r="O1142" s="35"/>
    </row>
    <row r="1143" spans="2:15">
      <c r="B1143" s="437"/>
      <c r="C1143" s="437"/>
      <c r="D1143" s="438"/>
      <c r="E1143" s="35"/>
      <c r="I1143" s="438"/>
      <c r="J1143" s="35"/>
      <c r="N1143" s="438"/>
      <c r="O1143" s="35"/>
    </row>
    <row r="1144" spans="2:15">
      <c r="B1144" s="437"/>
      <c r="C1144" s="437"/>
      <c r="D1144" s="438"/>
      <c r="E1144" s="35"/>
      <c r="I1144" s="438"/>
      <c r="J1144" s="35"/>
      <c r="N1144" s="438"/>
      <c r="O1144" s="35"/>
    </row>
    <row r="1145" spans="2:15">
      <c r="B1145" s="437"/>
      <c r="C1145" s="437"/>
      <c r="D1145" s="438"/>
      <c r="E1145" s="35"/>
      <c r="I1145" s="438"/>
      <c r="J1145" s="35"/>
      <c r="N1145" s="438"/>
      <c r="O1145" s="35"/>
    </row>
    <row r="1146" spans="2:15">
      <c r="B1146" s="437"/>
      <c r="C1146" s="437"/>
      <c r="D1146" s="438"/>
      <c r="E1146" s="35"/>
      <c r="I1146" s="438"/>
      <c r="J1146" s="35"/>
      <c r="N1146" s="438"/>
      <c r="O1146" s="35"/>
    </row>
    <row r="1147" spans="2:15">
      <c r="B1147" s="437"/>
      <c r="C1147" s="437"/>
      <c r="D1147" s="438"/>
      <c r="E1147" s="35"/>
      <c r="I1147" s="438"/>
      <c r="J1147" s="35"/>
      <c r="N1147" s="438"/>
      <c r="O1147" s="35"/>
    </row>
    <row r="1148" spans="2:15">
      <c r="B1148" s="437"/>
      <c r="C1148" s="437"/>
      <c r="D1148" s="438"/>
      <c r="E1148" s="35"/>
      <c r="I1148" s="438"/>
      <c r="J1148" s="35"/>
      <c r="N1148" s="438"/>
      <c r="O1148" s="35"/>
    </row>
    <row r="1149" spans="2:15">
      <c r="B1149" s="437"/>
      <c r="C1149" s="437"/>
      <c r="D1149" s="438"/>
      <c r="E1149" s="35"/>
      <c r="I1149" s="438"/>
      <c r="J1149" s="35"/>
      <c r="N1149" s="438"/>
      <c r="O1149" s="35"/>
    </row>
    <row r="1150" spans="2:15">
      <c r="B1150" s="437"/>
      <c r="C1150" s="437"/>
      <c r="D1150" s="438"/>
      <c r="E1150" s="35"/>
      <c r="I1150" s="438"/>
      <c r="J1150" s="35"/>
      <c r="N1150" s="438"/>
      <c r="O1150" s="35"/>
    </row>
    <row r="1151" spans="2:15">
      <c r="B1151" s="437"/>
      <c r="C1151" s="437"/>
      <c r="D1151" s="438"/>
      <c r="E1151" s="35"/>
      <c r="I1151" s="438"/>
      <c r="J1151" s="35"/>
      <c r="N1151" s="438"/>
      <c r="O1151" s="35"/>
    </row>
    <row r="1152" spans="2:15">
      <c r="B1152" s="437"/>
      <c r="C1152" s="437"/>
      <c r="D1152" s="438"/>
      <c r="E1152" s="35"/>
      <c r="I1152" s="438"/>
      <c r="J1152" s="35"/>
      <c r="N1152" s="438"/>
      <c r="O1152" s="35"/>
    </row>
    <row r="1153" spans="2:15">
      <c r="B1153" s="437"/>
      <c r="C1153" s="437"/>
      <c r="D1153" s="438"/>
      <c r="E1153" s="35"/>
      <c r="I1153" s="438"/>
      <c r="J1153" s="35"/>
      <c r="N1153" s="438"/>
      <c r="O1153" s="35"/>
    </row>
    <row r="1154" spans="2:15">
      <c r="B1154" s="437"/>
      <c r="C1154" s="437"/>
      <c r="D1154" s="438"/>
      <c r="E1154" s="35"/>
      <c r="I1154" s="438"/>
      <c r="J1154" s="35"/>
      <c r="N1154" s="438"/>
      <c r="O1154" s="35"/>
    </row>
    <row r="1155" spans="2:15">
      <c r="B1155" s="437"/>
      <c r="C1155" s="437"/>
      <c r="D1155" s="438"/>
      <c r="E1155" s="35"/>
      <c r="I1155" s="438"/>
      <c r="J1155" s="35"/>
      <c r="N1155" s="438"/>
      <c r="O1155" s="35"/>
    </row>
    <row r="1156" spans="2:15">
      <c r="B1156" s="437"/>
      <c r="C1156" s="437"/>
      <c r="D1156" s="438"/>
      <c r="E1156" s="35"/>
      <c r="I1156" s="438"/>
      <c r="J1156" s="35"/>
      <c r="N1156" s="438"/>
      <c r="O1156" s="35"/>
    </row>
    <row r="1157" spans="2:15">
      <c r="B1157" s="437"/>
      <c r="C1157" s="437"/>
      <c r="D1157" s="438"/>
      <c r="E1157" s="35"/>
      <c r="I1157" s="438"/>
      <c r="J1157" s="35"/>
      <c r="N1157" s="438"/>
      <c r="O1157" s="35"/>
    </row>
    <row r="1158" spans="2:15">
      <c r="B1158" s="437"/>
      <c r="C1158" s="437"/>
      <c r="D1158" s="438"/>
      <c r="E1158" s="35"/>
      <c r="I1158" s="438"/>
      <c r="J1158" s="35"/>
      <c r="N1158" s="438"/>
      <c r="O1158" s="35"/>
    </row>
    <row r="1159" spans="2:15">
      <c r="B1159" s="437"/>
      <c r="C1159" s="437"/>
      <c r="D1159" s="438"/>
      <c r="E1159" s="35"/>
      <c r="I1159" s="438"/>
      <c r="J1159" s="35"/>
      <c r="N1159" s="438"/>
      <c r="O1159" s="35"/>
    </row>
    <row r="1160" spans="2:15">
      <c r="B1160" s="437"/>
      <c r="C1160" s="437"/>
      <c r="D1160" s="438"/>
      <c r="E1160" s="35"/>
      <c r="I1160" s="438"/>
      <c r="J1160" s="35"/>
      <c r="N1160" s="438"/>
      <c r="O1160" s="35"/>
    </row>
    <row r="1161" spans="2:15">
      <c r="B1161" s="437"/>
      <c r="C1161" s="437"/>
      <c r="D1161" s="438"/>
      <c r="E1161" s="35"/>
      <c r="I1161" s="438"/>
      <c r="J1161" s="35"/>
      <c r="N1161" s="438"/>
      <c r="O1161" s="35"/>
    </row>
    <row r="1162" spans="2:15">
      <c r="B1162" s="437"/>
      <c r="C1162" s="437"/>
      <c r="D1162" s="438"/>
      <c r="E1162" s="35"/>
      <c r="I1162" s="438"/>
      <c r="J1162" s="35"/>
      <c r="N1162" s="438"/>
      <c r="O1162" s="35"/>
    </row>
    <row r="1163" spans="2:15">
      <c r="B1163" s="437"/>
      <c r="C1163" s="437"/>
      <c r="D1163" s="438"/>
      <c r="E1163" s="35"/>
      <c r="I1163" s="438"/>
      <c r="J1163" s="35"/>
      <c r="N1163" s="438"/>
      <c r="O1163" s="35"/>
    </row>
    <row r="1164" spans="2:15">
      <c r="B1164" s="437"/>
      <c r="C1164" s="437"/>
      <c r="D1164" s="438"/>
      <c r="E1164" s="35"/>
      <c r="I1164" s="438"/>
      <c r="J1164" s="35"/>
      <c r="N1164" s="438"/>
      <c r="O1164" s="35"/>
    </row>
    <row r="1165" spans="2:15">
      <c r="B1165" s="437"/>
      <c r="C1165" s="437"/>
      <c r="D1165" s="438"/>
      <c r="E1165" s="35"/>
      <c r="I1165" s="438"/>
      <c r="J1165" s="35"/>
      <c r="N1165" s="438"/>
      <c r="O1165" s="35"/>
    </row>
    <row r="1166" spans="2:15">
      <c r="B1166" s="437"/>
      <c r="C1166" s="437"/>
      <c r="D1166" s="438"/>
      <c r="E1166" s="35"/>
      <c r="I1166" s="438"/>
      <c r="J1166" s="35"/>
      <c r="N1166" s="438"/>
      <c r="O1166" s="35"/>
    </row>
    <row r="1167" spans="2:15">
      <c r="B1167" s="437"/>
      <c r="C1167" s="437"/>
      <c r="D1167" s="438"/>
      <c r="E1167" s="35"/>
      <c r="I1167" s="438"/>
      <c r="J1167" s="35"/>
      <c r="N1167" s="438"/>
      <c r="O1167" s="35"/>
    </row>
    <row r="1168" spans="2:15">
      <c r="B1168" s="437"/>
      <c r="C1168" s="437"/>
      <c r="D1168" s="438"/>
      <c r="E1168" s="35"/>
      <c r="I1168" s="438"/>
      <c r="J1168" s="35"/>
      <c r="N1168" s="438"/>
      <c r="O1168" s="35"/>
    </row>
    <row r="1169" spans="2:15">
      <c r="B1169" s="437"/>
      <c r="C1169" s="437"/>
      <c r="D1169" s="438"/>
      <c r="E1169" s="35"/>
      <c r="I1169" s="438"/>
      <c r="J1169" s="35"/>
      <c r="N1169" s="438"/>
      <c r="O1169" s="35"/>
    </row>
    <row r="1170" spans="2:15">
      <c r="B1170" s="437"/>
      <c r="C1170" s="437"/>
      <c r="D1170" s="438"/>
      <c r="E1170" s="35"/>
      <c r="I1170" s="438"/>
      <c r="J1170" s="35"/>
      <c r="N1170" s="438"/>
      <c r="O1170" s="35"/>
    </row>
    <row r="1171" spans="2:15">
      <c r="B1171" s="437"/>
      <c r="C1171" s="437"/>
      <c r="D1171" s="438"/>
      <c r="E1171" s="35"/>
      <c r="I1171" s="438"/>
      <c r="J1171" s="35"/>
      <c r="N1171" s="438"/>
      <c r="O1171" s="35"/>
    </row>
    <row r="1172" spans="2:15">
      <c r="B1172" s="437"/>
      <c r="C1172" s="437"/>
      <c r="D1172" s="438"/>
      <c r="E1172" s="35"/>
      <c r="I1172" s="438"/>
      <c r="J1172" s="35"/>
      <c r="N1172" s="438"/>
      <c r="O1172" s="35"/>
    </row>
    <row r="1173" spans="2:15">
      <c r="B1173" s="437"/>
      <c r="C1173" s="437"/>
      <c r="D1173" s="438"/>
      <c r="E1173" s="35"/>
      <c r="I1173" s="438"/>
      <c r="J1173" s="35"/>
      <c r="N1173" s="438"/>
      <c r="O1173" s="35"/>
    </row>
    <row r="1174" spans="2:15">
      <c r="B1174" s="437"/>
      <c r="C1174" s="437"/>
      <c r="D1174" s="438"/>
      <c r="E1174" s="35"/>
      <c r="I1174" s="438"/>
      <c r="J1174" s="35"/>
      <c r="N1174" s="438"/>
      <c r="O1174" s="35"/>
    </row>
    <row r="1175" spans="2:15">
      <c r="B1175" s="437"/>
      <c r="C1175" s="437"/>
      <c r="D1175" s="438"/>
      <c r="E1175" s="35"/>
      <c r="I1175" s="438"/>
      <c r="J1175" s="35"/>
      <c r="N1175" s="438"/>
      <c r="O1175" s="35"/>
    </row>
    <row r="1176" spans="2:15">
      <c r="B1176" s="437"/>
      <c r="C1176" s="437"/>
      <c r="D1176" s="438"/>
      <c r="E1176" s="35"/>
      <c r="I1176" s="438"/>
      <c r="J1176" s="35"/>
      <c r="N1176" s="438"/>
      <c r="O1176" s="35"/>
    </row>
    <row r="1177" spans="2:15">
      <c r="B1177" s="437"/>
      <c r="C1177" s="437"/>
      <c r="D1177" s="438"/>
      <c r="E1177" s="35"/>
      <c r="I1177" s="438"/>
      <c r="J1177" s="35"/>
      <c r="N1177" s="438"/>
      <c r="O1177" s="35"/>
    </row>
    <row r="1178" spans="2:15">
      <c r="B1178" s="437"/>
      <c r="C1178" s="437"/>
      <c r="D1178" s="438"/>
      <c r="E1178" s="35"/>
      <c r="I1178" s="438"/>
      <c r="J1178" s="35"/>
      <c r="N1178" s="438"/>
      <c r="O1178" s="35"/>
    </row>
    <row r="1179" spans="2:15">
      <c r="B1179" s="437"/>
      <c r="C1179" s="437"/>
      <c r="D1179" s="438"/>
      <c r="E1179" s="35"/>
      <c r="I1179" s="438"/>
      <c r="J1179" s="35"/>
      <c r="N1179" s="438"/>
      <c r="O1179" s="35"/>
    </row>
    <row r="1180" spans="2:15">
      <c r="B1180" s="437"/>
      <c r="C1180" s="437"/>
      <c r="D1180" s="438"/>
      <c r="E1180" s="35"/>
      <c r="I1180" s="438"/>
      <c r="J1180" s="35"/>
      <c r="N1180" s="438"/>
      <c r="O1180" s="35"/>
    </row>
    <row r="1181" spans="2:15">
      <c r="B1181" s="437"/>
      <c r="C1181" s="437"/>
      <c r="D1181" s="438"/>
      <c r="E1181" s="35"/>
      <c r="I1181" s="438"/>
      <c r="J1181" s="35"/>
      <c r="N1181" s="438"/>
      <c r="O1181" s="35"/>
    </row>
    <row r="1182" spans="2:15">
      <c r="B1182" s="437"/>
      <c r="C1182" s="437"/>
      <c r="D1182" s="438"/>
      <c r="E1182" s="35"/>
      <c r="I1182" s="438"/>
      <c r="J1182" s="35"/>
      <c r="N1182" s="438"/>
      <c r="O1182" s="35"/>
    </row>
    <row r="1183" spans="2:15">
      <c r="B1183" s="437"/>
      <c r="C1183" s="437"/>
      <c r="D1183" s="438"/>
      <c r="E1183" s="35"/>
      <c r="I1183" s="438"/>
      <c r="J1183" s="35"/>
      <c r="N1183" s="438"/>
      <c r="O1183" s="35"/>
    </row>
    <row r="1184" spans="2:15">
      <c r="B1184" s="437"/>
      <c r="C1184" s="437"/>
      <c r="D1184" s="438"/>
      <c r="E1184" s="35"/>
      <c r="I1184" s="438"/>
      <c r="J1184" s="35"/>
      <c r="N1184" s="438"/>
      <c r="O1184" s="35"/>
    </row>
    <row r="1185" spans="2:15">
      <c r="B1185" s="437"/>
      <c r="C1185" s="437"/>
      <c r="D1185" s="438"/>
      <c r="E1185" s="35"/>
      <c r="I1185" s="438"/>
      <c r="J1185" s="35"/>
      <c r="N1185" s="438"/>
      <c r="O1185" s="35"/>
    </row>
    <row r="1186" spans="2:15">
      <c r="B1186" s="437"/>
      <c r="C1186" s="437"/>
      <c r="D1186" s="438"/>
      <c r="E1186" s="35"/>
      <c r="I1186" s="438"/>
      <c r="J1186" s="35"/>
      <c r="N1186" s="438"/>
      <c r="O1186" s="35"/>
    </row>
    <row r="1187" spans="2:15">
      <c r="B1187" s="437"/>
      <c r="C1187" s="437"/>
      <c r="D1187" s="438"/>
      <c r="E1187" s="35"/>
      <c r="I1187" s="438"/>
      <c r="J1187" s="35"/>
      <c r="N1187" s="438"/>
      <c r="O1187" s="35"/>
    </row>
    <row r="1188" spans="2:15">
      <c r="B1188" s="437"/>
      <c r="C1188" s="437"/>
      <c r="D1188" s="438"/>
      <c r="E1188" s="35"/>
      <c r="I1188" s="438"/>
      <c r="J1188" s="35"/>
      <c r="N1188" s="438"/>
      <c r="O1188" s="35"/>
    </row>
    <row r="1189" spans="2:15">
      <c r="B1189" s="437"/>
      <c r="C1189" s="437"/>
      <c r="D1189" s="438"/>
      <c r="E1189" s="35"/>
      <c r="I1189" s="438"/>
      <c r="J1189" s="35"/>
      <c r="N1189" s="438"/>
      <c r="O1189" s="35"/>
    </row>
    <row r="1190" spans="2:15">
      <c r="B1190" s="437"/>
      <c r="C1190" s="437"/>
      <c r="D1190" s="438"/>
      <c r="E1190" s="35"/>
      <c r="I1190" s="438"/>
      <c r="J1190" s="35"/>
      <c r="N1190" s="438"/>
      <c r="O1190" s="35"/>
    </row>
    <row r="1191" spans="2:15">
      <c r="B1191" s="437"/>
      <c r="C1191" s="437"/>
      <c r="D1191" s="438"/>
      <c r="E1191" s="35"/>
      <c r="I1191" s="438"/>
      <c r="J1191" s="35"/>
      <c r="N1191" s="438"/>
      <c r="O1191" s="35"/>
    </row>
    <row r="1192" spans="2:15">
      <c r="B1192" s="437"/>
      <c r="C1192" s="437"/>
      <c r="D1192" s="438"/>
      <c r="E1192" s="35"/>
      <c r="I1192" s="438"/>
      <c r="J1192" s="35"/>
      <c r="N1192" s="438"/>
      <c r="O1192" s="35"/>
    </row>
    <row r="1193" spans="2:15">
      <c r="B1193" s="437"/>
      <c r="C1193" s="437"/>
      <c r="D1193" s="438"/>
      <c r="E1193" s="35"/>
      <c r="I1193" s="438"/>
      <c r="J1193" s="35"/>
      <c r="N1193" s="438"/>
      <c r="O1193" s="35"/>
    </row>
    <row r="1194" spans="2:15">
      <c r="B1194" s="437"/>
      <c r="C1194" s="437"/>
      <c r="D1194" s="438"/>
      <c r="E1194" s="35"/>
      <c r="I1194" s="438"/>
      <c r="J1194" s="35"/>
      <c r="N1194" s="438"/>
      <c r="O1194" s="35"/>
    </row>
    <row r="1195" spans="2:15">
      <c r="B1195" s="437"/>
      <c r="C1195" s="437"/>
      <c r="D1195" s="438"/>
      <c r="E1195" s="35"/>
      <c r="I1195" s="438"/>
      <c r="J1195" s="35"/>
      <c r="N1195" s="438"/>
      <c r="O1195" s="35"/>
    </row>
    <row r="1196" spans="2:15">
      <c r="B1196" s="437"/>
      <c r="C1196" s="437"/>
      <c r="D1196" s="438"/>
      <c r="E1196" s="35"/>
      <c r="I1196" s="438"/>
      <c r="J1196" s="35"/>
      <c r="N1196" s="438"/>
      <c r="O1196" s="35"/>
    </row>
    <row r="1197" spans="2:15">
      <c r="B1197" s="437"/>
      <c r="C1197" s="437"/>
      <c r="D1197" s="438"/>
      <c r="E1197" s="35"/>
      <c r="I1197" s="438"/>
      <c r="J1197" s="35"/>
      <c r="N1197" s="438"/>
      <c r="O1197" s="35"/>
    </row>
    <row r="1198" spans="2:15">
      <c r="B1198" s="437"/>
      <c r="C1198" s="437"/>
      <c r="D1198" s="438"/>
      <c r="E1198" s="35"/>
      <c r="I1198" s="438"/>
      <c r="J1198" s="35"/>
      <c r="N1198" s="438"/>
      <c r="O1198" s="35"/>
    </row>
    <row r="1199" spans="2:15">
      <c r="B1199" s="437"/>
      <c r="C1199" s="437"/>
      <c r="D1199" s="438"/>
      <c r="E1199" s="35"/>
      <c r="I1199" s="438"/>
      <c r="J1199" s="35"/>
      <c r="N1199" s="438"/>
      <c r="O1199" s="35"/>
    </row>
    <row r="1200" spans="2:15">
      <c r="B1200" s="437"/>
      <c r="C1200" s="437"/>
      <c r="D1200" s="438"/>
      <c r="E1200" s="35"/>
      <c r="I1200" s="438"/>
      <c r="J1200" s="35"/>
      <c r="N1200" s="438"/>
      <c r="O1200" s="35"/>
    </row>
    <row r="1201" spans="2:15">
      <c r="B1201" s="437"/>
      <c r="C1201" s="437"/>
      <c r="D1201" s="438"/>
      <c r="E1201" s="35"/>
      <c r="I1201" s="438"/>
      <c r="J1201" s="35"/>
      <c r="N1201" s="438"/>
      <c r="O1201" s="35"/>
    </row>
    <row r="1202" spans="2:15">
      <c r="B1202" s="437"/>
      <c r="C1202" s="437"/>
      <c r="D1202" s="438"/>
      <c r="E1202" s="35"/>
      <c r="I1202" s="438"/>
      <c r="J1202" s="35"/>
      <c r="N1202" s="438"/>
      <c r="O1202" s="35"/>
    </row>
    <row r="1203" spans="2:15">
      <c r="B1203" s="437"/>
      <c r="C1203" s="437"/>
      <c r="D1203" s="438"/>
      <c r="E1203" s="35"/>
      <c r="I1203" s="438"/>
      <c r="J1203" s="35"/>
      <c r="N1203" s="438"/>
      <c r="O1203" s="35"/>
    </row>
    <row r="1204" spans="2:15">
      <c r="B1204" s="437"/>
      <c r="C1204" s="437"/>
      <c r="D1204" s="438"/>
      <c r="E1204" s="35"/>
      <c r="I1204" s="438"/>
      <c r="J1204" s="35"/>
      <c r="N1204" s="438"/>
      <c r="O1204" s="35"/>
    </row>
    <row r="1205" spans="2:15">
      <c r="B1205" s="437"/>
      <c r="C1205" s="437"/>
      <c r="D1205" s="438"/>
      <c r="E1205" s="35"/>
      <c r="I1205" s="438"/>
      <c r="J1205" s="35"/>
      <c r="N1205" s="438"/>
      <c r="O1205" s="35"/>
    </row>
    <row r="1206" spans="2:15">
      <c r="B1206" s="437"/>
      <c r="C1206" s="437"/>
      <c r="D1206" s="438"/>
      <c r="E1206" s="35"/>
      <c r="I1206" s="438"/>
      <c r="J1206" s="35"/>
      <c r="N1206" s="438"/>
      <c r="O1206" s="35"/>
    </row>
    <row r="1207" spans="2:15">
      <c r="B1207" s="437"/>
      <c r="C1207" s="437"/>
      <c r="D1207" s="438"/>
      <c r="E1207" s="35"/>
      <c r="I1207" s="438"/>
      <c r="J1207" s="35"/>
      <c r="N1207" s="438"/>
      <c r="O1207" s="35"/>
    </row>
    <row r="1208" spans="2:15">
      <c r="B1208" s="437"/>
      <c r="C1208" s="437"/>
      <c r="D1208" s="438"/>
      <c r="E1208" s="35"/>
      <c r="I1208" s="438"/>
      <c r="J1208" s="35"/>
      <c r="N1208" s="438"/>
      <c r="O1208" s="35"/>
    </row>
    <row r="1209" spans="2:15">
      <c r="B1209" s="437"/>
      <c r="C1209" s="437"/>
      <c r="D1209" s="438"/>
      <c r="E1209" s="35"/>
      <c r="I1209" s="438"/>
      <c r="J1209" s="35"/>
      <c r="N1209" s="438"/>
      <c r="O1209" s="35"/>
    </row>
    <row r="1210" spans="2:15">
      <c r="B1210" s="437"/>
      <c r="C1210" s="437"/>
      <c r="D1210" s="438"/>
      <c r="E1210" s="35"/>
      <c r="I1210" s="438"/>
      <c r="J1210" s="35"/>
      <c r="N1210" s="438"/>
      <c r="O1210" s="35"/>
    </row>
    <row r="1211" spans="2:15">
      <c r="B1211" s="437"/>
      <c r="C1211" s="437"/>
      <c r="D1211" s="438"/>
      <c r="E1211" s="35"/>
      <c r="I1211" s="438"/>
      <c r="J1211" s="35"/>
      <c r="N1211" s="438"/>
      <c r="O1211" s="35"/>
    </row>
    <row r="1212" spans="2:15">
      <c r="B1212" s="437"/>
      <c r="C1212" s="437"/>
      <c r="D1212" s="438"/>
      <c r="E1212" s="35"/>
      <c r="I1212" s="438"/>
      <c r="J1212" s="35"/>
      <c r="N1212" s="438"/>
      <c r="O1212" s="35"/>
    </row>
    <row r="1213" spans="2:15">
      <c r="B1213" s="437"/>
      <c r="C1213" s="437"/>
      <c r="D1213" s="438"/>
      <c r="E1213" s="35"/>
      <c r="I1213" s="438"/>
      <c r="J1213" s="35"/>
      <c r="N1213" s="438"/>
      <c r="O1213" s="35"/>
    </row>
    <row r="1214" spans="2:15">
      <c r="B1214" s="437"/>
      <c r="C1214" s="437"/>
      <c r="D1214" s="438"/>
      <c r="E1214" s="35"/>
      <c r="I1214" s="438"/>
      <c r="J1214" s="35"/>
      <c r="N1214" s="438"/>
      <c r="O1214" s="35"/>
    </row>
    <row r="1215" spans="2:15">
      <c r="B1215" s="437"/>
      <c r="C1215" s="437"/>
      <c r="D1215" s="438"/>
      <c r="E1215" s="35"/>
      <c r="I1215" s="438"/>
      <c r="J1215" s="35"/>
      <c r="N1215" s="438"/>
      <c r="O1215" s="35"/>
    </row>
    <row r="1216" spans="2:15">
      <c r="B1216" s="437"/>
      <c r="C1216" s="437"/>
      <c r="D1216" s="438"/>
      <c r="E1216" s="35"/>
      <c r="I1216" s="438"/>
      <c r="J1216" s="35"/>
      <c r="N1216" s="438"/>
      <c r="O1216" s="35"/>
    </row>
    <row r="1217" spans="2:15">
      <c r="B1217" s="437"/>
      <c r="C1217" s="437"/>
      <c r="D1217" s="438"/>
      <c r="E1217" s="35"/>
      <c r="I1217" s="438"/>
      <c r="J1217" s="35"/>
      <c r="N1217" s="438"/>
      <c r="O1217" s="35"/>
    </row>
    <row r="1218" spans="2:15">
      <c r="B1218" s="437"/>
      <c r="C1218" s="437"/>
      <c r="D1218" s="438"/>
      <c r="E1218" s="35"/>
      <c r="I1218" s="438"/>
      <c r="J1218" s="35"/>
      <c r="N1218" s="438"/>
      <c r="O1218" s="35"/>
    </row>
    <row r="1219" spans="2:15">
      <c r="B1219" s="437"/>
      <c r="C1219" s="437"/>
      <c r="D1219" s="438"/>
      <c r="E1219" s="35"/>
      <c r="I1219" s="438"/>
      <c r="J1219" s="35"/>
      <c r="N1219" s="438"/>
      <c r="O1219" s="35"/>
    </row>
    <row r="1220" spans="2:15">
      <c r="B1220" s="437"/>
      <c r="C1220" s="437"/>
      <c r="D1220" s="438"/>
      <c r="E1220" s="35"/>
      <c r="I1220" s="438"/>
      <c r="J1220" s="35"/>
      <c r="N1220" s="438"/>
      <c r="O1220" s="35"/>
    </row>
    <row r="1221" spans="2:15">
      <c r="B1221" s="437"/>
      <c r="C1221" s="437"/>
      <c r="D1221" s="438"/>
      <c r="E1221" s="35"/>
      <c r="I1221" s="438"/>
      <c r="J1221" s="35"/>
      <c r="N1221" s="438"/>
      <c r="O1221" s="35"/>
    </row>
    <row r="1222" spans="2:15">
      <c r="B1222" s="437"/>
      <c r="C1222" s="437"/>
      <c r="D1222" s="438"/>
      <c r="E1222" s="35"/>
      <c r="I1222" s="438"/>
      <c r="J1222" s="35"/>
      <c r="N1222" s="438"/>
      <c r="O1222" s="35"/>
    </row>
    <row r="1223" spans="2:15">
      <c r="B1223" s="437"/>
      <c r="C1223" s="437"/>
      <c r="D1223" s="438"/>
      <c r="E1223" s="35"/>
      <c r="I1223" s="438"/>
      <c r="J1223" s="35"/>
      <c r="N1223" s="438"/>
      <c r="O1223" s="35"/>
    </row>
    <row r="1224" spans="2:15">
      <c r="B1224" s="437"/>
      <c r="C1224" s="437"/>
      <c r="D1224" s="438"/>
      <c r="E1224" s="35"/>
      <c r="I1224" s="438"/>
      <c r="J1224" s="35"/>
      <c r="N1224" s="438"/>
      <c r="O1224" s="35"/>
    </row>
    <row r="1225" spans="2:15">
      <c r="B1225" s="437"/>
      <c r="C1225" s="437"/>
      <c r="D1225" s="438"/>
      <c r="E1225" s="35"/>
      <c r="I1225" s="438"/>
      <c r="J1225" s="35"/>
      <c r="N1225" s="438"/>
      <c r="O1225" s="35"/>
    </row>
    <row r="1226" spans="2:15">
      <c r="B1226" s="437"/>
      <c r="C1226" s="437"/>
      <c r="D1226" s="438"/>
      <c r="E1226" s="35"/>
      <c r="I1226" s="438"/>
      <c r="J1226" s="35"/>
      <c r="N1226" s="438"/>
      <c r="O1226" s="35"/>
    </row>
    <row r="1227" spans="2:15">
      <c r="B1227" s="437"/>
      <c r="C1227" s="437"/>
      <c r="D1227" s="438"/>
      <c r="E1227" s="35"/>
      <c r="I1227" s="438"/>
      <c r="J1227" s="35"/>
      <c r="N1227" s="438"/>
      <c r="O1227" s="35"/>
    </row>
    <row r="1228" spans="2:15">
      <c r="B1228" s="437"/>
      <c r="C1228" s="437"/>
      <c r="D1228" s="438"/>
      <c r="E1228" s="35"/>
      <c r="I1228" s="438"/>
      <c r="J1228" s="35"/>
      <c r="N1228" s="438"/>
      <c r="O1228" s="35"/>
    </row>
    <row r="1229" spans="2:15">
      <c r="B1229" s="437"/>
      <c r="C1229" s="437"/>
      <c r="D1229" s="438"/>
      <c r="E1229" s="35"/>
      <c r="I1229" s="438"/>
      <c r="J1229" s="35"/>
      <c r="N1229" s="438"/>
      <c r="O1229" s="35"/>
    </row>
    <row r="1230" spans="2:15">
      <c r="B1230" s="437"/>
      <c r="C1230" s="437"/>
      <c r="D1230" s="438"/>
      <c r="E1230" s="35"/>
      <c r="I1230" s="438"/>
      <c r="J1230" s="35"/>
      <c r="N1230" s="438"/>
      <c r="O1230" s="35"/>
    </row>
    <row r="1231" spans="2:15">
      <c r="B1231" s="437"/>
      <c r="C1231" s="437"/>
      <c r="D1231" s="438"/>
      <c r="E1231" s="35"/>
      <c r="I1231" s="438"/>
      <c r="J1231" s="35"/>
      <c r="N1231" s="438"/>
      <c r="O1231" s="35"/>
    </row>
    <row r="1232" spans="2:15">
      <c r="B1232" s="437"/>
      <c r="C1232" s="437"/>
      <c r="D1232" s="438"/>
      <c r="E1232" s="35"/>
      <c r="I1232" s="438"/>
      <c r="J1232" s="35"/>
      <c r="N1232" s="438"/>
      <c r="O1232" s="35"/>
    </row>
    <row r="1233" spans="2:15">
      <c r="B1233" s="437"/>
      <c r="C1233" s="437"/>
      <c r="D1233" s="438"/>
      <c r="E1233" s="35"/>
      <c r="I1233" s="438"/>
      <c r="J1233" s="35"/>
      <c r="N1233" s="438"/>
      <c r="O1233" s="35"/>
    </row>
    <row r="1234" spans="2:15">
      <c r="B1234" s="437"/>
      <c r="C1234" s="437"/>
      <c r="D1234" s="438"/>
      <c r="E1234" s="35"/>
      <c r="I1234" s="438"/>
      <c r="J1234" s="35"/>
      <c r="N1234" s="438"/>
      <c r="O1234" s="35"/>
    </row>
    <row r="1235" spans="2:15">
      <c r="B1235" s="437"/>
      <c r="C1235" s="437"/>
      <c r="D1235" s="438"/>
      <c r="E1235" s="35"/>
      <c r="I1235" s="438"/>
      <c r="J1235" s="35"/>
      <c r="N1235" s="438"/>
      <c r="O1235" s="35"/>
    </row>
    <row r="1236" spans="2:15">
      <c r="B1236" s="437"/>
      <c r="C1236" s="437"/>
      <c r="D1236" s="438"/>
      <c r="E1236" s="35"/>
      <c r="I1236" s="438"/>
      <c r="J1236" s="35"/>
      <c r="N1236" s="438"/>
      <c r="O1236" s="35"/>
    </row>
    <row r="1237" spans="2:15">
      <c r="B1237" s="437"/>
      <c r="C1237" s="437"/>
      <c r="D1237" s="438"/>
      <c r="E1237" s="35"/>
      <c r="I1237" s="438"/>
      <c r="J1237" s="35"/>
      <c r="N1237" s="438"/>
      <c r="O1237" s="35"/>
    </row>
    <row r="1238" spans="2:15">
      <c r="B1238" s="437"/>
      <c r="C1238" s="437"/>
      <c r="D1238" s="438"/>
      <c r="E1238" s="35"/>
      <c r="I1238" s="438"/>
      <c r="J1238" s="35"/>
      <c r="N1238" s="438"/>
      <c r="O1238" s="35"/>
    </row>
    <row r="1239" spans="2:15">
      <c r="B1239" s="437"/>
      <c r="C1239" s="437"/>
      <c r="D1239" s="438"/>
      <c r="E1239" s="35"/>
      <c r="I1239" s="438"/>
      <c r="J1239" s="35"/>
      <c r="N1239" s="438"/>
      <c r="O1239" s="35"/>
    </row>
    <row r="1240" spans="2:15">
      <c r="B1240" s="437"/>
      <c r="C1240" s="437"/>
      <c r="D1240" s="438"/>
      <c r="E1240" s="35"/>
      <c r="I1240" s="438"/>
      <c r="J1240" s="35"/>
      <c r="N1240" s="438"/>
      <c r="O1240" s="35"/>
    </row>
    <row r="1241" spans="2:15">
      <c r="B1241" s="437"/>
      <c r="C1241" s="437"/>
      <c r="D1241" s="438"/>
      <c r="E1241" s="35"/>
      <c r="I1241" s="438"/>
      <c r="J1241" s="35"/>
      <c r="N1241" s="438"/>
      <c r="O1241" s="35"/>
    </row>
    <row r="1242" spans="2:15">
      <c r="B1242" s="437"/>
      <c r="C1242" s="437"/>
      <c r="D1242" s="438"/>
      <c r="E1242" s="35"/>
      <c r="I1242" s="438"/>
      <c r="J1242" s="35"/>
      <c r="N1242" s="438"/>
      <c r="O1242" s="35"/>
    </row>
    <row r="1243" spans="2:15">
      <c r="B1243" s="437"/>
      <c r="C1243" s="437"/>
      <c r="D1243" s="438"/>
      <c r="E1243" s="35"/>
      <c r="I1243" s="438"/>
      <c r="J1243" s="35"/>
      <c r="N1243" s="438"/>
      <c r="O1243" s="35"/>
    </row>
    <row r="1244" spans="2:15">
      <c r="B1244" s="437"/>
      <c r="C1244" s="437"/>
      <c r="D1244" s="438"/>
      <c r="E1244" s="35"/>
      <c r="I1244" s="438"/>
      <c r="J1244" s="35"/>
      <c r="N1244" s="438"/>
      <c r="O1244" s="35"/>
    </row>
    <row r="1245" spans="2:15">
      <c r="B1245" s="437"/>
      <c r="C1245" s="437"/>
      <c r="D1245" s="438"/>
      <c r="E1245" s="35"/>
      <c r="I1245" s="438"/>
      <c r="J1245" s="35"/>
      <c r="N1245" s="438"/>
      <c r="O1245" s="35"/>
    </row>
    <row r="1246" spans="2:15">
      <c r="B1246" s="437"/>
      <c r="C1246" s="437"/>
      <c r="D1246" s="438"/>
      <c r="E1246" s="35"/>
      <c r="I1246" s="438"/>
      <c r="J1246" s="35"/>
      <c r="N1246" s="438"/>
      <c r="O1246" s="35"/>
    </row>
    <row r="1247" spans="2:15">
      <c r="B1247" s="437"/>
      <c r="C1247" s="437"/>
      <c r="D1247" s="438"/>
      <c r="E1247" s="35"/>
      <c r="I1247" s="438"/>
      <c r="J1247" s="35"/>
      <c r="N1247" s="438"/>
      <c r="O1247" s="35"/>
    </row>
    <row r="1248" spans="2:15">
      <c r="B1248" s="437"/>
      <c r="C1248" s="437"/>
      <c r="D1248" s="438"/>
      <c r="E1248" s="35"/>
      <c r="I1248" s="438"/>
      <c r="J1248" s="35"/>
      <c r="N1248" s="438"/>
      <c r="O1248" s="35"/>
    </row>
    <row r="1249" spans="2:15">
      <c r="B1249" s="437"/>
      <c r="C1249" s="437"/>
      <c r="D1249" s="438"/>
      <c r="E1249" s="35"/>
      <c r="I1249" s="438"/>
      <c r="J1249" s="35"/>
      <c r="N1249" s="438"/>
      <c r="O1249" s="35"/>
    </row>
    <row r="1250" spans="2:15">
      <c r="B1250" s="437"/>
      <c r="C1250" s="437"/>
      <c r="D1250" s="438"/>
      <c r="E1250" s="35"/>
      <c r="I1250" s="438"/>
      <c r="J1250" s="35"/>
      <c r="N1250" s="438"/>
      <c r="O1250" s="35"/>
    </row>
    <row r="1251" spans="2:15">
      <c r="B1251" s="437"/>
      <c r="C1251" s="437"/>
      <c r="D1251" s="438"/>
      <c r="E1251" s="35"/>
      <c r="I1251" s="438"/>
      <c r="J1251" s="35"/>
      <c r="N1251" s="438"/>
      <c r="O1251" s="35"/>
    </row>
    <row r="1252" spans="2:15">
      <c r="B1252" s="437"/>
      <c r="C1252" s="437"/>
      <c r="D1252" s="438"/>
      <c r="E1252" s="35"/>
      <c r="I1252" s="438"/>
      <c r="J1252" s="35"/>
      <c r="N1252" s="438"/>
      <c r="O1252" s="35"/>
    </row>
    <row r="1253" spans="2:15">
      <c r="B1253" s="437"/>
      <c r="C1253" s="437"/>
      <c r="D1253" s="438"/>
      <c r="E1253" s="35"/>
      <c r="I1253" s="438"/>
      <c r="J1253" s="35"/>
      <c r="N1253" s="438"/>
      <c r="O1253" s="35"/>
    </row>
    <row r="1254" spans="2:15">
      <c r="B1254" s="437"/>
      <c r="C1254" s="437"/>
      <c r="D1254" s="438"/>
      <c r="E1254" s="35"/>
      <c r="I1254" s="438"/>
      <c r="J1254" s="35"/>
      <c r="N1254" s="438"/>
      <c r="O1254" s="35"/>
    </row>
    <row r="1255" spans="2:15">
      <c r="B1255" s="437"/>
      <c r="C1255" s="437"/>
      <c r="D1255" s="438"/>
      <c r="E1255" s="35"/>
      <c r="I1255" s="438"/>
      <c r="J1255" s="35"/>
      <c r="N1255" s="438"/>
      <c r="O1255" s="35"/>
    </row>
    <row r="1256" spans="2:15">
      <c r="B1256" s="437"/>
      <c r="C1256" s="437"/>
      <c r="D1256" s="438"/>
      <c r="E1256" s="35"/>
      <c r="I1256" s="438"/>
      <c r="J1256" s="35"/>
      <c r="N1256" s="438"/>
      <c r="O1256" s="35"/>
    </row>
    <row r="1257" spans="2:15">
      <c r="B1257" s="437"/>
      <c r="C1257" s="437"/>
      <c r="D1257" s="438"/>
      <c r="E1257" s="35"/>
      <c r="I1257" s="438"/>
      <c r="J1257" s="35"/>
      <c r="N1257" s="438"/>
      <c r="O1257" s="35"/>
    </row>
    <row r="1258" spans="2:15">
      <c r="B1258" s="437"/>
      <c r="C1258" s="437"/>
      <c r="D1258" s="438"/>
      <c r="E1258" s="35"/>
      <c r="I1258" s="438"/>
      <c r="J1258" s="35"/>
      <c r="N1258" s="438"/>
      <c r="O1258" s="35"/>
    </row>
    <row r="1259" spans="2:15">
      <c r="B1259" s="437"/>
      <c r="C1259" s="437"/>
      <c r="D1259" s="438"/>
      <c r="E1259" s="35"/>
      <c r="I1259" s="438"/>
      <c r="J1259" s="35"/>
      <c r="N1259" s="438"/>
      <c r="O1259" s="35"/>
    </row>
    <row r="1260" spans="2:15">
      <c r="B1260" s="437"/>
      <c r="C1260" s="437"/>
      <c r="D1260" s="438"/>
      <c r="E1260" s="35"/>
      <c r="I1260" s="438"/>
      <c r="J1260" s="35"/>
      <c r="N1260" s="438"/>
      <c r="O1260" s="35"/>
    </row>
    <row r="1261" spans="2:15">
      <c r="B1261" s="437"/>
      <c r="C1261" s="437"/>
      <c r="D1261" s="438"/>
      <c r="E1261" s="35"/>
      <c r="I1261" s="438"/>
      <c r="J1261" s="35"/>
      <c r="N1261" s="438"/>
      <c r="O1261" s="35"/>
    </row>
    <row r="1262" spans="2:15">
      <c r="B1262" s="437"/>
      <c r="C1262" s="437"/>
      <c r="D1262" s="438"/>
      <c r="E1262" s="35"/>
      <c r="I1262" s="438"/>
      <c r="J1262" s="35"/>
      <c r="N1262" s="438"/>
      <c r="O1262" s="35"/>
    </row>
    <row r="1263" spans="2:15">
      <c r="B1263" s="437"/>
      <c r="C1263" s="437"/>
      <c r="D1263" s="438"/>
      <c r="E1263" s="35"/>
      <c r="I1263" s="438"/>
      <c r="J1263" s="35"/>
      <c r="N1263" s="438"/>
      <c r="O1263" s="35"/>
    </row>
    <row r="1264" spans="2:15">
      <c r="B1264" s="437"/>
      <c r="C1264" s="437"/>
      <c r="D1264" s="438"/>
      <c r="E1264" s="35"/>
      <c r="I1264" s="438"/>
      <c r="J1264" s="35"/>
      <c r="N1264" s="438"/>
      <c r="O1264" s="35"/>
    </row>
    <row r="1265" spans="2:15">
      <c r="B1265" s="437"/>
      <c r="C1265" s="437"/>
      <c r="D1265" s="438"/>
      <c r="E1265" s="35"/>
      <c r="I1265" s="438"/>
      <c r="J1265" s="35"/>
      <c r="N1265" s="438"/>
      <c r="O1265" s="35"/>
    </row>
    <row r="1266" spans="2:15">
      <c r="B1266" s="437"/>
      <c r="C1266" s="437"/>
      <c r="D1266" s="438"/>
      <c r="E1266" s="35"/>
      <c r="I1266" s="438"/>
      <c r="J1266" s="35"/>
      <c r="N1266" s="438"/>
      <c r="O1266" s="35"/>
    </row>
    <row r="1267" spans="2:15">
      <c r="B1267" s="437"/>
      <c r="C1267" s="437"/>
      <c r="D1267" s="438"/>
      <c r="E1267" s="35"/>
      <c r="I1267" s="438"/>
      <c r="J1267" s="35"/>
      <c r="N1267" s="438"/>
      <c r="O1267" s="35"/>
    </row>
    <row r="1268" spans="2:15">
      <c r="B1268" s="437"/>
      <c r="C1268" s="437"/>
      <c r="D1268" s="438"/>
      <c r="E1268" s="35"/>
      <c r="I1268" s="438"/>
      <c r="J1268" s="35"/>
      <c r="N1268" s="438"/>
      <c r="O1268" s="35"/>
    </row>
    <row r="1269" spans="2:15">
      <c r="B1269" s="437"/>
      <c r="C1269" s="437"/>
      <c r="D1269" s="438"/>
      <c r="E1269" s="35"/>
      <c r="I1269" s="438"/>
      <c r="J1269" s="35"/>
      <c r="N1269" s="438"/>
      <c r="O1269" s="35"/>
    </row>
    <row r="1270" spans="2:15">
      <c r="B1270" s="437"/>
      <c r="C1270" s="437"/>
      <c r="D1270" s="438"/>
      <c r="E1270" s="35"/>
      <c r="I1270" s="438"/>
      <c r="J1270" s="35"/>
      <c r="N1270" s="438"/>
      <c r="O1270" s="35"/>
    </row>
    <row r="1271" spans="2:15">
      <c r="B1271" s="437"/>
      <c r="C1271" s="437"/>
      <c r="D1271" s="438"/>
      <c r="E1271" s="35"/>
      <c r="I1271" s="438"/>
      <c r="J1271" s="35"/>
      <c r="N1271" s="438"/>
      <c r="O1271" s="35"/>
    </row>
    <row r="1272" spans="2:15">
      <c r="B1272" s="437"/>
      <c r="C1272" s="437"/>
      <c r="D1272" s="438"/>
      <c r="E1272" s="35"/>
      <c r="I1272" s="438"/>
      <c r="J1272" s="35"/>
      <c r="N1272" s="438"/>
      <c r="O1272" s="35"/>
    </row>
    <row r="1273" spans="2:15">
      <c r="B1273" s="437"/>
      <c r="C1273" s="437"/>
      <c r="D1273" s="438"/>
      <c r="E1273" s="35"/>
      <c r="I1273" s="438"/>
      <c r="J1273" s="35"/>
      <c r="N1273" s="438"/>
      <c r="O1273" s="35"/>
    </row>
    <row r="1274" spans="2:15">
      <c r="B1274" s="437"/>
      <c r="C1274" s="437"/>
      <c r="D1274" s="438"/>
      <c r="E1274" s="35"/>
      <c r="I1274" s="438"/>
      <c r="J1274" s="35"/>
      <c r="N1274" s="438"/>
      <c r="O1274" s="35"/>
    </row>
    <row r="1275" spans="2:15">
      <c r="B1275" s="437"/>
      <c r="C1275" s="437"/>
      <c r="D1275" s="438"/>
      <c r="E1275" s="35"/>
      <c r="I1275" s="438"/>
      <c r="J1275" s="35"/>
      <c r="N1275" s="438"/>
      <c r="O1275" s="35"/>
    </row>
    <row r="1276" spans="2:15">
      <c r="B1276" s="437"/>
      <c r="C1276" s="437"/>
      <c r="D1276" s="438"/>
      <c r="E1276" s="35"/>
      <c r="I1276" s="438"/>
      <c r="J1276" s="35"/>
      <c r="N1276" s="438"/>
      <c r="O1276" s="35"/>
    </row>
    <row r="1277" spans="2:15">
      <c r="B1277" s="437"/>
      <c r="C1277" s="437"/>
      <c r="D1277" s="438"/>
      <c r="E1277" s="35"/>
      <c r="I1277" s="438"/>
      <c r="J1277" s="35"/>
      <c r="N1277" s="438"/>
      <c r="O1277" s="35"/>
    </row>
    <row r="1278" spans="2:15">
      <c r="B1278" s="437"/>
      <c r="C1278" s="437"/>
      <c r="D1278" s="438"/>
      <c r="E1278" s="35"/>
      <c r="I1278" s="438"/>
      <c r="J1278" s="35"/>
      <c r="N1278" s="438"/>
      <c r="O1278" s="35"/>
    </row>
    <row r="1279" spans="2:15">
      <c r="B1279" s="437"/>
      <c r="C1279" s="437"/>
      <c r="D1279" s="438"/>
      <c r="E1279" s="35"/>
      <c r="I1279" s="438"/>
      <c r="J1279" s="35"/>
      <c r="N1279" s="438"/>
      <c r="O1279" s="35"/>
    </row>
    <row r="1280" spans="2:15">
      <c r="B1280" s="437"/>
      <c r="C1280" s="437"/>
      <c r="D1280" s="438"/>
      <c r="E1280" s="35"/>
      <c r="I1280" s="438"/>
      <c r="J1280" s="35"/>
      <c r="N1280" s="438"/>
      <c r="O1280" s="35"/>
    </row>
    <row r="1281" spans="2:15">
      <c r="B1281" s="437"/>
      <c r="C1281" s="437"/>
      <c r="D1281" s="438"/>
      <c r="E1281" s="35"/>
      <c r="I1281" s="438"/>
      <c r="J1281" s="35"/>
      <c r="N1281" s="438"/>
      <c r="O1281" s="35"/>
    </row>
    <row r="1282" spans="2:15">
      <c r="B1282" s="437"/>
      <c r="C1282" s="437"/>
      <c r="D1282" s="438"/>
      <c r="E1282" s="35"/>
      <c r="I1282" s="438"/>
      <c r="J1282" s="35"/>
      <c r="N1282" s="438"/>
      <c r="O1282" s="35"/>
    </row>
    <row r="1283" spans="2:15">
      <c r="B1283" s="437"/>
      <c r="C1283" s="437"/>
      <c r="D1283" s="438"/>
      <c r="E1283" s="35"/>
      <c r="I1283" s="438"/>
      <c r="J1283" s="35"/>
      <c r="N1283" s="438"/>
      <c r="O1283" s="35"/>
    </row>
    <row r="1284" spans="2:15">
      <c r="B1284" s="437"/>
      <c r="C1284" s="437"/>
      <c r="D1284" s="438"/>
      <c r="E1284" s="35"/>
      <c r="I1284" s="438"/>
      <c r="J1284" s="35"/>
      <c r="N1284" s="438"/>
      <c r="O1284" s="35"/>
    </row>
    <row r="1285" spans="2:15">
      <c r="B1285" s="437"/>
      <c r="C1285" s="437"/>
      <c r="D1285" s="438"/>
      <c r="E1285" s="35"/>
      <c r="I1285" s="438"/>
      <c r="J1285" s="35"/>
      <c r="N1285" s="438"/>
      <c r="O1285" s="35"/>
    </row>
    <row r="1286" spans="2:15">
      <c r="B1286" s="437"/>
      <c r="C1286" s="437"/>
      <c r="D1286" s="438"/>
      <c r="E1286" s="35"/>
      <c r="I1286" s="438"/>
      <c r="J1286" s="35"/>
      <c r="N1286" s="438"/>
      <c r="O1286" s="35"/>
    </row>
    <row r="1287" spans="2:15">
      <c r="B1287" s="437"/>
      <c r="C1287" s="437"/>
      <c r="D1287" s="438"/>
      <c r="E1287" s="35"/>
      <c r="I1287" s="438"/>
      <c r="J1287" s="35"/>
      <c r="N1287" s="438"/>
      <c r="O1287" s="35"/>
    </row>
    <row r="1288" spans="2:15">
      <c r="B1288" s="437"/>
      <c r="C1288" s="437"/>
      <c r="D1288" s="438"/>
      <c r="E1288" s="35"/>
      <c r="I1288" s="438"/>
      <c r="J1288" s="35"/>
      <c r="N1288" s="438"/>
      <c r="O1288" s="35"/>
    </row>
    <row r="1289" spans="2:15">
      <c r="B1289" s="437"/>
      <c r="C1289" s="437"/>
      <c r="D1289" s="438"/>
      <c r="E1289" s="35"/>
      <c r="I1289" s="438"/>
      <c r="J1289" s="35"/>
      <c r="N1289" s="438"/>
      <c r="O1289" s="35"/>
    </row>
    <row r="1290" spans="2:15">
      <c r="B1290" s="437"/>
      <c r="C1290" s="437"/>
      <c r="D1290" s="438"/>
      <c r="E1290" s="35"/>
      <c r="I1290" s="438"/>
      <c r="J1290" s="35"/>
      <c r="N1290" s="438"/>
      <c r="O1290" s="35"/>
    </row>
    <row r="1291" spans="2:15">
      <c r="B1291" s="437"/>
      <c r="C1291" s="437"/>
      <c r="D1291" s="438"/>
      <c r="E1291" s="35"/>
      <c r="I1291" s="438"/>
      <c r="J1291" s="35"/>
      <c r="N1291" s="438"/>
      <c r="O1291" s="35"/>
    </row>
    <row r="1292" spans="2:15">
      <c r="B1292" s="437"/>
      <c r="C1292" s="437"/>
      <c r="D1292" s="438"/>
      <c r="E1292" s="35"/>
      <c r="I1292" s="438"/>
      <c r="J1292" s="35"/>
      <c r="N1292" s="438"/>
      <c r="O1292" s="35"/>
    </row>
    <row r="1293" spans="2:15">
      <c r="B1293" s="437"/>
      <c r="C1293" s="437"/>
      <c r="D1293" s="438"/>
      <c r="E1293" s="35"/>
      <c r="I1293" s="438"/>
      <c r="J1293" s="35"/>
      <c r="N1293" s="438"/>
      <c r="O1293" s="35"/>
    </row>
    <row r="1294" spans="2:15">
      <c r="B1294" s="437"/>
      <c r="C1294" s="437"/>
      <c r="D1294" s="438"/>
      <c r="E1294" s="35"/>
      <c r="I1294" s="438"/>
      <c r="J1294" s="35"/>
      <c r="N1294" s="438"/>
      <c r="O1294" s="35"/>
    </row>
    <row r="1295" spans="2:15">
      <c r="B1295" s="437"/>
      <c r="C1295" s="437"/>
      <c r="D1295" s="438"/>
      <c r="E1295" s="35"/>
      <c r="I1295" s="438"/>
      <c r="J1295" s="35"/>
      <c r="N1295" s="438"/>
      <c r="O1295" s="35"/>
    </row>
    <row r="1296" spans="2:15">
      <c r="B1296" s="437"/>
      <c r="C1296" s="437"/>
      <c r="D1296" s="438"/>
      <c r="E1296" s="35"/>
      <c r="I1296" s="438"/>
      <c r="J1296" s="35"/>
      <c r="N1296" s="438"/>
      <c r="O1296" s="35"/>
    </row>
    <row r="1297" spans="2:15">
      <c r="B1297" s="437"/>
      <c r="C1297" s="437"/>
      <c r="D1297" s="438"/>
      <c r="E1297" s="35"/>
      <c r="I1297" s="438"/>
      <c r="J1297" s="35"/>
      <c r="N1297" s="438"/>
      <c r="O1297" s="35"/>
    </row>
    <row r="1298" spans="2:15">
      <c r="B1298" s="437"/>
      <c r="C1298" s="437"/>
      <c r="D1298" s="438"/>
      <c r="E1298" s="35"/>
      <c r="I1298" s="438"/>
      <c r="J1298" s="35"/>
      <c r="N1298" s="438"/>
      <c r="O1298" s="35"/>
    </row>
    <row r="1299" spans="2:15">
      <c r="B1299" s="437"/>
      <c r="C1299" s="437"/>
      <c r="D1299" s="438"/>
      <c r="E1299" s="35"/>
      <c r="I1299" s="438"/>
      <c r="J1299" s="35"/>
      <c r="N1299" s="438"/>
      <c r="O1299" s="35"/>
    </row>
    <row r="1300" spans="2:15">
      <c r="B1300" s="437"/>
      <c r="C1300" s="437"/>
      <c r="D1300" s="438"/>
      <c r="E1300" s="35"/>
      <c r="I1300" s="438"/>
      <c r="J1300" s="35"/>
      <c r="N1300" s="438"/>
      <c r="O1300" s="35"/>
    </row>
    <row r="1301" spans="2:15">
      <c r="B1301" s="437"/>
      <c r="C1301" s="437"/>
      <c r="D1301" s="438"/>
      <c r="E1301" s="35"/>
      <c r="I1301" s="438"/>
      <c r="J1301" s="35"/>
      <c r="N1301" s="438"/>
      <c r="O1301" s="35"/>
    </row>
    <row r="1302" spans="2:15">
      <c r="B1302" s="437"/>
      <c r="C1302" s="437"/>
      <c r="D1302" s="438"/>
      <c r="E1302" s="35"/>
      <c r="I1302" s="438"/>
      <c r="J1302" s="35"/>
      <c r="N1302" s="438"/>
      <c r="O1302" s="35"/>
    </row>
    <row r="1303" spans="2:15">
      <c r="B1303" s="437"/>
      <c r="C1303" s="437"/>
      <c r="D1303" s="438"/>
      <c r="E1303" s="35"/>
      <c r="I1303" s="438"/>
      <c r="J1303" s="35"/>
      <c r="N1303" s="438"/>
      <c r="O1303" s="35"/>
    </row>
    <row r="1304" spans="2:15">
      <c r="B1304" s="437"/>
      <c r="C1304" s="437"/>
      <c r="D1304" s="438"/>
      <c r="E1304" s="35"/>
      <c r="I1304" s="438"/>
      <c r="J1304" s="35"/>
      <c r="N1304" s="438"/>
      <c r="O1304" s="35"/>
    </row>
    <row r="1305" spans="2:15">
      <c r="B1305" s="437"/>
      <c r="C1305" s="437"/>
      <c r="D1305" s="438"/>
      <c r="E1305" s="35"/>
      <c r="I1305" s="438"/>
      <c r="J1305" s="35"/>
      <c r="N1305" s="438"/>
      <c r="O1305" s="35"/>
    </row>
    <row r="1306" spans="2:15">
      <c r="B1306" s="437"/>
      <c r="C1306" s="437"/>
      <c r="D1306" s="438"/>
      <c r="E1306" s="35"/>
      <c r="I1306" s="438"/>
      <c r="J1306" s="35"/>
      <c r="N1306" s="438"/>
      <c r="O1306" s="35"/>
    </row>
    <row r="1307" spans="2:15">
      <c r="B1307" s="437"/>
      <c r="C1307" s="437"/>
      <c r="D1307" s="438"/>
      <c r="E1307" s="35"/>
      <c r="I1307" s="438"/>
      <c r="J1307" s="35"/>
      <c r="N1307" s="438"/>
      <c r="O1307" s="35"/>
    </row>
    <row r="1308" spans="2:15">
      <c r="B1308" s="437"/>
      <c r="C1308" s="437"/>
      <c r="D1308" s="438"/>
      <c r="E1308" s="35"/>
      <c r="I1308" s="438"/>
      <c r="J1308" s="35"/>
      <c r="N1308" s="438"/>
      <c r="O1308" s="35"/>
    </row>
    <row r="1309" spans="2:15">
      <c r="B1309" s="437"/>
      <c r="C1309" s="437"/>
      <c r="D1309" s="438"/>
      <c r="E1309" s="35"/>
      <c r="I1309" s="438"/>
      <c r="J1309" s="35"/>
      <c r="N1309" s="438"/>
      <c r="O1309" s="35"/>
    </row>
    <row r="1310" spans="2:15">
      <c r="B1310" s="437"/>
      <c r="C1310" s="437"/>
      <c r="D1310" s="438"/>
      <c r="E1310" s="35"/>
      <c r="I1310" s="438"/>
      <c r="J1310" s="35"/>
      <c r="N1310" s="438"/>
      <c r="O1310" s="35"/>
    </row>
    <row r="1311" spans="2:15">
      <c r="B1311" s="437"/>
      <c r="C1311" s="437"/>
      <c r="D1311" s="438"/>
      <c r="E1311" s="35"/>
      <c r="I1311" s="438"/>
      <c r="J1311" s="35"/>
      <c r="N1311" s="438"/>
      <c r="O1311" s="35"/>
    </row>
    <row r="1312" spans="2:15">
      <c r="B1312" s="437"/>
      <c r="C1312" s="437"/>
      <c r="D1312" s="438"/>
      <c r="E1312" s="35"/>
      <c r="I1312" s="438"/>
      <c r="J1312" s="35"/>
      <c r="N1312" s="438"/>
      <c r="O1312" s="35"/>
    </row>
    <row r="1313" spans="2:15">
      <c r="B1313" s="437"/>
      <c r="C1313" s="437"/>
      <c r="D1313" s="438"/>
      <c r="E1313" s="35"/>
      <c r="I1313" s="438"/>
      <c r="J1313" s="35"/>
      <c r="N1313" s="438"/>
      <c r="O1313" s="35"/>
    </row>
    <row r="1314" spans="2:15">
      <c r="B1314" s="437"/>
      <c r="C1314" s="437"/>
      <c r="D1314" s="438"/>
      <c r="E1314" s="35"/>
      <c r="I1314" s="438"/>
      <c r="J1314" s="35"/>
      <c r="N1314" s="438"/>
      <c r="O1314" s="35"/>
    </row>
    <row r="1315" spans="2:15">
      <c r="B1315" s="437"/>
      <c r="C1315" s="437"/>
      <c r="D1315" s="438"/>
      <c r="E1315" s="35"/>
      <c r="I1315" s="438"/>
      <c r="J1315" s="35"/>
      <c r="N1315" s="438"/>
      <c r="O1315" s="35"/>
    </row>
    <row r="1316" spans="2:15">
      <c r="B1316" s="437"/>
      <c r="C1316" s="437"/>
      <c r="D1316" s="438"/>
      <c r="E1316" s="35"/>
      <c r="I1316" s="438"/>
      <c r="J1316" s="35"/>
      <c r="N1316" s="438"/>
      <c r="O1316" s="35"/>
    </row>
    <row r="1317" spans="2:15">
      <c r="B1317" s="437"/>
      <c r="C1317" s="437"/>
      <c r="D1317" s="438"/>
      <c r="E1317" s="35"/>
      <c r="I1317" s="438"/>
      <c r="J1317" s="35"/>
      <c r="N1317" s="438"/>
      <c r="O1317" s="35"/>
    </row>
    <row r="1318" spans="2:15">
      <c r="B1318" s="437"/>
      <c r="C1318" s="437"/>
      <c r="D1318" s="438"/>
      <c r="E1318" s="35"/>
      <c r="I1318" s="438"/>
      <c r="J1318" s="35"/>
      <c r="N1318" s="438"/>
      <c r="O1318" s="35"/>
    </row>
    <row r="1319" spans="2:15">
      <c r="B1319" s="437"/>
      <c r="C1319" s="437"/>
      <c r="D1319" s="438"/>
      <c r="E1319" s="35"/>
      <c r="I1319" s="438"/>
      <c r="J1319" s="35"/>
      <c r="N1319" s="438"/>
      <c r="O1319" s="35"/>
    </row>
    <row r="1320" spans="2:15">
      <c r="B1320" s="437"/>
      <c r="C1320" s="437"/>
      <c r="D1320" s="438"/>
      <c r="E1320" s="35"/>
      <c r="I1320" s="438"/>
      <c r="J1320" s="35"/>
      <c r="N1320" s="438"/>
      <c r="O1320" s="35"/>
    </row>
    <row r="1321" spans="2:15">
      <c r="B1321" s="437"/>
      <c r="C1321" s="437"/>
      <c r="D1321" s="438"/>
      <c r="E1321" s="35"/>
      <c r="I1321" s="438"/>
      <c r="J1321" s="35"/>
      <c r="N1321" s="438"/>
      <c r="O1321" s="35"/>
    </row>
    <row r="1322" spans="2:15">
      <c r="B1322" s="437"/>
      <c r="C1322" s="437"/>
      <c r="D1322" s="438"/>
      <c r="E1322" s="35"/>
      <c r="I1322" s="438"/>
      <c r="J1322" s="35"/>
      <c r="N1322" s="438"/>
      <c r="O1322" s="35"/>
    </row>
    <row r="1323" spans="2:15">
      <c r="B1323" s="437"/>
      <c r="C1323" s="437"/>
      <c r="D1323" s="438"/>
      <c r="E1323" s="35"/>
      <c r="I1323" s="438"/>
      <c r="J1323" s="35"/>
      <c r="N1323" s="438"/>
      <c r="O1323" s="35"/>
    </row>
    <row r="1324" spans="2:15">
      <c r="B1324" s="437"/>
      <c r="C1324" s="437"/>
      <c r="D1324" s="438"/>
      <c r="E1324" s="35"/>
      <c r="I1324" s="438"/>
      <c r="J1324" s="35"/>
      <c r="N1324" s="438"/>
      <c r="O1324" s="35"/>
    </row>
    <row r="1325" spans="2:15">
      <c r="B1325" s="437"/>
      <c r="C1325" s="437"/>
      <c r="D1325" s="438"/>
      <c r="E1325" s="35"/>
      <c r="I1325" s="438"/>
      <c r="J1325" s="35"/>
      <c r="N1325" s="438"/>
      <c r="O1325" s="35"/>
    </row>
    <row r="1326" spans="2:15">
      <c r="B1326" s="437"/>
      <c r="C1326" s="437"/>
      <c r="D1326" s="438"/>
      <c r="E1326" s="35"/>
      <c r="I1326" s="438"/>
      <c r="J1326" s="35"/>
      <c r="N1326" s="438"/>
      <c r="O1326" s="35"/>
    </row>
    <row r="1327" spans="2:15">
      <c r="B1327" s="437"/>
      <c r="C1327" s="437"/>
      <c r="D1327" s="438"/>
      <c r="E1327" s="35"/>
      <c r="I1327" s="438"/>
      <c r="J1327" s="35"/>
      <c r="N1327" s="438"/>
      <c r="O1327" s="35"/>
    </row>
    <row r="1328" spans="2:15">
      <c r="B1328" s="437"/>
      <c r="C1328" s="437"/>
      <c r="D1328" s="438"/>
      <c r="E1328" s="35"/>
      <c r="I1328" s="438"/>
      <c r="J1328" s="35"/>
      <c r="N1328" s="438"/>
      <c r="O1328" s="35"/>
    </row>
    <row r="1329" spans="2:15">
      <c r="B1329" s="437"/>
      <c r="C1329" s="437"/>
      <c r="D1329" s="438"/>
      <c r="E1329" s="35"/>
      <c r="I1329" s="438"/>
      <c r="J1329" s="35"/>
      <c r="N1329" s="438"/>
      <c r="O1329" s="35"/>
    </row>
    <row r="1330" spans="2:15">
      <c r="B1330" s="437"/>
      <c r="C1330" s="437"/>
      <c r="D1330" s="438"/>
      <c r="E1330" s="35"/>
      <c r="I1330" s="438"/>
      <c r="J1330" s="35"/>
      <c r="N1330" s="438"/>
      <c r="O1330" s="35"/>
    </row>
    <row r="1331" spans="2:15">
      <c r="B1331" s="437"/>
      <c r="C1331" s="437"/>
      <c r="D1331" s="438"/>
      <c r="E1331" s="35"/>
      <c r="I1331" s="438"/>
      <c r="J1331" s="35"/>
      <c r="N1331" s="438"/>
      <c r="O1331" s="35"/>
    </row>
    <row r="1332" spans="2:15">
      <c r="B1332" s="437"/>
      <c r="C1332" s="437"/>
      <c r="D1332" s="438"/>
      <c r="E1332" s="35"/>
      <c r="I1332" s="438"/>
      <c r="J1332" s="35"/>
      <c r="N1332" s="438"/>
      <c r="O1332" s="35"/>
    </row>
    <row r="1333" spans="2:15">
      <c r="B1333" s="437"/>
      <c r="C1333" s="437"/>
      <c r="D1333" s="438"/>
      <c r="E1333" s="35"/>
      <c r="I1333" s="438"/>
      <c r="J1333" s="35"/>
      <c r="N1333" s="438"/>
      <c r="O1333" s="35"/>
    </row>
    <row r="1334" spans="2:15">
      <c r="B1334" s="437"/>
      <c r="C1334" s="437"/>
      <c r="D1334" s="438"/>
      <c r="E1334" s="35"/>
      <c r="I1334" s="438"/>
      <c r="J1334" s="35"/>
      <c r="N1334" s="438"/>
      <c r="O1334" s="35"/>
    </row>
    <row r="1335" spans="2:15">
      <c r="B1335" s="437"/>
      <c r="C1335" s="437"/>
      <c r="D1335" s="438"/>
      <c r="E1335" s="35"/>
      <c r="I1335" s="438"/>
      <c r="J1335" s="35"/>
      <c r="N1335" s="438"/>
      <c r="O1335" s="35"/>
    </row>
    <row r="1336" spans="2:15">
      <c r="B1336" s="437"/>
      <c r="C1336" s="437"/>
      <c r="D1336" s="438"/>
      <c r="E1336" s="35"/>
      <c r="I1336" s="438"/>
      <c r="J1336" s="35"/>
      <c r="N1336" s="438"/>
      <c r="O1336" s="35"/>
    </row>
    <row r="1337" spans="2:15">
      <c r="B1337" s="437"/>
      <c r="C1337" s="437"/>
      <c r="D1337" s="438"/>
      <c r="E1337" s="35"/>
      <c r="I1337" s="438"/>
      <c r="J1337" s="35"/>
      <c r="N1337" s="438"/>
      <c r="O1337" s="35"/>
    </row>
    <row r="1338" spans="2:15">
      <c r="B1338" s="437"/>
      <c r="C1338" s="437"/>
      <c r="D1338" s="438"/>
      <c r="E1338" s="35"/>
      <c r="I1338" s="438"/>
      <c r="J1338" s="35"/>
      <c r="N1338" s="438"/>
      <c r="O1338" s="35"/>
    </row>
    <row r="1339" spans="2:15">
      <c r="B1339" s="437"/>
      <c r="C1339" s="437"/>
      <c r="D1339" s="438"/>
      <c r="E1339" s="35"/>
      <c r="I1339" s="438"/>
      <c r="J1339" s="35"/>
      <c r="N1339" s="438"/>
      <c r="O1339" s="35"/>
    </row>
    <row r="1340" spans="2:15">
      <c r="B1340" s="437"/>
      <c r="C1340" s="437"/>
      <c r="D1340" s="438"/>
      <c r="E1340" s="35"/>
      <c r="I1340" s="438"/>
      <c r="J1340" s="35"/>
      <c r="N1340" s="438"/>
      <c r="O1340" s="35"/>
    </row>
    <row r="1341" spans="2:15">
      <c r="B1341" s="437"/>
      <c r="C1341" s="437"/>
      <c r="D1341" s="438"/>
      <c r="E1341" s="35"/>
      <c r="I1341" s="438"/>
      <c r="J1341" s="35"/>
      <c r="N1341" s="438"/>
      <c r="O1341" s="35"/>
    </row>
    <row r="1342" spans="2:15">
      <c r="B1342" s="437"/>
      <c r="C1342" s="437"/>
      <c r="D1342" s="438"/>
      <c r="E1342" s="35"/>
      <c r="I1342" s="438"/>
      <c r="J1342" s="35"/>
      <c r="N1342" s="438"/>
      <c r="O1342" s="35"/>
    </row>
    <row r="1343" spans="2:15">
      <c r="B1343" s="437"/>
      <c r="C1343" s="437"/>
      <c r="D1343" s="438"/>
      <c r="E1343" s="35"/>
      <c r="I1343" s="438"/>
      <c r="J1343" s="35"/>
      <c r="N1343" s="438"/>
      <c r="O1343" s="35"/>
    </row>
    <row r="1344" spans="2:15">
      <c r="B1344" s="437"/>
      <c r="C1344" s="437"/>
      <c r="D1344" s="438"/>
      <c r="E1344" s="35"/>
      <c r="I1344" s="438"/>
      <c r="J1344" s="35"/>
      <c r="N1344" s="438"/>
      <c r="O1344" s="35"/>
    </row>
    <row r="1345" spans="2:15">
      <c r="B1345" s="437"/>
      <c r="C1345" s="437"/>
      <c r="D1345" s="438"/>
      <c r="E1345" s="35"/>
      <c r="I1345" s="438"/>
      <c r="J1345" s="35"/>
      <c r="N1345" s="438"/>
      <c r="O1345" s="35"/>
    </row>
    <row r="1346" spans="2:15">
      <c r="B1346" s="437"/>
      <c r="C1346" s="437"/>
      <c r="D1346" s="438"/>
      <c r="E1346" s="35"/>
      <c r="I1346" s="438"/>
      <c r="J1346" s="35"/>
      <c r="N1346" s="438"/>
      <c r="O1346" s="35"/>
    </row>
    <row r="1347" spans="2:15">
      <c r="B1347" s="437"/>
      <c r="C1347" s="437"/>
      <c r="D1347" s="438"/>
      <c r="E1347" s="35"/>
      <c r="I1347" s="438"/>
      <c r="J1347" s="35"/>
      <c r="N1347" s="438"/>
      <c r="O1347" s="35"/>
    </row>
    <row r="1348" spans="2:15">
      <c r="B1348" s="437"/>
      <c r="C1348" s="437"/>
      <c r="D1348" s="438"/>
      <c r="E1348" s="35"/>
      <c r="I1348" s="438"/>
      <c r="J1348" s="35"/>
      <c r="N1348" s="438"/>
      <c r="O1348" s="35"/>
    </row>
    <row r="1349" spans="2:15">
      <c r="B1349" s="437"/>
      <c r="C1349" s="437"/>
      <c r="D1349" s="438"/>
      <c r="E1349" s="35"/>
      <c r="I1349" s="438"/>
      <c r="J1349" s="35"/>
      <c r="N1349" s="438"/>
      <c r="O1349" s="35"/>
    </row>
    <row r="1350" spans="2:15">
      <c r="B1350" s="437"/>
      <c r="C1350" s="437"/>
      <c r="D1350" s="438"/>
      <c r="E1350" s="35"/>
      <c r="I1350" s="438"/>
      <c r="J1350" s="35"/>
      <c r="N1350" s="438"/>
      <c r="O1350" s="35"/>
    </row>
    <row r="1351" spans="2:15">
      <c r="B1351" s="437"/>
      <c r="C1351" s="437"/>
      <c r="D1351" s="438"/>
      <c r="E1351" s="35"/>
      <c r="I1351" s="438"/>
      <c r="J1351" s="35"/>
      <c r="N1351" s="438"/>
      <c r="O1351" s="35"/>
    </row>
    <row r="1352" spans="2:15">
      <c r="B1352" s="437"/>
      <c r="C1352" s="437"/>
      <c r="D1352" s="438"/>
      <c r="E1352" s="35"/>
      <c r="I1352" s="438"/>
      <c r="J1352" s="35"/>
      <c r="N1352" s="438"/>
      <c r="O1352" s="35"/>
    </row>
    <row r="1353" spans="2:15">
      <c r="B1353" s="437"/>
      <c r="C1353" s="437"/>
      <c r="D1353" s="438"/>
      <c r="E1353" s="35"/>
      <c r="I1353" s="438"/>
      <c r="J1353" s="35"/>
      <c r="N1353" s="438"/>
      <c r="O1353" s="35"/>
    </row>
    <row r="1354" spans="2:15">
      <c r="B1354" s="437"/>
      <c r="C1354" s="437"/>
      <c r="D1354" s="438"/>
      <c r="E1354" s="35"/>
      <c r="I1354" s="438"/>
      <c r="J1354" s="35"/>
      <c r="N1354" s="438"/>
      <c r="O1354" s="35"/>
    </row>
    <row r="1355" spans="2:15">
      <c r="B1355" s="437"/>
      <c r="C1355" s="437"/>
      <c r="D1355" s="438"/>
      <c r="E1355" s="35"/>
      <c r="I1355" s="438"/>
      <c r="J1355" s="35"/>
      <c r="N1355" s="438"/>
      <c r="O1355" s="35"/>
    </row>
    <row r="1356" spans="2:15">
      <c r="B1356" s="437"/>
      <c r="C1356" s="437"/>
      <c r="D1356" s="438"/>
      <c r="E1356" s="35"/>
      <c r="I1356" s="438"/>
      <c r="J1356" s="35"/>
      <c r="N1356" s="438"/>
      <c r="O1356" s="35"/>
    </row>
    <row r="1357" spans="2:15">
      <c r="B1357" s="437"/>
      <c r="C1357" s="437"/>
      <c r="D1357" s="438"/>
      <c r="E1357" s="35"/>
      <c r="I1357" s="438"/>
      <c r="J1357" s="35"/>
      <c r="N1357" s="438"/>
      <c r="O1357" s="35"/>
    </row>
    <row r="1358" spans="2:15">
      <c r="B1358" s="437"/>
      <c r="C1358" s="437"/>
      <c r="D1358" s="438"/>
      <c r="E1358" s="35"/>
      <c r="I1358" s="438"/>
      <c r="J1358" s="35"/>
      <c r="N1358" s="438"/>
      <c r="O1358" s="35"/>
    </row>
    <row r="1359" spans="2:15">
      <c r="B1359" s="437"/>
      <c r="C1359" s="437"/>
      <c r="D1359" s="438"/>
      <c r="E1359" s="35"/>
      <c r="I1359" s="438"/>
      <c r="J1359" s="35"/>
      <c r="N1359" s="438"/>
      <c r="O1359" s="35"/>
    </row>
    <row r="1360" spans="2:15">
      <c r="B1360" s="437"/>
      <c r="C1360" s="437"/>
      <c r="D1360" s="438"/>
      <c r="E1360" s="35"/>
      <c r="I1360" s="438"/>
      <c r="J1360" s="35"/>
      <c r="N1360" s="438"/>
      <c r="O1360" s="35"/>
    </row>
    <row r="1361" spans="2:15">
      <c r="B1361" s="437"/>
      <c r="C1361" s="437"/>
      <c r="D1361" s="438"/>
      <c r="E1361" s="35"/>
      <c r="I1361" s="438"/>
      <c r="J1361" s="35"/>
      <c r="N1361" s="438"/>
      <c r="O1361" s="35"/>
    </row>
    <row r="1362" spans="2:15">
      <c r="B1362" s="437"/>
      <c r="C1362" s="437"/>
      <c r="D1362" s="438"/>
      <c r="E1362" s="35"/>
      <c r="I1362" s="438"/>
      <c r="J1362" s="35"/>
      <c r="N1362" s="438"/>
      <c r="O1362" s="35"/>
    </row>
    <row r="1363" spans="2:15">
      <c r="B1363" s="437"/>
      <c r="C1363" s="437"/>
      <c r="D1363" s="438"/>
      <c r="E1363" s="35"/>
      <c r="I1363" s="438"/>
      <c r="J1363" s="35"/>
      <c r="N1363" s="438"/>
      <c r="O1363" s="35"/>
    </row>
    <row r="1364" spans="2:15">
      <c r="B1364" s="437"/>
      <c r="C1364" s="437"/>
      <c r="D1364" s="438"/>
      <c r="E1364" s="35"/>
      <c r="I1364" s="438"/>
      <c r="J1364" s="35"/>
      <c r="N1364" s="438"/>
      <c r="O1364" s="35"/>
    </row>
    <row r="1365" spans="2:15">
      <c r="B1365" s="437"/>
      <c r="C1365" s="437"/>
      <c r="D1365" s="438"/>
      <c r="E1365" s="35"/>
      <c r="I1365" s="438"/>
      <c r="J1365" s="35"/>
      <c r="N1365" s="438"/>
      <c r="O1365" s="35"/>
    </row>
    <row r="1366" spans="2:15">
      <c r="B1366" s="437"/>
      <c r="C1366" s="437"/>
      <c r="D1366" s="438"/>
      <c r="E1366" s="35"/>
      <c r="I1366" s="438"/>
      <c r="J1366" s="35"/>
      <c r="N1366" s="438"/>
      <c r="O1366" s="35"/>
    </row>
    <row r="1367" spans="2:15">
      <c r="B1367" s="437"/>
      <c r="C1367" s="437"/>
      <c r="D1367" s="438"/>
      <c r="E1367" s="35"/>
      <c r="I1367" s="438"/>
      <c r="J1367" s="35"/>
      <c r="N1367" s="438"/>
      <c r="O1367" s="35"/>
    </row>
    <row r="1368" spans="2:15">
      <c r="B1368" s="437"/>
      <c r="C1368" s="437"/>
      <c r="D1368" s="438"/>
      <c r="E1368" s="35"/>
      <c r="I1368" s="438"/>
      <c r="J1368" s="35"/>
      <c r="N1368" s="438"/>
      <c r="O1368" s="35"/>
    </row>
    <row r="1369" spans="2:15">
      <c r="B1369" s="437"/>
      <c r="C1369" s="437"/>
      <c r="D1369" s="438"/>
      <c r="E1369" s="35"/>
      <c r="I1369" s="438"/>
      <c r="J1369" s="35"/>
      <c r="N1369" s="438"/>
      <c r="O1369" s="35"/>
    </row>
    <row r="1370" spans="2:15">
      <c r="B1370" s="437"/>
      <c r="C1370" s="437"/>
      <c r="D1370" s="438"/>
      <c r="E1370" s="35"/>
      <c r="I1370" s="438"/>
      <c r="J1370" s="35"/>
      <c r="N1370" s="438"/>
      <c r="O1370" s="35"/>
    </row>
    <row r="1371" spans="2:15">
      <c r="B1371" s="437"/>
      <c r="C1371" s="437"/>
      <c r="D1371" s="438"/>
      <c r="E1371" s="35"/>
      <c r="I1371" s="438"/>
      <c r="J1371" s="35"/>
      <c r="N1371" s="438"/>
      <c r="O1371" s="35"/>
    </row>
    <row r="1372" spans="2:15">
      <c r="B1372" s="437"/>
      <c r="C1372" s="437"/>
      <c r="D1372" s="438"/>
      <c r="E1372" s="35"/>
      <c r="I1372" s="438"/>
      <c r="J1372" s="35"/>
      <c r="N1372" s="438"/>
      <c r="O1372" s="35"/>
    </row>
    <row r="1373" spans="2:15">
      <c r="B1373" s="437"/>
      <c r="C1373" s="437"/>
      <c r="D1373" s="438"/>
      <c r="E1373" s="35"/>
      <c r="I1373" s="438"/>
      <c r="J1373" s="35"/>
      <c r="N1373" s="438"/>
      <c r="O1373" s="35"/>
    </row>
    <row r="1374" spans="2:15">
      <c r="B1374" s="437"/>
      <c r="C1374" s="437"/>
      <c r="D1374" s="438"/>
      <c r="E1374" s="35"/>
      <c r="I1374" s="438"/>
      <c r="J1374" s="35"/>
      <c r="N1374" s="438"/>
      <c r="O1374" s="35"/>
    </row>
    <row r="1375" spans="2:15">
      <c r="B1375" s="437"/>
      <c r="C1375" s="437"/>
      <c r="D1375" s="438"/>
      <c r="E1375" s="35"/>
      <c r="I1375" s="438"/>
      <c r="J1375" s="35"/>
      <c r="N1375" s="438"/>
      <c r="O1375" s="35"/>
    </row>
    <row r="1376" spans="2:15">
      <c r="B1376" s="437"/>
      <c r="C1376" s="437"/>
      <c r="D1376" s="438"/>
      <c r="E1376" s="35"/>
      <c r="I1376" s="438"/>
      <c r="J1376" s="35"/>
      <c r="N1376" s="438"/>
      <c r="O1376" s="35"/>
    </row>
    <row r="1377" spans="2:15">
      <c r="B1377" s="437"/>
      <c r="C1377" s="437"/>
      <c r="D1377" s="438"/>
      <c r="E1377" s="35"/>
      <c r="I1377" s="438"/>
      <c r="J1377" s="35"/>
      <c r="N1377" s="438"/>
      <c r="O1377" s="35"/>
    </row>
    <row r="1378" spans="2:15">
      <c r="B1378" s="437"/>
      <c r="C1378" s="437"/>
      <c r="D1378" s="438"/>
      <c r="E1378" s="35"/>
      <c r="I1378" s="438"/>
      <c r="J1378" s="35"/>
      <c r="N1378" s="438"/>
      <c r="O1378" s="35"/>
    </row>
    <row r="1379" spans="2:15">
      <c r="B1379" s="437"/>
      <c r="C1379" s="437"/>
      <c r="D1379" s="438"/>
      <c r="E1379" s="35"/>
      <c r="I1379" s="438"/>
      <c r="J1379" s="35"/>
      <c r="N1379" s="438"/>
      <c r="O1379" s="35"/>
    </row>
    <row r="1380" spans="2:15">
      <c r="B1380" s="437"/>
      <c r="C1380" s="437"/>
      <c r="D1380" s="438"/>
      <c r="E1380" s="35"/>
      <c r="I1380" s="438"/>
      <c r="J1380" s="35"/>
      <c r="N1380" s="438"/>
      <c r="O1380" s="35"/>
    </row>
    <row r="1381" spans="2:15">
      <c r="B1381" s="437"/>
      <c r="C1381" s="437"/>
      <c r="D1381" s="438"/>
      <c r="E1381" s="35"/>
      <c r="I1381" s="438"/>
      <c r="J1381" s="35"/>
      <c r="N1381" s="438"/>
      <c r="O1381" s="35"/>
    </row>
    <row r="1382" spans="2:15">
      <c r="B1382" s="437"/>
      <c r="C1382" s="437"/>
      <c r="D1382" s="438"/>
      <c r="E1382" s="35"/>
      <c r="I1382" s="438"/>
      <c r="J1382" s="35"/>
      <c r="N1382" s="438"/>
      <c r="O1382" s="35"/>
    </row>
    <row r="1383" spans="2:15">
      <c r="B1383" s="437"/>
      <c r="C1383" s="437"/>
      <c r="D1383" s="438"/>
      <c r="E1383" s="35"/>
      <c r="I1383" s="438"/>
      <c r="J1383" s="35"/>
      <c r="N1383" s="438"/>
      <c r="O1383" s="35"/>
    </row>
    <row r="1384" spans="2:15">
      <c r="B1384" s="437"/>
      <c r="C1384" s="437"/>
      <c r="D1384" s="438"/>
      <c r="E1384" s="35"/>
      <c r="I1384" s="438"/>
      <c r="J1384" s="35"/>
      <c r="N1384" s="438"/>
      <c r="O1384" s="35"/>
    </row>
    <row r="1385" spans="2:15">
      <c r="B1385" s="437"/>
      <c r="C1385" s="437"/>
      <c r="D1385" s="438"/>
      <c r="E1385" s="35"/>
      <c r="I1385" s="438"/>
      <c r="J1385" s="35"/>
      <c r="N1385" s="438"/>
      <c r="O1385" s="35"/>
    </row>
    <row r="1386" spans="2:15">
      <c r="B1386" s="437"/>
      <c r="C1386" s="437"/>
      <c r="D1386" s="438"/>
      <c r="E1386" s="35"/>
      <c r="I1386" s="438"/>
      <c r="J1386" s="35"/>
      <c r="N1386" s="438"/>
      <c r="O1386" s="35"/>
    </row>
    <row r="1387" spans="2:15">
      <c r="B1387" s="437"/>
      <c r="C1387" s="437"/>
      <c r="D1387" s="438"/>
      <c r="E1387" s="35"/>
      <c r="I1387" s="438"/>
      <c r="J1387" s="35"/>
      <c r="N1387" s="438"/>
      <c r="O1387" s="35"/>
    </row>
    <row r="1388" spans="2:15">
      <c r="B1388" s="437"/>
      <c r="C1388" s="437"/>
      <c r="D1388" s="438"/>
      <c r="E1388" s="35"/>
      <c r="I1388" s="438"/>
      <c r="J1388" s="35"/>
      <c r="N1388" s="438"/>
      <c r="O1388" s="35"/>
    </row>
    <row r="1389" spans="2:15">
      <c r="B1389" s="437"/>
      <c r="C1389" s="437"/>
      <c r="D1389" s="438"/>
      <c r="E1389" s="35"/>
      <c r="I1389" s="438"/>
      <c r="J1389" s="35"/>
      <c r="N1389" s="438"/>
      <c r="O1389" s="35"/>
    </row>
    <row r="1390" spans="2:15">
      <c r="B1390" s="437"/>
      <c r="C1390" s="437"/>
      <c r="D1390" s="438"/>
      <c r="E1390" s="35"/>
      <c r="I1390" s="438"/>
      <c r="J1390" s="35"/>
      <c r="N1390" s="438"/>
      <c r="O1390" s="35"/>
    </row>
    <row r="1391" spans="2:15">
      <c r="B1391" s="437"/>
      <c r="C1391" s="437"/>
      <c r="D1391" s="438"/>
      <c r="E1391" s="35"/>
      <c r="I1391" s="438"/>
      <c r="J1391" s="35"/>
      <c r="N1391" s="438"/>
      <c r="O1391" s="35"/>
    </row>
    <row r="1392" spans="2:15">
      <c r="B1392" s="437"/>
      <c r="C1392" s="437"/>
      <c r="D1392" s="438"/>
      <c r="E1392" s="35"/>
      <c r="I1392" s="438"/>
      <c r="J1392" s="35"/>
      <c r="N1392" s="438"/>
      <c r="O1392" s="35"/>
    </row>
    <row r="1393" spans="2:15">
      <c r="B1393" s="437"/>
      <c r="C1393" s="437"/>
      <c r="D1393" s="438"/>
      <c r="E1393" s="35"/>
      <c r="I1393" s="438"/>
      <c r="J1393" s="35"/>
      <c r="N1393" s="438"/>
      <c r="O1393" s="35"/>
    </row>
    <row r="1394" spans="2:15">
      <c r="B1394" s="437"/>
      <c r="C1394" s="437"/>
      <c r="D1394" s="438"/>
      <c r="E1394" s="35"/>
      <c r="I1394" s="438"/>
      <c r="J1394" s="35"/>
      <c r="N1394" s="438"/>
      <c r="O1394" s="35"/>
    </row>
    <row r="1395" spans="2:15">
      <c r="B1395" s="437"/>
      <c r="C1395" s="437"/>
      <c r="D1395" s="438"/>
      <c r="E1395" s="35"/>
      <c r="I1395" s="438"/>
      <c r="J1395" s="35"/>
      <c r="N1395" s="438"/>
      <c r="O1395" s="35"/>
    </row>
    <row r="1396" spans="2:15">
      <c r="B1396" s="437"/>
      <c r="C1396" s="437"/>
      <c r="D1396" s="438"/>
      <c r="E1396" s="35"/>
      <c r="I1396" s="438"/>
      <c r="J1396" s="35"/>
      <c r="N1396" s="438"/>
      <c r="O1396" s="35"/>
    </row>
    <row r="1397" spans="2:15">
      <c r="B1397" s="437"/>
      <c r="C1397" s="437"/>
      <c r="D1397" s="438"/>
      <c r="E1397" s="35"/>
      <c r="I1397" s="438"/>
      <c r="J1397" s="35"/>
      <c r="N1397" s="438"/>
      <c r="O1397" s="35"/>
    </row>
    <row r="1398" spans="2:15">
      <c r="B1398" s="437"/>
      <c r="C1398" s="437"/>
      <c r="D1398" s="438"/>
      <c r="E1398" s="35"/>
      <c r="I1398" s="438"/>
      <c r="J1398" s="35"/>
      <c r="N1398" s="438"/>
      <c r="O1398" s="35"/>
    </row>
    <row r="1399" spans="2:15">
      <c r="B1399" s="437"/>
      <c r="C1399" s="437"/>
      <c r="D1399" s="438"/>
      <c r="E1399" s="35"/>
      <c r="I1399" s="438"/>
      <c r="J1399" s="35"/>
      <c r="N1399" s="438"/>
      <c r="O1399" s="35"/>
    </row>
    <row r="1400" spans="2:15">
      <c r="B1400" s="437"/>
      <c r="C1400" s="437"/>
      <c r="D1400" s="438"/>
      <c r="E1400" s="35"/>
      <c r="I1400" s="438"/>
      <c r="J1400" s="35"/>
      <c r="N1400" s="438"/>
      <c r="O1400" s="35"/>
    </row>
    <row r="1401" spans="2:15">
      <c r="B1401" s="437"/>
      <c r="C1401" s="437"/>
      <c r="D1401" s="438"/>
      <c r="E1401" s="35"/>
      <c r="I1401" s="438"/>
      <c r="J1401" s="35"/>
      <c r="N1401" s="438"/>
      <c r="O1401" s="35"/>
    </row>
    <row r="1402" spans="2:15">
      <c r="B1402" s="437"/>
      <c r="C1402" s="437"/>
      <c r="D1402" s="438"/>
      <c r="E1402" s="35"/>
      <c r="I1402" s="438"/>
      <c r="J1402" s="35"/>
      <c r="N1402" s="438"/>
      <c r="O1402" s="35"/>
    </row>
    <row r="1403" spans="2:15">
      <c r="B1403" s="437"/>
      <c r="C1403" s="437"/>
      <c r="D1403" s="438"/>
      <c r="E1403" s="35"/>
      <c r="I1403" s="438"/>
      <c r="J1403" s="35"/>
      <c r="N1403" s="438"/>
      <c r="O1403" s="35"/>
    </row>
    <row r="1404" spans="2:15">
      <c r="B1404" s="437"/>
      <c r="C1404" s="437"/>
      <c r="D1404" s="438"/>
      <c r="E1404" s="35"/>
      <c r="I1404" s="438"/>
      <c r="J1404" s="35"/>
      <c r="N1404" s="438"/>
      <c r="O1404" s="35"/>
    </row>
    <row r="1405" spans="2:15">
      <c r="B1405" s="437"/>
      <c r="C1405" s="437"/>
      <c r="D1405" s="438"/>
      <c r="E1405" s="35"/>
      <c r="I1405" s="438"/>
      <c r="J1405" s="35"/>
      <c r="N1405" s="438"/>
      <c r="O1405" s="35"/>
    </row>
    <row r="1406" spans="2:15">
      <c r="B1406" s="437"/>
      <c r="C1406" s="437"/>
      <c r="D1406" s="438"/>
      <c r="E1406" s="35"/>
      <c r="I1406" s="438"/>
      <c r="J1406" s="35"/>
      <c r="N1406" s="438"/>
      <c r="O1406" s="35"/>
    </row>
    <row r="1407" spans="2:15">
      <c r="B1407" s="437"/>
      <c r="C1407" s="437"/>
      <c r="D1407" s="438"/>
      <c r="E1407" s="35"/>
      <c r="I1407" s="438"/>
      <c r="J1407" s="35"/>
      <c r="N1407" s="438"/>
      <c r="O1407" s="35"/>
    </row>
    <row r="1408" spans="2:15">
      <c r="B1408" s="437"/>
      <c r="C1408" s="437"/>
      <c r="D1408" s="438"/>
      <c r="E1408" s="35"/>
      <c r="I1408" s="438"/>
      <c r="J1408" s="35"/>
      <c r="N1408" s="438"/>
      <c r="O1408" s="35"/>
    </row>
    <row r="1409" spans="2:15">
      <c r="B1409" s="437"/>
      <c r="C1409" s="437"/>
      <c r="D1409" s="438"/>
      <c r="E1409" s="35"/>
      <c r="I1409" s="438"/>
      <c r="J1409" s="35"/>
      <c r="N1409" s="438"/>
      <c r="O1409" s="35"/>
    </row>
    <row r="1410" spans="2:15">
      <c r="B1410" s="437"/>
      <c r="C1410" s="437"/>
      <c r="D1410" s="438"/>
      <c r="E1410" s="35"/>
      <c r="I1410" s="438"/>
      <c r="J1410" s="35"/>
      <c r="N1410" s="438"/>
      <c r="O1410" s="35"/>
    </row>
    <row r="1411" spans="2:15">
      <c r="B1411" s="437"/>
      <c r="C1411" s="437"/>
      <c r="D1411" s="438"/>
      <c r="E1411" s="35"/>
      <c r="I1411" s="438"/>
      <c r="J1411" s="35"/>
      <c r="N1411" s="438"/>
      <c r="O1411" s="35"/>
    </row>
    <row r="1412" spans="2:15">
      <c r="B1412" s="437"/>
      <c r="C1412" s="437"/>
      <c r="D1412" s="438"/>
      <c r="E1412" s="35"/>
      <c r="I1412" s="438"/>
      <c r="J1412" s="35"/>
      <c r="N1412" s="438"/>
      <c r="O1412" s="35"/>
    </row>
    <row r="1413" spans="2:15">
      <c r="B1413" s="437"/>
      <c r="C1413" s="437"/>
      <c r="D1413" s="438"/>
      <c r="E1413" s="35"/>
      <c r="I1413" s="438"/>
      <c r="J1413" s="35"/>
      <c r="N1413" s="438"/>
      <c r="O1413" s="35"/>
    </row>
    <row r="1414" spans="2:15">
      <c r="B1414" s="437"/>
      <c r="C1414" s="437"/>
      <c r="D1414" s="438"/>
      <c r="E1414" s="35"/>
      <c r="I1414" s="438"/>
      <c r="J1414" s="35"/>
      <c r="N1414" s="438"/>
      <c r="O1414" s="35"/>
    </row>
    <row r="1415" spans="2:15">
      <c r="B1415" s="437"/>
      <c r="C1415" s="437"/>
      <c r="D1415" s="438"/>
      <c r="E1415" s="35"/>
      <c r="I1415" s="438"/>
      <c r="J1415" s="35"/>
      <c r="N1415" s="438"/>
      <c r="O1415" s="35"/>
    </row>
    <row r="1416" spans="2:15">
      <c r="B1416" s="437"/>
      <c r="C1416" s="437"/>
      <c r="D1416" s="438"/>
      <c r="E1416" s="35"/>
      <c r="I1416" s="438"/>
      <c r="J1416" s="35"/>
      <c r="N1416" s="438"/>
      <c r="O1416" s="35"/>
    </row>
    <row r="1417" spans="2:15">
      <c r="B1417" s="437"/>
      <c r="C1417" s="437"/>
      <c r="D1417" s="438"/>
      <c r="E1417" s="35"/>
      <c r="I1417" s="438"/>
      <c r="J1417" s="35"/>
      <c r="N1417" s="438"/>
      <c r="O1417" s="35"/>
    </row>
    <row r="1418" spans="2:15">
      <c r="B1418" s="437"/>
      <c r="C1418" s="437"/>
      <c r="D1418" s="438"/>
      <c r="E1418" s="35"/>
      <c r="I1418" s="438"/>
      <c r="J1418" s="35"/>
      <c r="N1418" s="438"/>
      <c r="O1418" s="35"/>
    </row>
    <row r="1419" spans="2:15">
      <c r="B1419" s="437"/>
      <c r="C1419" s="437"/>
      <c r="D1419" s="438"/>
      <c r="E1419" s="35"/>
      <c r="I1419" s="438"/>
      <c r="J1419" s="35"/>
      <c r="N1419" s="438"/>
      <c r="O1419" s="35"/>
    </row>
    <row r="1420" spans="2:15">
      <c r="B1420" s="437"/>
      <c r="C1420" s="437"/>
      <c r="D1420" s="438"/>
      <c r="E1420" s="35"/>
      <c r="I1420" s="438"/>
      <c r="J1420" s="35"/>
      <c r="N1420" s="438"/>
      <c r="O1420" s="35"/>
    </row>
    <row r="1421" spans="2:15">
      <c r="B1421" s="437"/>
      <c r="C1421" s="437"/>
      <c r="D1421" s="438"/>
      <c r="E1421" s="35"/>
      <c r="I1421" s="438"/>
      <c r="J1421" s="35"/>
      <c r="N1421" s="438"/>
      <c r="O1421" s="35"/>
    </row>
    <row r="1422" spans="2:15">
      <c r="B1422" s="437"/>
      <c r="C1422" s="437"/>
      <c r="D1422" s="438"/>
      <c r="E1422" s="35"/>
      <c r="I1422" s="438"/>
      <c r="J1422" s="35"/>
      <c r="N1422" s="438"/>
      <c r="O1422" s="35"/>
    </row>
    <row r="1423" spans="2:15">
      <c r="B1423" s="437"/>
      <c r="C1423" s="437"/>
      <c r="D1423" s="438"/>
      <c r="E1423" s="35"/>
      <c r="I1423" s="438"/>
      <c r="J1423" s="35"/>
      <c r="N1423" s="438"/>
      <c r="O1423" s="35"/>
    </row>
    <row r="1424" spans="2:15">
      <c r="B1424" s="437"/>
      <c r="C1424" s="437"/>
      <c r="D1424" s="438"/>
      <c r="E1424" s="35"/>
      <c r="I1424" s="438"/>
      <c r="J1424" s="35"/>
      <c r="N1424" s="438"/>
      <c r="O1424" s="35"/>
    </row>
    <row r="1425" spans="2:15">
      <c r="B1425" s="437"/>
      <c r="C1425" s="437"/>
      <c r="D1425" s="438"/>
      <c r="E1425" s="35"/>
      <c r="I1425" s="438"/>
      <c r="J1425" s="35"/>
      <c r="N1425" s="438"/>
      <c r="O1425" s="35"/>
    </row>
    <row r="1426" spans="2:15">
      <c r="B1426" s="437"/>
      <c r="C1426" s="437"/>
      <c r="D1426" s="438"/>
      <c r="E1426" s="35"/>
      <c r="I1426" s="438"/>
      <c r="J1426" s="35"/>
      <c r="N1426" s="438"/>
      <c r="O1426" s="35"/>
    </row>
    <row r="1427" spans="2:15">
      <c r="B1427" s="437"/>
      <c r="C1427" s="437"/>
      <c r="D1427" s="438"/>
      <c r="E1427" s="35"/>
      <c r="I1427" s="438"/>
      <c r="J1427" s="35"/>
      <c r="N1427" s="438"/>
      <c r="O1427" s="35"/>
    </row>
    <row r="1428" spans="2:15">
      <c r="B1428" s="437"/>
      <c r="C1428" s="437"/>
      <c r="D1428" s="438"/>
      <c r="E1428" s="35"/>
      <c r="I1428" s="438"/>
      <c r="J1428" s="35"/>
      <c r="N1428" s="438"/>
      <c r="O1428" s="35"/>
    </row>
    <row r="1429" spans="2:15">
      <c r="B1429" s="437"/>
      <c r="C1429" s="437"/>
      <c r="D1429" s="438"/>
      <c r="E1429" s="35"/>
      <c r="I1429" s="438"/>
      <c r="J1429" s="35"/>
      <c r="N1429" s="438"/>
      <c r="O1429" s="35"/>
    </row>
    <row r="1430" spans="2:15">
      <c r="B1430" s="437"/>
      <c r="C1430" s="437"/>
      <c r="D1430" s="438"/>
      <c r="E1430" s="35"/>
      <c r="I1430" s="438"/>
      <c r="J1430" s="35"/>
      <c r="N1430" s="438"/>
      <c r="O1430" s="35"/>
    </row>
    <row r="1431" spans="2:15">
      <c r="B1431" s="437"/>
      <c r="C1431" s="437"/>
      <c r="D1431" s="438"/>
      <c r="E1431" s="35"/>
      <c r="I1431" s="438"/>
      <c r="J1431" s="35"/>
      <c r="N1431" s="438"/>
      <c r="O1431" s="35"/>
    </row>
    <row r="1432" spans="2:15">
      <c r="B1432" s="437"/>
      <c r="C1432" s="437"/>
      <c r="D1432" s="438"/>
      <c r="E1432" s="35"/>
      <c r="I1432" s="438"/>
      <c r="J1432" s="35"/>
      <c r="N1432" s="438"/>
      <c r="O1432" s="35"/>
    </row>
    <row r="1433" spans="2:15">
      <c r="B1433" s="437"/>
      <c r="C1433" s="437"/>
      <c r="D1433" s="438"/>
      <c r="E1433" s="35"/>
      <c r="I1433" s="438"/>
      <c r="J1433" s="35"/>
      <c r="N1433" s="438"/>
      <c r="O1433" s="35"/>
    </row>
    <row r="1434" spans="2:15">
      <c r="B1434" s="437"/>
      <c r="C1434" s="437"/>
      <c r="D1434" s="438"/>
      <c r="E1434" s="35"/>
      <c r="I1434" s="438"/>
      <c r="J1434" s="35"/>
      <c r="N1434" s="438"/>
      <c r="O1434" s="35"/>
    </row>
    <row r="1435" spans="2:15">
      <c r="B1435" s="437"/>
      <c r="C1435" s="437"/>
      <c r="D1435" s="438"/>
      <c r="E1435" s="35"/>
      <c r="I1435" s="438"/>
      <c r="J1435" s="35"/>
      <c r="N1435" s="438"/>
      <c r="O1435" s="35"/>
    </row>
    <row r="1436" spans="2:15">
      <c r="B1436" s="437"/>
      <c r="C1436" s="437"/>
      <c r="D1436" s="438"/>
      <c r="E1436" s="35"/>
      <c r="I1436" s="438"/>
      <c r="J1436" s="35"/>
      <c r="N1436" s="438"/>
      <c r="O1436" s="35"/>
    </row>
    <row r="1437" spans="2:15">
      <c r="B1437" s="437"/>
      <c r="C1437" s="437"/>
      <c r="D1437" s="438"/>
      <c r="E1437" s="35"/>
      <c r="I1437" s="438"/>
      <c r="J1437" s="35"/>
      <c r="N1437" s="438"/>
      <c r="O1437" s="35"/>
    </row>
    <row r="1438" spans="2:15">
      <c r="B1438" s="437"/>
      <c r="C1438" s="437"/>
      <c r="D1438" s="438"/>
      <c r="E1438" s="35"/>
      <c r="I1438" s="438"/>
      <c r="J1438" s="35"/>
      <c r="N1438" s="438"/>
      <c r="O1438" s="35"/>
    </row>
    <row r="1439" spans="2:15">
      <c r="B1439" s="437"/>
      <c r="C1439" s="437"/>
      <c r="D1439" s="438"/>
      <c r="E1439" s="35"/>
      <c r="I1439" s="438"/>
      <c r="J1439" s="35"/>
      <c r="N1439" s="438"/>
      <c r="O1439" s="35"/>
    </row>
    <row r="1440" spans="2:15">
      <c r="B1440" s="437"/>
      <c r="C1440" s="437"/>
      <c r="D1440" s="438"/>
      <c r="E1440" s="35"/>
      <c r="I1440" s="438"/>
      <c r="J1440" s="35"/>
      <c r="N1440" s="438"/>
      <c r="O1440" s="35"/>
    </row>
    <row r="1441" spans="2:15">
      <c r="B1441" s="437"/>
      <c r="C1441" s="437"/>
      <c r="D1441" s="438"/>
      <c r="E1441" s="35"/>
      <c r="I1441" s="438"/>
      <c r="J1441" s="35"/>
      <c r="N1441" s="438"/>
      <c r="O1441" s="35"/>
    </row>
    <row r="1442" spans="2:15">
      <c r="B1442" s="437"/>
      <c r="C1442" s="437"/>
      <c r="D1442" s="438"/>
      <c r="E1442" s="35"/>
      <c r="I1442" s="438"/>
      <c r="J1442" s="35"/>
      <c r="N1442" s="438"/>
      <c r="O1442" s="35"/>
    </row>
    <row r="1443" spans="2:15">
      <c r="B1443" s="437"/>
      <c r="C1443" s="437"/>
      <c r="D1443" s="438"/>
      <c r="E1443" s="35"/>
      <c r="I1443" s="438"/>
      <c r="J1443" s="35"/>
      <c r="N1443" s="438"/>
      <c r="O1443" s="35"/>
    </row>
    <row r="1444" spans="2:15">
      <c r="B1444" s="437"/>
      <c r="C1444" s="437"/>
      <c r="D1444" s="438"/>
      <c r="E1444" s="35"/>
      <c r="I1444" s="438"/>
      <c r="J1444" s="35"/>
      <c r="N1444" s="438"/>
      <c r="O1444" s="35"/>
    </row>
    <row r="1445" spans="2:15">
      <c r="B1445" s="437"/>
      <c r="C1445" s="437"/>
      <c r="D1445" s="438"/>
      <c r="E1445" s="35"/>
      <c r="I1445" s="438"/>
      <c r="J1445" s="35"/>
      <c r="N1445" s="438"/>
      <c r="O1445" s="35"/>
    </row>
    <row r="1446" spans="2:15">
      <c r="B1446" s="437"/>
      <c r="C1446" s="437"/>
      <c r="D1446" s="438"/>
      <c r="E1446" s="35"/>
      <c r="I1446" s="438"/>
      <c r="J1446" s="35"/>
      <c r="N1446" s="438"/>
      <c r="O1446" s="35"/>
    </row>
    <row r="1447" spans="2:15">
      <c r="B1447" s="437"/>
      <c r="C1447" s="437"/>
      <c r="D1447" s="438"/>
      <c r="E1447" s="35"/>
      <c r="I1447" s="438"/>
      <c r="J1447" s="35"/>
      <c r="N1447" s="438"/>
      <c r="O1447" s="35"/>
    </row>
    <row r="1448" spans="2:15">
      <c r="B1448" s="437"/>
      <c r="C1448" s="437"/>
      <c r="D1448" s="438"/>
      <c r="E1448" s="35"/>
      <c r="I1448" s="438"/>
      <c r="J1448" s="35"/>
      <c r="N1448" s="438"/>
      <c r="O1448" s="35"/>
    </row>
    <row r="1449" spans="2:15">
      <c r="B1449" s="437"/>
      <c r="C1449" s="437"/>
      <c r="D1449" s="438"/>
      <c r="E1449" s="35"/>
      <c r="I1449" s="438"/>
      <c r="J1449" s="35"/>
      <c r="N1449" s="438"/>
      <c r="O1449" s="35"/>
    </row>
    <row r="1450" spans="2:15">
      <c r="B1450" s="437"/>
      <c r="C1450" s="437"/>
      <c r="D1450" s="438"/>
      <c r="E1450" s="35"/>
      <c r="I1450" s="438"/>
      <c r="J1450" s="35"/>
      <c r="N1450" s="438"/>
      <c r="O1450" s="35"/>
    </row>
    <row r="1451" spans="2:15">
      <c r="B1451" s="437"/>
      <c r="C1451" s="437"/>
      <c r="D1451" s="438"/>
      <c r="E1451" s="35"/>
      <c r="I1451" s="438"/>
      <c r="J1451" s="35"/>
      <c r="N1451" s="438"/>
      <c r="O1451" s="35"/>
    </row>
    <row r="1452" spans="2:15">
      <c r="B1452" s="437"/>
      <c r="C1452" s="437"/>
      <c r="D1452" s="438"/>
      <c r="E1452" s="35"/>
      <c r="I1452" s="438"/>
      <c r="J1452" s="35"/>
      <c r="N1452" s="438"/>
      <c r="O1452" s="35"/>
    </row>
    <row r="1453" spans="2:15">
      <c r="B1453" s="437"/>
      <c r="C1453" s="437"/>
      <c r="D1453" s="438"/>
      <c r="E1453" s="35"/>
      <c r="I1453" s="438"/>
      <c r="J1453" s="35"/>
      <c r="N1453" s="438"/>
      <c r="O1453" s="35"/>
    </row>
    <row r="1454" spans="2:15">
      <c r="B1454" s="437"/>
      <c r="C1454" s="437"/>
      <c r="D1454" s="438"/>
      <c r="E1454" s="35"/>
      <c r="I1454" s="438"/>
      <c r="J1454" s="35"/>
      <c r="N1454" s="438"/>
      <c r="O1454" s="35"/>
    </row>
    <row r="1455" spans="2:15">
      <c r="B1455" s="437"/>
      <c r="C1455" s="437"/>
      <c r="D1455" s="438"/>
      <c r="E1455" s="35"/>
      <c r="I1455" s="438"/>
      <c r="J1455" s="35"/>
      <c r="N1455" s="438"/>
      <c r="O1455" s="35"/>
    </row>
    <row r="1456" spans="2:15">
      <c r="B1456" s="437"/>
      <c r="C1456" s="437"/>
      <c r="D1456" s="438"/>
      <c r="E1456" s="35"/>
      <c r="I1456" s="438"/>
      <c r="J1456" s="35"/>
      <c r="N1456" s="438"/>
      <c r="O1456" s="35"/>
    </row>
    <row r="1457" spans="2:15">
      <c r="B1457" s="437"/>
      <c r="C1457" s="437"/>
      <c r="D1457" s="438"/>
      <c r="E1457" s="35"/>
      <c r="I1457" s="438"/>
      <c r="J1457" s="35"/>
      <c r="N1457" s="438"/>
      <c r="O1457" s="35"/>
    </row>
    <row r="1458" spans="2:15">
      <c r="B1458" s="437"/>
      <c r="C1458" s="437"/>
      <c r="D1458" s="438"/>
      <c r="E1458" s="35"/>
      <c r="I1458" s="438"/>
      <c r="J1458" s="35"/>
      <c r="N1458" s="438"/>
      <c r="O1458" s="35"/>
    </row>
    <row r="1459" spans="2:15">
      <c r="B1459" s="437"/>
      <c r="C1459" s="437"/>
      <c r="D1459" s="438"/>
      <c r="E1459" s="35"/>
      <c r="I1459" s="438"/>
      <c r="J1459" s="35"/>
      <c r="N1459" s="438"/>
      <c r="O1459" s="35"/>
    </row>
    <row r="1460" spans="2:15">
      <c r="B1460" s="437"/>
      <c r="C1460" s="437"/>
      <c r="D1460" s="438"/>
      <c r="E1460" s="35"/>
      <c r="I1460" s="438"/>
      <c r="J1460" s="35"/>
      <c r="N1460" s="438"/>
      <c r="O1460" s="35"/>
    </row>
    <row r="1461" spans="2:15">
      <c r="B1461" s="437"/>
      <c r="C1461" s="437"/>
      <c r="D1461" s="438"/>
      <c r="E1461" s="35"/>
      <c r="I1461" s="438"/>
      <c r="J1461" s="35"/>
      <c r="N1461" s="438"/>
      <c r="O1461" s="35"/>
    </row>
    <row r="1462" spans="2:15">
      <c r="B1462" s="437"/>
      <c r="C1462" s="437"/>
      <c r="D1462" s="438"/>
      <c r="E1462" s="35"/>
      <c r="I1462" s="438"/>
      <c r="J1462" s="35"/>
      <c r="N1462" s="438"/>
      <c r="O1462" s="35"/>
    </row>
    <row r="1463" spans="2:15">
      <c r="B1463" s="437"/>
      <c r="C1463" s="437"/>
      <c r="D1463" s="438"/>
      <c r="E1463" s="35"/>
      <c r="I1463" s="438"/>
      <c r="J1463" s="35"/>
      <c r="N1463" s="438"/>
      <c r="O1463" s="35"/>
    </row>
    <row r="1464" spans="2:15">
      <c r="B1464" s="437"/>
      <c r="C1464" s="437"/>
      <c r="D1464" s="438"/>
      <c r="E1464" s="35"/>
      <c r="I1464" s="438"/>
      <c r="J1464" s="35"/>
      <c r="N1464" s="438"/>
      <c r="O1464" s="35"/>
    </row>
    <row r="1465" spans="2:15">
      <c r="B1465" s="437"/>
      <c r="C1465" s="437"/>
      <c r="D1465" s="438"/>
      <c r="E1465" s="35"/>
      <c r="I1465" s="438"/>
      <c r="J1465" s="35"/>
      <c r="N1465" s="438"/>
      <c r="O1465" s="35"/>
    </row>
    <row r="1466" spans="2:15">
      <c r="B1466" s="437"/>
      <c r="C1466" s="437"/>
      <c r="D1466" s="438"/>
      <c r="E1466" s="35"/>
      <c r="I1466" s="438"/>
      <c r="J1466" s="35"/>
      <c r="N1466" s="438"/>
      <c r="O1466" s="35"/>
    </row>
    <row r="1467" spans="2:15">
      <c r="B1467" s="437"/>
      <c r="C1467" s="437"/>
      <c r="D1467" s="438"/>
      <c r="E1467" s="35"/>
      <c r="I1467" s="438"/>
      <c r="J1467" s="35"/>
      <c r="N1467" s="438"/>
      <c r="O1467" s="35"/>
    </row>
    <row r="1468" spans="2:15">
      <c r="B1468" s="437"/>
      <c r="C1468" s="437"/>
      <c r="D1468" s="438"/>
      <c r="E1468" s="35"/>
      <c r="I1468" s="438"/>
      <c r="J1468" s="35"/>
      <c r="N1468" s="438"/>
      <c r="O1468" s="35"/>
    </row>
    <row r="1469" spans="2:15">
      <c r="B1469" s="437"/>
      <c r="C1469" s="437"/>
      <c r="D1469" s="438"/>
      <c r="E1469" s="35"/>
      <c r="I1469" s="438"/>
      <c r="J1469" s="35"/>
      <c r="N1469" s="438"/>
      <c r="O1469" s="35"/>
    </row>
    <row r="1470" spans="2:15">
      <c r="B1470" s="437"/>
      <c r="C1470" s="437"/>
      <c r="D1470" s="438"/>
      <c r="E1470" s="35"/>
      <c r="I1470" s="438"/>
      <c r="J1470" s="35"/>
      <c r="N1470" s="438"/>
      <c r="O1470" s="35"/>
    </row>
    <row r="1471" spans="2:15">
      <c r="B1471" s="437"/>
      <c r="C1471" s="437"/>
      <c r="D1471" s="438"/>
      <c r="E1471" s="35"/>
      <c r="I1471" s="438"/>
      <c r="J1471" s="35"/>
      <c r="N1471" s="438"/>
      <c r="O1471" s="35"/>
    </row>
    <row r="1472" spans="2:15">
      <c r="B1472" s="437"/>
      <c r="C1472" s="437"/>
      <c r="D1472" s="438"/>
      <c r="E1472" s="35"/>
      <c r="I1472" s="438"/>
      <c r="J1472" s="35"/>
      <c r="N1472" s="438"/>
      <c r="O1472" s="35"/>
    </row>
    <row r="1473" spans="2:15">
      <c r="B1473" s="437"/>
      <c r="C1473" s="437"/>
      <c r="D1473" s="438"/>
      <c r="E1473" s="35"/>
      <c r="I1473" s="438"/>
      <c r="J1473" s="35"/>
      <c r="N1473" s="438"/>
      <c r="O1473" s="35"/>
    </row>
    <row r="1474" spans="2:15">
      <c r="B1474" s="437"/>
      <c r="C1474" s="437"/>
      <c r="D1474" s="438"/>
      <c r="E1474" s="35"/>
      <c r="I1474" s="438"/>
      <c r="J1474" s="35"/>
      <c r="N1474" s="438"/>
      <c r="O1474" s="35"/>
    </row>
    <row r="1475" spans="2:15">
      <c r="B1475" s="437"/>
      <c r="C1475" s="437"/>
      <c r="D1475" s="438"/>
      <c r="E1475" s="35"/>
      <c r="I1475" s="438"/>
      <c r="J1475" s="35"/>
      <c r="N1475" s="438"/>
      <c r="O1475" s="35"/>
    </row>
    <row r="1476" spans="2:15">
      <c r="B1476" s="437"/>
      <c r="C1476" s="437"/>
      <c r="D1476" s="438"/>
      <c r="E1476" s="35"/>
      <c r="I1476" s="438"/>
      <c r="J1476" s="35"/>
      <c r="N1476" s="438"/>
      <c r="O1476" s="35"/>
    </row>
    <row r="1477" spans="2:15">
      <c r="B1477" s="437"/>
      <c r="C1477" s="437"/>
      <c r="D1477" s="438"/>
      <c r="E1477" s="35"/>
      <c r="I1477" s="438"/>
      <c r="J1477" s="35"/>
      <c r="N1477" s="438"/>
      <c r="O1477" s="35"/>
    </row>
    <row r="1478" spans="2:15">
      <c r="B1478" s="437"/>
      <c r="C1478" s="437"/>
      <c r="D1478" s="438"/>
      <c r="E1478" s="35"/>
      <c r="I1478" s="438"/>
      <c r="J1478" s="35"/>
      <c r="N1478" s="438"/>
      <c r="O1478" s="35"/>
    </row>
    <row r="1479" spans="2:15">
      <c r="B1479" s="437"/>
      <c r="C1479" s="437"/>
      <c r="D1479" s="438"/>
      <c r="E1479" s="35"/>
      <c r="I1479" s="438"/>
      <c r="J1479" s="35"/>
      <c r="N1479" s="438"/>
      <c r="O1479" s="35"/>
    </row>
    <row r="1480" spans="2:15">
      <c r="B1480" s="437"/>
      <c r="C1480" s="437"/>
      <c r="D1480" s="438"/>
      <c r="E1480" s="35"/>
      <c r="I1480" s="438"/>
      <c r="J1480" s="35"/>
      <c r="N1480" s="438"/>
      <c r="O1480" s="35"/>
    </row>
    <row r="1481" spans="2:15">
      <c r="B1481" s="437"/>
      <c r="C1481" s="437"/>
      <c r="D1481" s="438"/>
      <c r="E1481" s="35"/>
      <c r="I1481" s="438"/>
      <c r="J1481" s="35"/>
      <c r="N1481" s="438"/>
      <c r="O1481" s="35"/>
    </row>
    <row r="1482" spans="2:15">
      <c r="B1482" s="437"/>
      <c r="C1482" s="437"/>
      <c r="D1482" s="438"/>
      <c r="E1482" s="35"/>
      <c r="I1482" s="438"/>
      <c r="J1482" s="35"/>
      <c r="N1482" s="438"/>
      <c r="O1482" s="35"/>
    </row>
    <row r="1483" spans="2:15">
      <c r="B1483" s="437"/>
      <c r="C1483" s="437"/>
      <c r="D1483" s="438"/>
      <c r="E1483" s="35"/>
      <c r="I1483" s="438"/>
      <c r="J1483" s="35"/>
      <c r="N1483" s="438"/>
      <c r="O1483" s="35"/>
    </row>
    <row r="1484" spans="2:15">
      <c r="B1484" s="437"/>
      <c r="C1484" s="437"/>
      <c r="D1484" s="438"/>
      <c r="E1484" s="35"/>
      <c r="I1484" s="438"/>
      <c r="J1484" s="35"/>
      <c r="N1484" s="438"/>
      <c r="O1484" s="35"/>
    </row>
    <row r="1485" spans="2:15">
      <c r="B1485" s="437"/>
      <c r="C1485" s="437"/>
      <c r="D1485" s="438"/>
      <c r="E1485" s="35"/>
      <c r="I1485" s="438"/>
      <c r="J1485" s="35"/>
      <c r="N1485" s="438"/>
      <c r="O1485" s="35"/>
    </row>
    <row r="1486" spans="2:15">
      <c r="B1486" s="437"/>
      <c r="C1486" s="437"/>
      <c r="D1486" s="438"/>
      <c r="E1486" s="35"/>
      <c r="I1486" s="438"/>
      <c r="J1486" s="35"/>
      <c r="N1486" s="438"/>
      <c r="O1486" s="35"/>
    </row>
    <row r="1487" spans="2:15">
      <c r="B1487" s="437"/>
      <c r="C1487" s="437"/>
      <c r="D1487" s="438"/>
      <c r="E1487" s="35"/>
      <c r="I1487" s="438"/>
      <c r="J1487" s="35"/>
      <c r="N1487" s="438"/>
      <c r="O1487" s="35"/>
    </row>
    <row r="1488" spans="2:15">
      <c r="B1488" s="437"/>
      <c r="C1488" s="437"/>
      <c r="D1488" s="438"/>
      <c r="E1488" s="35"/>
      <c r="I1488" s="438"/>
      <c r="J1488" s="35"/>
      <c r="N1488" s="438"/>
      <c r="O1488" s="35"/>
    </row>
    <row r="1489" spans="2:15">
      <c r="B1489" s="437"/>
      <c r="C1489" s="437"/>
      <c r="D1489" s="438"/>
      <c r="E1489" s="35"/>
      <c r="I1489" s="438"/>
      <c r="J1489" s="35"/>
      <c r="N1489" s="438"/>
      <c r="O1489" s="35"/>
    </row>
    <row r="1490" spans="2:15">
      <c r="B1490" s="437"/>
      <c r="C1490" s="437"/>
      <c r="D1490" s="438"/>
      <c r="E1490" s="35"/>
      <c r="I1490" s="438"/>
      <c r="J1490" s="35"/>
      <c r="N1490" s="438"/>
      <c r="O1490" s="35"/>
    </row>
    <row r="1491" spans="2:15">
      <c r="B1491" s="437"/>
      <c r="C1491" s="437"/>
      <c r="D1491" s="438"/>
      <c r="E1491" s="35"/>
      <c r="I1491" s="438"/>
      <c r="J1491" s="35"/>
      <c r="N1491" s="438"/>
      <c r="O1491" s="35"/>
    </row>
    <row r="1492" spans="2:15">
      <c r="B1492" s="437"/>
      <c r="C1492" s="437"/>
      <c r="D1492" s="438"/>
      <c r="E1492" s="35"/>
      <c r="I1492" s="438"/>
      <c r="J1492" s="35"/>
      <c r="N1492" s="438"/>
      <c r="O1492" s="35"/>
    </row>
    <row r="1493" spans="2:15">
      <c r="B1493" s="437"/>
      <c r="C1493" s="437"/>
      <c r="D1493" s="438"/>
      <c r="E1493" s="35"/>
      <c r="I1493" s="438"/>
      <c r="J1493" s="35"/>
      <c r="N1493" s="438"/>
      <c r="O1493" s="35"/>
    </row>
    <row r="1494" spans="2:15">
      <c r="B1494" s="437"/>
      <c r="C1494" s="437"/>
      <c r="D1494" s="438"/>
      <c r="E1494" s="35"/>
      <c r="I1494" s="438"/>
      <c r="J1494" s="35"/>
      <c r="N1494" s="438"/>
      <c r="O1494" s="35"/>
    </row>
    <row r="1495" spans="2:15">
      <c r="B1495" s="437"/>
      <c r="C1495" s="437"/>
      <c r="D1495" s="438"/>
      <c r="E1495" s="35"/>
      <c r="I1495" s="438"/>
      <c r="J1495" s="35"/>
      <c r="N1495" s="438"/>
      <c r="O1495" s="35"/>
    </row>
    <row r="1496" spans="2:15">
      <c r="B1496" s="437"/>
      <c r="C1496" s="437"/>
      <c r="D1496" s="438"/>
      <c r="E1496" s="35"/>
      <c r="I1496" s="438"/>
      <c r="J1496" s="35"/>
      <c r="N1496" s="438"/>
      <c r="O1496" s="35"/>
    </row>
    <row r="1497" spans="2:15">
      <c r="B1497" s="437"/>
      <c r="C1497" s="437"/>
      <c r="D1497" s="438"/>
      <c r="E1497" s="35"/>
      <c r="I1497" s="438"/>
      <c r="J1497" s="35"/>
      <c r="N1497" s="438"/>
      <c r="O1497" s="35"/>
    </row>
    <row r="1498" spans="2:15">
      <c r="B1498" s="437"/>
      <c r="C1498" s="437"/>
      <c r="D1498" s="438"/>
      <c r="E1498" s="35"/>
      <c r="I1498" s="438"/>
      <c r="J1498" s="35"/>
      <c r="N1498" s="438"/>
      <c r="O1498" s="35"/>
    </row>
    <row r="1499" spans="2:15">
      <c r="B1499" s="437"/>
      <c r="C1499" s="437"/>
      <c r="D1499" s="438"/>
      <c r="E1499" s="35"/>
      <c r="I1499" s="438"/>
      <c r="J1499" s="35"/>
      <c r="N1499" s="438"/>
      <c r="O1499" s="35"/>
    </row>
    <row r="1500" spans="2:15">
      <c r="B1500" s="437"/>
      <c r="C1500" s="437"/>
      <c r="D1500" s="438"/>
      <c r="E1500" s="35"/>
      <c r="I1500" s="438"/>
      <c r="J1500" s="35"/>
      <c r="N1500" s="438"/>
      <c r="O1500" s="35"/>
    </row>
    <row r="1501" spans="2:15">
      <c r="B1501" s="437"/>
      <c r="C1501" s="437"/>
      <c r="D1501" s="438"/>
      <c r="E1501" s="35"/>
      <c r="I1501" s="438"/>
      <c r="J1501" s="35"/>
      <c r="N1501" s="438"/>
      <c r="O1501" s="35"/>
    </row>
    <row r="1502" spans="2:15">
      <c r="B1502" s="437"/>
      <c r="C1502" s="437"/>
      <c r="D1502" s="438"/>
      <c r="E1502" s="35"/>
      <c r="I1502" s="438"/>
      <c r="J1502" s="35"/>
      <c r="N1502" s="438"/>
      <c r="O1502" s="35"/>
    </row>
    <row r="1503" spans="2:15">
      <c r="B1503" s="437"/>
      <c r="C1503" s="437"/>
      <c r="D1503" s="438"/>
      <c r="E1503" s="35"/>
      <c r="I1503" s="438"/>
      <c r="J1503" s="35"/>
      <c r="N1503" s="438"/>
      <c r="O1503" s="35"/>
    </row>
    <row r="1504" spans="2:15">
      <c r="B1504" s="437"/>
      <c r="C1504" s="437"/>
      <c r="D1504" s="438"/>
      <c r="E1504" s="35"/>
      <c r="I1504" s="438"/>
      <c r="J1504" s="35"/>
      <c r="N1504" s="438"/>
      <c r="O1504" s="35"/>
    </row>
    <row r="1505" spans="2:15">
      <c r="B1505" s="437"/>
      <c r="C1505" s="437"/>
      <c r="D1505" s="438"/>
      <c r="E1505" s="35"/>
      <c r="I1505" s="438"/>
      <c r="J1505" s="35"/>
      <c r="N1505" s="438"/>
      <c r="O1505" s="35"/>
    </row>
    <row r="1506" spans="2:15">
      <c r="B1506" s="437"/>
      <c r="C1506" s="437"/>
      <c r="D1506" s="438"/>
      <c r="E1506" s="35"/>
      <c r="I1506" s="438"/>
      <c r="J1506" s="35"/>
      <c r="N1506" s="438"/>
      <c r="O1506" s="35"/>
    </row>
    <row r="1507" spans="2:15">
      <c r="B1507" s="437"/>
      <c r="C1507" s="437"/>
      <c r="D1507" s="438"/>
      <c r="E1507" s="35"/>
      <c r="I1507" s="438"/>
      <c r="J1507" s="35"/>
      <c r="N1507" s="438"/>
      <c r="O1507" s="35"/>
    </row>
    <row r="1508" spans="2:15">
      <c r="B1508" s="437"/>
      <c r="C1508" s="437"/>
      <c r="D1508" s="438"/>
      <c r="E1508" s="35"/>
      <c r="I1508" s="438"/>
      <c r="J1508" s="35"/>
      <c r="N1508" s="438"/>
      <c r="O1508" s="35"/>
    </row>
    <row r="1509" spans="2:15">
      <c r="B1509" s="437"/>
      <c r="C1509" s="437"/>
      <c r="D1509" s="438"/>
      <c r="E1509" s="35"/>
      <c r="I1509" s="438"/>
      <c r="J1509" s="35"/>
      <c r="N1509" s="438"/>
      <c r="O1509" s="35"/>
    </row>
    <row r="1510" spans="2:15">
      <c r="B1510" s="437"/>
      <c r="C1510" s="437"/>
      <c r="D1510" s="438"/>
      <c r="E1510" s="35"/>
      <c r="I1510" s="438"/>
      <c r="J1510" s="35"/>
      <c r="N1510" s="438"/>
      <c r="O1510" s="35"/>
    </row>
    <row r="1511" spans="2:15">
      <c r="B1511" s="437"/>
      <c r="C1511" s="437"/>
      <c r="D1511" s="438"/>
      <c r="E1511" s="35"/>
      <c r="I1511" s="438"/>
      <c r="J1511" s="35"/>
      <c r="N1511" s="438"/>
      <c r="O1511" s="35"/>
    </row>
    <row r="1512" spans="2:15">
      <c r="B1512" s="437"/>
      <c r="C1512" s="437"/>
      <c r="D1512" s="438"/>
      <c r="E1512" s="35"/>
      <c r="I1512" s="438"/>
      <c r="J1512" s="35"/>
      <c r="N1512" s="438"/>
      <c r="O1512" s="35"/>
    </row>
    <row r="1513" spans="2:15">
      <c r="B1513" s="437"/>
      <c r="C1513" s="437"/>
      <c r="D1513" s="438"/>
      <c r="E1513" s="35"/>
      <c r="I1513" s="438"/>
      <c r="J1513" s="35"/>
      <c r="N1513" s="438"/>
      <c r="O1513" s="35"/>
    </row>
    <row r="1514" spans="2:15">
      <c r="B1514" s="437"/>
      <c r="C1514" s="437"/>
      <c r="D1514" s="438"/>
      <c r="E1514" s="35"/>
      <c r="I1514" s="438"/>
      <c r="J1514" s="35"/>
      <c r="N1514" s="438"/>
      <c r="O1514" s="35"/>
    </row>
    <row r="1515" spans="2:15">
      <c r="B1515" s="437"/>
      <c r="C1515" s="437"/>
      <c r="D1515" s="438"/>
      <c r="E1515" s="35"/>
      <c r="I1515" s="438"/>
      <c r="J1515" s="35"/>
      <c r="N1515" s="438"/>
      <c r="O1515" s="35"/>
    </row>
    <row r="1516" spans="2:15">
      <c r="B1516" s="437"/>
      <c r="C1516" s="437"/>
      <c r="D1516" s="438"/>
      <c r="E1516" s="35"/>
      <c r="I1516" s="438"/>
      <c r="J1516" s="35"/>
      <c r="N1516" s="438"/>
      <c r="O1516" s="35"/>
    </row>
    <row r="1517" spans="2:15">
      <c r="B1517" s="437"/>
      <c r="C1517" s="437"/>
      <c r="D1517" s="438"/>
      <c r="E1517" s="35"/>
      <c r="I1517" s="438"/>
      <c r="J1517" s="35"/>
      <c r="N1517" s="438"/>
      <c r="O1517" s="35"/>
    </row>
    <row r="1518" spans="2:15">
      <c r="B1518" s="437"/>
      <c r="C1518" s="437"/>
      <c r="D1518" s="438"/>
      <c r="E1518" s="35"/>
      <c r="I1518" s="438"/>
      <c r="J1518" s="35"/>
      <c r="N1518" s="438"/>
      <c r="O1518" s="35"/>
    </row>
    <row r="1519" spans="2:15">
      <c r="B1519" s="437"/>
      <c r="C1519" s="437"/>
      <c r="D1519" s="438"/>
      <c r="E1519" s="35"/>
      <c r="I1519" s="438"/>
      <c r="J1519" s="35"/>
      <c r="N1519" s="438"/>
      <c r="O1519" s="35"/>
    </row>
    <row r="1520" spans="2:15">
      <c r="B1520" s="437"/>
      <c r="C1520" s="437"/>
      <c r="D1520" s="438"/>
      <c r="E1520" s="35"/>
      <c r="I1520" s="438"/>
      <c r="J1520" s="35"/>
      <c r="N1520" s="438"/>
      <c r="O1520" s="35"/>
    </row>
    <row r="1521" spans="2:15">
      <c r="B1521" s="437"/>
      <c r="C1521" s="437"/>
      <c r="D1521" s="438"/>
      <c r="E1521" s="35"/>
      <c r="I1521" s="438"/>
      <c r="J1521" s="35"/>
      <c r="N1521" s="438"/>
      <c r="O1521" s="35"/>
    </row>
    <row r="1522" spans="2:15">
      <c r="B1522" s="437"/>
      <c r="C1522" s="437"/>
      <c r="D1522" s="438"/>
      <c r="E1522" s="35"/>
      <c r="I1522" s="438"/>
      <c r="J1522" s="35"/>
      <c r="N1522" s="438"/>
      <c r="O1522" s="35"/>
    </row>
    <row r="1523" spans="2:15">
      <c r="B1523" s="437"/>
      <c r="C1523" s="437"/>
      <c r="D1523" s="438"/>
      <c r="E1523" s="35"/>
      <c r="I1523" s="438"/>
      <c r="J1523" s="35"/>
      <c r="N1523" s="438"/>
      <c r="O1523" s="35"/>
    </row>
    <row r="1524" spans="2:15">
      <c r="B1524" s="437"/>
      <c r="C1524" s="437"/>
      <c r="D1524" s="438"/>
      <c r="E1524" s="35"/>
      <c r="I1524" s="438"/>
      <c r="J1524" s="35"/>
      <c r="N1524" s="438"/>
      <c r="O1524" s="35"/>
    </row>
    <row r="1525" spans="2:15">
      <c r="B1525" s="437"/>
      <c r="C1525" s="437"/>
      <c r="D1525" s="438"/>
      <c r="E1525" s="35"/>
      <c r="I1525" s="438"/>
      <c r="J1525" s="35"/>
      <c r="N1525" s="438"/>
      <c r="O1525" s="35"/>
    </row>
    <row r="1526" spans="2:15">
      <c r="B1526" s="437"/>
      <c r="C1526" s="437"/>
      <c r="D1526" s="438"/>
      <c r="E1526" s="35"/>
      <c r="I1526" s="438"/>
      <c r="J1526" s="35"/>
      <c r="N1526" s="438"/>
      <c r="O1526" s="35"/>
    </row>
    <row r="1527" spans="2:15">
      <c r="B1527" s="437"/>
      <c r="C1527" s="437"/>
      <c r="D1527" s="438"/>
      <c r="E1527" s="35"/>
      <c r="I1527" s="438"/>
      <c r="J1527" s="35"/>
      <c r="N1527" s="438"/>
      <c r="O1527" s="35"/>
    </row>
    <row r="1528" spans="2:15">
      <c r="B1528" s="437"/>
      <c r="C1528" s="437"/>
      <c r="D1528" s="438"/>
      <c r="E1528" s="35"/>
      <c r="I1528" s="438"/>
      <c r="J1528" s="35"/>
      <c r="N1528" s="438"/>
      <c r="O1528" s="35"/>
    </row>
    <row r="1529" spans="2:15">
      <c r="B1529" s="437"/>
      <c r="C1529" s="437"/>
      <c r="D1529" s="438"/>
      <c r="E1529" s="35"/>
      <c r="I1529" s="438"/>
      <c r="J1529" s="35"/>
      <c r="N1529" s="438"/>
      <c r="O1529" s="35"/>
    </row>
    <row r="1530" spans="2:15">
      <c r="B1530" s="437"/>
      <c r="C1530" s="437"/>
      <c r="D1530" s="438"/>
      <c r="E1530" s="35"/>
      <c r="I1530" s="438"/>
      <c r="J1530" s="35"/>
      <c r="N1530" s="438"/>
      <c r="O1530" s="35"/>
    </row>
    <row r="1531" spans="2:15">
      <c r="B1531" s="437"/>
      <c r="C1531" s="437"/>
      <c r="D1531" s="438"/>
      <c r="E1531" s="35"/>
      <c r="I1531" s="438"/>
      <c r="J1531" s="35"/>
      <c r="N1531" s="438"/>
      <c r="O1531" s="35"/>
    </row>
    <row r="1532" spans="2:15">
      <c r="B1532" s="437"/>
      <c r="C1532" s="437"/>
      <c r="D1532" s="438"/>
      <c r="E1532" s="35"/>
      <c r="I1532" s="438"/>
      <c r="J1532" s="35"/>
      <c r="N1532" s="438"/>
      <c r="O1532" s="35"/>
    </row>
    <row r="1533" spans="2:15">
      <c r="B1533" s="437"/>
      <c r="C1533" s="437"/>
      <c r="D1533" s="438"/>
      <c r="E1533" s="35"/>
      <c r="I1533" s="438"/>
      <c r="J1533" s="35"/>
      <c r="N1533" s="438"/>
      <c r="O1533" s="35"/>
    </row>
    <row r="1534" spans="2:15">
      <c r="B1534" s="437"/>
      <c r="C1534" s="437"/>
      <c r="D1534" s="438"/>
      <c r="E1534" s="35"/>
      <c r="I1534" s="438"/>
      <c r="J1534" s="35"/>
      <c r="N1534" s="438"/>
      <c r="O1534" s="35"/>
    </row>
    <row r="1535" spans="2:15">
      <c r="B1535" s="437"/>
      <c r="C1535" s="437"/>
      <c r="D1535" s="438"/>
      <c r="E1535" s="35"/>
      <c r="I1535" s="438"/>
      <c r="J1535" s="35"/>
      <c r="N1535" s="438"/>
      <c r="O1535" s="35"/>
    </row>
    <row r="1536" spans="2:15">
      <c r="B1536" s="437"/>
      <c r="C1536" s="437"/>
      <c r="D1536" s="438"/>
      <c r="E1536" s="35"/>
      <c r="I1536" s="438"/>
      <c r="J1536" s="35"/>
      <c r="N1536" s="438"/>
      <c r="O1536" s="35"/>
    </row>
    <row r="1537" spans="2:15">
      <c r="B1537" s="437"/>
      <c r="C1537" s="437"/>
      <c r="D1537" s="438"/>
      <c r="E1537" s="35"/>
      <c r="I1537" s="438"/>
      <c r="J1537" s="35"/>
      <c r="N1537" s="438"/>
      <c r="O1537" s="35"/>
    </row>
    <row r="1538" spans="2:15">
      <c r="B1538" s="437"/>
      <c r="C1538" s="437"/>
      <c r="D1538" s="438"/>
      <c r="E1538" s="35"/>
      <c r="I1538" s="438"/>
      <c r="J1538" s="35"/>
      <c r="N1538" s="438"/>
      <c r="O1538" s="35"/>
    </row>
    <row r="1539" spans="2:15">
      <c r="B1539" s="437"/>
      <c r="C1539" s="437"/>
      <c r="D1539" s="438"/>
      <c r="E1539" s="35"/>
      <c r="I1539" s="438"/>
      <c r="J1539" s="35"/>
      <c r="N1539" s="438"/>
      <c r="O1539" s="35"/>
    </row>
    <row r="1540" spans="2:15">
      <c r="B1540" s="437"/>
      <c r="C1540" s="437"/>
      <c r="D1540" s="438"/>
      <c r="E1540" s="35"/>
      <c r="I1540" s="438"/>
      <c r="J1540" s="35"/>
      <c r="N1540" s="438"/>
      <c r="O1540" s="35"/>
    </row>
    <row r="1541" spans="2:15">
      <c r="B1541" s="437"/>
      <c r="C1541" s="437"/>
      <c r="D1541" s="438"/>
      <c r="E1541" s="35"/>
      <c r="I1541" s="438"/>
      <c r="J1541" s="35"/>
      <c r="N1541" s="438"/>
      <c r="O1541" s="35"/>
    </row>
    <row r="1542" spans="2:15">
      <c r="B1542" s="437"/>
      <c r="C1542" s="437"/>
      <c r="D1542" s="438"/>
      <c r="E1542" s="35"/>
      <c r="I1542" s="438"/>
      <c r="J1542" s="35"/>
      <c r="N1542" s="438"/>
      <c r="O1542" s="35"/>
    </row>
    <row r="1543" spans="2:15">
      <c r="B1543" s="437"/>
      <c r="C1543" s="437"/>
      <c r="D1543" s="438"/>
      <c r="E1543" s="35"/>
      <c r="I1543" s="438"/>
      <c r="J1543" s="35"/>
      <c r="N1543" s="438"/>
      <c r="O1543" s="35"/>
    </row>
    <row r="1544" spans="2:15">
      <c r="B1544" s="437"/>
      <c r="C1544" s="437"/>
      <c r="D1544" s="438"/>
      <c r="E1544" s="35"/>
      <c r="I1544" s="438"/>
      <c r="J1544" s="35"/>
      <c r="N1544" s="438"/>
      <c r="O1544" s="35"/>
    </row>
    <row r="1545" spans="2:15">
      <c r="B1545" s="437"/>
      <c r="C1545" s="437"/>
      <c r="D1545" s="438"/>
      <c r="E1545" s="35"/>
      <c r="I1545" s="438"/>
      <c r="J1545" s="35"/>
      <c r="N1545" s="438"/>
      <c r="O1545" s="35"/>
    </row>
    <row r="1546" spans="2:15">
      <c r="B1546" s="437"/>
      <c r="C1546" s="437"/>
      <c r="D1546" s="438"/>
      <c r="E1546" s="35"/>
      <c r="I1546" s="438"/>
      <c r="J1546" s="35"/>
      <c r="N1546" s="438"/>
      <c r="O1546" s="35"/>
    </row>
    <row r="1547" spans="2:15">
      <c r="B1547" s="437"/>
      <c r="C1547" s="437"/>
      <c r="D1547" s="438"/>
      <c r="E1547" s="35"/>
      <c r="I1547" s="438"/>
      <c r="J1547" s="35"/>
      <c r="N1547" s="438"/>
      <c r="O1547" s="35"/>
    </row>
    <row r="1548" spans="2:15">
      <c r="B1548" s="437"/>
      <c r="C1548" s="437"/>
      <c r="D1548" s="438"/>
      <c r="E1548" s="35"/>
      <c r="I1548" s="438"/>
      <c r="J1548" s="35"/>
      <c r="N1548" s="438"/>
      <c r="O1548" s="35"/>
    </row>
    <row r="1549" spans="2:15">
      <c r="B1549" s="437"/>
      <c r="C1549" s="437"/>
      <c r="D1549" s="438"/>
      <c r="E1549" s="35"/>
      <c r="I1549" s="438"/>
      <c r="J1549" s="35"/>
      <c r="N1549" s="438"/>
      <c r="O1549" s="35"/>
    </row>
    <row r="1550" spans="2:15">
      <c r="B1550" s="437"/>
      <c r="C1550" s="437"/>
      <c r="D1550" s="438"/>
      <c r="E1550" s="35"/>
      <c r="I1550" s="438"/>
      <c r="J1550" s="35"/>
      <c r="N1550" s="438"/>
      <c r="O1550" s="35"/>
    </row>
    <row r="1551" spans="2:15">
      <c r="B1551" s="437"/>
      <c r="C1551" s="437"/>
      <c r="D1551" s="438"/>
      <c r="E1551" s="35"/>
      <c r="I1551" s="438"/>
      <c r="J1551" s="35"/>
      <c r="N1551" s="438"/>
      <c r="O1551" s="35"/>
    </row>
    <row r="1552" spans="2:15">
      <c r="B1552" s="437"/>
      <c r="C1552" s="437"/>
      <c r="D1552" s="438"/>
      <c r="E1552" s="35"/>
      <c r="I1552" s="438"/>
      <c r="J1552" s="35"/>
      <c r="N1552" s="438"/>
      <c r="O1552" s="35"/>
    </row>
    <row r="1553" spans="2:15">
      <c r="B1553" s="437"/>
      <c r="C1553" s="437"/>
      <c r="D1553" s="438"/>
      <c r="E1553" s="35"/>
      <c r="I1553" s="438"/>
      <c r="J1553" s="35"/>
      <c r="N1553" s="438"/>
      <c r="O1553" s="35"/>
    </row>
    <row r="1554" spans="2:15">
      <c r="B1554" s="437"/>
      <c r="C1554" s="437"/>
      <c r="D1554" s="438"/>
      <c r="E1554" s="35"/>
      <c r="I1554" s="438"/>
      <c r="J1554" s="35"/>
      <c r="N1554" s="438"/>
      <c r="O1554" s="35"/>
    </row>
    <row r="1555" spans="2:15">
      <c r="B1555" s="437"/>
      <c r="C1555" s="437"/>
      <c r="D1555" s="438"/>
      <c r="E1555" s="35"/>
      <c r="I1555" s="438"/>
      <c r="J1555" s="35"/>
      <c r="N1555" s="438"/>
      <c r="O1555" s="35"/>
    </row>
    <row r="1556" spans="2:15">
      <c r="B1556" s="437"/>
      <c r="C1556" s="437"/>
      <c r="D1556" s="438"/>
      <c r="E1556" s="35"/>
      <c r="I1556" s="438"/>
      <c r="J1556" s="35"/>
      <c r="N1556" s="438"/>
      <c r="O1556" s="35"/>
    </row>
    <row r="1557" spans="2:15">
      <c r="B1557" s="437"/>
      <c r="C1557" s="437"/>
      <c r="D1557" s="438"/>
      <c r="E1557" s="35"/>
      <c r="I1557" s="438"/>
      <c r="J1557" s="35"/>
      <c r="N1557" s="438"/>
      <c r="O1557" s="35"/>
    </row>
    <row r="1558" spans="2:15">
      <c r="B1558" s="437"/>
      <c r="C1558" s="437"/>
      <c r="D1558" s="438"/>
      <c r="E1558" s="35"/>
      <c r="I1558" s="438"/>
      <c r="J1558" s="35"/>
      <c r="N1558" s="438"/>
      <c r="O1558" s="35"/>
    </row>
    <row r="1559" spans="2:15">
      <c r="B1559" s="437"/>
      <c r="C1559" s="437"/>
      <c r="D1559" s="438"/>
      <c r="E1559" s="35"/>
      <c r="I1559" s="438"/>
      <c r="J1559" s="35"/>
      <c r="N1559" s="438"/>
      <c r="O1559" s="35"/>
    </row>
    <row r="1560" spans="2:15">
      <c r="B1560" s="437"/>
      <c r="C1560" s="437"/>
      <c r="D1560" s="438"/>
      <c r="E1560" s="35"/>
      <c r="I1560" s="438"/>
      <c r="J1560" s="35"/>
      <c r="N1560" s="438"/>
      <c r="O1560" s="35"/>
    </row>
    <row r="1561" spans="2:15">
      <c r="B1561" s="437"/>
      <c r="C1561" s="437"/>
      <c r="D1561" s="438"/>
      <c r="E1561" s="35"/>
      <c r="I1561" s="438"/>
      <c r="J1561" s="35"/>
      <c r="N1561" s="438"/>
      <c r="O1561" s="35"/>
    </row>
    <row r="1562" spans="2:15">
      <c r="B1562" s="437"/>
      <c r="C1562" s="437"/>
      <c r="D1562" s="438"/>
      <c r="E1562" s="35"/>
      <c r="I1562" s="438"/>
      <c r="J1562" s="35"/>
      <c r="N1562" s="438"/>
      <c r="O1562" s="35"/>
    </row>
    <row r="1563" spans="2:15">
      <c r="B1563" s="437"/>
      <c r="C1563" s="437"/>
      <c r="D1563" s="438"/>
      <c r="E1563" s="35"/>
      <c r="I1563" s="438"/>
      <c r="J1563" s="35"/>
      <c r="N1563" s="438"/>
      <c r="O1563" s="35"/>
    </row>
    <row r="1564" spans="2:15">
      <c r="B1564" s="437"/>
      <c r="C1564" s="437"/>
      <c r="D1564" s="438"/>
      <c r="E1564" s="35"/>
      <c r="I1564" s="438"/>
      <c r="J1564" s="35"/>
      <c r="N1564" s="438"/>
      <c r="O1564" s="35"/>
    </row>
    <row r="1565" spans="2:15">
      <c r="B1565" s="437"/>
      <c r="C1565" s="437"/>
      <c r="D1565" s="438"/>
      <c r="E1565" s="35"/>
      <c r="I1565" s="438"/>
      <c r="J1565" s="35"/>
      <c r="N1565" s="438"/>
      <c r="O1565" s="35"/>
    </row>
    <row r="1566" spans="2:15">
      <c r="B1566" s="437"/>
      <c r="C1566" s="437"/>
      <c r="D1566" s="438"/>
      <c r="E1566" s="35"/>
      <c r="I1566" s="438"/>
      <c r="J1566" s="35"/>
      <c r="N1566" s="438"/>
      <c r="O1566" s="35"/>
    </row>
    <row r="1567" spans="2:15">
      <c r="B1567" s="437"/>
      <c r="C1567" s="437"/>
      <c r="D1567" s="438"/>
      <c r="E1567" s="35"/>
      <c r="I1567" s="438"/>
      <c r="J1567" s="35"/>
      <c r="N1567" s="438"/>
      <c r="O1567" s="35"/>
    </row>
    <row r="1568" spans="2:15">
      <c r="B1568" s="437"/>
      <c r="C1568" s="437"/>
      <c r="D1568" s="438"/>
      <c r="E1568" s="35"/>
      <c r="I1568" s="438"/>
      <c r="J1568" s="35"/>
      <c r="N1568" s="438"/>
      <c r="O1568" s="35"/>
    </row>
    <row r="1569" spans="2:15">
      <c r="B1569" s="437"/>
      <c r="C1569" s="437"/>
      <c r="D1569" s="438"/>
      <c r="E1569" s="35"/>
      <c r="I1569" s="438"/>
      <c r="J1569" s="35"/>
      <c r="N1569" s="438"/>
      <c r="O1569" s="35"/>
    </row>
    <row r="1570" spans="2:15">
      <c r="B1570" s="437"/>
      <c r="C1570" s="437"/>
      <c r="D1570" s="438"/>
      <c r="E1570" s="35"/>
      <c r="I1570" s="438"/>
      <c r="J1570" s="35"/>
      <c r="N1570" s="438"/>
      <c r="O1570" s="35"/>
    </row>
    <row r="1571" spans="2:15">
      <c r="B1571" s="437"/>
      <c r="C1571" s="437"/>
      <c r="D1571" s="438"/>
      <c r="E1571" s="35"/>
      <c r="I1571" s="438"/>
      <c r="J1571" s="35"/>
      <c r="N1571" s="438"/>
      <c r="O1571" s="35"/>
    </row>
    <row r="1572" spans="2:15">
      <c r="B1572" s="437"/>
      <c r="C1572" s="437"/>
      <c r="D1572" s="438"/>
      <c r="E1572" s="35"/>
      <c r="I1572" s="438"/>
      <c r="J1572" s="35"/>
      <c r="N1572" s="438"/>
      <c r="O1572" s="35"/>
    </row>
    <row r="1573" spans="2:15">
      <c r="B1573" s="437"/>
      <c r="C1573" s="437"/>
      <c r="D1573" s="438"/>
      <c r="E1573" s="35"/>
      <c r="I1573" s="438"/>
      <c r="J1573" s="35"/>
      <c r="N1573" s="438"/>
      <c r="O1573" s="35"/>
    </row>
    <row r="1574" spans="2:15">
      <c r="B1574" s="437"/>
      <c r="C1574" s="437"/>
      <c r="D1574" s="438"/>
      <c r="E1574" s="35"/>
      <c r="I1574" s="438"/>
      <c r="J1574" s="35"/>
      <c r="N1574" s="438"/>
      <c r="O1574" s="35"/>
    </row>
    <row r="1575" spans="2:15">
      <c r="B1575" s="437"/>
      <c r="C1575" s="437"/>
      <c r="D1575" s="438"/>
      <c r="E1575" s="35"/>
      <c r="I1575" s="438"/>
      <c r="J1575" s="35"/>
      <c r="N1575" s="438"/>
      <c r="O1575" s="35"/>
    </row>
    <row r="1576" spans="2:15">
      <c r="B1576" s="437"/>
      <c r="C1576" s="437"/>
      <c r="D1576" s="438"/>
      <c r="E1576" s="35"/>
      <c r="I1576" s="438"/>
      <c r="J1576" s="35"/>
      <c r="N1576" s="438"/>
      <c r="O1576" s="35"/>
    </row>
    <row r="1577" spans="2:15">
      <c r="B1577" s="437"/>
      <c r="C1577" s="437"/>
      <c r="D1577" s="438"/>
      <c r="E1577" s="35"/>
      <c r="I1577" s="438"/>
      <c r="J1577" s="35"/>
      <c r="N1577" s="438"/>
      <c r="O1577" s="35"/>
    </row>
    <row r="1578" spans="2:15">
      <c r="B1578" s="437"/>
      <c r="C1578" s="437"/>
      <c r="D1578" s="438"/>
      <c r="E1578" s="35"/>
      <c r="I1578" s="438"/>
      <c r="J1578" s="35"/>
      <c r="N1578" s="438"/>
      <c r="O1578" s="35"/>
    </row>
    <row r="1579" spans="2:15">
      <c r="B1579" s="437"/>
      <c r="C1579" s="437"/>
      <c r="D1579" s="438"/>
      <c r="E1579" s="35"/>
      <c r="I1579" s="438"/>
      <c r="J1579" s="35"/>
      <c r="N1579" s="438"/>
      <c r="O1579" s="35"/>
    </row>
    <row r="1580" spans="2:15">
      <c r="B1580" s="437"/>
      <c r="C1580" s="437"/>
      <c r="D1580" s="438"/>
      <c r="E1580" s="35"/>
      <c r="I1580" s="438"/>
      <c r="J1580" s="35"/>
      <c r="N1580" s="438"/>
      <c r="O1580" s="35"/>
    </row>
    <row r="1581" spans="2:15">
      <c r="B1581" s="437"/>
      <c r="C1581" s="437"/>
      <c r="D1581" s="438"/>
      <c r="E1581" s="35"/>
      <c r="I1581" s="438"/>
      <c r="J1581" s="35"/>
      <c r="N1581" s="438"/>
      <c r="O1581" s="35"/>
    </row>
    <row r="1582" spans="2:15">
      <c r="B1582" s="437"/>
      <c r="C1582" s="437"/>
      <c r="D1582" s="438"/>
      <c r="E1582" s="35"/>
      <c r="I1582" s="438"/>
      <c r="J1582" s="35"/>
      <c r="N1582" s="438"/>
      <c r="O1582" s="35"/>
    </row>
    <row r="1583" spans="2:15">
      <c r="B1583" s="437"/>
      <c r="C1583" s="437"/>
      <c r="D1583" s="438"/>
      <c r="E1583" s="35"/>
      <c r="I1583" s="438"/>
      <c r="J1583" s="35"/>
      <c r="N1583" s="438"/>
      <c r="O1583" s="35"/>
    </row>
    <row r="1584" spans="2:15">
      <c r="B1584" s="437"/>
      <c r="C1584" s="437"/>
      <c r="D1584" s="438"/>
      <c r="E1584" s="35"/>
      <c r="I1584" s="438"/>
      <c r="J1584" s="35"/>
      <c r="N1584" s="438"/>
      <c r="O1584" s="35"/>
    </row>
    <row r="1585" spans="2:15">
      <c r="B1585" s="437"/>
      <c r="C1585" s="437"/>
      <c r="D1585" s="438"/>
      <c r="E1585" s="35"/>
      <c r="I1585" s="438"/>
      <c r="J1585" s="35"/>
      <c r="N1585" s="438"/>
      <c r="O1585" s="35"/>
    </row>
    <row r="1586" spans="2:15">
      <c r="B1586" s="437"/>
      <c r="C1586" s="437"/>
      <c r="D1586" s="438"/>
      <c r="E1586" s="35"/>
      <c r="I1586" s="438"/>
      <c r="J1586" s="35"/>
      <c r="N1586" s="438"/>
      <c r="O1586" s="35"/>
    </row>
    <row r="1587" spans="2:15">
      <c r="B1587" s="437"/>
      <c r="C1587" s="437"/>
      <c r="D1587" s="438"/>
      <c r="E1587" s="35"/>
      <c r="I1587" s="438"/>
      <c r="J1587" s="35"/>
      <c r="N1587" s="438"/>
      <c r="O1587" s="35"/>
    </row>
    <row r="1588" spans="2:15">
      <c r="B1588" s="437"/>
      <c r="C1588" s="437"/>
      <c r="D1588" s="438"/>
      <c r="E1588" s="35"/>
      <c r="I1588" s="438"/>
      <c r="J1588" s="35"/>
      <c r="N1588" s="438"/>
      <c r="O1588" s="35"/>
    </row>
    <row r="1589" spans="2:15">
      <c r="B1589" s="437"/>
      <c r="C1589" s="437"/>
      <c r="D1589" s="438"/>
      <c r="E1589" s="35"/>
      <c r="I1589" s="438"/>
      <c r="J1589" s="35"/>
      <c r="N1589" s="438"/>
      <c r="O1589" s="35"/>
    </row>
    <row r="1590" spans="2:15">
      <c r="B1590" s="437"/>
      <c r="C1590" s="437"/>
      <c r="D1590" s="438"/>
      <c r="E1590" s="35"/>
      <c r="I1590" s="438"/>
      <c r="J1590" s="35"/>
      <c r="N1590" s="438"/>
      <c r="O1590" s="35"/>
    </row>
    <row r="1591" spans="2:15">
      <c r="B1591" s="437"/>
      <c r="C1591" s="437"/>
      <c r="D1591" s="438"/>
      <c r="E1591" s="35"/>
      <c r="I1591" s="438"/>
      <c r="J1591" s="35"/>
      <c r="N1591" s="438"/>
      <c r="O1591" s="35"/>
    </row>
    <row r="1592" spans="2:15">
      <c r="B1592" s="437"/>
      <c r="C1592" s="437"/>
      <c r="D1592" s="438"/>
      <c r="E1592" s="35"/>
      <c r="I1592" s="438"/>
      <c r="J1592" s="35"/>
      <c r="N1592" s="438"/>
      <c r="O1592" s="35"/>
    </row>
    <row r="1593" spans="2:15">
      <c r="B1593" s="437"/>
      <c r="C1593" s="437"/>
      <c r="D1593" s="438"/>
      <c r="E1593" s="35"/>
      <c r="I1593" s="438"/>
      <c r="J1593" s="35"/>
      <c r="N1593" s="438"/>
      <c r="O1593" s="35"/>
    </row>
    <row r="1594" spans="2:15">
      <c r="B1594" s="437"/>
      <c r="C1594" s="437"/>
      <c r="D1594" s="438"/>
      <c r="E1594" s="35"/>
      <c r="I1594" s="438"/>
      <c r="J1594" s="35"/>
      <c r="N1594" s="438"/>
      <c r="O1594" s="35"/>
    </row>
    <row r="1595" spans="2:15">
      <c r="B1595" s="437"/>
      <c r="C1595" s="437"/>
      <c r="D1595" s="438"/>
      <c r="E1595" s="35"/>
      <c r="I1595" s="438"/>
      <c r="J1595" s="35"/>
      <c r="N1595" s="438"/>
      <c r="O1595" s="35"/>
    </row>
    <row r="1596" spans="2:15">
      <c r="B1596" s="437"/>
      <c r="C1596" s="437"/>
      <c r="D1596" s="438"/>
      <c r="E1596" s="35"/>
      <c r="I1596" s="438"/>
      <c r="J1596" s="35"/>
      <c r="N1596" s="438"/>
      <c r="O1596" s="35"/>
    </row>
    <row r="1597" spans="2:15">
      <c r="B1597" s="437"/>
      <c r="C1597" s="437"/>
      <c r="D1597" s="438"/>
      <c r="E1597" s="35"/>
      <c r="I1597" s="438"/>
      <c r="J1597" s="35"/>
      <c r="N1597" s="438"/>
      <c r="O1597" s="35"/>
    </row>
    <row r="1598" spans="2:15">
      <c r="B1598" s="437"/>
      <c r="C1598" s="437"/>
      <c r="D1598" s="438"/>
      <c r="E1598" s="35"/>
      <c r="I1598" s="438"/>
      <c r="J1598" s="35"/>
      <c r="N1598" s="438"/>
      <c r="O1598" s="35"/>
    </row>
    <row r="1599" spans="2:15">
      <c r="B1599" s="437"/>
      <c r="C1599" s="437"/>
      <c r="D1599" s="438"/>
      <c r="E1599" s="35"/>
      <c r="I1599" s="438"/>
      <c r="J1599" s="35"/>
      <c r="N1599" s="438"/>
      <c r="O1599" s="35"/>
    </row>
    <row r="1600" spans="2:15">
      <c r="B1600" s="437"/>
      <c r="C1600" s="437"/>
      <c r="D1600" s="438"/>
      <c r="E1600" s="35"/>
      <c r="I1600" s="438"/>
      <c r="J1600" s="35"/>
      <c r="N1600" s="438"/>
      <c r="O1600" s="35"/>
    </row>
    <row r="1601" spans="2:15">
      <c r="B1601" s="437"/>
      <c r="C1601" s="437"/>
      <c r="D1601" s="438"/>
      <c r="E1601" s="35"/>
      <c r="I1601" s="438"/>
      <c r="J1601" s="35"/>
      <c r="N1601" s="438"/>
      <c r="O1601" s="35"/>
    </row>
    <row r="1602" spans="2:15">
      <c r="B1602" s="437"/>
      <c r="C1602" s="437"/>
      <c r="D1602" s="438"/>
      <c r="E1602" s="35"/>
      <c r="I1602" s="438"/>
      <c r="J1602" s="35"/>
      <c r="N1602" s="438"/>
      <c r="O1602" s="35"/>
    </row>
    <row r="1603" spans="2:15">
      <c r="B1603" s="437"/>
      <c r="C1603" s="437"/>
      <c r="D1603" s="438"/>
      <c r="E1603" s="35"/>
      <c r="I1603" s="438"/>
      <c r="J1603" s="35"/>
      <c r="N1603" s="438"/>
      <c r="O1603" s="35"/>
    </row>
    <row r="1604" spans="2:15">
      <c r="B1604" s="437"/>
      <c r="C1604" s="437"/>
      <c r="D1604" s="438"/>
      <c r="E1604" s="35"/>
      <c r="I1604" s="438"/>
      <c r="J1604" s="35"/>
      <c r="N1604" s="438"/>
      <c r="O1604" s="35"/>
    </row>
    <row r="1605" spans="2:15">
      <c r="B1605" s="437"/>
      <c r="C1605" s="437"/>
      <c r="D1605" s="438"/>
      <c r="E1605" s="35"/>
      <c r="I1605" s="438"/>
      <c r="J1605" s="35"/>
      <c r="N1605" s="438"/>
      <c r="O1605" s="35"/>
    </row>
    <row r="1606" spans="2:15">
      <c r="B1606" s="437"/>
      <c r="C1606" s="437"/>
      <c r="D1606" s="438"/>
      <c r="E1606" s="35"/>
      <c r="I1606" s="438"/>
      <c r="J1606" s="35"/>
      <c r="N1606" s="438"/>
      <c r="O1606" s="35"/>
    </row>
    <row r="1607" spans="2:15">
      <c r="B1607" s="437"/>
      <c r="C1607" s="437"/>
      <c r="D1607" s="438"/>
      <c r="E1607" s="35"/>
      <c r="I1607" s="438"/>
      <c r="J1607" s="35"/>
      <c r="N1607" s="438"/>
      <c r="O1607" s="35"/>
    </row>
    <row r="1608" spans="2:15">
      <c r="B1608" s="437"/>
      <c r="C1608" s="437"/>
      <c r="D1608" s="438"/>
      <c r="E1608" s="35"/>
      <c r="I1608" s="438"/>
      <c r="J1608" s="35"/>
      <c r="N1608" s="438"/>
      <c r="O1608" s="35"/>
    </row>
    <row r="1609" spans="2:15">
      <c r="B1609" s="437"/>
      <c r="C1609" s="437"/>
      <c r="D1609" s="438"/>
      <c r="E1609" s="35"/>
      <c r="I1609" s="438"/>
      <c r="J1609" s="35"/>
      <c r="N1609" s="438"/>
      <c r="O1609" s="35"/>
    </row>
    <row r="1610" spans="2:15">
      <c r="B1610" s="437"/>
      <c r="C1610" s="437"/>
      <c r="D1610" s="438"/>
      <c r="E1610" s="35"/>
      <c r="I1610" s="438"/>
      <c r="J1610" s="35"/>
      <c r="N1610" s="438"/>
      <c r="O1610" s="35"/>
    </row>
    <row r="1611" spans="2:15">
      <c r="B1611" s="437"/>
      <c r="C1611" s="437"/>
      <c r="D1611" s="438"/>
      <c r="E1611" s="35"/>
      <c r="I1611" s="438"/>
      <c r="J1611" s="35"/>
      <c r="N1611" s="438"/>
      <c r="O1611" s="35"/>
    </row>
    <row r="1612" spans="2:15">
      <c r="B1612" s="437"/>
      <c r="C1612" s="437"/>
      <c r="D1612" s="438"/>
      <c r="E1612" s="35"/>
      <c r="I1612" s="438"/>
      <c r="J1612" s="35"/>
      <c r="N1612" s="438"/>
      <c r="O1612" s="35"/>
    </row>
    <row r="1613" spans="2:15">
      <c r="B1613" s="437"/>
      <c r="C1613" s="437"/>
      <c r="D1613" s="438"/>
      <c r="E1613" s="35"/>
      <c r="I1613" s="438"/>
      <c r="J1613" s="35"/>
      <c r="N1613" s="438"/>
      <c r="O1613" s="35"/>
    </row>
    <row r="1614" spans="2:15">
      <c r="B1614" s="437"/>
      <c r="C1614" s="437"/>
      <c r="D1614" s="438"/>
      <c r="E1614" s="35"/>
      <c r="I1614" s="438"/>
      <c r="J1614" s="35"/>
      <c r="N1614" s="438"/>
      <c r="O1614" s="35"/>
    </row>
    <row r="1615" spans="2:15">
      <c r="B1615" s="437"/>
      <c r="C1615" s="437"/>
      <c r="D1615" s="438"/>
      <c r="E1615" s="35"/>
      <c r="I1615" s="438"/>
      <c r="J1615" s="35"/>
      <c r="N1615" s="438"/>
      <c r="O1615" s="35"/>
    </row>
    <row r="1616" spans="2:15">
      <c r="B1616" s="437"/>
      <c r="C1616" s="437"/>
      <c r="D1616" s="438"/>
      <c r="E1616" s="35"/>
      <c r="I1616" s="438"/>
      <c r="J1616" s="35"/>
      <c r="N1616" s="438"/>
      <c r="O1616" s="35"/>
    </row>
    <row r="1617" spans="2:15">
      <c r="B1617" s="437"/>
      <c r="C1617" s="437"/>
      <c r="D1617" s="438"/>
      <c r="E1617" s="35"/>
      <c r="I1617" s="438"/>
      <c r="J1617" s="35"/>
      <c r="N1617" s="438"/>
      <c r="O1617" s="35"/>
    </row>
    <row r="1618" spans="2:15">
      <c r="B1618" s="437"/>
      <c r="C1618" s="437"/>
      <c r="D1618" s="438"/>
      <c r="E1618" s="35"/>
      <c r="I1618" s="438"/>
      <c r="J1618" s="35"/>
      <c r="N1618" s="438"/>
      <c r="O1618" s="35"/>
    </row>
    <row r="1619" spans="2:15">
      <c r="B1619" s="437"/>
      <c r="C1619" s="437"/>
      <c r="D1619" s="438"/>
      <c r="E1619" s="35"/>
      <c r="I1619" s="438"/>
      <c r="J1619" s="35"/>
      <c r="N1619" s="438"/>
      <c r="O1619" s="35"/>
    </row>
    <row r="1620" spans="2:15">
      <c r="B1620" s="437"/>
      <c r="C1620" s="437"/>
      <c r="D1620" s="438"/>
      <c r="E1620" s="35"/>
      <c r="I1620" s="438"/>
      <c r="J1620" s="35"/>
      <c r="N1620" s="438"/>
      <c r="O1620" s="35"/>
    </row>
    <row r="1621" spans="2:15">
      <c r="B1621" s="437"/>
      <c r="C1621" s="437"/>
      <c r="D1621" s="438"/>
      <c r="E1621" s="35"/>
      <c r="I1621" s="438"/>
      <c r="J1621" s="35"/>
      <c r="N1621" s="438"/>
      <c r="O1621" s="35"/>
    </row>
    <row r="1622" spans="2:15">
      <c r="B1622" s="437"/>
      <c r="C1622" s="437"/>
      <c r="D1622" s="438"/>
      <c r="E1622" s="35"/>
      <c r="I1622" s="438"/>
      <c r="J1622" s="35"/>
      <c r="N1622" s="438"/>
      <c r="O1622" s="35"/>
    </row>
    <row r="1623" spans="2:15">
      <c r="B1623" s="437"/>
      <c r="C1623" s="437"/>
      <c r="D1623" s="438"/>
      <c r="E1623" s="35"/>
      <c r="I1623" s="438"/>
      <c r="J1623" s="35"/>
      <c r="N1623" s="438"/>
      <c r="O1623" s="35"/>
    </row>
    <row r="1624" spans="2:15">
      <c r="B1624" s="437"/>
      <c r="C1624" s="437"/>
      <c r="D1624" s="438"/>
      <c r="E1624" s="35"/>
      <c r="I1624" s="438"/>
      <c r="J1624" s="35"/>
      <c r="N1624" s="438"/>
      <c r="O1624" s="35"/>
    </row>
    <row r="1625" spans="2:15">
      <c r="B1625" s="437"/>
      <c r="C1625" s="437"/>
      <c r="D1625" s="438"/>
      <c r="E1625" s="35"/>
      <c r="I1625" s="438"/>
      <c r="J1625" s="35"/>
      <c r="N1625" s="438"/>
      <c r="O1625" s="35"/>
    </row>
    <row r="1626" spans="2:15">
      <c r="B1626" s="437"/>
      <c r="C1626" s="437"/>
      <c r="D1626" s="438"/>
      <c r="E1626" s="35"/>
      <c r="I1626" s="438"/>
      <c r="J1626" s="35"/>
      <c r="N1626" s="438"/>
      <c r="O1626" s="35"/>
    </row>
    <row r="1627" spans="2:15">
      <c r="B1627" s="437"/>
      <c r="C1627" s="437"/>
      <c r="D1627" s="438"/>
      <c r="E1627" s="35"/>
      <c r="I1627" s="438"/>
      <c r="J1627" s="35"/>
      <c r="N1627" s="438"/>
      <c r="O1627" s="35"/>
    </row>
    <row r="1628" spans="2:15">
      <c r="B1628" s="437"/>
      <c r="C1628" s="437"/>
      <c r="D1628" s="438"/>
      <c r="E1628" s="35"/>
      <c r="I1628" s="438"/>
      <c r="J1628" s="35"/>
      <c r="N1628" s="438"/>
      <c r="O1628" s="35"/>
    </row>
    <row r="1629" spans="2:15">
      <c r="B1629" s="437"/>
      <c r="C1629" s="437"/>
      <c r="D1629" s="438"/>
      <c r="E1629" s="35"/>
      <c r="I1629" s="438"/>
      <c r="J1629" s="35"/>
      <c r="N1629" s="438"/>
      <c r="O1629" s="35"/>
    </row>
    <row r="1630" spans="2:15">
      <c r="B1630" s="437"/>
      <c r="C1630" s="437"/>
      <c r="D1630" s="438"/>
      <c r="E1630" s="35"/>
      <c r="I1630" s="438"/>
      <c r="J1630" s="35"/>
      <c r="N1630" s="438"/>
      <c r="O1630" s="35"/>
    </row>
    <row r="1631" spans="2:15">
      <c r="B1631" s="437"/>
      <c r="C1631" s="437"/>
      <c r="D1631" s="438"/>
      <c r="E1631" s="35"/>
      <c r="I1631" s="438"/>
      <c r="J1631" s="35"/>
      <c r="N1631" s="438"/>
      <c r="O1631" s="35"/>
    </row>
    <row r="1632" spans="2:15">
      <c r="B1632" s="437"/>
      <c r="C1632" s="437"/>
      <c r="D1632" s="438"/>
      <c r="E1632" s="35"/>
      <c r="I1632" s="438"/>
      <c r="J1632" s="35"/>
      <c r="N1632" s="438"/>
      <c r="O1632" s="35"/>
    </row>
    <row r="1633" spans="2:15">
      <c r="B1633" s="437"/>
      <c r="C1633" s="437"/>
      <c r="D1633" s="438"/>
      <c r="E1633" s="35"/>
      <c r="I1633" s="438"/>
      <c r="J1633" s="35"/>
      <c r="N1633" s="438"/>
      <c r="O1633" s="35"/>
    </row>
    <row r="1634" spans="2:15">
      <c r="B1634" s="437"/>
      <c r="C1634" s="437"/>
      <c r="D1634" s="438"/>
      <c r="E1634" s="35"/>
      <c r="I1634" s="438"/>
      <c r="J1634" s="35"/>
      <c r="N1634" s="438"/>
      <c r="O1634" s="35"/>
    </row>
    <row r="1635" spans="2:15">
      <c r="B1635" s="437"/>
      <c r="C1635" s="437"/>
      <c r="D1635" s="438"/>
      <c r="E1635" s="35"/>
      <c r="I1635" s="438"/>
      <c r="J1635" s="35"/>
      <c r="N1635" s="438"/>
      <c r="O1635" s="35"/>
    </row>
    <row r="1636" spans="2:15">
      <c r="B1636" s="437"/>
      <c r="C1636" s="437"/>
      <c r="D1636" s="438"/>
      <c r="E1636" s="35"/>
      <c r="I1636" s="438"/>
      <c r="J1636" s="35"/>
      <c r="N1636" s="438"/>
      <c r="O1636" s="35"/>
    </row>
    <row r="1637" spans="2:15">
      <c r="B1637" s="437"/>
      <c r="C1637" s="437"/>
      <c r="D1637" s="438"/>
      <c r="E1637" s="35"/>
      <c r="I1637" s="438"/>
      <c r="J1637" s="35"/>
      <c r="N1637" s="438"/>
      <c r="O1637" s="35"/>
    </row>
    <row r="1638" spans="2:15">
      <c r="B1638" s="437"/>
      <c r="C1638" s="437"/>
      <c r="D1638" s="438"/>
      <c r="E1638" s="35"/>
      <c r="I1638" s="438"/>
      <c r="J1638" s="35"/>
      <c r="N1638" s="438"/>
      <c r="O1638" s="35"/>
    </row>
    <row r="1639" spans="2:15">
      <c r="B1639" s="437"/>
      <c r="C1639" s="437"/>
      <c r="D1639" s="438"/>
      <c r="E1639" s="35"/>
      <c r="I1639" s="438"/>
      <c r="J1639" s="35"/>
      <c r="N1639" s="438"/>
      <c r="O1639" s="35"/>
    </row>
    <row r="1640" spans="2:15">
      <c r="B1640" s="437"/>
      <c r="C1640" s="437"/>
      <c r="D1640" s="438"/>
      <c r="E1640" s="35"/>
      <c r="I1640" s="438"/>
      <c r="J1640" s="35"/>
      <c r="N1640" s="438"/>
      <c r="O1640" s="35"/>
    </row>
    <row r="1641" spans="2:15">
      <c r="B1641" s="437"/>
      <c r="C1641" s="437"/>
      <c r="D1641" s="438"/>
      <c r="E1641" s="35"/>
      <c r="I1641" s="438"/>
      <c r="J1641" s="35"/>
      <c r="N1641" s="438"/>
      <c r="O1641" s="35"/>
    </row>
    <row r="1642" spans="2:15">
      <c r="B1642" s="437"/>
      <c r="C1642" s="437"/>
      <c r="D1642" s="438"/>
      <c r="E1642" s="35"/>
      <c r="I1642" s="438"/>
      <c r="J1642" s="35"/>
      <c r="N1642" s="438"/>
      <c r="O1642" s="35"/>
    </row>
    <row r="1643" spans="2:15">
      <c r="B1643" s="437"/>
      <c r="C1643" s="437"/>
      <c r="D1643" s="438"/>
      <c r="E1643" s="35"/>
      <c r="I1643" s="438"/>
      <c r="J1643" s="35"/>
      <c r="N1643" s="438"/>
      <c r="O1643" s="35"/>
    </row>
    <row r="1644" spans="2:15">
      <c r="B1644" s="437"/>
      <c r="C1644" s="437"/>
      <c r="D1644" s="438"/>
      <c r="E1644" s="35"/>
      <c r="I1644" s="438"/>
      <c r="J1644" s="35"/>
      <c r="N1644" s="438"/>
      <c r="O1644" s="35"/>
    </row>
    <row r="1645" spans="2:15">
      <c r="B1645" s="437"/>
      <c r="C1645" s="437"/>
      <c r="D1645" s="438"/>
      <c r="E1645" s="35"/>
      <c r="I1645" s="438"/>
      <c r="J1645" s="35"/>
      <c r="N1645" s="438"/>
      <c r="O1645" s="35"/>
    </row>
    <row r="1646" spans="2:15">
      <c r="B1646" s="437"/>
      <c r="C1646" s="437"/>
      <c r="D1646" s="438"/>
      <c r="E1646" s="35"/>
      <c r="I1646" s="438"/>
      <c r="J1646" s="35"/>
      <c r="N1646" s="438"/>
      <c r="O1646" s="35"/>
    </row>
    <row r="1647" spans="2:15">
      <c r="B1647" s="437"/>
      <c r="C1647" s="437"/>
      <c r="D1647" s="438"/>
      <c r="E1647" s="35"/>
      <c r="I1647" s="438"/>
      <c r="J1647" s="35"/>
      <c r="N1647" s="438"/>
      <c r="O1647" s="35"/>
    </row>
    <row r="1648" spans="2:15">
      <c r="B1648" s="437"/>
      <c r="C1648" s="437"/>
      <c r="D1648" s="438"/>
      <c r="E1648" s="35"/>
      <c r="I1648" s="438"/>
      <c r="J1648" s="35"/>
      <c r="N1648" s="438"/>
      <c r="O1648" s="35"/>
    </row>
    <row r="1649" spans="2:15">
      <c r="B1649" s="437"/>
      <c r="C1649" s="437"/>
      <c r="D1649" s="438"/>
      <c r="E1649" s="35"/>
      <c r="I1649" s="438"/>
      <c r="J1649" s="35"/>
      <c r="N1649" s="438"/>
      <c r="O1649" s="35"/>
    </row>
    <row r="1650" spans="2:15">
      <c r="B1650" s="437"/>
      <c r="C1650" s="437"/>
      <c r="D1650" s="438"/>
      <c r="E1650" s="35"/>
      <c r="I1650" s="438"/>
      <c r="J1650" s="35"/>
      <c r="N1650" s="438"/>
      <c r="O1650" s="35"/>
    </row>
    <row r="1651" spans="2:15">
      <c r="B1651" s="437"/>
      <c r="C1651" s="437"/>
      <c r="D1651" s="438"/>
      <c r="E1651" s="35"/>
      <c r="I1651" s="438"/>
      <c r="J1651" s="35"/>
      <c r="N1651" s="438"/>
      <c r="O1651" s="35"/>
    </row>
    <row r="1652" spans="2:15">
      <c r="B1652" s="437"/>
      <c r="C1652" s="437"/>
      <c r="D1652" s="438"/>
      <c r="E1652" s="35"/>
      <c r="I1652" s="438"/>
      <c r="J1652" s="35"/>
      <c r="N1652" s="438"/>
      <c r="O1652" s="35"/>
    </row>
    <row r="1653" spans="2:15">
      <c r="B1653" s="437"/>
      <c r="C1653" s="437"/>
      <c r="D1653" s="438"/>
      <c r="E1653" s="35"/>
      <c r="I1653" s="438"/>
      <c r="J1653" s="35"/>
      <c r="N1653" s="438"/>
      <c r="O1653" s="35"/>
    </row>
    <row r="1654" spans="2:15">
      <c r="B1654" s="437"/>
      <c r="C1654" s="437"/>
      <c r="D1654" s="438"/>
      <c r="E1654" s="35"/>
      <c r="I1654" s="438"/>
      <c r="J1654" s="35"/>
      <c r="N1654" s="438"/>
      <c r="O1654" s="35"/>
    </row>
    <row r="1655" spans="2:15">
      <c r="B1655" s="437"/>
      <c r="C1655" s="437"/>
      <c r="D1655" s="438"/>
      <c r="E1655" s="35"/>
      <c r="I1655" s="438"/>
      <c r="J1655" s="35"/>
      <c r="N1655" s="438"/>
      <c r="O1655" s="35"/>
    </row>
    <row r="1656" spans="2:15">
      <c r="B1656" s="437"/>
      <c r="C1656" s="437"/>
      <c r="D1656" s="438"/>
      <c r="E1656" s="35"/>
      <c r="I1656" s="438"/>
      <c r="J1656" s="35"/>
      <c r="N1656" s="438"/>
      <c r="O1656" s="35"/>
    </row>
    <row r="1657" spans="2:15">
      <c r="B1657" s="437"/>
      <c r="C1657" s="437"/>
      <c r="D1657" s="438"/>
      <c r="E1657" s="35"/>
      <c r="I1657" s="438"/>
      <c r="J1657" s="35"/>
      <c r="N1657" s="438"/>
      <c r="O1657" s="35"/>
    </row>
    <row r="1658" spans="2:15">
      <c r="B1658" s="437"/>
      <c r="C1658" s="437"/>
      <c r="D1658" s="438"/>
      <c r="E1658" s="35"/>
      <c r="I1658" s="438"/>
      <c r="J1658" s="35"/>
      <c r="N1658" s="438"/>
      <c r="O1658" s="35"/>
    </row>
    <row r="1659" spans="2:15">
      <c r="B1659" s="437"/>
      <c r="C1659" s="437"/>
      <c r="D1659" s="438"/>
      <c r="E1659" s="35"/>
      <c r="I1659" s="438"/>
      <c r="J1659" s="35"/>
      <c r="N1659" s="438"/>
      <c r="O1659" s="35"/>
    </row>
    <row r="1660" spans="2:15">
      <c r="B1660" s="437"/>
      <c r="C1660" s="437"/>
      <c r="D1660" s="438"/>
      <c r="E1660" s="35"/>
      <c r="I1660" s="438"/>
      <c r="J1660" s="35"/>
      <c r="N1660" s="438"/>
      <c r="O1660" s="35"/>
    </row>
    <row r="1661" spans="2:15">
      <c r="B1661" s="437"/>
      <c r="C1661" s="437"/>
      <c r="D1661" s="438"/>
      <c r="E1661" s="35"/>
      <c r="I1661" s="438"/>
      <c r="J1661" s="35"/>
      <c r="N1661" s="438"/>
      <c r="O1661" s="35"/>
    </row>
    <row r="1662" spans="2:15">
      <c r="B1662" s="437"/>
      <c r="C1662" s="437"/>
      <c r="D1662" s="438"/>
      <c r="E1662" s="35"/>
      <c r="I1662" s="438"/>
      <c r="J1662" s="35"/>
      <c r="N1662" s="438"/>
      <c r="O1662" s="35"/>
    </row>
    <row r="1663" spans="2:15">
      <c r="B1663" s="437"/>
      <c r="C1663" s="437"/>
      <c r="D1663" s="438"/>
      <c r="E1663" s="35"/>
      <c r="I1663" s="438"/>
      <c r="J1663" s="35"/>
      <c r="N1663" s="438"/>
      <c r="O1663" s="35"/>
    </row>
    <row r="1664" spans="2:15">
      <c r="B1664" s="437"/>
      <c r="C1664" s="437"/>
      <c r="D1664" s="438"/>
      <c r="E1664" s="35"/>
      <c r="I1664" s="438"/>
      <c r="J1664" s="35"/>
      <c r="N1664" s="438"/>
      <c r="O1664" s="35"/>
    </row>
    <row r="1665" spans="2:15">
      <c r="B1665" s="437"/>
      <c r="C1665" s="437"/>
      <c r="D1665" s="438"/>
      <c r="E1665" s="35"/>
      <c r="I1665" s="438"/>
      <c r="J1665" s="35"/>
      <c r="N1665" s="438"/>
      <c r="O1665" s="35"/>
    </row>
    <row r="1666" spans="2:15">
      <c r="B1666" s="437"/>
      <c r="C1666" s="437"/>
      <c r="D1666" s="438"/>
      <c r="E1666" s="35"/>
      <c r="I1666" s="438"/>
      <c r="J1666" s="35"/>
      <c r="N1666" s="438"/>
      <c r="O1666" s="35"/>
    </row>
    <row r="1667" spans="2:15">
      <c r="B1667" s="437"/>
      <c r="C1667" s="437"/>
      <c r="D1667" s="438"/>
      <c r="E1667" s="35"/>
      <c r="I1667" s="438"/>
      <c r="J1667" s="35"/>
      <c r="N1667" s="438"/>
      <c r="O1667" s="35"/>
    </row>
    <row r="1668" spans="2:15">
      <c r="B1668" s="437"/>
      <c r="C1668" s="437"/>
      <c r="D1668" s="438"/>
      <c r="E1668" s="35"/>
      <c r="I1668" s="438"/>
      <c r="J1668" s="35"/>
      <c r="N1668" s="438"/>
      <c r="O1668" s="35"/>
    </row>
    <row r="1669" spans="2:15">
      <c r="B1669" s="437"/>
      <c r="C1669" s="437"/>
      <c r="D1669" s="438"/>
      <c r="E1669" s="35"/>
      <c r="I1669" s="438"/>
      <c r="J1669" s="35"/>
      <c r="N1669" s="438"/>
      <c r="O1669" s="35"/>
    </row>
    <row r="1670" spans="2:15">
      <c r="B1670" s="437"/>
      <c r="C1670" s="437"/>
      <c r="D1670" s="438"/>
      <c r="E1670" s="35"/>
      <c r="I1670" s="438"/>
      <c r="J1670" s="35"/>
      <c r="N1670" s="438"/>
      <c r="O1670" s="35"/>
    </row>
    <row r="1671" spans="2:15">
      <c r="B1671" s="437"/>
      <c r="C1671" s="437"/>
      <c r="D1671" s="438"/>
      <c r="E1671" s="35"/>
      <c r="I1671" s="438"/>
      <c r="J1671" s="35"/>
      <c r="N1671" s="438"/>
      <c r="O1671" s="35"/>
    </row>
    <row r="1672" spans="2:15">
      <c r="B1672" s="437"/>
      <c r="C1672" s="437"/>
      <c r="D1672" s="438"/>
      <c r="E1672" s="35"/>
      <c r="I1672" s="438"/>
      <c r="J1672" s="35"/>
      <c r="N1672" s="438"/>
      <c r="O1672" s="35"/>
    </row>
    <row r="1673" spans="2:15">
      <c r="B1673" s="437"/>
      <c r="C1673" s="437"/>
      <c r="D1673" s="438"/>
      <c r="E1673" s="35"/>
      <c r="I1673" s="438"/>
      <c r="J1673" s="35"/>
      <c r="N1673" s="438"/>
      <c r="O1673" s="35"/>
    </row>
    <row r="1674" spans="2:15">
      <c r="B1674" s="437"/>
      <c r="C1674" s="437"/>
      <c r="D1674" s="438"/>
      <c r="E1674" s="35"/>
      <c r="I1674" s="438"/>
      <c r="J1674" s="35"/>
      <c r="N1674" s="438"/>
      <c r="O1674" s="35"/>
    </row>
    <row r="1675" spans="2:15">
      <c r="B1675" s="437"/>
      <c r="C1675" s="437"/>
      <c r="D1675" s="438"/>
      <c r="E1675" s="35"/>
      <c r="I1675" s="438"/>
      <c r="J1675" s="35"/>
      <c r="N1675" s="438"/>
      <c r="O1675" s="35"/>
    </row>
    <row r="1676" spans="2:15">
      <c r="B1676" s="437"/>
      <c r="C1676" s="437"/>
      <c r="D1676" s="438"/>
      <c r="E1676" s="35"/>
      <c r="I1676" s="438"/>
      <c r="J1676" s="35"/>
      <c r="N1676" s="438"/>
      <c r="O1676" s="35"/>
    </row>
    <row r="1677" spans="2:15">
      <c r="B1677" s="437"/>
      <c r="C1677" s="437"/>
      <c r="D1677" s="438"/>
      <c r="E1677" s="35"/>
      <c r="I1677" s="438"/>
      <c r="J1677" s="35"/>
      <c r="N1677" s="438"/>
      <c r="O1677" s="35"/>
    </row>
    <row r="1678" spans="2:15">
      <c r="B1678" s="437"/>
      <c r="C1678" s="437"/>
      <c r="D1678" s="438"/>
      <c r="E1678" s="35"/>
      <c r="I1678" s="438"/>
      <c r="J1678" s="35"/>
      <c r="N1678" s="438"/>
      <c r="O1678" s="35"/>
    </row>
    <row r="1679" spans="2:15">
      <c r="B1679" s="437"/>
      <c r="C1679" s="437"/>
      <c r="D1679" s="438"/>
      <c r="E1679" s="35"/>
      <c r="I1679" s="438"/>
      <c r="J1679" s="35"/>
      <c r="N1679" s="438"/>
      <c r="O1679" s="35"/>
    </row>
    <row r="1680" spans="2:15">
      <c r="B1680" s="437"/>
      <c r="C1680" s="437"/>
      <c r="D1680" s="438"/>
      <c r="E1680" s="35"/>
      <c r="I1680" s="438"/>
      <c r="J1680" s="35"/>
      <c r="N1680" s="438"/>
      <c r="O1680" s="35"/>
    </row>
    <row r="1681" spans="2:15">
      <c r="B1681" s="437"/>
      <c r="C1681" s="437"/>
      <c r="D1681" s="438"/>
      <c r="E1681" s="35"/>
      <c r="I1681" s="438"/>
      <c r="J1681" s="35"/>
      <c r="N1681" s="438"/>
      <c r="O1681" s="35"/>
    </row>
    <row r="1682" spans="2:15">
      <c r="B1682" s="437"/>
      <c r="C1682" s="437"/>
      <c r="D1682" s="438"/>
      <c r="E1682" s="35"/>
      <c r="I1682" s="438"/>
      <c r="J1682" s="35"/>
      <c r="N1682" s="438"/>
      <c r="O1682" s="35"/>
    </row>
    <row r="1683" spans="2:15">
      <c r="B1683" s="437"/>
      <c r="C1683" s="437"/>
      <c r="D1683" s="438"/>
      <c r="E1683" s="35"/>
      <c r="I1683" s="438"/>
      <c r="J1683" s="35"/>
      <c r="N1683" s="438"/>
      <c r="O1683" s="35"/>
    </row>
    <row r="1684" spans="2:15">
      <c r="B1684" s="437"/>
      <c r="C1684" s="437"/>
      <c r="D1684" s="438"/>
      <c r="E1684" s="35"/>
      <c r="I1684" s="438"/>
      <c r="J1684" s="35"/>
      <c r="N1684" s="438"/>
      <c r="O1684" s="35"/>
    </row>
    <row r="1685" spans="2:15">
      <c r="B1685" s="437"/>
      <c r="C1685" s="437"/>
      <c r="D1685" s="438"/>
      <c r="E1685" s="35"/>
      <c r="I1685" s="438"/>
      <c r="J1685" s="35"/>
      <c r="N1685" s="438"/>
      <c r="O1685" s="35"/>
    </row>
    <row r="1686" spans="2:15">
      <c r="B1686" s="437"/>
      <c r="C1686" s="437"/>
      <c r="D1686" s="438"/>
      <c r="E1686" s="35"/>
      <c r="I1686" s="438"/>
      <c r="J1686" s="35"/>
      <c r="N1686" s="438"/>
      <c r="O1686" s="35"/>
    </row>
    <row r="1687" spans="2:15">
      <c r="B1687" s="437"/>
      <c r="C1687" s="437"/>
      <c r="D1687" s="438"/>
      <c r="E1687" s="35"/>
      <c r="I1687" s="438"/>
      <c r="J1687" s="35"/>
      <c r="N1687" s="438"/>
      <c r="O1687" s="35"/>
    </row>
    <row r="1688" spans="2:15">
      <c r="B1688" s="437"/>
      <c r="C1688" s="437"/>
      <c r="D1688" s="438"/>
      <c r="E1688" s="35"/>
      <c r="I1688" s="438"/>
      <c r="J1688" s="35"/>
      <c r="N1688" s="438"/>
      <c r="O1688" s="35"/>
    </row>
    <row r="1689" spans="2:15">
      <c r="B1689" s="437"/>
      <c r="C1689" s="437"/>
      <c r="D1689" s="438"/>
      <c r="E1689" s="35"/>
      <c r="I1689" s="438"/>
      <c r="J1689" s="35"/>
      <c r="N1689" s="438"/>
      <c r="O1689" s="35"/>
    </row>
    <row r="1690" spans="2:15">
      <c r="B1690" s="437"/>
      <c r="C1690" s="437"/>
      <c r="D1690" s="438"/>
      <c r="E1690" s="35"/>
      <c r="I1690" s="438"/>
      <c r="J1690" s="35"/>
      <c r="N1690" s="438"/>
      <c r="O1690" s="35"/>
    </row>
    <row r="1691" spans="2:15">
      <c r="B1691" s="437"/>
      <c r="C1691" s="437"/>
      <c r="D1691" s="438"/>
      <c r="E1691" s="35"/>
      <c r="I1691" s="438"/>
      <c r="J1691" s="35"/>
      <c r="N1691" s="438"/>
      <c r="O1691" s="35"/>
    </row>
    <row r="1692" spans="2:15">
      <c r="B1692" s="437"/>
      <c r="C1692" s="437"/>
      <c r="D1692" s="438"/>
      <c r="E1692" s="35"/>
      <c r="I1692" s="438"/>
      <c r="J1692" s="35"/>
      <c r="N1692" s="438"/>
      <c r="O1692" s="35"/>
    </row>
    <row r="1693" spans="2:15">
      <c r="B1693" s="437"/>
      <c r="C1693" s="437"/>
      <c r="D1693" s="438"/>
      <c r="E1693" s="35"/>
      <c r="I1693" s="438"/>
      <c r="J1693" s="35"/>
      <c r="N1693" s="438"/>
      <c r="O1693" s="35"/>
    </row>
    <row r="1694" spans="2:15">
      <c r="B1694" s="437"/>
      <c r="C1694" s="437"/>
      <c r="D1694" s="438"/>
      <c r="E1694" s="35"/>
      <c r="I1694" s="438"/>
      <c r="J1694" s="35"/>
      <c r="N1694" s="438"/>
      <c r="O1694" s="35"/>
    </row>
    <row r="1695" spans="2:15">
      <c r="B1695" s="437"/>
      <c r="C1695" s="437"/>
      <c r="D1695" s="438"/>
      <c r="E1695" s="35"/>
      <c r="I1695" s="438"/>
      <c r="J1695" s="35"/>
      <c r="N1695" s="438"/>
      <c r="O1695" s="35"/>
    </row>
    <row r="1696" spans="2:15">
      <c r="B1696" s="437"/>
      <c r="C1696" s="437"/>
      <c r="D1696" s="438"/>
      <c r="E1696" s="35"/>
      <c r="I1696" s="438"/>
      <c r="J1696" s="35"/>
      <c r="N1696" s="438"/>
      <c r="O1696" s="35"/>
    </row>
    <row r="1697" spans="2:15">
      <c r="B1697" s="437"/>
      <c r="C1697" s="437"/>
      <c r="D1697" s="438"/>
      <c r="E1697" s="35"/>
      <c r="I1697" s="438"/>
      <c r="J1697" s="35"/>
      <c r="N1697" s="438"/>
      <c r="O1697" s="35"/>
    </row>
    <row r="1698" spans="2:15">
      <c r="B1698" s="437"/>
      <c r="C1698" s="437"/>
      <c r="D1698" s="438"/>
      <c r="E1698" s="35"/>
      <c r="I1698" s="438"/>
      <c r="J1698" s="35"/>
      <c r="N1698" s="438"/>
      <c r="O1698" s="35"/>
    </row>
    <row r="1699" spans="2:15">
      <c r="B1699" s="437"/>
      <c r="C1699" s="437"/>
      <c r="D1699" s="438"/>
      <c r="E1699" s="35"/>
      <c r="I1699" s="438"/>
      <c r="J1699" s="35"/>
      <c r="N1699" s="438"/>
      <c r="O1699" s="35"/>
    </row>
    <row r="1700" spans="2:15">
      <c r="B1700" s="437"/>
      <c r="C1700" s="437"/>
      <c r="D1700" s="438"/>
      <c r="E1700" s="35"/>
      <c r="I1700" s="438"/>
      <c r="J1700" s="35"/>
      <c r="N1700" s="438"/>
      <c r="O1700" s="35"/>
    </row>
    <row r="1701" spans="2:15">
      <c r="B1701" s="437"/>
      <c r="C1701" s="437"/>
      <c r="D1701" s="438"/>
      <c r="E1701" s="35"/>
      <c r="I1701" s="438"/>
      <c r="J1701" s="35"/>
      <c r="N1701" s="438"/>
      <c r="O1701" s="35"/>
    </row>
    <row r="1702" spans="2:15">
      <c r="B1702" s="437"/>
      <c r="C1702" s="437"/>
      <c r="D1702" s="438"/>
      <c r="E1702" s="35"/>
      <c r="I1702" s="438"/>
      <c r="J1702" s="35"/>
      <c r="N1702" s="438"/>
      <c r="O1702" s="35"/>
    </row>
    <row r="1703" spans="2:15">
      <c r="B1703" s="437"/>
      <c r="C1703" s="437"/>
      <c r="D1703" s="438"/>
      <c r="E1703" s="35"/>
      <c r="I1703" s="438"/>
      <c r="J1703" s="35"/>
      <c r="N1703" s="438"/>
      <c r="O1703" s="35"/>
    </row>
    <row r="1704" spans="2:15">
      <c r="B1704" s="437"/>
      <c r="C1704" s="437"/>
      <c r="D1704" s="438"/>
      <c r="E1704" s="35"/>
      <c r="I1704" s="438"/>
      <c r="J1704" s="35"/>
      <c r="N1704" s="438"/>
      <c r="O1704" s="35"/>
    </row>
    <row r="1705" spans="2:15">
      <c r="B1705" s="437"/>
      <c r="C1705" s="437"/>
      <c r="D1705" s="438"/>
      <c r="E1705" s="35"/>
      <c r="I1705" s="438"/>
      <c r="J1705" s="35"/>
      <c r="N1705" s="438"/>
      <c r="O1705" s="35"/>
    </row>
    <row r="1706" spans="2:15">
      <c r="B1706" s="437"/>
      <c r="C1706" s="437"/>
      <c r="D1706" s="438"/>
      <c r="E1706" s="35"/>
      <c r="I1706" s="438"/>
      <c r="J1706" s="35"/>
      <c r="N1706" s="438"/>
      <c r="O1706" s="35"/>
    </row>
    <row r="1707" spans="2:15">
      <c r="B1707" s="437"/>
      <c r="C1707" s="437"/>
      <c r="D1707" s="438"/>
      <c r="E1707" s="35"/>
      <c r="I1707" s="438"/>
      <c r="J1707" s="35"/>
      <c r="N1707" s="438"/>
      <c r="O1707" s="35"/>
    </row>
    <row r="1708" spans="2:15">
      <c r="B1708" s="437"/>
      <c r="C1708" s="437"/>
      <c r="D1708" s="438"/>
      <c r="E1708" s="35"/>
      <c r="I1708" s="438"/>
      <c r="J1708" s="35"/>
      <c r="N1708" s="438"/>
      <c r="O1708" s="35"/>
    </row>
    <row r="1709" spans="2:15">
      <c r="B1709" s="437"/>
      <c r="C1709" s="437"/>
      <c r="D1709" s="438"/>
      <c r="E1709" s="35"/>
      <c r="I1709" s="438"/>
      <c r="J1709" s="35"/>
      <c r="N1709" s="438"/>
      <c r="O1709" s="35"/>
    </row>
    <row r="1710" spans="2:15">
      <c r="B1710" s="437"/>
      <c r="C1710" s="437"/>
      <c r="D1710" s="438"/>
      <c r="E1710" s="35"/>
      <c r="I1710" s="438"/>
      <c r="J1710" s="35"/>
      <c r="N1710" s="438"/>
      <c r="O1710" s="35"/>
    </row>
    <row r="1711" spans="2:15">
      <c r="B1711" s="437"/>
      <c r="C1711" s="437"/>
      <c r="D1711" s="438"/>
      <c r="E1711" s="35"/>
      <c r="I1711" s="438"/>
      <c r="J1711" s="35"/>
      <c r="N1711" s="438"/>
      <c r="O1711" s="35"/>
    </row>
    <row r="1712" spans="2:15">
      <c r="B1712" s="437"/>
      <c r="C1712" s="437"/>
      <c r="D1712" s="438"/>
      <c r="E1712" s="35"/>
      <c r="I1712" s="438"/>
      <c r="J1712" s="35"/>
      <c r="N1712" s="438"/>
      <c r="O1712" s="35"/>
    </row>
    <row r="1713" spans="2:15">
      <c r="B1713" s="437"/>
      <c r="C1713" s="437"/>
      <c r="D1713" s="438"/>
      <c r="E1713" s="35"/>
      <c r="I1713" s="438"/>
      <c r="J1713" s="35"/>
      <c r="N1713" s="438"/>
      <c r="O1713" s="35"/>
    </row>
    <row r="1714" spans="2:15">
      <c r="B1714" s="437"/>
      <c r="C1714" s="437"/>
      <c r="D1714" s="438"/>
      <c r="E1714" s="35"/>
      <c r="I1714" s="438"/>
      <c r="J1714" s="35"/>
      <c r="N1714" s="438"/>
      <c r="O1714" s="35"/>
    </row>
    <row r="1715" spans="2:15">
      <c r="B1715" s="437"/>
      <c r="C1715" s="437"/>
      <c r="D1715" s="438"/>
      <c r="E1715" s="35"/>
      <c r="I1715" s="438"/>
      <c r="J1715" s="35"/>
      <c r="N1715" s="438"/>
      <c r="O1715" s="35"/>
    </row>
    <row r="1716" spans="2:15">
      <c r="B1716" s="437"/>
      <c r="C1716" s="437"/>
      <c r="D1716" s="438"/>
      <c r="E1716" s="35"/>
      <c r="I1716" s="438"/>
      <c r="J1716" s="35"/>
      <c r="N1716" s="438"/>
      <c r="O1716" s="35"/>
    </row>
    <row r="1717" spans="2:15">
      <c r="B1717" s="437"/>
      <c r="C1717" s="437"/>
      <c r="D1717" s="438"/>
      <c r="E1717" s="35"/>
      <c r="I1717" s="438"/>
      <c r="J1717" s="35"/>
      <c r="N1717" s="438"/>
      <c r="O1717" s="35"/>
    </row>
    <row r="1718" spans="2:15">
      <c r="B1718" s="437"/>
      <c r="C1718" s="437"/>
      <c r="D1718" s="438"/>
      <c r="E1718" s="35"/>
      <c r="I1718" s="438"/>
      <c r="J1718" s="35"/>
      <c r="N1718" s="438"/>
      <c r="O1718" s="35"/>
    </row>
    <row r="1719" spans="2:15">
      <c r="B1719" s="437"/>
      <c r="C1719" s="437"/>
      <c r="D1719" s="438"/>
      <c r="E1719" s="35"/>
      <c r="I1719" s="438"/>
      <c r="J1719" s="35"/>
      <c r="N1719" s="438"/>
      <c r="O1719" s="35"/>
    </row>
    <row r="1720" spans="2:15">
      <c r="B1720" s="437"/>
      <c r="C1720" s="437"/>
      <c r="D1720" s="438"/>
      <c r="E1720" s="35"/>
      <c r="I1720" s="438"/>
      <c r="J1720" s="35"/>
      <c r="N1720" s="438"/>
      <c r="O1720" s="35"/>
    </row>
    <row r="1721" spans="2:15">
      <c r="B1721" s="437"/>
      <c r="C1721" s="437"/>
      <c r="D1721" s="438"/>
      <c r="E1721" s="35"/>
      <c r="I1721" s="438"/>
      <c r="J1721" s="35"/>
      <c r="N1721" s="438"/>
      <c r="O1721" s="35"/>
    </row>
    <row r="1722" spans="2:15">
      <c r="B1722" s="437"/>
      <c r="C1722" s="437"/>
      <c r="D1722" s="438"/>
      <c r="E1722" s="35"/>
      <c r="I1722" s="438"/>
      <c r="J1722" s="35"/>
      <c r="N1722" s="438"/>
      <c r="O1722" s="35"/>
    </row>
    <row r="1723" spans="2:15">
      <c r="B1723" s="437"/>
      <c r="C1723" s="437"/>
      <c r="D1723" s="438"/>
      <c r="E1723" s="35"/>
      <c r="I1723" s="438"/>
      <c r="J1723" s="35"/>
      <c r="N1723" s="438"/>
      <c r="O1723" s="35"/>
    </row>
    <row r="1724" spans="2:15">
      <c r="B1724" s="437"/>
      <c r="C1724" s="437"/>
      <c r="D1724" s="438"/>
      <c r="E1724" s="35"/>
      <c r="I1724" s="438"/>
      <c r="J1724" s="35"/>
      <c r="N1724" s="438"/>
      <c r="O1724" s="35"/>
    </row>
    <row r="1725" spans="2:15">
      <c r="B1725" s="437"/>
      <c r="C1725" s="437"/>
      <c r="D1725" s="438"/>
      <c r="E1725" s="35"/>
      <c r="I1725" s="438"/>
      <c r="J1725" s="35"/>
      <c r="N1725" s="438"/>
      <c r="O1725" s="35"/>
    </row>
    <row r="1726" spans="2:15">
      <c r="B1726" s="437"/>
      <c r="C1726" s="437"/>
      <c r="D1726" s="438"/>
      <c r="E1726" s="35"/>
      <c r="I1726" s="438"/>
      <c r="J1726" s="35"/>
      <c r="N1726" s="438"/>
      <c r="O1726" s="35"/>
    </row>
    <row r="1727" spans="2:15">
      <c r="B1727" s="437"/>
      <c r="C1727" s="437"/>
      <c r="D1727" s="438"/>
      <c r="E1727" s="35"/>
      <c r="I1727" s="438"/>
      <c r="J1727" s="35"/>
      <c r="N1727" s="438"/>
      <c r="O1727" s="35"/>
    </row>
    <row r="1728" spans="2:15">
      <c r="B1728" s="437"/>
      <c r="C1728" s="437"/>
      <c r="D1728" s="438"/>
      <c r="E1728" s="35"/>
      <c r="I1728" s="438"/>
      <c r="J1728" s="35"/>
      <c r="N1728" s="438"/>
      <c r="O1728" s="35"/>
    </row>
    <row r="1729" spans="2:15">
      <c r="B1729" s="437"/>
      <c r="C1729" s="437"/>
      <c r="D1729" s="438"/>
      <c r="E1729" s="35"/>
      <c r="I1729" s="438"/>
      <c r="J1729" s="35"/>
      <c r="N1729" s="438"/>
      <c r="O1729" s="35"/>
    </row>
    <row r="1730" spans="2:15">
      <c r="B1730" s="437"/>
      <c r="C1730" s="437"/>
      <c r="D1730" s="438"/>
      <c r="E1730" s="35"/>
      <c r="I1730" s="438"/>
      <c r="J1730" s="35"/>
      <c r="N1730" s="438"/>
      <c r="O1730" s="35"/>
    </row>
    <row r="1731" spans="2:15">
      <c r="B1731" s="437"/>
      <c r="C1731" s="437"/>
      <c r="D1731" s="438"/>
      <c r="E1731" s="35"/>
      <c r="I1731" s="438"/>
      <c r="J1731" s="35"/>
      <c r="N1731" s="438"/>
      <c r="O1731" s="35"/>
    </row>
    <row r="1732" spans="2:15">
      <c r="B1732" s="437"/>
      <c r="C1732" s="437"/>
      <c r="D1732" s="438"/>
      <c r="E1732" s="35"/>
      <c r="I1732" s="438"/>
      <c r="J1732" s="35"/>
      <c r="N1732" s="438"/>
      <c r="O1732" s="35"/>
    </row>
    <row r="1733" spans="2:15">
      <c r="B1733" s="437"/>
      <c r="C1733" s="437"/>
      <c r="D1733" s="438"/>
      <c r="E1733" s="35"/>
      <c r="I1733" s="438"/>
      <c r="J1733" s="35"/>
      <c r="N1733" s="438"/>
      <c r="O1733" s="35"/>
    </row>
    <row r="1734" spans="2:15">
      <c r="B1734" s="437"/>
      <c r="C1734" s="437"/>
      <c r="D1734" s="438"/>
      <c r="E1734" s="35"/>
      <c r="I1734" s="438"/>
      <c r="J1734" s="35"/>
      <c r="N1734" s="438"/>
      <c r="O1734" s="35"/>
    </row>
    <row r="1735" spans="2:15">
      <c r="B1735" s="437"/>
      <c r="C1735" s="437"/>
      <c r="D1735" s="438"/>
      <c r="E1735" s="35"/>
      <c r="I1735" s="438"/>
      <c r="J1735" s="35"/>
      <c r="N1735" s="438"/>
      <c r="O1735" s="35"/>
    </row>
    <row r="1736" spans="2:15">
      <c r="B1736" s="437"/>
      <c r="C1736" s="437"/>
      <c r="D1736" s="438"/>
      <c r="E1736" s="35"/>
      <c r="I1736" s="438"/>
      <c r="J1736" s="35"/>
      <c r="N1736" s="438"/>
      <c r="O1736" s="35"/>
    </row>
    <row r="1737" spans="2:15">
      <c r="B1737" s="437"/>
      <c r="C1737" s="437"/>
      <c r="D1737" s="438"/>
      <c r="E1737" s="35"/>
      <c r="I1737" s="438"/>
      <c r="J1737" s="35"/>
      <c r="N1737" s="438"/>
      <c r="O1737" s="35"/>
    </row>
    <row r="1738" spans="2:15">
      <c r="B1738" s="437"/>
      <c r="C1738" s="437"/>
      <c r="D1738" s="438"/>
      <c r="E1738" s="35"/>
      <c r="I1738" s="438"/>
      <c r="J1738" s="35"/>
      <c r="N1738" s="438"/>
      <c r="O1738" s="35"/>
    </row>
    <row r="1739" spans="2:15">
      <c r="B1739" s="437"/>
      <c r="C1739" s="437"/>
      <c r="D1739" s="438"/>
      <c r="E1739" s="35"/>
      <c r="I1739" s="438"/>
      <c r="J1739" s="35"/>
      <c r="N1739" s="438"/>
      <c r="O1739" s="35"/>
    </row>
    <row r="1740" spans="2:15">
      <c r="B1740" s="437"/>
      <c r="C1740" s="437"/>
      <c r="D1740" s="438"/>
      <c r="E1740" s="35"/>
      <c r="I1740" s="438"/>
      <c r="J1740" s="35"/>
      <c r="N1740" s="438"/>
      <c r="O1740" s="35"/>
    </row>
    <row r="1741" spans="2:15">
      <c r="B1741" s="437"/>
      <c r="C1741" s="437"/>
      <c r="D1741" s="438"/>
      <c r="E1741" s="35"/>
      <c r="I1741" s="438"/>
      <c r="J1741" s="35"/>
      <c r="N1741" s="438"/>
      <c r="O1741" s="35"/>
    </row>
    <row r="1742" spans="2:15">
      <c r="B1742" s="437"/>
      <c r="C1742" s="437"/>
      <c r="D1742" s="438"/>
      <c r="E1742" s="35"/>
      <c r="I1742" s="438"/>
      <c r="J1742" s="35"/>
      <c r="N1742" s="438"/>
      <c r="O1742" s="35"/>
    </row>
    <row r="1743" spans="2:15">
      <c r="B1743" s="437"/>
      <c r="C1743" s="437"/>
      <c r="D1743" s="438"/>
      <c r="E1743" s="35"/>
      <c r="I1743" s="438"/>
      <c r="J1743" s="35"/>
      <c r="N1743" s="438"/>
      <c r="O1743" s="35"/>
    </row>
    <row r="1744" spans="2:15">
      <c r="B1744" s="437"/>
      <c r="C1744" s="437"/>
      <c r="D1744" s="438"/>
      <c r="E1744" s="35"/>
      <c r="I1744" s="438"/>
      <c r="J1744" s="35"/>
      <c r="N1744" s="438"/>
      <c r="O1744" s="35"/>
    </row>
    <row r="1745" spans="2:15">
      <c r="B1745" s="437"/>
      <c r="C1745" s="437"/>
      <c r="D1745" s="438"/>
      <c r="E1745" s="35"/>
      <c r="I1745" s="438"/>
      <c r="J1745" s="35"/>
      <c r="N1745" s="438"/>
      <c r="O1745" s="35"/>
    </row>
    <row r="1746" spans="2:15">
      <c r="B1746" s="437"/>
      <c r="C1746" s="437"/>
      <c r="D1746" s="438"/>
      <c r="E1746" s="35"/>
      <c r="I1746" s="438"/>
      <c r="J1746" s="35"/>
      <c r="N1746" s="438"/>
      <c r="O1746" s="35"/>
    </row>
    <row r="1747" spans="2:15">
      <c r="B1747" s="437"/>
      <c r="C1747" s="437"/>
      <c r="D1747" s="438"/>
      <c r="E1747" s="35"/>
      <c r="I1747" s="438"/>
      <c r="J1747" s="35"/>
      <c r="N1747" s="438"/>
      <c r="O1747" s="35"/>
    </row>
    <row r="1748" spans="2:15">
      <c r="B1748" s="437"/>
      <c r="C1748" s="437"/>
      <c r="D1748" s="438"/>
      <c r="E1748" s="35"/>
      <c r="I1748" s="438"/>
      <c r="J1748" s="35"/>
      <c r="N1748" s="438"/>
      <c r="O1748" s="35"/>
    </row>
    <row r="1749" spans="2:15">
      <c r="B1749" s="437"/>
      <c r="C1749" s="437"/>
      <c r="D1749" s="438"/>
      <c r="E1749" s="35"/>
      <c r="I1749" s="438"/>
      <c r="J1749" s="35"/>
      <c r="N1749" s="438"/>
      <c r="O1749" s="35"/>
    </row>
    <row r="1750" spans="2:15">
      <c r="B1750" s="437"/>
      <c r="C1750" s="437"/>
      <c r="D1750" s="438"/>
      <c r="E1750" s="35"/>
      <c r="I1750" s="438"/>
      <c r="J1750" s="35"/>
      <c r="N1750" s="438"/>
      <c r="O1750" s="35"/>
    </row>
    <row r="1751" spans="2:15">
      <c r="B1751" s="437"/>
      <c r="C1751" s="437"/>
      <c r="D1751" s="438"/>
      <c r="E1751" s="35"/>
      <c r="I1751" s="438"/>
      <c r="J1751" s="35"/>
      <c r="N1751" s="438"/>
      <c r="O1751" s="35"/>
    </row>
    <row r="1752" spans="2:15">
      <c r="B1752" s="437"/>
      <c r="C1752" s="437"/>
      <c r="D1752" s="438"/>
      <c r="E1752" s="35"/>
      <c r="I1752" s="438"/>
      <c r="J1752" s="35"/>
      <c r="N1752" s="438"/>
      <c r="O1752" s="35"/>
    </row>
    <row r="1753" spans="2:15">
      <c r="B1753" s="437"/>
      <c r="C1753" s="437"/>
      <c r="D1753" s="438"/>
      <c r="E1753" s="35"/>
      <c r="I1753" s="438"/>
      <c r="J1753" s="35"/>
      <c r="N1753" s="438"/>
      <c r="O1753" s="35"/>
    </row>
    <row r="1754" spans="2:15">
      <c r="B1754" s="437"/>
      <c r="C1754" s="437"/>
      <c r="D1754" s="438"/>
      <c r="E1754" s="35"/>
      <c r="I1754" s="438"/>
      <c r="J1754" s="35"/>
      <c r="N1754" s="438"/>
      <c r="O1754" s="35"/>
    </row>
    <row r="1755" spans="2:15">
      <c r="B1755" s="437"/>
      <c r="C1755" s="437"/>
      <c r="D1755" s="438"/>
      <c r="E1755" s="35"/>
      <c r="I1755" s="438"/>
      <c r="J1755" s="35"/>
      <c r="N1755" s="438"/>
      <c r="O1755" s="35"/>
    </row>
    <row r="1756" spans="2:15">
      <c r="B1756" s="437"/>
      <c r="C1756" s="437"/>
      <c r="D1756" s="438"/>
      <c r="E1756" s="35"/>
      <c r="I1756" s="438"/>
      <c r="J1756" s="35"/>
      <c r="N1756" s="438"/>
      <c r="O1756" s="35"/>
    </row>
    <row r="1757" spans="2:15">
      <c r="B1757" s="437"/>
      <c r="C1757" s="437"/>
      <c r="D1757" s="438"/>
      <c r="E1757" s="35"/>
      <c r="I1757" s="438"/>
      <c r="J1757" s="35"/>
      <c r="N1757" s="438"/>
      <c r="O1757" s="35"/>
    </row>
    <row r="1758" spans="2:15">
      <c r="B1758" s="437"/>
      <c r="C1758" s="437"/>
      <c r="D1758" s="438"/>
      <c r="E1758" s="35"/>
      <c r="I1758" s="438"/>
      <c r="J1758" s="35"/>
      <c r="N1758" s="438"/>
      <c r="O1758" s="35"/>
    </row>
    <row r="1759" spans="2:15">
      <c r="B1759" s="437"/>
      <c r="C1759" s="437"/>
      <c r="D1759" s="438"/>
      <c r="E1759" s="35"/>
      <c r="I1759" s="438"/>
      <c r="J1759" s="35"/>
      <c r="N1759" s="438"/>
      <c r="O1759" s="35"/>
    </row>
    <row r="1760" spans="2:15">
      <c r="B1760" s="437"/>
      <c r="C1760" s="437"/>
      <c r="D1760" s="438"/>
      <c r="E1760" s="35"/>
      <c r="I1760" s="438"/>
      <c r="J1760" s="35"/>
      <c r="N1760" s="438"/>
      <c r="O1760" s="35"/>
    </row>
    <row r="1761" spans="2:15">
      <c r="B1761" s="437"/>
      <c r="C1761" s="437"/>
      <c r="D1761" s="438"/>
      <c r="E1761" s="35"/>
      <c r="I1761" s="438"/>
      <c r="J1761" s="35"/>
      <c r="N1761" s="438"/>
      <c r="O1761" s="35"/>
    </row>
    <row r="1762" spans="2:15">
      <c r="B1762" s="437"/>
      <c r="C1762" s="437"/>
      <c r="D1762" s="438"/>
      <c r="E1762" s="35"/>
      <c r="I1762" s="438"/>
      <c r="J1762" s="35"/>
      <c r="N1762" s="438"/>
      <c r="O1762" s="35"/>
    </row>
    <row r="1763" spans="2:15">
      <c r="B1763" s="437"/>
      <c r="C1763" s="437"/>
      <c r="D1763" s="438"/>
      <c r="E1763" s="35"/>
      <c r="I1763" s="438"/>
      <c r="J1763" s="35"/>
      <c r="N1763" s="438"/>
      <c r="O1763" s="35"/>
    </row>
    <row r="1764" spans="2:15">
      <c r="B1764" s="437"/>
      <c r="C1764" s="437"/>
      <c r="D1764" s="438"/>
      <c r="E1764" s="35"/>
      <c r="I1764" s="438"/>
      <c r="J1764" s="35"/>
      <c r="N1764" s="438"/>
      <c r="O1764" s="35"/>
    </row>
    <row r="1765" spans="2:15">
      <c r="B1765" s="437"/>
      <c r="C1765" s="437"/>
      <c r="D1765" s="438"/>
      <c r="E1765" s="35"/>
      <c r="I1765" s="438"/>
      <c r="J1765" s="35"/>
      <c r="N1765" s="438"/>
      <c r="O1765" s="35"/>
    </row>
    <row r="1766" spans="2:15">
      <c r="B1766" s="437"/>
      <c r="C1766" s="437"/>
      <c r="D1766" s="438"/>
      <c r="E1766" s="35"/>
      <c r="I1766" s="438"/>
      <c r="J1766" s="35"/>
      <c r="N1766" s="438"/>
      <c r="O1766" s="35"/>
    </row>
    <row r="1767" spans="2:15">
      <c r="B1767" s="437"/>
      <c r="C1767" s="437"/>
      <c r="D1767" s="438"/>
      <c r="E1767" s="35"/>
      <c r="I1767" s="438"/>
      <c r="J1767" s="35"/>
      <c r="N1767" s="438"/>
      <c r="O1767" s="35"/>
    </row>
    <row r="1768" spans="2:15">
      <c r="B1768" s="437"/>
      <c r="C1768" s="437"/>
      <c r="D1768" s="438"/>
      <c r="E1768" s="35"/>
      <c r="I1768" s="438"/>
      <c r="J1768" s="35"/>
      <c r="N1768" s="438"/>
      <c r="O1768" s="35"/>
    </row>
    <row r="1769" spans="2:15">
      <c r="B1769" s="437"/>
      <c r="C1769" s="437"/>
      <c r="D1769" s="438"/>
      <c r="E1769" s="35"/>
      <c r="I1769" s="438"/>
      <c r="J1769" s="35"/>
      <c r="N1769" s="438"/>
      <c r="O1769" s="35"/>
    </row>
    <row r="1770" spans="2:15">
      <c r="B1770" s="437"/>
      <c r="C1770" s="437"/>
      <c r="D1770" s="438"/>
      <c r="E1770" s="35"/>
      <c r="I1770" s="438"/>
      <c r="J1770" s="35"/>
      <c r="N1770" s="438"/>
      <c r="O1770" s="35"/>
    </row>
    <row r="1771" spans="2:15">
      <c r="B1771" s="437"/>
      <c r="C1771" s="437"/>
      <c r="D1771" s="438"/>
      <c r="E1771" s="35"/>
      <c r="I1771" s="438"/>
      <c r="J1771" s="35"/>
      <c r="N1771" s="438"/>
      <c r="O1771" s="35"/>
    </row>
    <row r="1772" spans="2:15">
      <c r="B1772" s="437"/>
      <c r="C1772" s="437"/>
      <c r="D1772" s="438"/>
      <c r="E1772" s="35"/>
      <c r="I1772" s="438"/>
      <c r="J1772" s="35"/>
      <c r="N1772" s="438"/>
      <c r="O1772" s="35"/>
    </row>
    <row r="1773" spans="2:15">
      <c r="B1773" s="437"/>
      <c r="C1773" s="437"/>
      <c r="D1773" s="438"/>
      <c r="E1773" s="35"/>
      <c r="I1773" s="438"/>
      <c r="J1773" s="35"/>
      <c r="N1773" s="438"/>
      <c r="O1773" s="35"/>
    </row>
    <row r="1774" spans="2:15">
      <c r="B1774" s="437"/>
      <c r="C1774" s="437"/>
      <c r="D1774" s="438"/>
      <c r="E1774" s="35"/>
      <c r="I1774" s="438"/>
      <c r="J1774" s="35"/>
      <c r="N1774" s="438"/>
      <c r="O1774" s="35"/>
    </row>
    <row r="1775" spans="2:15">
      <c r="B1775" s="437"/>
      <c r="C1775" s="437"/>
      <c r="D1775" s="438"/>
      <c r="E1775" s="35"/>
      <c r="I1775" s="438"/>
      <c r="J1775" s="35"/>
      <c r="N1775" s="438"/>
      <c r="O1775" s="35"/>
    </row>
    <row r="1776" spans="2:15">
      <c r="B1776" s="437"/>
      <c r="C1776" s="437"/>
      <c r="D1776" s="438"/>
      <c r="E1776" s="35"/>
      <c r="I1776" s="438"/>
      <c r="J1776" s="35"/>
      <c r="N1776" s="438"/>
      <c r="O1776" s="35"/>
    </row>
    <row r="1777" spans="2:15">
      <c r="B1777" s="437"/>
      <c r="C1777" s="437"/>
      <c r="D1777" s="438"/>
      <c r="E1777" s="35"/>
      <c r="I1777" s="438"/>
      <c r="J1777" s="35"/>
      <c r="N1777" s="438"/>
      <c r="O1777" s="35"/>
    </row>
    <row r="1778" spans="2:15">
      <c r="B1778" s="437"/>
      <c r="C1778" s="437"/>
      <c r="D1778" s="438"/>
      <c r="E1778" s="35"/>
      <c r="I1778" s="438"/>
      <c r="J1778" s="35"/>
      <c r="N1778" s="438"/>
      <c r="O1778" s="35"/>
    </row>
    <row r="1779" spans="2:15">
      <c r="B1779" s="437"/>
      <c r="C1779" s="437"/>
      <c r="D1779" s="438"/>
      <c r="E1779" s="35"/>
      <c r="I1779" s="438"/>
      <c r="J1779" s="35"/>
      <c r="N1779" s="438"/>
      <c r="O1779" s="35"/>
    </row>
    <row r="1780" spans="2:15">
      <c r="B1780" s="437"/>
      <c r="C1780" s="437"/>
      <c r="D1780" s="438"/>
      <c r="E1780" s="35"/>
      <c r="I1780" s="438"/>
      <c r="J1780" s="35"/>
      <c r="N1780" s="438"/>
      <c r="O1780" s="35"/>
    </row>
    <row r="1781" spans="2:15">
      <c r="B1781" s="437"/>
      <c r="C1781" s="437"/>
      <c r="D1781" s="438"/>
      <c r="E1781" s="35"/>
      <c r="I1781" s="438"/>
      <c r="J1781" s="35"/>
      <c r="N1781" s="438"/>
      <c r="O1781" s="35"/>
    </row>
    <row r="1782" spans="2:15">
      <c r="B1782" s="437"/>
      <c r="C1782" s="437"/>
      <c r="D1782" s="438"/>
      <c r="E1782" s="35"/>
      <c r="I1782" s="438"/>
      <c r="J1782" s="35"/>
      <c r="N1782" s="438"/>
      <c r="O1782" s="35"/>
    </row>
    <row r="1783" spans="2:15">
      <c r="B1783" s="437"/>
      <c r="C1783" s="437"/>
      <c r="D1783" s="438"/>
      <c r="E1783" s="35"/>
      <c r="I1783" s="438"/>
      <c r="J1783" s="35"/>
      <c r="N1783" s="438"/>
      <c r="O1783" s="35"/>
    </row>
    <row r="1784" spans="2:15">
      <c r="B1784" s="437"/>
      <c r="C1784" s="437"/>
      <c r="D1784" s="438"/>
      <c r="E1784" s="35"/>
      <c r="I1784" s="438"/>
      <c r="J1784" s="35"/>
      <c r="N1784" s="438"/>
      <c r="O1784" s="35"/>
    </row>
    <row r="1785" spans="2:15">
      <c r="B1785" s="437"/>
      <c r="C1785" s="437"/>
      <c r="D1785" s="438"/>
      <c r="E1785" s="35"/>
      <c r="I1785" s="438"/>
      <c r="J1785" s="35"/>
      <c r="N1785" s="438"/>
      <c r="O1785" s="35"/>
    </row>
    <row r="1786" spans="2:15">
      <c r="B1786" s="437"/>
      <c r="C1786" s="437"/>
      <c r="D1786" s="438"/>
      <c r="E1786" s="35"/>
      <c r="I1786" s="438"/>
      <c r="J1786" s="35"/>
      <c r="N1786" s="438"/>
      <c r="O1786" s="35"/>
    </row>
    <row r="1787" spans="2:15">
      <c r="B1787" s="437"/>
      <c r="C1787" s="437"/>
      <c r="D1787" s="438"/>
      <c r="E1787" s="35"/>
      <c r="I1787" s="438"/>
      <c r="J1787" s="35"/>
      <c r="N1787" s="438"/>
      <c r="O1787" s="35"/>
    </row>
    <row r="1788" spans="2:15">
      <c r="B1788" s="437"/>
      <c r="C1788" s="437"/>
      <c r="D1788" s="438"/>
      <c r="E1788" s="35"/>
      <c r="I1788" s="438"/>
      <c r="J1788" s="35"/>
      <c r="N1788" s="438"/>
      <c r="O1788" s="35"/>
    </row>
    <row r="1789" spans="2:15">
      <c r="B1789" s="437"/>
      <c r="C1789" s="437"/>
      <c r="D1789" s="438"/>
      <c r="E1789" s="35"/>
      <c r="I1789" s="438"/>
      <c r="J1789" s="35"/>
      <c r="N1789" s="438"/>
      <c r="O1789" s="35"/>
    </row>
    <row r="1790" spans="2:15">
      <c r="B1790" s="437"/>
      <c r="C1790" s="437"/>
      <c r="D1790" s="438"/>
      <c r="E1790" s="35"/>
      <c r="I1790" s="438"/>
      <c r="J1790" s="35"/>
      <c r="N1790" s="438"/>
      <c r="O1790" s="35"/>
    </row>
    <row r="1791" spans="2:15">
      <c r="B1791" s="437"/>
      <c r="C1791" s="437"/>
      <c r="D1791" s="438"/>
      <c r="E1791" s="35"/>
      <c r="I1791" s="438"/>
      <c r="J1791" s="35"/>
      <c r="N1791" s="438"/>
      <c r="O1791" s="35"/>
    </row>
    <row r="1792" spans="2:15">
      <c r="B1792" s="437"/>
      <c r="C1792" s="437"/>
      <c r="D1792" s="438"/>
      <c r="E1792" s="35"/>
      <c r="I1792" s="438"/>
      <c r="J1792" s="35"/>
      <c r="N1792" s="438"/>
      <c r="O1792" s="35"/>
    </row>
    <row r="1793" spans="2:15">
      <c r="B1793" s="437"/>
      <c r="C1793" s="437"/>
      <c r="D1793" s="438"/>
      <c r="E1793" s="35"/>
      <c r="I1793" s="438"/>
      <c r="J1793" s="35"/>
      <c r="N1793" s="438"/>
      <c r="O1793" s="35"/>
    </row>
    <row r="1794" spans="2:15">
      <c r="B1794" s="437"/>
      <c r="C1794" s="437"/>
      <c r="D1794" s="438"/>
      <c r="E1794" s="35"/>
      <c r="I1794" s="438"/>
      <c r="J1794" s="35"/>
      <c r="N1794" s="438"/>
      <c r="O1794" s="35"/>
    </row>
    <row r="1795" spans="2:15">
      <c r="B1795" s="437"/>
      <c r="C1795" s="437"/>
      <c r="D1795" s="438"/>
      <c r="E1795" s="35"/>
      <c r="I1795" s="438"/>
      <c r="J1795" s="35"/>
      <c r="N1795" s="438"/>
      <c r="O1795" s="35"/>
    </row>
    <row r="1796" spans="2:15">
      <c r="B1796" s="437"/>
      <c r="C1796" s="437"/>
      <c r="D1796" s="438"/>
      <c r="E1796" s="35"/>
      <c r="I1796" s="438"/>
      <c r="J1796" s="35"/>
      <c r="N1796" s="438"/>
      <c r="O1796" s="35"/>
    </row>
    <row r="1797" spans="2:15">
      <c r="B1797" s="437"/>
      <c r="C1797" s="437"/>
      <c r="D1797" s="438"/>
      <c r="E1797" s="35"/>
      <c r="I1797" s="438"/>
      <c r="J1797" s="35"/>
      <c r="N1797" s="438"/>
      <c r="O1797" s="35"/>
    </row>
    <row r="1798" spans="2:15">
      <c r="B1798" s="437"/>
      <c r="C1798" s="437"/>
      <c r="D1798" s="438"/>
      <c r="E1798" s="35"/>
      <c r="I1798" s="438"/>
      <c r="J1798" s="35"/>
      <c r="N1798" s="438"/>
      <c r="O1798" s="35"/>
    </row>
    <row r="1799" spans="2:15">
      <c r="B1799" s="437"/>
      <c r="C1799" s="437"/>
      <c r="D1799" s="438"/>
      <c r="E1799" s="35"/>
      <c r="I1799" s="438"/>
      <c r="J1799" s="35"/>
      <c r="N1799" s="438"/>
      <c r="O1799" s="35"/>
    </row>
    <row r="1800" spans="2:15">
      <c r="B1800" s="437"/>
      <c r="C1800" s="437"/>
      <c r="D1800" s="438"/>
      <c r="E1800" s="35"/>
      <c r="I1800" s="438"/>
      <c r="J1800" s="35"/>
      <c r="N1800" s="438"/>
      <c r="O1800" s="35"/>
    </row>
    <row r="1801" spans="2:15">
      <c r="B1801" s="437"/>
      <c r="C1801" s="437"/>
      <c r="D1801" s="438"/>
      <c r="E1801" s="35"/>
      <c r="I1801" s="438"/>
      <c r="J1801" s="35"/>
      <c r="N1801" s="438"/>
      <c r="O1801" s="35"/>
    </row>
    <row r="1802" spans="2:15">
      <c r="B1802" s="437"/>
      <c r="C1802" s="437"/>
      <c r="D1802" s="438"/>
      <c r="E1802" s="35"/>
      <c r="I1802" s="438"/>
      <c r="J1802" s="35"/>
      <c r="N1802" s="438"/>
      <c r="O1802" s="35"/>
    </row>
    <row r="1803" spans="2:15">
      <c r="B1803" s="437"/>
      <c r="C1803" s="437"/>
      <c r="D1803" s="438"/>
      <c r="E1803" s="35"/>
      <c r="I1803" s="438"/>
      <c r="J1803" s="35"/>
      <c r="N1803" s="438"/>
      <c r="O1803" s="35"/>
    </row>
    <row r="1804" spans="2:15">
      <c r="B1804" s="437"/>
      <c r="C1804" s="437"/>
      <c r="D1804" s="438"/>
      <c r="E1804" s="35"/>
      <c r="I1804" s="438"/>
      <c r="J1804" s="35"/>
      <c r="N1804" s="438"/>
      <c r="O1804" s="35"/>
    </row>
    <row r="1805" spans="2:15">
      <c r="B1805" s="437"/>
      <c r="C1805" s="437"/>
      <c r="D1805" s="438"/>
      <c r="E1805" s="35"/>
      <c r="I1805" s="438"/>
      <c r="J1805" s="35"/>
      <c r="N1805" s="438"/>
      <c r="O1805" s="35"/>
    </row>
    <row r="1806" spans="2:15">
      <c r="B1806" s="437"/>
      <c r="C1806" s="437"/>
      <c r="D1806" s="438"/>
      <c r="E1806" s="35"/>
      <c r="I1806" s="438"/>
      <c r="J1806" s="35"/>
      <c r="N1806" s="438"/>
      <c r="O1806" s="35"/>
    </row>
    <row r="1807" spans="2:15">
      <c r="B1807" s="437"/>
      <c r="C1807" s="437"/>
      <c r="D1807" s="438"/>
      <c r="E1807" s="35"/>
      <c r="I1807" s="438"/>
      <c r="J1807" s="35"/>
      <c r="N1807" s="438"/>
      <c r="O1807" s="35"/>
    </row>
    <row r="1808" spans="2:15">
      <c r="B1808" s="437"/>
      <c r="C1808" s="437"/>
      <c r="D1808" s="438"/>
      <c r="E1808" s="35"/>
      <c r="I1808" s="438"/>
      <c r="J1808" s="35"/>
      <c r="N1808" s="438"/>
      <c r="O1808" s="35"/>
    </row>
    <row r="1809" spans="2:15">
      <c r="B1809" s="437"/>
      <c r="C1809" s="437"/>
      <c r="D1809" s="438"/>
      <c r="E1809" s="35"/>
      <c r="I1809" s="438"/>
      <c r="J1809" s="35"/>
      <c r="N1809" s="438"/>
      <c r="O1809" s="35"/>
    </row>
    <row r="1810" spans="2:15">
      <c r="B1810" s="437"/>
      <c r="C1810" s="437"/>
      <c r="D1810" s="438"/>
      <c r="E1810" s="35"/>
      <c r="I1810" s="438"/>
      <c r="J1810" s="35"/>
      <c r="N1810" s="438"/>
      <c r="O1810" s="35"/>
    </row>
    <row r="1811" spans="2:15">
      <c r="B1811" s="437"/>
      <c r="C1811" s="437"/>
      <c r="D1811" s="438"/>
      <c r="E1811" s="35"/>
      <c r="I1811" s="438"/>
      <c r="J1811" s="35"/>
      <c r="N1811" s="438"/>
      <c r="O1811" s="35"/>
    </row>
    <row r="1812" spans="2:15">
      <c r="B1812" s="437"/>
      <c r="C1812" s="437"/>
      <c r="D1812" s="438"/>
      <c r="E1812" s="35"/>
      <c r="I1812" s="438"/>
      <c r="J1812" s="35"/>
      <c r="N1812" s="438"/>
      <c r="O1812" s="35"/>
    </row>
    <row r="1813" spans="2:15">
      <c r="B1813" s="437"/>
      <c r="C1813" s="437"/>
      <c r="D1813" s="438"/>
      <c r="E1813" s="35"/>
      <c r="I1813" s="438"/>
      <c r="J1813" s="35"/>
      <c r="N1813" s="438"/>
      <c r="O1813" s="35"/>
    </row>
    <row r="1814" spans="2:15">
      <c r="B1814" s="437"/>
      <c r="C1814" s="437"/>
      <c r="D1814" s="438"/>
      <c r="E1814" s="35"/>
      <c r="I1814" s="438"/>
      <c r="J1814" s="35"/>
      <c r="N1814" s="438"/>
      <c r="O1814" s="35"/>
    </row>
    <row r="1815" spans="2:15">
      <c r="B1815" s="437"/>
      <c r="C1815" s="437"/>
      <c r="D1815" s="438"/>
      <c r="E1815" s="35"/>
      <c r="I1815" s="438"/>
      <c r="J1815" s="35"/>
      <c r="N1815" s="438"/>
      <c r="O1815" s="35"/>
    </row>
    <row r="1816" spans="2:15">
      <c r="B1816" s="437"/>
      <c r="C1816" s="437"/>
      <c r="D1816" s="438"/>
      <c r="E1816" s="35"/>
      <c r="I1816" s="438"/>
      <c r="J1816" s="35"/>
      <c r="N1816" s="438"/>
      <c r="O1816" s="35"/>
    </row>
    <row r="1817" spans="2:15">
      <c r="B1817" s="437"/>
      <c r="C1817" s="437"/>
      <c r="D1817" s="438"/>
      <c r="E1817" s="35"/>
      <c r="I1817" s="438"/>
      <c r="J1817" s="35"/>
      <c r="N1817" s="438"/>
      <c r="O1817" s="35"/>
    </row>
    <row r="1818" spans="2:15">
      <c r="B1818" s="437"/>
      <c r="C1818" s="437"/>
      <c r="D1818" s="438"/>
      <c r="E1818" s="35"/>
      <c r="I1818" s="438"/>
      <c r="J1818" s="35"/>
      <c r="N1818" s="438"/>
      <c r="O1818" s="35"/>
    </row>
    <row r="1819" spans="2:15">
      <c r="B1819" s="437"/>
      <c r="C1819" s="437"/>
      <c r="D1819" s="438"/>
      <c r="E1819" s="35"/>
      <c r="I1819" s="438"/>
      <c r="J1819" s="35"/>
      <c r="N1819" s="438"/>
      <c r="O1819" s="35"/>
    </row>
    <row r="1820" spans="2:15">
      <c r="B1820" s="437"/>
      <c r="C1820" s="437"/>
      <c r="D1820" s="438"/>
      <c r="E1820" s="35"/>
      <c r="I1820" s="438"/>
      <c r="J1820" s="35"/>
      <c r="N1820" s="438"/>
      <c r="O1820" s="35"/>
    </row>
    <row r="1821" spans="2:15">
      <c r="B1821" s="437"/>
      <c r="C1821" s="437"/>
      <c r="D1821" s="438"/>
      <c r="E1821" s="35"/>
      <c r="I1821" s="438"/>
      <c r="J1821" s="35"/>
      <c r="N1821" s="438"/>
      <c r="O1821" s="35"/>
    </row>
    <row r="1822" spans="2:15">
      <c r="B1822" s="437"/>
      <c r="C1822" s="437"/>
      <c r="D1822" s="438"/>
      <c r="E1822" s="35"/>
      <c r="I1822" s="438"/>
      <c r="J1822" s="35"/>
      <c r="N1822" s="438"/>
      <c r="O1822" s="35"/>
    </row>
    <row r="1823" spans="2:15">
      <c r="B1823" s="437"/>
      <c r="C1823" s="437"/>
      <c r="D1823" s="438"/>
      <c r="E1823" s="35"/>
      <c r="I1823" s="438"/>
      <c r="J1823" s="35"/>
      <c r="N1823" s="438"/>
      <c r="O1823" s="35"/>
    </row>
    <row r="1824" spans="2:15">
      <c r="B1824" s="437"/>
      <c r="C1824" s="437"/>
      <c r="D1824" s="438"/>
      <c r="E1824" s="35"/>
      <c r="I1824" s="438"/>
      <c r="J1824" s="35"/>
      <c r="N1824" s="438"/>
      <c r="O1824" s="35"/>
    </row>
    <row r="1825" spans="2:15">
      <c r="B1825" s="437"/>
      <c r="C1825" s="437"/>
      <c r="D1825" s="438"/>
      <c r="E1825" s="35"/>
      <c r="I1825" s="438"/>
      <c r="J1825" s="35"/>
      <c r="N1825" s="438"/>
      <c r="O1825" s="35"/>
    </row>
    <row r="1826" spans="2:15">
      <c r="B1826" s="437"/>
      <c r="C1826" s="437"/>
      <c r="D1826" s="438"/>
      <c r="E1826" s="35"/>
      <c r="I1826" s="438"/>
      <c r="J1826" s="35"/>
      <c r="N1826" s="438"/>
      <c r="O1826" s="35"/>
    </row>
    <row r="1827" spans="2:15">
      <c r="B1827" s="437"/>
      <c r="C1827" s="437"/>
      <c r="D1827" s="438"/>
      <c r="E1827" s="35"/>
      <c r="I1827" s="438"/>
      <c r="J1827" s="35"/>
      <c r="N1827" s="438"/>
      <c r="O1827" s="35"/>
    </row>
    <row r="1828" spans="2:15">
      <c r="B1828" s="437"/>
      <c r="C1828" s="437"/>
      <c r="D1828" s="438"/>
      <c r="E1828" s="35"/>
      <c r="I1828" s="438"/>
      <c r="J1828" s="35"/>
      <c r="N1828" s="438"/>
      <c r="O1828" s="35"/>
    </row>
    <row r="1829" spans="2:15">
      <c r="B1829" s="437"/>
      <c r="C1829" s="437"/>
      <c r="D1829" s="438"/>
      <c r="E1829" s="35"/>
      <c r="I1829" s="438"/>
      <c r="J1829" s="35"/>
      <c r="N1829" s="438"/>
      <c r="O1829" s="35"/>
    </row>
    <row r="1830" spans="2:15">
      <c r="B1830" s="437"/>
      <c r="C1830" s="437"/>
      <c r="D1830" s="438"/>
      <c r="E1830" s="35"/>
      <c r="I1830" s="438"/>
      <c r="J1830" s="35"/>
      <c r="N1830" s="438"/>
      <c r="O1830" s="35"/>
    </row>
  </sheetData>
  <mergeCells count="207">
    <mergeCell ref="A59:A60"/>
    <mergeCell ref="B59:B60"/>
    <mergeCell ref="C59:C60"/>
    <mergeCell ref="D59:D60"/>
    <mergeCell ref="E59:E60"/>
    <mergeCell ref="I59:I60"/>
    <mergeCell ref="J59:J60"/>
    <mergeCell ref="T42:T43"/>
    <mergeCell ref="T48:T49"/>
    <mergeCell ref="N52:N53"/>
    <mergeCell ref="N59:N60"/>
    <mergeCell ref="O59:O60"/>
    <mergeCell ref="G56:G57"/>
    <mergeCell ref="H56:H57"/>
    <mergeCell ref="J56:J57"/>
    <mergeCell ref="N56:N57"/>
    <mergeCell ref="O56:O57"/>
    <mergeCell ref="M56:M57"/>
    <mergeCell ref="K56:K57"/>
    <mergeCell ref="S59:S60"/>
    <mergeCell ref="T59:T60"/>
    <mergeCell ref="T56:T57"/>
    <mergeCell ref="A56:A57"/>
    <mergeCell ref="B56:B57"/>
    <mergeCell ref="A52:A53"/>
    <mergeCell ref="I42:I43"/>
    <mergeCell ref="B42:B43"/>
    <mergeCell ref="C42:C43"/>
    <mergeCell ref="D42:D43"/>
    <mergeCell ref="E42:E43"/>
    <mergeCell ref="L56:L57"/>
    <mergeCell ref="I56:I57"/>
    <mergeCell ref="F56:F57"/>
    <mergeCell ref="B52:B53"/>
    <mergeCell ref="C52:C53"/>
    <mergeCell ref="D52:D53"/>
    <mergeCell ref="E52:E53"/>
    <mergeCell ref="C56:C57"/>
    <mergeCell ref="D56:D57"/>
    <mergeCell ref="E56:E57"/>
    <mergeCell ref="J48:J49"/>
    <mergeCell ref="A1:T1"/>
    <mergeCell ref="A5:T5"/>
    <mergeCell ref="S9:T10"/>
    <mergeCell ref="O9:O11"/>
    <mergeCell ref="F9:F11"/>
    <mergeCell ref="C25:C27"/>
    <mergeCell ref="C19:C22"/>
    <mergeCell ref="B2:T2"/>
    <mergeCell ref="P9:P11"/>
    <mergeCell ref="A23:A24"/>
    <mergeCell ref="B23:B24"/>
    <mergeCell ref="C23:C24"/>
    <mergeCell ref="D23:D24"/>
    <mergeCell ref="E23:E24"/>
    <mergeCell ref="I23:I24"/>
    <mergeCell ref="N22:N24"/>
    <mergeCell ref="J23:J24"/>
    <mergeCell ref="O23:O24"/>
    <mergeCell ref="S23:S24"/>
    <mergeCell ref="T23:T24"/>
    <mergeCell ref="R9:R11"/>
    <mergeCell ref="A6:N6"/>
    <mergeCell ref="A8:T8"/>
    <mergeCell ref="Q9:Q11"/>
    <mergeCell ref="S11:T11"/>
    <mergeCell ref="C65:C68"/>
    <mergeCell ref="B65:B68"/>
    <mergeCell ref="K9:K11"/>
    <mergeCell ref="D25:D26"/>
    <mergeCell ref="E25:E26"/>
    <mergeCell ref="I25:I26"/>
    <mergeCell ref="B25:B27"/>
    <mergeCell ref="A28:A29"/>
    <mergeCell ref="B28:B29"/>
    <mergeCell ref="C28:C29"/>
    <mergeCell ref="D28:D29"/>
    <mergeCell ref="E28:E29"/>
    <mergeCell ref="I28:I29"/>
    <mergeCell ref="A42:A43"/>
    <mergeCell ref="N38:N39"/>
    <mergeCell ref="O38:O39"/>
    <mergeCell ref="S38:S39"/>
    <mergeCell ref="K38:K39"/>
    <mergeCell ref="L38:L39"/>
    <mergeCell ref="M38:M39"/>
    <mergeCell ref="I38:I39"/>
    <mergeCell ref="N42:N43"/>
    <mergeCell ref="S42:S43"/>
    <mergeCell ref="L9:L11"/>
    <mergeCell ref="B20:B21"/>
    <mergeCell ref="J9:J11"/>
    <mergeCell ref="C13:C16"/>
    <mergeCell ref="C9:C11"/>
    <mergeCell ref="E9:E11"/>
    <mergeCell ref="J28:J29"/>
    <mergeCell ref="N28:N29"/>
    <mergeCell ref="O28:O29"/>
    <mergeCell ref="K28:K29"/>
    <mergeCell ref="L28:L29"/>
    <mergeCell ref="M28:M29"/>
    <mergeCell ref="N25:N26"/>
    <mergeCell ref="O25:O26"/>
    <mergeCell ref="M9:M11"/>
    <mergeCell ref="A9:B11"/>
    <mergeCell ref="G9:G11"/>
    <mergeCell ref="H9:H11"/>
    <mergeCell ref="J25:J26"/>
    <mergeCell ref="N20:N21"/>
    <mergeCell ref="T40:T41"/>
    <mergeCell ref="K40:K41"/>
    <mergeCell ref="L40:L41"/>
    <mergeCell ref="M40:M41"/>
    <mergeCell ref="S56:S57"/>
    <mergeCell ref="S52:S53"/>
    <mergeCell ref="T52:T53"/>
    <mergeCell ref="M52:M53"/>
    <mergeCell ref="C127:C130"/>
    <mergeCell ref="B124:T124"/>
    <mergeCell ref="D75:T75"/>
    <mergeCell ref="D76:T76"/>
    <mergeCell ref="D96:T96"/>
    <mergeCell ref="T97:T104"/>
    <mergeCell ref="B69:B123"/>
    <mergeCell ref="C69:C123"/>
    <mergeCell ref="D71:T71"/>
    <mergeCell ref="T72:T74"/>
    <mergeCell ref="S116:S123"/>
    <mergeCell ref="T116:T123"/>
    <mergeCell ref="D115:T115"/>
    <mergeCell ref="T77:T95"/>
    <mergeCell ref="S106:S114"/>
    <mergeCell ref="S72:S74"/>
    <mergeCell ref="T106:T114"/>
    <mergeCell ref="S97:S104"/>
    <mergeCell ref="D105:T105"/>
    <mergeCell ref="S77:S95"/>
    <mergeCell ref="S28:S29"/>
    <mergeCell ref="T28:T29"/>
    <mergeCell ref="S36:S37"/>
    <mergeCell ref="T36:T37"/>
    <mergeCell ref="P36:P37"/>
    <mergeCell ref="Q36:Q37"/>
    <mergeCell ref="R36:R37"/>
    <mergeCell ref="P28:P29"/>
    <mergeCell ref="Q28:Q29"/>
    <mergeCell ref="R28:R29"/>
    <mergeCell ref="T38:T39"/>
    <mergeCell ref="F52:F53"/>
    <mergeCell ref="G52:G53"/>
    <mergeCell ref="H52:H53"/>
    <mergeCell ref="K52:K53"/>
    <mergeCell ref="L52:L53"/>
    <mergeCell ref="I52:I53"/>
    <mergeCell ref="J52:J53"/>
    <mergeCell ref="O42:O43"/>
    <mergeCell ref="N48:N49"/>
    <mergeCell ref="S25:S26"/>
    <mergeCell ref="T25:T26"/>
    <mergeCell ref="A48:A49"/>
    <mergeCell ref="B48:B49"/>
    <mergeCell ref="C48:C49"/>
    <mergeCell ref="D48:D49"/>
    <mergeCell ref="E48:E49"/>
    <mergeCell ref="I48:I49"/>
    <mergeCell ref="K36:K37"/>
    <mergeCell ref="L36:L37"/>
    <mergeCell ref="A40:A41"/>
    <mergeCell ref="A36:A37"/>
    <mergeCell ref="B36:B37"/>
    <mergeCell ref="C36:C37"/>
    <mergeCell ref="A38:A39"/>
    <mergeCell ref="B38:B39"/>
    <mergeCell ref="C38:C39"/>
    <mergeCell ref="D38:D39"/>
    <mergeCell ref="E38:E39"/>
    <mergeCell ref="D36:D37"/>
    <mergeCell ref="E36:E37"/>
    <mergeCell ref="I36:I37"/>
    <mergeCell ref="F36:F37"/>
    <mergeCell ref="J42:J43"/>
    <mergeCell ref="O52:O53"/>
    <mergeCell ref="O36:O37"/>
    <mergeCell ref="J38:J39"/>
    <mergeCell ref="B32:O32"/>
    <mergeCell ref="F38:F39"/>
    <mergeCell ref="G38:G39"/>
    <mergeCell ref="H38:H39"/>
    <mergeCell ref="G36:G37"/>
    <mergeCell ref="F40:F41"/>
    <mergeCell ref="B40:B41"/>
    <mergeCell ref="C40:C41"/>
    <mergeCell ref="D40:D41"/>
    <mergeCell ref="E40:E41"/>
    <mergeCell ref="S48:S49"/>
    <mergeCell ref="G40:G41"/>
    <mergeCell ref="H40:H41"/>
    <mergeCell ref="N40:N41"/>
    <mergeCell ref="O40:O41"/>
    <mergeCell ref="M36:M37"/>
    <mergeCell ref="H36:H37"/>
    <mergeCell ref="J36:J37"/>
    <mergeCell ref="N36:N37"/>
    <mergeCell ref="I40:I41"/>
    <mergeCell ref="J40:J41"/>
    <mergeCell ref="S40:S41"/>
    <mergeCell ref="O48:O49"/>
  </mergeCells>
  <pageMargins left="0.23622047244094491" right="0.23622047244094491" top="0.74803149606299213" bottom="0.74803149606299213" header="0.31496062992125984" footer="0.31496062992125984"/>
  <pageSetup scale="33" fitToHeight="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808080"/>
    <pageSetUpPr fitToPage="1"/>
  </sheetPr>
  <dimension ref="A1:AD1811"/>
  <sheetViews>
    <sheetView view="pageBreakPreview" zoomScale="55" zoomScaleNormal="50" zoomScaleSheetLayoutView="55" workbookViewId="0">
      <selection activeCell="T6" sqref="T6"/>
    </sheetView>
  </sheetViews>
  <sheetFormatPr baseColWidth="10" defaultColWidth="10.88671875" defaultRowHeight="21.6"/>
  <cols>
    <col min="1" max="1" width="8.109375" style="469" customWidth="1"/>
    <col min="2" max="2" width="72.109375" style="439" customWidth="1"/>
    <col min="3" max="3" width="27" style="33" customWidth="1"/>
    <col min="4" max="4" width="75" style="440" customWidth="1"/>
    <col min="5" max="5" width="6.44140625" style="11" customWidth="1"/>
    <col min="6" max="6" width="6.88671875" style="11" hidden="1" customWidth="1"/>
    <col min="7" max="7" width="8.33203125" style="11" hidden="1" customWidth="1"/>
    <col min="8" max="8" width="7.6640625" style="11" hidden="1" customWidth="1"/>
    <col min="9" max="9" width="84.6640625" style="440" customWidth="1"/>
    <col min="10" max="10" width="6.44140625" style="11" customWidth="1"/>
    <col min="11" max="12" width="7.109375" style="11" hidden="1" customWidth="1"/>
    <col min="13" max="13" width="8.33203125" style="11" hidden="1" customWidth="1"/>
    <col min="14" max="14" width="74" style="441" customWidth="1"/>
    <col min="15" max="15" width="6.44140625" style="11" customWidth="1"/>
    <col min="16" max="16" width="8" style="11" hidden="1" customWidth="1"/>
    <col min="17" max="17" width="7.109375" style="11" hidden="1" customWidth="1"/>
    <col min="18" max="18" width="6.88671875" style="11" hidden="1" customWidth="1"/>
    <col min="19" max="19" width="21" style="11" customWidth="1"/>
    <col min="20" max="20" width="30.109375" style="11" customWidth="1"/>
    <col min="21" max="16384" width="10.88671875" style="11"/>
  </cols>
  <sheetData>
    <row r="1" spans="1:20" s="1" customFormat="1">
      <c r="A1" s="860" t="s">
        <v>4775</v>
      </c>
      <c r="B1" s="860"/>
      <c r="C1" s="860"/>
      <c r="D1" s="860"/>
      <c r="E1" s="860"/>
      <c r="F1" s="860"/>
      <c r="G1" s="860"/>
      <c r="H1" s="860"/>
      <c r="I1" s="860"/>
      <c r="J1" s="860"/>
      <c r="K1" s="860"/>
      <c r="L1" s="860"/>
      <c r="M1" s="860"/>
      <c r="N1" s="860"/>
      <c r="O1" s="860"/>
      <c r="P1" s="860"/>
      <c r="Q1" s="860"/>
      <c r="R1" s="860"/>
      <c r="S1" s="860"/>
      <c r="T1" s="860"/>
    </row>
    <row r="2" spans="1:20" s="1" customFormat="1">
      <c r="A2" s="2"/>
      <c r="B2" s="861" t="s">
        <v>4406</v>
      </c>
      <c r="C2" s="861"/>
      <c r="D2" s="861"/>
      <c r="E2" s="861"/>
      <c r="F2" s="861"/>
      <c r="G2" s="861"/>
      <c r="H2" s="861"/>
      <c r="I2" s="861"/>
      <c r="J2" s="861"/>
      <c r="K2" s="861"/>
      <c r="L2" s="861"/>
      <c r="M2" s="861"/>
      <c r="N2" s="861"/>
      <c r="O2" s="861"/>
      <c r="P2" s="861"/>
      <c r="Q2" s="861"/>
      <c r="R2" s="861"/>
      <c r="S2" s="861"/>
      <c r="T2" s="861"/>
    </row>
    <row r="3" spans="1:20" s="1" customFormat="1">
      <c r="A3" s="2"/>
      <c r="B3" s="329"/>
      <c r="C3" s="329"/>
      <c r="D3" s="329"/>
      <c r="E3" s="329"/>
      <c r="F3" s="329"/>
      <c r="G3" s="329"/>
      <c r="H3" s="329"/>
      <c r="I3" s="329"/>
      <c r="J3" s="329"/>
      <c r="K3" s="329"/>
      <c r="L3" s="329"/>
      <c r="M3" s="329"/>
      <c r="N3" s="329"/>
      <c r="O3" s="4"/>
      <c r="P3" s="329"/>
      <c r="Q3" s="329"/>
      <c r="R3" s="329"/>
      <c r="S3" s="5"/>
      <c r="T3" s="5"/>
    </row>
    <row r="4" spans="1:20" s="1" customFormat="1">
      <c r="A4" s="2"/>
      <c r="B4" s="329"/>
      <c r="C4" s="329"/>
      <c r="D4" s="329"/>
      <c r="E4" s="329"/>
      <c r="F4" s="329"/>
      <c r="G4" s="329"/>
      <c r="H4" s="329"/>
      <c r="I4" s="329"/>
      <c r="J4" s="329"/>
      <c r="K4" s="329"/>
      <c r="L4" s="329"/>
      <c r="M4" s="329"/>
      <c r="N4" s="329"/>
      <c r="O4" s="4"/>
      <c r="P4" s="329"/>
      <c r="Q4" s="329"/>
      <c r="R4" s="329"/>
      <c r="S4" s="5"/>
      <c r="T4" s="5"/>
    </row>
    <row r="5" spans="1:20" s="1" customFormat="1">
      <c r="A5" s="905"/>
      <c r="B5" s="905"/>
      <c r="C5" s="905"/>
      <c r="D5" s="905"/>
      <c r="E5" s="905"/>
      <c r="F5" s="905"/>
      <c r="G5" s="905"/>
      <c r="H5" s="905"/>
      <c r="I5" s="905"/>
      <c r="J5" s="905"/>
      <c r="K5" s="905"/>
      <c r="L5" s="905"/>
      <c r="M5" s="905"/>
      <c r="N5" s="905"/>
      <c r="O5" s="905"/>
      <c r="P5" s="905"/>
      <c r="Q5" s="905"/>
      <c r="R5" s="905"/>
      <c r="S5" s="905"/>
      <c r="T5" s="905"/>
    </row>
    <row r="6" spans="1:20" s="1" customFormat="1">
      <c r="A6" s="865" t="s">
        <v>4777</v>
      </c>
      <c r="B6" s="866"/>
      <c r="C6" s="866"/>
      <c r="D6" s="866"/>
      <c r="E6" s="866"/>
      <c r="F6" s="866"/>
      <c r="G6" s="866"/>
      <c r="H6" s="866"/>
      <c r="I6" s="866"/>
      <c r="J6" s="866"/>
      <c r="K6" s="866"/>
      <c r="L6" s="866"/>
      <c r="M6" s="866"/>
      <c r="N6" s="866"/>
      <c r="O6" s="98"/>
      <c r="P6" s="6"/>
      <c r="Q6" s="6"/>
      <c r="R6" s="6"/>
      <c r="S6" s="98"/>
      <c r="T6" s="345" t="s">
        <v>7249</v>
      </c>
    </row>
    <row r="7" spans="1:20" s="1" customFormat="1">
      <c r="A7" s="8"/>
      <c r="B7" s="9">
        <f>CARÁTULA!D9</f>
        <v>0</v>
      </c>
      <c r="C7" s="9"/>
      <c r="D7" s="9">
        <f>CARÁTULA!D8</f>
        <v>0</v>
      </c>
      <c r="E7" s="9"/>
      <c r="F7" s="9"/>
      <c r="G7" s="9"/>
      <c r="H7" s="9"/>
      <c r="I7" s="9"/>
      <c r="J7" s="9"/>
      <c r="K7" s="9"/>
      <c r="L7" s="9"/>
      <c r="M7" s="9"/>
      <c r="N7" s="9"/>
      <c r="O7" s="9"/>
      <c r="P7" s="9"/>
      <c r="Q7" s="9"/>
      <c r="R7" s="9"/>
      <c r="S7" s="9"/>
      <c r="T7" s="10"/>
    </row>
    <row r="8" spans="1:20" ht="29.25" customHeight="1">
      <c r="A8" s="976" t="s">
        <v>1114</v>
      </c>
      <c r="B8" s="976"/>
      <c r="C8" s="976"/>
      <c r="D8" s="976"/>
      <c r="E8" s="976"/>
      <c r="F8" s="976"/>
      <c r="G8" s="976"/>
      <c r="H8" s="976"/>
      <c r="I8" s="976"/>
      <c r="J8" s="976"/>
      <c r="K8" s="976"/>
      <c r="L8" s="976"/>
      <c r="M8" s="976"/>
      <c r="N8" s="976"/>
      <c r="O8" s="976"/>
      <c r="P8" s="976"/>
      <c r="Q8" s="976"/>
      <c r="R8" s="976"/>
      <c r="S8" s="976"/>
      <c r="T8" s="976"/>
    </row>
    <row r="9" spans="1:20" s="54" customFormat="1" ht="21" customHeight="1">
      <c r="A9" s="884" t="s">
        <v>7</v>
      </c>
      <c r="B9" s="884"/>
      <c r="C9" s="884" t="s">
        <v>6</v>
      </c>
      <c r="D9" s="332" t="s">
        <v>5</v>
      </c>
      <c r="E9" s="883" t="s">
        <v>2</v>
      </c>
      <c r="F9" s="1000" t="s">
        <v>327</v>
      </c>
      <c r="G9" s="1000" t="s">
        <v>9</v>
      </c>
      <c r="H9" s="1000" t="s">
        <v>326</v>
      </c>
      <c r="I9" s="332" t="s">
        <v>4</v>
      </c>
      <c r="J9" s="883" t="s">
        <v>2</v>
      </c>
      <c r="K9" s="1000" t="s">
        <v>327</v>
      </c>
      <c r="L9" s="1000" t="s">
        <v>9</v>
      </c>
      <c r="M9" s="1000" t="s">
        <v>326</v>
      </c>
      <c r="N9" s="332" t="s">
        <v>3</v>
      </c>
      <c r="O9" s="883" t="s">
        <v>2</v>
      </c>
      <c r="P9" s="1000" t="s">
        <v>327</v>
      </c>
      <c r="Q9" s="1000" t="s">
        <v>9</v>
      </c>
      <c r="R9" s="1000" t="s">
        <v>326</v>
      </c>
      <c r="S9" s="855" t="s">
        <v>3681</v>
      </c>
      <c r="T9" s="855"/>
    </row>
    <row r="10" spans="1:20" s="54" customFormat="1" ht="21" customHeight="1">
      <c r="A10" s="884"/>
      <c r="B10" s="884"/>
      <c r="C10" s="884"/>
      <c r="D10" s="14" t="s">
        <v>1</v>
      </c>
      <c r="E10" s="883"/>
      <c r="F10" s="1000"/>
      <c r="G10" s="1000"/>
      <c r="H10" s="1000"/>
      <c r="I10" s="15" t="s">
        <v>1</v>
      </c>
      <c r="J10" s="883"/>
      <c r="K10" s="1000"/>
      <c r="L10" s="1000"/>
      <c r="M10" s="1000"/>
      <c r="N10" s="15" t="s">
        <v>0</v>
      </c>
      <c r="O10" s="883"/>
      <c r="P10" s="1000"/>
      <c r="Q10" s="1000"/>
      <c r="R10" s="1000"/>
      <c r="S10" s="855"/>
      <c r="T10" s="855"/>
    </row>
    <row r="11" spans="1:20" s="54" customFormat="1" ht="42" customHeight="1">
      <c r="A11" s="884"/>
      <c r="B11" s="884"/>
      <c r="C11" s="884"/>
      <c r="D11" s="16" t="s">
        <v>1090</v>
      </c>
      <c r="E11" s="883"/>
      <c r="F11" s="1000"/>
      <c r="G11" s="1000"/>
      <c r="H11" s="1000"/>
      <c r="I11" s="16" t="s">
        <v>1090</v>
      </c>
      <c r="J11" s="883"/>
      <c r="K11" s="1000"/>
      <c r="L11" s="1000"/>
      <c r="M11" s="1000"/>
      <c r="N11" s="16" t="s">
        <v>1090</v>
      </c>
      <c r="O11" s="883"/>
      <c r="P11" s="1000"/>
      <c r="Q11" s="1000"/>
      <c r="R11" s="1000"/>
      <c r="S11" s="881" t="s">
        <v>2985</v>
      </c>
      <c r="T11" s="882"/>
    </row>
    <row r="12" spans="1:20" ht="243" customHeight="1">
      <c r="A12" s="17">
        <v>1</v>
      </c>
      <c r="B12" s="426" t="s">
        <v>3026</v>
      </c>
      <c r="C12" s="326" t="s">
        <v>47</v>
      </c>
      <c r="D12" s="330" t="s">
        <v>3682</v>
      </c>
      <c r="E12" s="114">
        <v>1</v>
      </c>
      <c r="F12" s="58">
        <f>IF(E12=G12,H12)</f>
        <v>1</v>
      </c>
      <c r="G12" s="58">
        <f>IF(E12="NA","NA",H12)</f>
        <v>1</v>
      </c>
      <c r="H12" s="58">
        <v>1</v>
      </c>
      <c r="I12" s="331" t="s">
        <v>5221</v>
      </c>
      <c r="J12" s="114">
        <v>1</v>
      </c>
      <c r="K12" s="58">
        <f t="shared" ref="K12:K31" si="0">IF(J12=L12,M12)</f>
        <v>1</v>
      </c>
      <c r="L12" s="58">
        <f t="shared" ref="L12:L31" si="1">IF(J12="NA","NA",M12)</f>
        <v>1</v>
      </c>
      <c r="M12" s="58">
        <v>1</v>
      </c>
      <c r="N12" s="331" t="s">
        <v>3027</v>
      </c>
      <c r="O12" s="114">
        <v>1</v>
      </c>
      <c r="P12" s="58">
        <f t="shared" ref="P12:P31" si="2">IF(O12=Q12,R12)</f>
        <v>1</v>
      </c>
      <c r="Q12" s="58">
        <f t="shared" ref="Q12:Q31" si="3">IF(O12="NA","NA",R12)</f>
        <v>1</v>
      </c>
      <c r="R12" s="58">
        <v>1</v>
      </c>
      <c r="S12" s="111" t="s">
        <v>1033</v>
      </c>
      <c r="T12" s="112" t="s">
        <v>1039</v>
      </c>
    </row>
    <row r="13" spans="1:20" ht="367.2">
      <c r="A13" s="17">
        <f>+A12+1</f>
        <v>2</v>
      </c>
      <c r="B13" s="331" t="s">
        <v>912</v>
      </c>
      <c r="C13" s="855" t="s">
        <v>3028</v>
      </c>
      <c r="D13" s="330" t="s">
        <v>1696</v>
      </c>
      <c r="E13" s="57">
        <v>1</v>
      </c>
      <c r="F13" s="58">
        <f>IF(E13=G13,H13)</f>
        <v>1</v>
      </c>
      <c r="G13" s="58">
        <f>IF(E13="NA","NA",H13)</f>
        <v>1</v>
      </c>
      <c r="H13" s="58">
        <v>1</v>
      </c>
      <c r="I13" s="330" t="s">
        <v>3029</v>
      </c>
      <c r="J13" s="57">
        <v>1</v>
      </c>
      <c r="K13" s="58">
        <f t="shared" si="0"/>
        <v>1</v>
      </c>
      <c r="L13" s="58">
        <f t="shared" si="1"/>
        <v>1</v>
      </c>
      <c r="M13" s="58">
        <v>1</v>
      </c>
      <c r="N13" s="330" t="s">
        <v>2580</v>
      </c>
      <c r="O13" s="114">
        <v>1</v>
      </c>
      <c r="P13" s="58">
        <f t="shared" si="2"/>
        <v>1</v>
      </c>
      <c r="Q13" s="58">
        <f t="shared" si="3"/>
        <v>1</v>
      </c>
      <c r="R13" s="58">
        <v>1</v>
      </c>
      <c r="S13" s="111" t="s">
        <v>1033</v>
      </c>
      <c r="T13" s="112" t="s">
        <v>1039</v>
      </c>
    </row>
    <row r="14" spans="1:20" ht="172.8">
      <c r="A14" s="17">
        <f t="shared" ref="A14:A31" si="4">+A13+1</f>
        <v>3</v>
      </c>
      <c r="B14" s="331" t="s">
        <v>910</v>
      </c>
      <c r="C14" s="855"/>
      <c r="D14" s="428" t="s">
        <v>3030</v>
      </c>
      <c r="E14" s="57">
        <v>1</v>
      </c>
      <c r="F14" s="58">
        <f t="shared" ref="F14:F31" si="5">IF(E14=G14,H14)</f>
        <v>1</v>
      </c>
      <c r="G14" s="58">
        <f t="shared" ref="G14:G31" si="6">IF(E14="NA","NA",H14)</f>
        <v>1</v>
      </c>
      <c r="H14" s="58">
        <v>1</v>
      </c>
      <c r="I14" s="428" t="s">
        <v>3031</v>
      </c>
      <c r="J14" s="57">
        <v>1</v>
      </c>
      <c r="K14" s="58">
        <f t="shared" si="0"/>
        <v>1</v>
      </c>
      <c r="L14" s="58">
        <f t="shared" si="1"/>
        <v>1</v>
      </c>
      <c r="M14" s="58">
        <v>1</v>
      </c>
      <c r="N14" s="330" t="s">
        <v>9</v>
      </c>
      <c r="O14" s="114" t="s">
        <v>9</v>
      </c>
      <c r="P14" s="58" t="s">
        <v>9</v>
      </c>
      <c r="Q14" s="58" t="s">
        <v>9</v>
      </c>
      <c r="R14" s="58" t="s">
        <v>9</v>
      </c>
      <c r="S14" s="111" t="s">
        <v>1033</v>
      </c>
      <c r="T14" s="112" t="s">
        <v>1039</v>
      </c>
    </row>
    <row r="15" spans="1:20" ht="151.19999999999999">
      <c r="A15" s="17">
        <f t="shared" si="4"/>
        <v>4</v>
      </c>
      <c r="B15" s="331" t="s">
        <v>3032</v>
      </c>
      <c r="C15" s="855"/>
      <c r="D15" s="330" t="s">
        <v>3033</v>
      </c>
      <c r="E15" s="57">
        <v>1</v>
      </c>
      <c r="F15" s="58">
        <f t="shared" si="5"/>
        <v>1</v>
      </c>
      <c r="G15" s="58">
        <f t="shared" si="6"/>
        <v>1</v>
      </c>
      <c r="H15" s="58">
        <v>1</v>
      </c>
      <c r="I15" s="330" t="s">
        <v>3034</v>
      </c>
      <c r="J15" s="57">
        <v>1</v>
      </c>
      <c r="K15" s="58">
        <f t="shared" si="0"/>
        <v>1</v>
      </c>
      <c r="L15" s="58">
        <f t="shared" si="1"/>
        <v>1</v>
      </c>
      <c r="M15" s="58">
        <v>1</v>
      </c>
      <c r="N15" s="428" t="s">
        <v>5205</v>
      </c>
      <c r="O15" s="114">
        <v>1</v>
      </c>
      <c r="P15" s="58">
        <f t="shared" si="2"/>
        <v>1</v>
      </c>
      <c r="Q15" s="58">
        <f t="shared" si="3"/>
        <v>1</v>
      </c>
      <c r="R15" s="58">
        <v>1</v>
      </c>
      <c r="S15" s="111" t="s">
        <v>1033</v>
      </c>
      <c r="T15" s="112" t="s">
        <v>1039</v>
      </c>
    </row>
    <row r="16" spans="1:20" ht="208.5" customHeight="1">
      <c r="A16" s="17">
        <f t="shared" si="4"/>
        <v>5</v>
      </c>
      <c r="B16" s="331" t="s">
        <v>3035</v>
      </c>
      <c r="C16" s="855"/>
      <c r="D16" s="330" t="s">
        <v>3036</v>
      </c>
      <c r="E16" s="57">
        <v>1</v>
      </c>
      <c r="F16" s="58">
        <f t="shared" si="5"/>
        <v>1</v>
      </c>
      <c r="G16" s="58">
        <f t="shared" si="6"/>
        <v>1</v>
      </c>
      <c r="H16" s="58">
        <v>1</v>
      </c>
      <c r="I16" s="330" t="s">
        <v>5297</v>
      </c>
      <c r="J16" s="57">
        <v>1</v>
      </c>
      <c r="K16" s="58">
        <f t="shared" si="0"/>
        <v>1</v>
      </c>
      <c r="L16" s="58">
        <f t="shared" si="1"/>
        <v>1</v>
      </c>
      <c r="M16" s="58">
        <v>1</v>
      </c>
      <c r="N16" s="330" t="s">
        <v>5298</v>
      </c>
      <c r="O16" s="114">
        <v>1</v>
      </c>
      <c r="P16" s="58">
        <f t="shared" si="2"/>
        <v>1</v>
      </c>
      <c r="Q16" s="58">
        <f t="shared" si="3"/>
        <v>1</v>
      </c>
      <c r="R16" s="58">
        <v>1</v>
      </c>
      <c r="S16" s="111" t="s">
        <v>1033</v>
      </c>
      <c r="T16" s="112" t="s">
        <v>1039</v>
      </c>
    </row>
    <row r="17" spans="1:20" s="375" customFormat="1" ht="151.19999999999999">
      <c r="A17" s="17">
        <f t="shared" si="4"/>
        <v>6</v>
      </c>
      <c r="B17" s="331" t="s">
        <v>3037</v>
      </c>
      <c r="C17" s="326" t="s">
        <v>218</v>
      </c>
      <c r="D17" s="330" t="s">
        <v>3038</v>
      </c>
      <c r="E17" s="57">
        <v>1</v>
      </c>
      <c r="F17" s="58">
        <f t="shared" si="5"/>
        <v>1</v>
      </c>
      <c r="G17" s="58">
        <f t="shared" si="6"/>
        <v>1</v>
      </c>
      <c r="H17" s="58">
        <v>1</v>
      </c>
      <c r="I17" s="330" t="s">
        <v>3039</v>
      </c>
      <c r="J17" s="57">
        <v>1</v>
      </c>
      <c r="K17" s="58">
        <f t="shared" si="0"/>
        <v>1</v>
      </c>
      <c r="L17" s="58">
        <f t="shared" si="1"/>
        <v>1</v>
      </c>
      <c r="M17" s="58">
        <v>1</v>
      </c>
      <c r="N17" s="330" t="s">
        <v>1322</v>
      </c>
      <c r="O17" s="114">
        <v>1</v>
      </c>
      <c r="P17" s="58">
        <f t="shared" si="2"/>
        <v>1</v>
      </c>
      <c r="Q17" s="58">
        <f t="shared" si="3"/>
        <v>1</v>
      </c>
      <c r="R17" s="58">
        <v>1</v>
      </c>
      <c r="S17" s="111" t="s">
        <v>1033</v>
      </c>
      <c r="T17" s="112" t="s">
        <v>1039</v>
      </c>
    </row>
    <row r="18" spans="1:20" s="375" customFormat="1" ht="259.2">
      <c r="A18" s="17">
        <f t="shared" si="4"/>
        <v>7</v>
      </c>
      <c r="B18" s="331" t="s">
        <v>3040</v>
      </c>
      <c r="C18" s="326" t="s">
        <v>3041</v>
      </c>
      <c r="D18" s="429" t="s">
        <v>5317</v>
      </c>
      <c r="E18" s="57">
        <v>1</v>
      </c>
      <c r="F18" s="58">
        <f t="shared" si="5"/>
        <v>1</v>
      </c>
      <c r="G18" s="58">
        <f t="shared" si="6"/>
        <v>1</v>
      </c>
      <c r="H18" s="58">
        <v>1</v>
      </c>
      <c r="I18" s="330" t="s">
        <v>5320</v>
      </c>
      <c r="J18" s="57">
        <v>1</v>
      </c>
      <c r="K18" s="58">
        <f t="shared" si="0"/>
        <v>1</v>
      </c>
      <c r="L18" s="58">
        <f t="shared" si="1"/>
        <v>1</v>
      </c>
      <c r="M18" s="58">
        <v>1</v>
      </c>
      <c r="N18" s="471" t="s">
        <v>5222</v>
      </c>
      <c r="O18" s="114">
        <v>1</v>
      </c>
      <c r="P18" s="58">
        <f t="shared" si="2"/>
        <v>1</v>
      </c>
      <c r="Q18" s="58">
        <f t="shared" si="3"/>
        <v>1</v>
      </c>
      <c r="R18" s="58">
        <v>1</v>
      </c>
      <c r="S18" s="111" t="s">
        <v>1033</v>
      </c>
      <c r="T18" s="112" t="s">
        <v>1039</v>
      </c>
    </row>
    <row r="19" spans="1:20" s="375" customFormat="1" ht="345.6">
      <c r="A19" s="17">
        <f t="shared" si="4"/>
        <v>8</v>
      </c>
      <c r="B19" s="1051" t="s">
        <v>3042</v>
      </c>
      <c r="C19" s="935" t="s">
        <v>3530</v>
      </c>
      <c r="D19" s="472" t="s">
        <v>4689</v>
      </c>
      <c r="E19" s="76">
        <v>1</v>
      </c>
      <c r="F19" s="473">
        <f t="shared" si="5"/>
        <v>1</v>
      </c>
      <c r="G19" s="473">
        <f t="shared" si="6"/>
        <v>1</v>
      </c>
      <c r="H19" s="473">
        <v>1</v>
      </c>
      <c r="I19" s="63" t="s">
        <v>5299</v>
      </c>
      <c r="J19" s="76">
        <v>1</v>
      </c>
      <c r="K19" s="473">
        <f t="shared" si="0"/>
        <v>1</v>
      </c>
      <c r="L19" s="473">
        <f t="shared" si="1"/>
        <v>1</v>
      </c>
      <c r="M19" s="473">
        <v>1</v>
      </c>
      <c r="N19" s="63" t="s">
        <v>5223</v>
      </c>
      <c r="O19" s="114">
        <v>1</v>
      </c>
      <c r="P19" s="58">
        <f t="shared" si="2"/>
        <v>1</v>
      </c>
      <c r="Q19" s="58">
        <f t="shared" si="3"/>
        <v>1</v>
      </c>
      <c r="R19" s="58">
        <v>1</v>
      </c>
      <c r="S19" s="111" t="s">
        <v>1033</v>
      </c>
      <c r="T19" s="112" t="s">
        <v>1039</v>
      </c>
    </row>
    <row r="20" spans="1:20" s="375" customFormat="1" ht="239.25" customHeight="1">
      <c r="A20" s="17">
        <f t="shared" si="4"/>
        <v>9</v>
      </c>
      <c r="B20" s="1052"/>
      <c r="C20" s="936"/>
      <c r="D20" s="330" t="s">
        <v>5321</v>
      </c>
      <c r="E20" s="57">
        <v>1</v>
      </c>
      <c r="F20" s="58">
        <f t="shared" si="5"/>
        <v>1</v>
      </c>
      <c r="G20" s="58">
        <f t="shared" si="6"/>
        <v>1</v>
      </c>
      <c r="H20" s="58">
        <v>1</v>
      </c>
      <c r="I20" s="330" t="s">
        <v>5324</v>
      </c>
      <c r="J20" s="57">
        <v>1</v>
      </c>
      <c r="K20" s="58">
        <f t="shared" si="0"/>
        <v>1</v>
      </c>
      <c r="L20" s="58">
        <f t="shared" si="1"/>
        <v>1</v>
      </c>
      <c r="M20" s="58">
        <v>1</v>
      </c>
      <c r="N20" s="1223" t="s">
        <v>5224</v>
      </c>
      <c r="O20" s="114">
        <v>1</v>
      </c>
      <c r="P20" s="58">
        <f t="shared" si="2"/>
        <v>1</v>
      </c>
      <c r="Q20" s="58">
        <f t="shared" si="3"/>
        <v>1</v>
      </c>
      <c r="R20" s="58">
        <v>1</v>
      </c>
      <c r="S20" s="111" t="s">
        <v>1033</v>
      </c>
      <c r="T20" s="112" t="s">
        <v>1039</v>
      </c>
    </row>
    <row r="21" spans="1:20" s="375" customFormat="1" ht="283.5" customHeight="1">
      <c r="A21" s="17">
        <f t="shared" si="4"/>
        <v>10</v>
      </c>
      <c r="B21" s="1052"/>
      <c r="C21" s="936"/>
      <c r="D21" s="330" t="s">
        <v>5322</v>
      </c>
      <c r="E21" s="57">
        <v>1</v>
      </c>
      <c r="F21" s="58">
        <f t="shared" si="5"/>
        <v>1</v>
      </c>
      <c r="G21" s="58">
        <f t="shared" si="6"/>
        <v>1</v>
      </c>
      <c r="H21" s="58">
        <v>1</v>
      </c>
      <c r="I21" s="453" t="s">
        <v>5323</v>
      </c>
      <c r="J21" s="57">
        <v>1</v>
      </c>
      <c r="K21" s="58">
        <f t="shared" si="0"/>
        <v>1</v>
      </c>
      <c r="L21" s="58">
        <f t="shared" si="1"/>
        <v>1</v>
      </c>
      <c r="M21" s="58">
        <v>1</v>
      </c>
      <c r="N21" s="1224"/>
      <c r="O21" s="114">
        <v>1</v>
      </c>
      <c r="P21" s="58">
        <f t="shared" si="2"/>
        <v>1</v>
      </c>
      <c r="Q21" s="58">
        <f t="shared" si="3"/>
        <v>1</v>
      </c>
      <c r="R21" s="58">
        <v>1</v>
      </c>
      <c r="S21" s="111" t="s">
        <v>1033</v>
      </c>
      <c r="T21" s="112" t="s">
        <v>1039</v>
      </c>
    </row>
    <row r="22" spans="1:20" s="375" customFormat="1" ht="288">
      <c r="A22" s="17">
        <f t="shared" si="4"/>
        <v>11</v>
      </c>
      <c r="B22" s="1052"/>
      <c r="C22" s="936"/>
      <c r="D22" s="105" t="s">
        <v>3044</v>
      </c>
      <c r="E22" s="57">
        <v>1</v>
      </c>
      <c r="F22" s="58">
        <f t="shared" si="5"/>
        <v>1</v>
      </c>
      <c r="G22" s="58">
        <f t="shared" si="6"/>
        <v>1</v>
      </c>
      <c r="H22" s="58">
        <v>1</v>
      </c>
      <c r="I22" s="432" t="s">
        <v>5211</v>
      </c>
      <c r="J22" s="57">
        <v>1</v>
      </c>
      <c r="K22" s="58">
        <f t="shared" si="0"/>
        <v>1</v>
      </c>
      <c r="L22" s="58">
        <f t="shared" si="1"/>
        <v>1</v>
      </c>
      <c r="M22" s="58">
        <v>1</v>
      </c>
      <c r="N22" s="1223" t="s">
        <v>5225</v>
      </c>
      <c r="O22" s="114">
        <v>1</v>
      </c>
      <c r="P22" s="58">
        <f t="shared" si="2"/>
        <v>1</v>
      </c>
      <c r="Q22" s="58">
        <f t="shared" si="3"/>
        <v>1</v>
      </c>
      <c r="R22" s="58">
        <v>1</v>
      </c>
      <c r="S22" s="111" t="s">
        <v>1033</v>
      </c>
      <c r="T22" s="112" t="s">
        <v>1039</v>
      </c>
    </row>
    <row r="23" spans="1:20" s="375" customFormat="1" ht="408.75" customHeight="1">
      <c r="A23" s="1049">
        <f t="shared" si="4"/>
        <v>12</v>
      </c>
      <c r="B23" s="1052"/>
      <c r="C23" s="936"/>
      <c r="D23" s="988" t="s">
        <v>3045</v>
      </c>
      <c r="E23" s="917">
        <v>1</v>
      </c>
      <c r="F23" s="58">
        <f t="shared" si="5"/>
        <v>1</v>
      </c>
      <c r="G23" s="58">
        <f t="shared" si="6"/>
        <v>1</v>
      </c>
      <c r="H23" s="58">
        <v>1</v>
      </c>
      <c r="I23" s="1273" t="s">
        <v>4412</v>
      </c>
      <c r="J23" s="917">
        <v>1</v>
      </c>
      <c r="K23" s="58">
        <f t="shared" si="0"/>
        <v>1</v>
      </c>
      <c r="L23" s="58">
        <f t="shared" si="1"/>
        <v>1</v>
      </c>
      <c r="M23" s="58">
        <v>1</v>
      </c>
      <c r="N23" s="1284"/>
      <c r="O23" s="885">
        <v>1</v>
      </c>
      <c r="P23" s="58">
        <f t="shared" si="2"/>
        <v>1</v>
      </c>
      <c r="Q23" s="58">
        <f t="shared" si="3"/>
        <v>1</v>
      </c>
      <c r="R23" s="58">
        <v>1</v>
      </c>
      <c r="S23" s="891" t="s">
        <v>1033</v>
      </c>
      <c r="T23" s="1225" t="s">
        <v>1039</v>
      </c>
    </row>
    <row r="24" spans="1:20" s="375" customFormat="1" ht="176.25" customHeight="1">
      <c r="A24" s="1050"/>
      <c r="B24" s="1053"/>
      <c r="C24" s="937"/>
      <c r="D24" s="989"/>
      <c r="E24" s="919"/>
      <c r="F24" s="58"/>
      <c r="G24" s="58"/>
      <c r="H24" s="58"/>
      <c r="I24" s="1292"/>
      <c r="J24" s="919"/>
      <c r="K24" s="58"/>
      <c r="L24" s="58"/>
      <c r="M24" s="58"/>
      <c r="N24" s="1224"/>
      <c r="O24" s="886"/>
      <c r="P24" s="58"/>
      <c r="Q24" s="58"/>
      <c r="R24" s="58"/>
      <c r="S24" s="892"/>
      <c r="T24" s="1227"/>
    </row>
    <row r="25" spans="1:20" s="375" customFormat="1" ht="409.5" customHeight="1">
      <c r="A25" s="1049">
        <f>+A23+1</f>
        <v>13</v>
      </c>
      <c r="B25" s="1287" t="s">
        <v>216</v>
      </c>
      <c r="C25" s="935" t="s">
        <v>2989</v>
      </c>
      <c r="D25" s="988" t="s">
        <v>3046</v>
      </c>
      <c r="E25" s="917">
        <v>1</v>
      </c>
      <c r="F25" s="58">
        <f t="shared" si="5"/>
        <v>1</v>
      </c>
      <c r="G25" s="58">
        <f t="shared" si="6"/>
        <v>1</v>
      </c>
      <c r="H25" s="58">
        <v>1</v>
      </c>
      <c r="I25" s="1223" t="s">
        <v>3047</v>
      </c>
      <c r="J25" s="917">
        <v>1</v>
      </c>
      <c r="K25" s="58">
        <f t="shared" si="0"/>
        <v>1</v>
      </c>
      <c r="L25" s="58">
        <f t="shared" si="1"/>
        <v>1</v>
      </c>
      <c r="M25" s="58">
        <v>1</v>
      </c>
      <c r="N25" s="1293" t="s">
        <v>5226</v>
      </c>
      <c r="O25" s="885">
        <v>1</v>
      </c>
      <c r="P25" s="58">
        <f t="shared" si="2"/>
        <v>1</v>
      </c>
      <c r="Q25" s="58">
        <f t="shared" si="3"/>
        <v>1</v>
      </c>
      <c r="R25" s="58">
        <v>1</v>
      </c>
      <c r="S25" s="1285" t="s">
        <v>1033</v>
      </c>
      <c r="T25" s="1245" t="s">
        <v>1039</v>
      </c>
    </row>
    <row r="26" spans="1:20" s="375" customFormat="1">
      <c r="A26" s="1050"/>
      <c r="B26" s="1295"/>
      <c r="C26" s="936"/>
      <c r="D26" s="989"/>
      <c r="E26" s="919"/>
      <c r="F26" s="58"/>
      <c r="G26" s="58"/>
      <c r="H26" s="58"/>
      <c r="I26" s="1224"/>
      <c r="J26" s="919"/>
      <c r="K26" s="58"/>
      <c r="L26" s="58"/>
      <c r="M26" s="58"/>
      <c r="N26" s="1294"/>
      <c r="O26" s="886"/>
      <c r="P26" s="58"/>
      <c r="Q26" s="58"/>
      <c r="R26" s="58"/>
      <c r="S26" s="1286"/>
      <c r="T26" s="1246"/>
    </row>
    <row r="27" spans="1:20" s="375" customFormat="1" ht="280.8">
      <c r="A27" s="17">
        <f>+A25+1</f>
        <v>14</v>
      </c>
      <c r="B27" s="1295"/>
      <c r="C27" s="936"/>
      <c r="D27" s="330" t="s">
        <v>3048</v>
      </c>
      <c r="E27" s="57">
        <v>1</v>
      </c>
      <c r="F27" s="58">
        <f t="shared" si="5"/>
        <v>1</v>
      </c>
      <c r="G27" s="58">
        <f t="shared" si="6"/>
        <v>1</v>
      </c>
      <c r="H27" s="58">
        <v>1</v>
      </c>
      <c r="I27" s="330" t="s">
        <v>3049</v>
      </c>
      <c r="J27" s="57">
        <v>1</v>
      </c>
      <c r="K27" s="58">
        <f t="shared" si="0"/>
        <v>1</v>
      </c>
      <c r="L27" s="58">
        <f t="shared" si="1"/>
        <v>1</v>
      </c>
      <c r="M27" s="58">
        <v>1</v>
      </c>
      <c r="N27" s="330" t="s">
        <v>3050</v>
      </c>
      <c r="O27" s="114">
        <v>1</v>
      </c>
      <c r="P27" s="58">
        <f t="shared" si="2"/>
        <v>1</v>
      </c>
      <c r="Q27" s="58">
        <f t="shared" si="3"/>
        <v>1</v>
      </c>
      <c r="R27" s="58">
        <v>1</v>
      </c>
      <c r="S27" s="111" t="s">
        <v>1033</v>
      </c>
      <c r="T27" s="112" t="s">
        <v>1039</v>
      </c>
    </row>
    <row r="28" spans="1:20" s="375" customFormat="1" ht="409.5" customHeight="1">
      <c r="A28" s="1049">
        <f t="shared" si="4"/>
        <v>15</v>
      </c>
      <c r="B28" s="1295"/>
      <c r="C28" s="936"/>
      <c r="D28" s="988" t="s">
        <v>3051</v>
      </c>
      <c r="E28" s="917">
        <v>1</v>
      </c>
      <c r="F28" s="58">
        <f t="shared" si="5"/>
        <v>1</v>
      </c>
      <c r="G28" s="58">
        <f t="shared" si="6"/>
        <v>1</v>
      </c>
      <c r="H28" s="58">
        <v>1</v>
      </c>
      <c r="I28" s="1223" t="s">
        <v>3052</v>
      </c>
      <c r="J28" s="917">
        <v>1</v>
      </c>
      <c r="K28" s="58">
        <f t="shared" si="0"/>
        <v>1</v>
      </c>
      <c r="L28" s="58">
        <f t="shared" si="1"/>
        <v>1</v>
      </c>
      <c r="M28" s="58">
        <v>1</v>
      </c>
      <c r="N28" s="1223" t="s">
        <v>3053</v>
      </c>
      <c r="O28" s="885">
        <v>1</v>
      </c>
      <c r="P28" s="58">
        <f t="shared" si="2"/>
        <v>1</v>
      </c>
      <c r="Q28" s="58">
        <f t="shared" si="3"/>
        <v>1</v>
      </c>
      <c r="R28" s="58">
        <v>1</v>
      </c>
      <c r="S28" s="971" t="s">
        <v>1033</v>
      </c>
      <c r="T28" s="1245" t="s">
        <v>1039</v>
      </c>
    </row>
    <row r="29" spans="1:20" s="375" customFormat="1" ht="217.5" customHeight="1">
      <c r="A29" s="1050"/>
      <c r="B29" s="1288"/>
      <c r="C29" s="937"/>
      <c r="D29" s="989"/>
      <c r="E29" s="919"/>
      <c r="F29" s="58"/>
      <c r="G29" s="58"/>
      <c r="H29" s="58"/>
      <c r="I29" s="1224"/>
      <c r="J29" s="919"/>
      <c r="K29" s="58"/>
      <c r="L29" s="58"/>
      <c r="M29" s="58"/>
      <c r="N29" s="1224"/>
      <c r="O29" s="886"/>
      <c r="P29" s="58"/>
      <c r="Q29" s="58"/>
      <c r="R29" s="58"/>
      <c r="S29" s="972"/>
      <c r="T29" s="1246"/>
    </row>
    <row r="30" spans="1:20" s="375" customFormat="1" ht="164.25" customHeight="1">
      <c r="A30" s="17">
        <f>+A28+1</f>
        <v>16</v>
      </c>
      <c r="B30" s="331" t="s">
        <v>1086</v>
      </c>
      <c r="C30" s="935" t="s">
        <v>2989</v>
      </c>
      <c r="D30" s="30" t="s">
        <v>1085</v>
      </c>
      <c r="E30" s="125">
        <v>1</v>
      </c>
      <c r="F30" s="77">
        <f t="shared" si="5"/>
        <v>1</v>
      </c>
      <c r="G30" s="77">
        <f t="shared" si="6"/>
        <v>1</v>
      </c>
      <c r="H30" s="77">
        <v>1</v>
      </c>
      <c r="I30" s="18" t="s">
        <v>3054</v>
      </c>
      <c r="J30" s="125">
        <v>1</v>
      </c>
      <c r="K30" s="77">
        <f t="shared" si="0"/>
        <v>1</v>
      </c>
      <c r="L30" s="77">
        <f t="shared" si="1"/>
        <v>1</v>
      </c>
      <c r="M30" s="77">
        <v>1</v>
      </c>
      <c r="N30" s="30" t="s">
        <v>3055</v>
      </c>
      <c r="O30" s="114">
        <v>1</v>
      </c>
      <c r="P30" s="58">
        <f t="shared" si="2"/>
        <v>1</v>
      </c>
      <c r="Q30" s="58">
        <f t="shared" si="3"/>
        <v>1</v>
      </c>
      <c r="R30" s="58">
        <v>1</v>
      </c>
      <c r="S30" s="111" t="s">
        <v>1033</v>
      </c>
      <c r="T30" s="112" t="s">
        <v>1039</v>
      </c>
    </row>
    <row r="31" spans="1:20" s="375" customFormat="1" ht="237.6">
      <c r="A31" s="17">
        <f t="shared" si="4"/>
        <v>17</v>
      </c>
      <c r="B31" s="331" t="s">
        <v>3056</v>
      </c>
      <c r="C31" s="937"/>
      <c r="D31" s="330" t="s">
        <v>2994</v>
      </c>
      <c r="E31" s="114">
        <v>1</v>
      </c>
      <c r="F31" s="58">
        <f t="shared" si="5"/>
        <v>1</v>
      </c>
      <c r="G31" s="58">
        <f t="shared" si="6"/>
        <v>1</v>
      </c>
      <c r="H31" s="58">
        <v>1</v>
      </c>
      <c r="I31" s="331" t="s">
        <v>3057</v>
      </c>
      <c r="J31" s="114">
        <v>1</v>
      </c>
      <c r="K31" s="58">
        <f t="shared" si="0"/>
        <v>1</v>
      </c>
      <c r="L31" s="58">
        <f t="shared" si="1"/>
        <v>1</v>
      </c>
      <c r="M31" s="58">
        <v>1</v>
      </c>
      <c r="N31" s="331" t="s">
        <v>1149</v>
      </c>
      <c r="O31" s="114">
        <v>1</v>
      </c>
      <c r="P31" s="58">
        <f t="shared" si="2"/>
        <v>1</v>
      </c>
      <c r="Q31" s="58">
        <f t="shared" si="3"/>
        <v>1</v>
      </c>
      <c r="R31" s="58">
        <v>1</v>
      </c>
      <c r="S31" s="111" t="s">
        <v>1033</v>
      </c>
      <c r="T31" s="112" t="s">
        <v>1039</v>
      </c>
    </row>
    <row r="32" spans="1:20" ht="45" customHeight="1">
      <c r="A32" s="266"/>
      <c r="B32" s="855" t="s">
        <v>3667</v>
      </c>
      <c r="C32" s="855"/>
      <c r="D32" s="855"/>
      <c r="E32" s="855"/>
      <c r="F32" s="855"/>
      <c r="G32" s="855"/>
      <c r="H32" s="855"/>
      <c r="I32" s="855"/>
      <c r="J32" s="855"/>
      <c r="K32" s="855"/>
      <c r="L32" s="855"/>
      <c r="M32" s="855"/>
      <c r="N32" s="855"/>
      <c r="O32" s="855"/>
      <c r="P32" s="349"/>
      <c r="Q32" s="349"/>
      <c r="R32" s="349"/>
      <c r="S32" s="384"/>
      <c r="T32" s="474"/>
    </row>
    <row r="33" spans="1:20" ht="259.2">
      <c r="A33" s="17">
        <v>18</v>
      </c>
      <c r="B33" s="330" t="s">
        <v>5112</v>
      </c>
      <c r="C33" s="332" t="s">
        <v>214</v>
      </c>
      <c r="D33" s="331" t="s">
        <v>3058</v>
      </c>
      <c r="E33" s="114">
        <v>1</v>
      </c>
      <c r="F33" s="58">
        <f t="shared" ref="F33:F107" si="7">IF(E33=G33,H33)</f>
        <v>1</v>
      </c>
      <c r="G33" s="58">
        <f t="shared" ref="G33:G107" si="8">IF(E33="NA","NA",H33)</f>
        <v>1</v>
      </c>
      <c r="H33" s="58">
        <v>1</v>
      </c>
      <c r="I33" s="331" t="s">
        <v>3059</v>
      </c>
      <c r="J33" s="114">
        <v>1</v>
      </c>
      <c r="K33" s="58">
        <f t="shared" ref="K33:K85" si="9">IF(J33=L33,M33)</f>
        <v>1</v>
      </c>
      <c r="L33" s="58">
        <f t="shared" ref="L33:L85" si="10">IF(J33="NA","NA",M33)</f>
        <v>1</v>
      </c>
      <c r="M33" s="58">
        <v>1</v>
      </c>
      <c r="N33" s="330" t="s">
        <v>3060</v>
      </c>
      <c r="O33" s="114">
        <v>1</v>
      </c>
      <c r="P33" s="58">
        <f t="shared" ref="P33:P85" si="11">IF(O33=Q33,R33)</f>
        <v>1</v>
      </c>
      <c r="Q33" s="58">
        <f t="shared" ref="Q33:Q85" si="12">IF(O33="NA","NA",R33)</f>
        <v>1</v>
      </c>
      <c r="R33" s="58">
        <v>1</v>
      </c>
      <c r="S33" s="111" t="s">
        <v>1033</v>
      </c>
      <c r="T33" s="112" t="s">
        <v>1039</v>
      </c>
    </row>
    <row r="34" spans="1:20" ht="280.8">
      <c r="A34" s="17">
        <f t="shared" ref="A34:A85" si="13">+A33+1</f>
        <v>19</v>
      </c>
      <c r="B34" s="330" t="s">
        <v>5113</v>
      </c>
      <c r="C34" s="332" t="s">
        <v>3061</v>
      </c>
      <c r="D34" s="331" t="s">
        <v>3062</v>
      </c>
      <c r="E34" s="114">
        <v>1</v>
      </c>
      <c r="F34" s="58">
        <f t="shared" si="7"/>
        <v>1</v>
      </c>
      <c r="G34" s="58">
        <f t="shared" si="8"/>
        <v>1</v>
      </c>
      <c r="H34" s="58">
        <v>1</v>
      </c>
      <c r="I34" s="331" t="s">
        <v>3063</v>
      </c>
      <c r="J34" s="114">
        <v>1</v>
      </c>
      <c r="K34" s="58">
        <f t="shared" si="9"/>
        <v>1</v>
      </c>
      <c r="L34" s="58">
        <f t="shared" si="10"/>
        <v>1</v>
      </c>
      <c r="M34" s="58">
        <v>1</v>
      </c>
      <c r="N34" s="330" t="s">
        <v>3064</v>
      </c>
      <c r="O34" s="114">
        <v>1</v>
      </c>
      <c r="P34" s="58">
        <f t="shared" si="11"/>
        <v>1</v>
      </c>
      <c r="Q34" s="58">
        <f t="shared" si="12"/>
        <v>1</v>
      </c>
      <c r="R34" s="58">
        <v>1</v>
      </c>
      <c r="S34" s="111" t="s">
        <v>1033</v>
      </c>
      <c r="T34" s="112" t="s">
        <v>1039</v>
      </c>
    </row>
    <row r="35" spans="1:20" ht="280.8">
      <c r="A35" s="17">
        <f t="shared" si="13"/>
        <v>20</v>
      </c>
      <c r="B35" s="330" t="s">
        <v>5114</v>
      </c>
      <c r="C35" s="332" t="s">
        <v>212</v>
      </c>
      <c r="D35" s="331" t="s">
        <v>3062</v>
      </c>
      <c r="E35" s="114">
        <v>1</v>
      </c>
      <c r="F35" s="58">
        <f t="shared" si="7"/>
        <v>1</v>
      </c>
      <c r="G35" s="58">
        <f t="shared" si="8"/>
        <v>1</v>
      </c>
      <c r="H35" s="58">
        <v>1</v>
      </c>
      <c r="I35" s="331" t="s">
        <v>3065</v>
      </c>
      <c r="J35" s="114">
        <v>1</v>
      </c>
      <c r="K35" s="58">
        <f t="shared" si="9"/>
        <v>1</v>
      </c>
      <c r="L35" s="58">
        <f t="shared" si="10"/>
        <v>1</v>
      </c>
      <c r="M35" s="58">
        <v>1</v>
      </c>
      <c r="N35" s="330" t="s">
        <v>3066</v>
      </c>
      <c r="O35" s="114">
        <v>1</v>
      </c>
      <c r="P35" s="58">
        <f t="shared" si="11"/>
        <v>1</v>
      </c>
      <c r="Q35" s="58">
        <f t="shared" si="12"/>
        <v>1</v>
      </c>
      <c r="R35" s="58">
        <v>1</v>
      </c>
      <c r="S35" s="111" t="s">
        <v>1033</v>
      </c>
      <c r="T35" s="112" t="s">
        <v>1039</v>
      </c>
    </row>
    <row r="36" spans="1:20" ht="367.2">
      <c r="A36" s="17">
        <f t="shared" si="13"/>
        <v>21</v>
      </c>
      <c r="B36" s="330" t="s">
        <v>5115</v>
      </c>
      <c r="C36" s="332" t="s">
        <v>3067</v>
      </c>
      <c r="D36" s="331" t="s">
        <v>3058</v>
      </c>
      <c r="E36" s="114">
        <v>1</v>
      </c>
      <c r="F36" s="58">
        <f t="shared" si="7"/>
        <v>1</v>
      </c>
      <c r="G36" s="58">
        <f t="shared" si="8"/>
        <v>1</v>
      </c>
      <c r="H36" s="58">
        <v>1</v>
      </c>
      <c r="I36" s="331" t="s">
        <v>3068</v>
      </c>
      <c r="J36" s="114">
        <v>1</v>
      </c>
      <c r="K36" s="58">
        <f t="shared" si="9"/>
        <v>1</v>
      </c>
      <c r="L36" s="58">
        <f t="shared" si="10"/>
        <v>1</v>
      </c>
      <c r="M36" s="58">
        <v>1</v>
      </c>
      <c r="N36" s="330" t="s">
        <v>3069</v>
      </c>
      <c r="O36" s="114">
        <v>1</v>
      </c>
      <c r="P36" s="58">
        <f t="shared" si="11"/>
        <v>1</v>
      </c>
      <c r="Q36" s="58">
        <f t="shared" si="12"/>
        <v>1</v>
      </c>
      <c r="R36" s="58">
        <v>1</v>
      </c>
      <c r="S36" s="111" t="s">
        <v>1033</v>
      </c>
      <c r="T36" s="112" t="s">
        <v>1039</v>
      </c>
    </row>
    <row r="37" spans="1:20" ht="345.6">
      <c r="A37" s="17">
        <f t="shared" si="13"/>
        <v>22</v>
      </c>
      <c r="B37" s="330" t="s">
        <v>5116</v>
      </c>
      <c r="C37" s="332" t="s">
        <v>3070</v>
      </c>
      <c r="D37" s="331" t="s">
        <v>3058</v>
      </c>
      <c r="E37" s="114">
        <v>1</v>
      </c>
      <c r="F37" s="58">
        <f t="shared" si="7"/>
        <v>1</v>
      </c>
      <c r="G37" s="58">
        <f t="shared" si="8"/>
        <v>1</v>
      </c>
      <c r="H37" s="58">
        <v>1</v>
      </c>
      <c r="I37" s="331" t="s">
        <v>3071</v>
      </c>
      <c r="J37" s="114">
        <v>1</v>
      </c>
      <c r="K37" s="58">
        <f t="shared" si="9"/>
        <v>1</v>
      </c>
      <c r="L37" s="58">
        <f t="shared" si="10"/>
        <v>1</v>
      </c>
      <c r="M37" s="58">
        <v>1</v>
      </c>
      <c r="N37" s="330" t="s">
        <v>3072</v>
      </c>
      <c r="O37" s="114">
        <v>1</v>
      </c>
      <c r="P37" s="58">
        <f t="shared" si="11"/>
        <v>1</v>
      </c>
      <c r="Q37" s="58">
        <f t="shared" si="12"/>
        <v>1</v>
      </c>
      <c r="R37" s="58">
        <v>1</v>
      </c>
      <c r="S37" s="111" t="s">
        <v>1033</v>
      </c>
      <c r="T37" s="112" t="s">
        <v>1039</v>
      </c>
    </row>
    <row r="38" spans="1:20" ht="409.6">
      <c r="A38" s="17">
        <f t="shared" si="13"/>
        <v>23</v>
      </c>
      <c r="B38" s="330" t="s">
        <v>5117</v>
      </c>
      <c r="C38" s="332" t="s">
        <v>3073</v>
      </c>
      <c r="D38" s="331" t="s">
        <v>3058</v>
      </c>
      <c r="E38" s="114">
        <v>1</v>
      </c>
      <c r="F38" s="58">
        <f t="shared" si="7"/>
        <v>1</v>
      </c>
      <c r="G38" s="58">
        <f t="shared" si="8"/>
        <v>1</v>
      </c>
      <c r="H38" s="58">
        <v>1</v>
      </c>
      <c r="I38" s="331" t="s">
        <v>3074</v>
      </c>
      <c r="J38" s="114">
        <v>1</v>
      </c>
      <c r="K38" s="58">
        <f t="shared" si="9"/>
        <v>1</v>
      </c>
      <c r="L38" s="58">
        <f t="shared" si="10"/>
        <v>1</v>
      </c>
      <c r="M38" s="58">
        <v>1</v>
      </c>
      <c r="N38" s="330" t="s">
        <v>3075</v>
      </c>
      <c r="O38" s="114">
        <v>1</v>
      </c>
      <c r="P38" s="58">
        <f t="shared" si="11"/>
        <v>1</v>
      </c>
      <c r="Q38" s="58">
        <f t="shared" si="12"/>
        <v>1</v>
      </c>
      <c r="R38" s="58">
        <v>1</v>
      </c>
      <c r="S38" s="111" t="s">
        <v>1033</v>
      </c>
      <c r="T38" s="112" t="s">
        <v>1039</v>
      </c>
    </row>
    <row r="39" spans="1:20" ht="302.39999999999998">
      <c r="A39" s="17">
        <f t="shared" si="13"/>
        <v>24</v>
      </c>
      <c r="B39" s="330" t="s">
        <v>5118</v>
      </c>
      <c r="C39" s="332" t="s">
        <v>3076</v>
      </c>
      <c r="D39" s="331" t="s">
        <v>3062</v>
      </c>
      <c r="E39" s="114">
        <v>1</v>
      </c>
      <c r="F39" s="58">
        <f t="shared" si="7"/>
        <v>1</v>
      </c>
      <c r="G39" s="58">
        <f t="shared" si="8"/>
        <v>1</v>
      </c>
      <c r="H39" s="58">
        <v>1</v>
      </c>
      <c r="I39" s="331" t="s">
        <v>3077</v>
      </c>
      <c r="J39" s="114">
        <v>1</v>
      </c>
      <c r="K39" s="58">
        <f t="shared" si="9"/>
        <v>1</v>
      </c>
      <c r="L39" s="58">
        <f t="shared" si="10"/>
        <v>1</v>
      </c>
      <c r="M39" s="58">
        <v>1</v>
      </c>
      <c r="N39" s="330" t="s">
        <v>3078</v>
      </c>
      <c r="O39" s="114">
        <v>1</v>
      </c>
      <c r="P39" s="58">
        <f t="shared" si="11"/>
        <v>1</v>
      </c>
      <c r="Q39" s="58">
        <f t="shared" si="12"/>
        <v>1</v>
      </c>
      <c r="R39" s="58">
        <v>1</v>
      </c>
      <c r="S39" s="111" t="s">
        <v>1033</v>
      </c>
      <c r="T39" s="112" t="s">
        <v>1039</v>
      </c>
    </row>
    <row r="40" spans="1:20" ht="302.39999999999998">
      <c r="A40" s="17">
        <f t="shared" si="13"/>
        <v>25</v>
      </c>
      <c r="B40" s="330" t="s">
        <v>5119</v>
      </c>
      <c r="C40" s="332" t="s">
        <v>3079</v>
      </c>
      <c r="D40" s="331" t="s">
        <v>3062</v>
      </c>
      <c r="E40" s="114">
        <v>1</v>
      </c>
      <c r="F40" s="58">
        <f t="shared" si="7"/>
        <v>1</v>
      </c>
      <c r="G40" s="58">
        <f t="shared" si="8"/>
        <v>1</v>
      </c>
      <c r="H40" s="58">
        <v>1</v>
      </c>
      <c r="I40" s="331" t="s">
        <v>3080</v>
      </c>
      <c r="J40" s="114">
        <v>1</v>
      </c>
      <c r="K40" s="58">
        <f t="shared" si="9"/>
        <v>1</v>
      </c>
      <c r="L40" s="58">
        <f t="shared" si="10"/>
        <v>1</v>
      </c>
      <c r="M40" s="58">
        <v>1</v>
      </c>
      <c r="N40" s="330" t="s">
        <v>3081</v>
      </c>
      <c r="O40" s="114">
        <v>1</v>
      </c>
      <c r="P40" s="58">
        <f t="shared" si="11"/>
        <v>1</v>
      </c>
      <c r="Q40" s="58">
        <f t="shared" si="12"/>
        <v>1</v>
      </c>
      <c r="R40" s="58">
        <v>1</v>
      </c>
      <c r="S40" s="111" t="s">
        <v>1033</v>
      </c>
      <c r="T40" s="112" t="s">
        <v>1039</v>
      </c>
    </row>
    <row r="41" spans="1:20" ht="324">
      <c r="A41" s="17">
        <f t="shared" si="13"/>
        <v>26</v>
      </c>
      <c r="B41" s="330" t="s">
        <v>5120</v>
      </c>
      <c r="C41" s="332" t="s">
        <v>3082</v>
      </c>
      <c r="D41" s="331" t="s">
        <v>3058</v>
      </c>
      <c r="E41" s="114">
        <v>1</v>
      </c>
      <c r="F41" s="58">
        <f t="shared" si="7"/>
        <v>1</v>
      </c>
      <c r="G41" s="58">
        <f t="shared" si="8"/>
        <v>1</v>
      </c>
      <c r="H41" s="58">
        <v>1</v>
      </c>
      <c r="I41" s="331" t="s">
        <v>3083</v>
      </c>
      <c r="J41" s="114">
        <v>1</v>
      </c>
      <c r="K41" s="58">
        <f t="shared" si="9"/>
        <v>1</v>
      </c>
      <c r="L41" s="58">
        <f t="shared" si="10"/>
        <v>1</v>
      </c>
      <c r="M41" s="58">
        <v>1</v>
      </c>
      <c r="N41" s="330" t="s">
        <v>3084</v>
      </c>
      <c r="O41" s="114">
        <v>1</v>
      </c>
      <c r="P41" s="58">
        <f t="shared" si="11"/>
        <v>1</v>
      </c>
      <c r="Q41" s="58">
        <f t="shared" si="12"/>
        <v>1</v>
      </c>
      <c r="R41" s="58">
        <v>1</v>
      </c>
      <c r="S41" s="111" t="s">
        <v>1033</v>
      </c>
      <c r="T41" s="112" t="s">
        <v>1039</v>
      </c>
    </row>
    <row r="42" spans="1:20" ht="302.39999999999998">
      <c r="A42" s="17">
        <f t="shared" si="13"/>
        <v>27</v>
      </c>
      <c r="B42" s="330" t="s">
        <v>5121</v>
      </c>
      <c r="C42" s="332" t="s">
        <v>3085</v>
      </c>
      <c r="D42" s="331" t="s">
        <v>3062</v>
      </c>
      <c r="E42" s="114">
        <v>1</v>
      </c>
      <c r="F42" s="58">
        <f t="shared" si="7"/>
        <v>1</v>
      </c>
      <c r="G42" s="58">
        <f t="shared" si="8"/>
        <v>1</v>
      </c>
      <c r="H42" s="58">
        <v>1</v>
      </c>
      <c r="I42" s="331" t="s">
        <v>3086</v>
      </c>
      <c r="J42" s="114">
        <v>1</v>
      </c>
      <c r="K42" s="58">
        <f t="shared" si="9"/>
        <v>1</v>
      </c>
      <c r="L42" s="58">
        <f t="shared" si="10"/>
        <v>1</v>
      </c>
      <c r="M42" s="58">
        <v>1</v>
      </c>
      <c r="N42" s="330" t="s">
        <v>3087</v>
      </c>
      <c r="O42" s="114">
        <v>1</v>
      </c>
      <c r="P42" s="58">
        <f t="shared" si="11"/>
        <v>1</v>
      </c>
      <c r="Q42" s="58">
        <f t="shared" si="12"/>
        <v>1</v>
      </c>
      <c r="R42" s="58">
        <v>1</v>
      </c>
      <c r="S42" s="111" t="s">
        <v>1033</v>
      </c>
      <c r="T42" s="112" t="s">
        <v>1039</v>
      </c>
    </row>
    <row r="43" spans="1:20" ht="280.8">
      <c r="A43" s="17">
        <f t="shared" si="13"/>
        <v>28</v>
      </c>
      <c r="B43" s="330" t="s">
        <v>5122</v>
      </c>
      <c r="C43" s="332" t="s">
        <v>3088</v>
      </c>
      <c r="D43" s="331" t="s">
        <v>3058</v>
      </c>
      <c r="E43" s="114">
        <v>1</v>
      </c>
      <c r="F43" s="58">
        <f t="shared" si="7"/>
        <v>1</v>
      </c>
      <c r="G43" s="58">
        <f t="shared" si="8"/>
        <v>1</v>
      </c>
      <c r="H43" s="58">
        <v>1</v>
      </c>
      <c r="I43" s="331" t="s">
        <v>3089</v>
      </c>
      <c r="J43" s="114">
        <v>1</v>
      </c>
      <c r="K43" s="58">
        <f t="shared" si="9"/>
        <v>1</v>
      </c>
      <c r="L43" s="58">
        <f t="shared" si="10"/>
        <v>1</v>
      </c>
      <c r="M43" s="58">
        <v>1</v>
      </c>
      <c r="N43" s="330" t="s">
        <v>3090</v>
      </c>
      <c r="O43" s="114">
        <v>1</v>
      </c>
      <c r="P43" s="58">
        <f t="shared" si="11"/>
        <v>1</v>
      </c>
      <c r="Q43" s="58">
        <f t="shared" si="12"/>
        <v>1</v>
      </c>
      <c r="R43" s="58">
        <v>1</v>
      </c>
      <c r="S43" s="111" t="s">
        <v>1033</v>
      </c>
      <c r="T43" s="112" t="s">
        <v>1039</v>
      </c>
    </row>
    <row r="44" spans="1:20" ht="409.5" customHeight="1">
      <c r="A44" s="1049">
        <f t="shared" si="13"/>
        <v>29</v>
      </c>
      <c r="B44" s="1003" t="s">
        <v>5123</v>
      </c>
      <c r="C44" s="1249" t="s">
        <v>3091</v>
      </c>
      <c r="D44" s="1251" t="s">
        <v>3058</v>
      </c>
      <c r="E44" s="885">
        <v>1</v>
      </c>
      <c r="F44" s="58">
        <f t="shared" si="7"/>
        <v>1</v>
      </c>
      <c r="G44" s="58">
        <f t="shared" si="8"/>
        <v>1</v>
      </c>
      <c r="H44" s="58">
        <v>1</v>
      </c>
      <c r="I44" s="1253" t="s">
        <v>3089</v>
      </c>
      <c r="J44" s="885">
        <v>1</v>
      </c>
      <c r="K44" s="58">
        <f t="shared" si="9"/>
        <v>1</v>
      </c>
      <c r="L44" s="58">
        <f t="shared" si="10"/>
        <v>1</v>
      </c>
      <c r="M44" s="58">
        <v>1</v>
      </c>
      <c r="N44" s="1223" t="s">
        <v>3092</v>
      </c>
      <c r="O44" s="885">
        <v>1</v>
      </c>
      <c r="P44" s="58">
        <f t="shared" si="11"/>
        <v>1</v>
      </c>
      <c r="Q44" s="58">
        <f t="shared" si="12"/>
        <v>1</v>
      </c>
      <c r="R44" s="58">
        <v>1</v>
      </c>
      <c r="S44" s="971" t="s">
        <v>1033</v>
      </c>
      <c r="T44" s="1245" t="s">
        <v>1039</v>
      </c>
    </row>
    <row r="45" spans="1:20" ht="127.5" customHeight="1">
      <c r="A45" s="1050"/>
      <c r="B45" s="1005"/>
      <c r="C45" s="1250"/>
      <c r="D45" s="1252"/>
      <c r="E45" s="886"/>
      <c r="F45" s="58"/>
      <c r="G45" s="58"/>
      <c r="H45" s="58"/>
      <c r="I45" s="1254"/>
      <c r="J45" s="886"/>
      <c r="K45" s="58"/>
      <c r="L45" s="58"/>
      <c r="M45" s="58"/>
      <c r="N45" s="1224"/>
      <c r="O45" s="886"/>
      <c r="P45" s="58"/>
      <c r="Q45" s="58"/>
      <c r="R45" s="58"/>
      <c r="S45" s="972"/>
      <c r="T45" s="1246"/>
    </row>
    <row r="46" spans="1:20" s="35" customFormat="1" ht="302.39999999999998">
      <c r="A46" s="17">
        <f>+A44+1</f>
        <v>30</v>
      </c>
      <c r="B46" s="330" t="s">
        <v>5124</v>
      </c>
      <c r="C46" s="332" t="s">
        <v>3093</v>
      </c>
      <c r="D46" s="331" t="s">
        <v>3058</v>
      </c>
      <c r="E46" s="114">
        <v>1</v>
      </c>
      <c r="F46" s="58">
        <f t="shared" si="7"/>
        <v>1</v>
      </c>
      <c r="G46" s="58">
        <f t="shared" si="8"/>
        <v>1</v>
      </c>
      <c r="H46" s="58">
        <v>1</v>
      </c>
      <c r="I46" s="331" t="s">
        <v>3094</v>
      </c>
      <c r="J46" s="114">
        <v>1</v>
      </c>
      <c r="K46" s="58">
        <f t="shared" si="9"/>
        <v>1</v>
      </c>
      <c r="L46" s="58">
        <f t="shared" si="10"/>
        <v>1</v>
      </c>
      <c r="M46" s="58">
        <v>1</v>
      </c>
      <c r="N46" s="330" t="s">
        <v>3095</v>
      </c>
      <c r="O46" s="114">
        <v>1</v>
      </c>
      <c r="P46" s="58">
        <f t="shared" si="11"/>
        <v>1</v>
      </c>
      <c r="Q46" s="58">
        <f t="shared" si="12"/>
        <v>1</v>
      </c>
      <c r="R46" s="58">
        <v>1</v>
      </c>
      <c r="S46" s="111" t="s">
        <v>1033</v>
      </c>
      <c r="T46" s="112" t="s">
        <v>1039</v>
      </c>
    </row>
    <row r="47" spans="1:20" ht="268.5" customHeight="1">
      <c r="A47" s="17">
        <f t="shared" si="13"/>
        <v>31</v>
      </c>
      <c r="B47" s="330" t="s">
        <v>5125</v>
      </c>
      <c r="C47" s="332" t="s">
        <v>3096</v>
      </c>
      <c r="D47" s="331" t="s">
        <v>3058</v>
      </c>
      <c r="E47" s="114">
        <v>1</v>
      </c>
      <c r="F47" s="58">
        <f t="shared" si="7"/>
        <v>1</v>
      </c>
      <c r="G47" s="58">
        <f t="shared" si="8"/>
        <v>1</v>
      </c>
      <c r="H47" s="58">
        <v>1</v>
      </c>
      <c r="I47" s="331" t="s">
        <v>3097</v>
      </c>
      <c r="J47" s="114">
        <v>1</v>
      </c>
      <c r="K47" s="58">
        <f t="shared" si="9"/>
        <v>1</v>
      </c>
      <c r="L47" s="58">
        <f t="shared" si="10"/>
        <v>1</v>
      </c>
      <c r="M47" s="58">
        <v>1</v>
      </c>
      <c r="N47" s="330" t="s">
        <v>3098</v>
      </c>
      <c r="O47" s="114">
        <v>1</v>
      </c>
      <c r="P47" s="58">
        <f t="shared" si="11"/>
        <v>1</v>
      </c>
      <c r="Q47" s="58">
        <f t="shared" si="12"/>
        <v>1</v>
      </c>
      <c r="R47" s="58">
        <v>1</v>
      </c>
      <c r="S47" s="111" t="s">
        <v>1033</v>
      </c>
      <c r="T47" s="112" t="s">
        <v>1039</v>
      </c>
    </row>
    <row r="48" spans="1:20" ht="302.39999999999998">
      <c r="A48" s="17">
        <f t="shared" si="13"/>
        <v>32</v>
      </c>
      <c r="B48" s="330" t="s">
        <v>5126</v>
      </c>
      <c r="C48" s="332" t="s">
        <v>3099</v>
      </c>
      <c r="D48" s="331" t="s">
        <v>3058</v>
      </c>
      <c r="E48" s="114">
        <v>1</v>
      </c>
      <c r="F48" s="58">
        <f t="shared" si="7"/>
        <v>1</v>
      </c>
      <c r="G48" s="58">
        <f t="shared" si="8"/>
        <v>1</v>
      </c>
      <c r="H48" s="58">
        <v>1</v>
      </c>
      <c r="I48" s="331" t="s">
        <v>3059</v>
      </c>
      <c r="J48" s="114">
        <v>1</v>
      </c>
      <c r="K48" s="58">
        <f t="shared" si="9"/>
        <v>1</v>
      </c>
      <c r="L48" s="58">
        <f t="shared" si="10"/>
        <v>1</v>
      </c>
      <c r="M48" s="58">
        <v>1</v>
      </c>
      <c r="N48" s="330" t="s">
        <v>3100</v>
      </c>
      <c r="O48" s="114">
        <v>1</v>
      </c>
      <c r="P48" s="58">
        <f t="shared" si="11"/>
        <v>1</v>
      </c>
      <c r="Q48" s="58">
        <f t="shared" si="12"/>
        <v>1</v>
      </c>
      <c r="R48" s="58">
        <v>1</v>
      </c>
      <c r="S48" s="111" t="s">
        <v>1033</v>
      </c>
      <c r="T48" s="112" t="s">
        <v>1039</v>
      </c>
    </row>
    <row r="49" spans="1:20" ht="324">
      <c r="A49" s="17">
        <f t="shared" si="13"/>
        <v>33</v>
      </c>
      <c r="B49" s="330" t="s">
        <v>5127</v>
      </c>
      <c r="C49" s="332" t="s">
        <v>3101</v>
      </c>
      <c r="D49" s="331" t="s">
        <v>3058</v>
      </c>
      <c r="E49" s="114">
        <v>1</v>
      </c>
      <c r="F49" s="58">
        <f t="shared" si="7"/>
        <v>1</v>
      </c>
      <c r="G49" s="58">
        <f t="shared" si="8"/>
        <v>1</v>
      </c>
      <c r="H49" s="58">
        <v>1</v>
      </c>
      <c r="I49" s="331" t="s">
        <v>1367</v>
      </c>
      <c r="J49" s="114">
        <v>1</v>
      </c>
      <c r="K49" s="58">
        <f t="shared" si="9"/>
        <v>1</v>
      </c>
      <c r="L49" s="58">
        <f t="shared" si="10"/>
        <v>1</v>
      </c>
      <c r="M49" s="58">
        <v>1</v>
      </c>
      <c r="N49" s="330" t="s">
        <v>3102</v>
      </c>
      <c r="O49" s="114">
        <v>1</v>
      </c>
      <c r="P49" s="58">
        <f t="shared" si="11"/>
        <v>1</v>
      </c>
      <c r="Q49" s="58">
        <f t="shared" si="12"/>
        <v>1</v>
      </c>
      <c r="R49" s="58">
        <v>1</v>
      </c>
      <c r="S49" s="111" t="s">
        <v>1033</v>
      </c>
      <c r="T49" s="112" t="s">
        <v>1039</v>
      </c>
    </row>
    <row r="50" spans="1:20" ht="259.2">
      <c r="A50" s="17">
        <f t="shared" si="13"/>
        <v>34</v>
      </c>
      <c r="B50" s="330" t="s">
        <v>5128</v>
      </c>
      <c r="C50" s="332" t="s">
        <v>199</v>
      </c>
      <c r="D50" s="331" t="s">
        <v>3062</v>
      </c>
      <c r="E50" s="114">
        <v>1</v>
      </c>
      <c r="F50" s="58">
        <f t="shared" si="7"/>
        <v>1</v>
      </c>
      <c r="G50" s="58">
        <f t="shared" si="8"/>
        <v>1</v>
      </c>
      <c r="H50" s="58">
        <v>1</v>
      </c>
      <c r="I50" s="331" t="s">
        <v>3103</v>
      </c>
      <c r="J50" s="114">
        <v>1</v>
      </c>
      <c r="K50" s="58">
        <f t="shared" si="9"/>
        <v>1</v>
      </c>
      <c r="L50" s="58">
        <f t="shared" si="10"/>
        <v>1</v>
      </c>
      <c r="M50" s="58">
        <v>1</v>
      </c>
      <c r="N50" s="330" t="s">
        <v>3104</v>
      </c>
      <c r="O50" s="114">
        <v>1</v>
      </c>
      <c r="P50" s="58">
        <f t="shared" si="11"/>
        <v>1</v>
      </c>
      <c r="Q50" s="58">
        <f t="shared" si="12"/>
        <v>1</v>
      </c>
      <c r="R50" s="58">
        <v>1</v>
      </c>
      <c r="S50" s="111" t="s">
        <v>1033</v>
      </c>
      <c r="T50" s="112" t="s">
        <v>1039</v>
      </c>
    </row>
    <row r="51" spans="1:20" ht="259.2">
      <c r="A51" s="17">
        <f t="shared" si="13"/>
        <v>35</v>
      </c>
      <c r="B51" s="330" t="s">
        <v>5129</v>
      </c>
      <c r="C51" s="332" t="s">
        <v>198</v>
      </c>
      <c r="D51" s="331" t="s">
        <v>3062</v>
      </c>
      <c r="E51" s="114">
        <v>1</v>
      </c>
      <c r="F51" s="58">
        <f t="shared" si="7"/>
        <v>1</v>
      </c>
      <c r="G51" s="58">
        <f t="shared" si="8"/>
        <v>1</v>
      </c>
      <c r="H51" s="58">
        <v>1</v>
      </c>
      <c r="I51" s="331" t="s">
        <v>3105</v>
      </c>
      <c r="J51" s="114">
        <v>1</v>
      </c>
      <c r="K51" s="58">
        <f t="shared" si="9"/>
        <v>1</v>
      </c>
      <c r="L51" s="58">
        <f t="shared" si="10"/>
        <v>1</v>
      </c>
      <c r="M51" s="58">
        <v>1</v>
      </c>
      <c r="N51" s="330" t="s">
        <v>3106</v>
      </c>
      <c r="O51" s="114">
        <v>1</v>
      </c>
      <c r="P51" s="58">
        <f t="shared" si="11"/>
        <v>1</v>
      </c>
      <c r="Q51" s="58">
        <f t="shared" si="12"/>
        <v>1</v>
      </c>
      <c r="R51" s="58">
        <v>1</v>
      </c>
      <c r="S51" s="111" t="s">
        <v>1033</v>
      </c>
      <c r="T51" s="112" t="s">
        <v>1039</v>
      </c>
    </row>
    <row r="52" spans="1:20" ht="368.25" customHeight="1">
      <c r="A52" s="17">
        <f t="shared" si="13"/>
        <v>36</v>
      </c>
      <c r="B52" s="330" t="s">
        <v>5130</v>
      </c>
      <c r="C52" s="332" t="s">
        <v>3107</v>
      </c>
      <c r="D52" s="331" t="s">
        <v>3058</v>
      </c>
      <c r="E52" s="114">
        <v>1</v>
      </c>
      <c r="F52" s="58">
        <f t="shared" si="7"/>
        <v>1</v>
      </c>
      <c r="G52" s="58">
        <f t="shared" si="8"/>
        <v>1</v>
      </c>
      <c r="H52" s="58">
        <v>1</v>
      </c>
      <c r="I52" s="331" t="s">
        <v>3108</v>
      </c>
      <c r="J52" s="114">
        <v>1</v>
      </c>
      <c r="K52" s="58">
        <f t="shared" si="9"/>
        <v>1</v>
      </c>
      <c r="L52" s="58">
        <f t="shared" si="10"/>
        <v>1</v>
      </c>
      <c r="M52" s="58">
        <v>1</v>
      </c>
      <c r="N52" s="330" t="s">
        <v>3109</v>
      </c>
      <c r="O52" s="114">
        <v>1</v>
      </c>
      <c r="P52" s="58">
        <f t="shared" si="11"/>
        <v>1</v>
      </c>
      <c r="Q52" s="58">
        <f t="shared" si="12"/>
        <v>1</v>
      </c>
      <c r="R52" s="58">
        <v>1</v>
      </c>
      <c r="S52" s="111" t="s">
        <v>1033</v>
      </c>
      <c r="T52" s="112" t="s">
        <v>1034</v>
      </c>
    </row>
    <row r="53" spans="1:20" ht="297" customHeight="1">
      <c r="A53" s="17">
        <f t="shared" si="13"/>
        <v>37</v>
      </c>
      <c r="B53" s="330" t="s">
        <v>5131</v>
      </c>
      <c r="C53" s="332" t="s">
        <v>3110</v>
      </c>
      <c r="D53" s="331" t="s">
        <v>3058</v>
      </c>
      <c r="E53" s="114">
        <v>1</v>
      </c>
      <c r="F53" s="58">
        <f t="shared" si="7"/>
        <v>1</v>
      </c>
      <c r="G53" s="58">
        <f t="shared" si="8"/>
        <v>1</v>
      </c>
      <c r="H53" s="58">
        <v>1</v>
      </c>
      <c r="I53" s="331" t="s">
        <v>3059</v>
      </c>
      <c r="J53" s="114">
        <v>1</v>
      </c>
      <c r="K53" s="58">
        <f t="shared" si="9"/>
        <v>1</v>
      </c>
      <c r="L53" s="58">
        <f t="shared" si="10"/>
        <v>1</v>
      </c>
      <c r="M53" s="58">
        <v>1</v>
      </c>
      <c r="N53" s="330" t="s">
        <v>3111</v>
      </c>
      <c r="O53" s="114">
        <v>1</v>
      </c>
      <c r="P53" s="58">
        <f t="shared" si="11"/>
        <v>1</v>
      </c>
      <c r="Q53" s="58">
        <f t="shared" si="12"/>
        <v>1</v>
      </c>
      <c r="R53" s="58">
        <v>1</v>
      </c>
      <c r="S53" s="111" t="s">
        <v>1033</v>
      </c>
      <c r="T53" s="112" t="s">
        <v>1034</v>
      </c>
    </row>
    <row r="54" spans="1:20" ht="409.6" customHeight="1">
      <c r="A54" s="1049">
        <f t="shared" si="13"/>
        <v>38</v>
      </c>
      <c r="B54" s="1003" t="s">
        <v>5132</v>
      </c>
      <c r="C54" s="1249" t="s">
        <v>3112</v>
      </c>
      <c r="D54" s="1251" t="s">
        <v>3058</v>
      </c>
      <c r="E54" s="885">
        <v>1</v>
      </c>
      <c r="F54" s="58">
        <f t="shared" si="7"/>
        <v>1</v>
      </c>
      <c r="G54" s="58">
        <f t="shared" si="8"/>
        <v>1</v>
      </c>
      <c r="H54" s="58">
        <v>1</v>
      </c>
      <c r="I54" s="1253" t="s">
        <v>3113</v>
      </c>
      <c r="J54" s="885">
        <v>1</v>
      </c>
      <c r="K54" s="58">
        <f t="shared" si="9"/>
        <v>1</v>
      </c>
      <c r="L54" s="58">
        <f t="shared" si="10"/>
        <v>1</v>
      </c>
      <c r="M54" s="58">
        <v>1</v>
      </c>
      <c r="N54" s="1223" t="s">
        <v>3114</v>
      </c>
      <c r="O54" s="885">
        <v>1</v>
      </c>
      <c r="P54" s="58">
        <f t="shared" si="11"/>
        <v>1</v>
      </c>
      <c r="Q54" s="58">
        <f t="shared" si="12"/>
        <v>1</v>
      </c>
      <c r="R54" s="58">
        <v>1</v>
      </c>
      <c r="S54" s="971" t="s">
        <v>1033</v>
      </c>
      <c r="T54" s="1245" t="s">
        <v>1034</v>
      </c>
    </row>
    <row r="55" spans="1:20" ht="39.75" customHeight="1">
      <c r="A55" s="1050"/>
      <c r="B55" s="1005"/>
      <c r="C55" s="1250"/>
      <c r="D55" s="1252"/>
      <c r="E55" s="886"/>
      <c r="F55" s="58"/>
      <c r="G55" s="58"/>
      <c r="H55" s="58"/>
      <c r="I55" s="1254"/>
      <c r="J55" s="886"/>
      <c r="K55" s="58"/>
      <c r="L55" s="58"/>
      <c r="M55" s="58"/>
      <c r="N55" s="1224"/>
      <c r="O55" s="886"/>
      <c r="P55" s="58"/>
      <c r="Q55" s="58"/>
      <c r="R55" s="58"/>
      <c r="S55" s="972"/>
      <c r="T55" s="1246"/>
    </row>
    <row r="56" spans="1:20" ht="409.5" customHeight="1">
      <c r="A56" s="1049">
        <f>+A54+1</f>
        <v>39</v>
      </c>
      <c r="B56" s="1296" t="s">
        <v>5133</v>
      </c>
      <c r="C56" s="1249" t="s">
        <v>3115</v>
      </c>
      <c r="D56" s="1251" t="s">
        <v>3058</v>
      </c>
      <c r="E56" s="885">
        <v>1</v>
      </c>
      <c r="F56" s="58">
        <f t="shared" si="7"/>
        <v>1</v>
      </c>
      <c r="G56" s="58">
        <f t="shared" si="8"/>
        <v>1</v>
      </c>
      <c r="H56" s="58">
        <v>1</v>
      </c>
      <c r="I56" s="1253" t="s">
        <v>3116</v>
      </c>
      <c r="J56" s="885">
        <v>1</v>
      </c>
      <c r="K56" s="58">
        <f t="shared" si="9"/>
        <v>1</v>
      </c>
      <c r="L56" s="58">
        <f t="shared" si="10"/>
        <v>1</v>
      </c>
      <c r="M56" s="58">
        <v>1</v>
      </c>
      <c r="N56" s="1223" t="s">
        <v>3114</v>
      </c>
      <c r="O56" s="885">
        <v>1</v>
      </c>
      <c r="P56" s="58">
        <f t="shared" si="11"/>
        <v>1</v>
      </c>
      <c r="Q56" s="58">
        <f t="shared" si="12"/>
        <v>1</v>
      </c>
      <c r="R56" s="58">
        <v>1</v>
      </c>
      <c r="S56" s="971" t="s">
        <v>1033</v>
      </c>
      <c r="T56" s="1245" t="s">
        <v>1034</v>
      </c>
    </row>
    <row r="57" spans="1:20" ht="32.25" customHeight="1">
      <c r="A57" s="1050"/>
      <c r="B57" s="1297"/>
      <c r="C57" s="1250"/>
      <c r="D57" s="1252"/>
      <c r="E57" s="886"/>
      <c r="F57" s="58"/>
      <c r="G57" s="58"/>
      <c r="H57" s="58"/>
      <c r="I57" s="1254"/>
      <c r="J57" s="886"/>
      <c r="K57" s="58"/>
      <c r="L57" s="58"/>
      <c r="M57" s="58"/>
      <c r="N57" s="1224"/>
      <c r="O57" s="886"/>
      <c r="P57" s="58"/>
      <c r="Q57" s="58"/>
      <c r="R57" s="58"/>
      <c r="S57" s="972"/>
      <c r="T57" s="1246"/>
    </row>
    <row r="58" spans="1:20" ht="302.39999999999998">
      <c r="A58" s="17">
        <f>+A56+1</f>
        <v>40</v>
      </c>
      <c r="B58" s="330" t="s">
        <v>5134</v>
      </c>
      <c r="C58" s="332" t="s">
        <v>3117</v>
      </c>
      <c r="D58" s="331" t="s">
        <v>3058</v>
      </c>
      <c r="E58" s="114">
        <v>1</v>
      </c>
      <c r="F58" s="58">
        <f t="shared" si="7"/>
        <v>1</v>
      </c>
      <c r="G58" s="58">
        <f t="shared" si="8"/>
        <v>1</v>
      </c>
      <c r="H58" s="58">
        <v>1</v>
      </c>
      <c r="I58" s="331" t="s">
        <v>3118</v>
      </c>
      <c r="J58" s="114">
        <v>1</v>
      </c>
      <c r="K58" s="58">
        <f t="shared" si="9"/>
        <v>1</v>
      </c>
      <c r="L58" s="58">
        <f t="shared" si="10"/>
        <v>1</v>
      </c>
      <c r="M58" s="58">
        <v>1</v>
      </c>
      <c r="N58" s="330" t="s">
        <v>3119</v>
      </c>
      <c r="O58" s="114">
        <v>1</v>
      </c>
      <c r="P58" s="58">
        <f t="shared" si="11"/>
        <v>1</v>
      </c>
      <c r="Q58" s="58">
        <f t="shared" si="12"/>
        <v>1</v>
      </c>
      <c r="R58" s="58">
        <v>1</v>
      </c>
      <c r="S58" s="111" t="s">
        <v>1033</v>
      </c>
      <c r="T58" s="112" t="s">
        <v>1034</v>
      </c>
    </row>
    <row r="59" spans="1:20" ht="324">
      <c r="A59" s="17">
        <f t="shared" si="13"/>
        <v>41</v>
      </c>
      <c r="B59" s="330" t="s">
        <v>5135</v>
      </c>
      <c r="C59" s="332" t="s">
        <v>3120</v>
      </c>
      <c r="D59" s="331" t="s">
        <v>3058</v>
      </c>
      <c r="E59" s="114">
        <v>1</v>
      </c>
      <c r="F59" s="58">
        <f t="shared" si="7"/>
        <v>1</v>
      </c>
      <c r="G59" s="58">
        <f t="shared" si="8"/>
        <v>1</v>
      </c>
      <c r="H59" s="58">
        <v>1</v>
      </c>
      <c r="I59" s="331" t="s">
        <v>3121</v>
      </c>
      <c r="J59" s="114">
        <v>1</v>
      </c>
      <c r="K59" s="58">
        <f t="shared" si="9"/>
        <v>1</v>
      </c>
      <c r="L59" s="58">
        <f t="shared" si="10"/>
        <v>1</v>
      </c>
      <c r="M59" s="58">
        <v>1</v>
      </c>
      <c r="N59" s="330" t="s">
        <v>3122</v>
      </c>
      <c r="O59" s="114">
        <v>1</v>
      </c>
      <c r="P59" s="58">
        <f t="shared" si="11"/>
        <v>1</v>
      </c>
      <c r="Q59" s="58">
        <f t="shared" si="12"/>
        <v>1</v>
      </c>
      <c r="R59" s="58">
        <v>1</v>
      </c>
      <c r="S59" s="111" t="s">
        <v>1033</v>
      </c>
      <c r="T59" s="112" t="s">
        <v>1034</v>
      </c>
    </row>
    <row r="60" spans="1:20" ht="280.8">
      <c r="A60" s="17">
        <f t="shared" si="13"/>
        <v>42</v>
      </c>
      <c r="B60" s="330" t="s">
        <v>5136</v>
      </c>
      <c r="C60" s="332" t="s">
        <v>3123</v>
      </c>
      <c r="D60" s="331" t="s">
        <v>3058</v>
      </c>
      <c r="E60" s="114">
        <v>1</v>
      </c>
      <c r="F60" s="58">
        <f t="shared" si="7"/>
        <v>1</v>
      </c>
      <c r="G60" s="58">
        <f t="shared" si="8"/>
        <v>1</v>
      </c>
      <c r="H60" s="58">
        <v>1</v>
      </c>
      <c r="I60" s="331" t="s">
        <v>3124</v>
      </c>
      <c r="J60" s="114">
        <v>1</v>
      </c>
      <c r="K60" s="58">
        <f t="shared" si="9"/>
        <v>1</v>
      </c>
      <c r="L60" s="58">
        <f t="shared" si="10"/>
        <v>1</v>
      </c>
      <c r="M60" s="58">
        <v>1</v>
      </c>
      <c r="N60" s="330" t="s">
        <v>3125</v>
      </c>
      <c r="O60" s="114">
        <v>1</v>
      </c>
      <c r="P60" s="58">
        <f t="shared" si="11"/>
        <v>1</v>
      </c>
      <c r="Q60" s="58">
        <f t="shared" si="12"/>
        <v>1</v>
      </c>
      <c r="R60" s="58">
        <v>1</v>
      </c>
      <c r="S60" s="111" t="s">
        <v>1033</v>
      </c>
      <c r="T60" s="112" t="s">
        <v>1034</v>
      </c>
    </row>
    <row r="61" spans="1:20" ht="409.5" customHeight="1">
      <c r="A61" s="1049">
        <f t="shared" si="13"/>
        <v>43</v>
      </c>
      <c r="B61" s="1003" t="s">
        <v>5137</v>
      </c>
      <c r="C61" s="1249" t="s">
        <v>3126</v>
      </c>
      <c r="D61" s="1251" t="s">
        <v>3058</v>
      </c>
      <c r="E61" s="885">
        <v>1</v>
      </c>
      <c r="F61" s="58">
        <f t="shared" si="7"/>
        <v>1</v>
      </c>
      <c r="G61" s="58">
        <f t="shared" si="8"/>
        <v>1</v>
      </c>
      <c r="H61" s="58">
        <v>1</v>
      </c>
      <c r="I61" s="1253" t="s">
        <v>3127</v>
      </c>
      <c r="J61" s="885">
        <v>1</v>
      </c>
      <c r="K61" s="58">
        <f t="shared" si="9"/>
        <v>1</v>
      </c>
      <c r="L61" s="58">
        <f t="shared" si="10"/>
        <v>1</v>
      </c>
      <c r="M61" s="58">
        <v>1</v>
      </c>
      <c r="N61" s="1223" t="s">
        <v>3128</v>
      </c>
      <c r="O61" s="885">
        <v>1</v>
      </c>
      <c r="P61" s="58">
        <f t="shared" si="11"/>
        <v>1</v>
      </c>
      <c r="Q61" s="58">
        <f t="shared" si="12"/>
        <v>1</v>
      </c>
      <c r="R61" s="58">
        <v>1</v>
      </c>
      <c r="S61" s="971" t="s">
        <v>1033</v>
      </c>
      <c r="T61" s="1245" t="s">
        <v>1034</v>
      </c>
    </row>
    <row r="62" spans="1:20" ht="331.5" customHeight="1">
      <c r="A62" s="1050"/>
      <c r="B62" s="1005"/>
      <c r="C62" s="1250"/>
      <c r="D62" s="1252"/>
      <c r="E62" s="886"/>
      <c r="F62" s="58"/>
      <c r="G62" s="58"/>
      <c r="H62" s="58"/>
      <c r="I62" s="1254"/>
      <c r="J62" s="886"/>
      <c r="K62" s="58"/>
      <c r="L62" s="58"/>
      <c r="M62" s="58"/>
      <c r="N62" s="1224"/>
      <c r="O62" s="886"/>
      <c r="P62" s="58"/>
      <c r="Q62" s="58"/>
      <c r="R62" s="58"/>
      <c r="S62" s="972"/>
      <c r="T62" s="1246"/>
    </row>
    <row r="63" spans="1:20" ht="409.6">
      <c r="A63" s="17">
        <f>+A61+1</f>
        <v>44</v>
      </c>
      <c r="B63" s="330" t="s">
        <v>5138</v>
      </c>
      <c r="C63" s="332" t="s">
        <v>3129</v>
      </c>
      <c r="D63" s="331" t="s">
        <v>3058</v>
      </c>
      <c r="E63" s="114">
        <v>1</v>
      </c>
      <c r="F63" s="58">
        <f t="shared" si="7"/>
        <v>1</v>
      </c>
      <c r="G63" s="58">
        <f t="shared" si="8"/>
        <v>1</v>
      </c>
      <c r="H63" s="58">
        <v>1</v>
      </c>
      <c r="I63" s="331" t="s">
        <v>3130</v>
      </c>
      <c r="J63" s="114">
        <v>1</v>
      </c>
      <c r="K63" s="58">
        <f t="shared" si="9"/>
        <v>1</v>
      </c>
      <c r="L63" s="58">
        <f t="shared" si="10"/>
        <v>1</v>
      </c>
      <c r="M63" s="58">
        <v>1</v>
      </c>
      <c r="N63" s="330" t="s">
        <v>3131</v>
      </c>
      <c r="O63" s="114">
        <v>1</v>
      </c>
      <c r="P63" s="58">
        <f t="shared" si="11"/>
        <v>1</v>
      </c>
      <c r="Q63" s="58">
        <f t="shared" si="12"/>
        <v>1</v>
      </c>
      <c r="R63" s="58">
        <v>1</v>
      </c>
      <c r="S63" s="111" t="s">
        <v>1033</v>
      </c>
      <c r="T63" s="112" t="s">
        <v>1034</v>
      </c>
    </row>
    <row r="64" spans="1:20" ht="409.5" customHeight="1">
      <c r="A64" s="1049">
        <f t="shared" si="13"/>
        <v>45</v>
      </c>
      <c r="B64" s="1003" t="s">
        <v>5139</v>
      </c>
      <c r="C64" s="1249" t="s">
        <v>3132</v>
      </c>
      <c r="D64" s="1251" t="s">
        <v>3058</v>
      </c>
      <c r="E64" s="885">
        <v>1</v>
      </c>
      <c r="F64" s="58">
        <f t="shared" si="7"/>
        <v>1</v>
      </c>
      <c r="G64" s="58">
        <f t="shared" si="8"/>
        <v>1</v>
      </c>
      <c r="H64" s="58">
        <v>1</v>
      </c>
      <c r="I64" s="1253" t="s">
        <v>3133</v>
      </c>
      <c r="J64" s="885">
        <v>1</v>
      </c>
      <c r="K64" s="58">
        <f t="shared" si="9"/>
        <v>1</v>
      </c>
      <c r="L64" s="58">
        <f t="shared" si="10"/>
        <v>1</v>
      </c>
      <c r="M64" s="58">
        <v>1</v>
      </c>
      <c r="N64" s="1223" t="s">
        <v>3134</v>
      </c>
      <c r="O64" s="885">
        <v>1</v>
      </c>
      <c r="P64" s="58">
        <f t="shared" si="11"/>
        <v>1</v>
      </c>
      <c r="Q64" s="58">
        <f t="shared" si="12"/>
        <v>1</v>
      </c>
      <c r="R64" s="58">
        <v>1</v>
      </c>
      <c r="S64" s="971" t="s">
        <v>1033</v>
      </c>
      <c r="T64" s="1245" t="s">
        <v>1034</v>
      </c>
    </row>
    <row r="65" spans="1:20" ht="76.5" customHeight="1">
      <c r="A65" s="1050"/>
      <c r="B65" s="1005"/>
      <c r="C65" s="1250"/>
      <c r="D65" s="1252"/>
      <c r="E65" s="886"/>
      <c r="F65" s="58"/>
      <c r="G65" s="58"/>
      <c r="H65" s="58"/>
      <c r="I65" s="1254"/>
      <c r="J65" s="886"/>
      <c r="K65" s="58"/>
      <c r="L65" s="58"/>
      <c r="M65" s="58"/>
      <c r="N65" s="1224"/>
      <c r="O65" s="886"/>
      <c r="P65" s="58"/>
      <c r="Q65" s="58"/>
      <c r="R65" s="58"/>
      <c r="S65" s="972"/>
      <c r="T65" s="1246"/>
    </row>
    <row r="66" spans="1:20" ht="409.5" customHeight="1">
      <c r="A66" s="1049">
        <f>+A64+1</f>
        <v>46</v>
      </c>
      <c r="B66" s="1287" t="s">
        <v>5063</v>
      </c>
      <c r="C66" s="1249" t="s">
        <v>3135</v>
      </c>
      <c r="D66" s="1251" t="s">
        <v>3058</v>
      </c>
      <c r="E66" s="885">
        <v>1</v>
      </c>
      <c r="F66" s="58">
        <f t="shared" si="7"/>
        <v>1</v>
      </c>
      <c r="G66" s="58">
        <f t="shared" si="8"/>
        <v>1</v>
      </c>
      <c r="H66" s="58">
        <v>1</v>
      </c>
      <c r="I66" s="1253" t="s">
        <v>3136</v>
      </c>
      <c r="J66" s="885">
        <v>1</v>
      </c>
      <c r="K66" s="58">
        <f t="shared" si="9"/>
        <v>1</v>
      </c>
      <c r="L66" s="58">
        <f t="shared" si="10"/>
        <v>1</v>
      </c>
      <c r="M66" s="58">
        <v>1</v>
      </c>
      <c r="N66" s="1223" t="s">
        <v>3137</v>
      </c>
      <c r="O66" s="885">
        <v>1</v>
      </c>
      <c r="P66" s="58">
        <f t="shared" si="11"/>
        <v>1</v>
      </c>
      <c r="Q66" s="58">
        <f t="shared" si="12"/>
        <v>1</v>
      </c>
      <c r="R66" s="58">
        <v>1</v>
      </c>
      <c r="S66" s="971" t="s">
        <v>1033</v>
      </c>
      <c r="T66" s="1245" t="s">
        <v>1034</v>
      </c>
    </row>
    <row r="67" spans="1:20" ht="274.5" customHeight="1">
      <c r="A67" s="1050"/>
      <c r="B67" s="1288"/>
      <c r="C67" s="1250"/>
      <c r="D67" s="1252"/>
      <c r="E67" s="886"/>
      <c r="F67" s="58"/>
      <c r="G67" s="58"/>
      <c r="H67" s="58"/>
      <c r="I67" s="1254"/>
      <c r="J67" s="886"/>
      <c r="K67" s="58"/>
      <c r="L67" s="58"/>
      <c r="M67" s="58"/>
      <c r="N67" s="1224"/>
      <c r="O67" s="886"/>
      <c r="P67" s="58"/>
      <c r="Q67" s="58"/>
      <c r="R67" s="58"/>
      <c r="S67" s="972"/>
      <c r="T67" s="1246"/>
    </row>
    <row r="68" spans="1:20" ht="409.5" customHeight="1">
      <c r="A68" s="1049">
        <f>+A66+1</f>
        <v>47</v>
      </c>
      <c r="B68" s="1003" t="s">
        <v>5140</v>
      </c>
      <c r="C68" s="1249" t="s">
        <v>3138</v>
      </c>
      <c r="D68" s="1251" t="s">
        <v>3139</v>
      </c>
      <c r="E68" s="885">
        <v>1</v>
      </c>
      <c r="F68" s="58">
        <f t="shared" si="7"/>
        <v>1</v>
      </c>
      <c r="G68" s="58">
        <f t="shared" si="8"/>
        <v>1</v>
      </c>
      <c r="H68" s="58">
        <v>1</v>
      </c>
      <c r="I68" s="1253" t="s">
        <v>3140</v>
      </c>
      <c r="J68" s="885">
        <v>1</v>
      </c>
      <c r="K68" s="58">
        <f t="shared" si="9"/>
        <v>1</v>
      </c>
      <c r="L68" s="58">
        <f t="shared" si="10"/>
        <v>1</v>
      </c>
      <c r="M68" s="58">
        <v>1</v>
      </c>
      <c r="N68" s="1223" t="s">
        <v>3141</v>
      </c>
      <c r="O68" s="885">
        <v>1</v>
      </c>
      <c r="P68" s="58">
        <f t="shared" si="11"/>
        <v>1</v>
      </c>
      <c r="Q68" s="58">
        <f t="shared" si="12"/>
        <v>1</v>
      </c>
      <c r="R68" s="58">
        <v>1</v>
      </c>
      <c r="S68" s="971" t="s">
        <v>1033</v>
      </c>
      <c r="T68" s="1245" t="s">
        <v>1034</v>
      </c>
    </row>
    <row r="69" spans="1:20" ht="117" customHeight="1">
      <c r="A69" s="1050"/>
      <c r="B69" s="1005"/>
      <c r="C69" s="1250"/>
      <c r="D69" s="1252"/>
      <c r="E69" s="886"/>
      <c r="F69" s="58"/>
      <c r="G69" s="58"/>
      <c r="H69" s="58"/>
      <c r="I69" s="1254"/>
      <c r="J69" s="886"/>
      <c r="K69" s="58"/>
      <c r="L69" s="58"/>
      <c r="M69" s="58"/>
      <c r="N69" s="1224"/>
      <c r="O69" s="886"/>
      <c r="P69" s="58"/>
      <c r="Q69" s="58"/>
      <c r="R69" s="58"/>
      <c r="S69" s="972"/>
      <c r="T69" s="1246"/>
    </row>
    <row r="70" spans="1:20" ht="409.6">
      <c r="A70" s="17">
        <f>+A68+1</f>
        <v>48</v>
      </c>
      <c r="B70" s="330" t="s">
        <v>5141</v>
      </c>
      <c r="C70" s="332" t="s">
        <v>3142</v>
      </c>
      <c r="D70" s="331" t="s">
        <v>3143</v>
      </c>
      <c r="E70" s="114">
        <v>1</v>
      </c>
      <c r="F70" s="58">
        <f t="shared" si="7"/>
        <v>1</v>
      </c>
      <c r="G70" s="58">
        <f t="shared" si="8"/>
        <v>1</v>
      </c>
      <c r="H70" s="58">
        <v>1</v>
      </c>
      <c r="I70" s="331" t="s">
        <v>3144</v>
      </c>
      <c r="J70" s="114">
        <v>1</v>
      </c>
      <c r="K70" s="58">
        <f t="shared" si="9"/>
        <v>1</v>
      </c>
      <c r="L70" s="58">
        <f t="shared" si="10"/>
        <v>1</v>
      </c>
      <c r="M70" s="58">
        <v>1</v>
      </c>
      <c r="N70" s="330" t="s">
        <v>3100</v>
      </c>
      <c r="O70" s="114">
        <v>1</v>
      </c>
      <c r="P70" s="58">
        <f t="shared" si="11"/>
        <v>1</v>
      </c>
      <c r="Q70" s="58">
        <f t="shared" si="12"/>
        <v>1</v>
      </c>
      <c r="R70" s="58">
        <v>1</v>
      </c>
      <c r="S70" s="111" t="s">
        <v>1033</v>
      </c>
      <c r="T70" s="112" t="s">
        <v>1034</v>
      </c>
    </row>
    <row r="71" spans="1:20" ht="409.5" customHeight="1">
      <c r="A71" s="1049">
        <f t="shared" si="13"/>
        <v>49</v>
      </c>
      <c r="B71" s="1003" t="s">
        <v>5142</v>
      </c>
      <c r="C71" s="1249" t="s">
        <v>3145</v>
      </c>
      <c r="D71" s="1251" t="s">
        <v>3139</v>
      </c>
      <c r="E71" s="885">
        <v>1</v>
      </c>
      <c r="F71" s="58">
        <f t="shared" si="7"/>
        <v>1</v>
      </c>
      <c r="G71" s="58">
        <f t="shared" si="8"/>
        <v>1</v>
      </c>
      <c r="H71" s="58">
        <v>1</v>
      </c>
      <c r="I71" s="1253" t="s">
        <v>3146</v>
      </c>
      <c r="J71" s="885">
        <v>1</v>
      </c>
      <c r="K71" s="58">
        <f t="shared" si="9"/>
        <v>1</v>
      </c>
      <c r="L71" s="58">
        <f t="shared" si="10"/>
        <v>1</v>
      </c>
      <c r="M71" s="58">
        <v>1</v>
      </c>
      <c r="N71" s="1223" t="s">
        <v>3147</v>
      </c>
      <c r="O71" s="885">
        <v>1</v>
      </c>
      <c r="P71" s="58">
        <f t="shared" si="11"/>
        <v>1</v>
      </c>
      <c r="Q71" s="58">
        <f t="shared" si="12"/>
        <v>1</v>
      </c>
      <c r="R71" s="58">
        <v>1</v>
      </c>
      <c r="S71" s="971" t="s">
        <v>1033</v>
      </c>
      <c r="T71" s="1245" t="s">
        <v>1034</v>
      </c>
    </row>
    <row r="72" spans="1:20" ht="90" customHeight="1">
      <c r="A72" s="1050"/>
      <c r="B72" s="1005"/>
      <c r="C72" s="1250"/>
      <c r="D72" s="1252"/>
      <c r="E72" s="886"/>
      <c r="F72" s="58"/>
      <c r="G72" s="58"/>
      <c r="H72" s="58"/>
      <c r="I72" s="1254"/>
      <c r="J72" s="886"/>
      <c r="K72" s="58"/>
      <c r="L72" s="58"/>
      <c r="M72" s="58"/>
      <c r="N72" s="1224"/>
      <c r="O72" s="886"/>
      <c r="P72" s="58"/>
      <c r="Q72" s="58"/>
      <c r="R72" s="58"/>
      <c r="S72" s="972"/>
      <c r="T72" s="1246"/>
    </row>
    <row r="73" spans="1:20" ht="409.5" customHeight="1">
      <c r="A73" s="1049">
        <f>+A71+1</f>
        <v>50</v>
      </c>
      <c r="B73" s="1003" t="s">
        <v>5143</v>
      </c>
      <c r="C73" s="1249" t="s">
        <v>3148</v>
      </c>
      <c r="D73" s="1251" t="s">
        <v>3058</v>
      </c>
      <c r="E73" s="885">
        <v>1</v>
      </c>
      <c r="F73" s="58">
        <f t="shared" si="7"/>
        <v>1</v>
      </c>
      <c r="G73" s="58">
        <f t="shared" si="8"/>
        <v>1</v>
      </c>
      <c r="H73" s="58">
        <v>1</v>
      </c>
      <c r="I73" s="1253" t="s">
        <v>3149</v>
      </c>
      <c r="J73" s="885">
        <v>1</v>
      </c>
      <c r="K73" s="58">
        <f t="shared" si="9"/>
        <v>1</v>
      </c>
      <c r="L73" s="58">
        <f t="shared" si="10"/>
        <v>1</v>
      </c>
      <c r="M73" s="58">
        <v>1</v>
      </c>
      <c r="N73" s="1223" t="s">
        <v>3150</v>
      </c>
      <c r="O73" s="885">
        <v>1</v>
      </c>
      <c r="P73" s="58">
        <f t="shared" si="11"/>
        <v>1</v>
      </c>
      <c r="Q73" s="58">
        <f t="shared" si="12"/>
        <v>1</v>
      </c>
      <c r="R73" s="58">
        <v>1</v>
      </c>
      <c r="S73" s="971" t="s">
        <v>1033</v>
      </c>
      <c r="T73" s="1245" t="s">
        <v>1034</v>
      </c>
    </row>
    <row r="74" spans="1:20" ht="132.75" customHeight="1">
      <c r="A74" s="1050"/>
      <c r="B74" s="1005"/>
      <c r="C74" s="1250"/>
      <c r="D74" s="1252"/>
      <c r="E74" s="886"/>
      <c r="F74" s="58"/>
      <c r="G74" s="58"/>
      <c r="H74" s="58"/>
      <c r="I74" s="1254"/>
      <c r="J74" s="886"/>
      <c r="K74" s="58"/>
      <c r="L74" s="58"/>
      <c r="M74" s="58"/>
      <c r="N74" s="1224"/>
      <c r="O74" s="886"/>
      <c r="P74" s="58"/>
      <c r="Q74" s="58"/>
      <c r="R74" s="58"/>
      <c r="S74" s="972"/>
      <c r="T74" s="1246"/>
    </row>
    <row r="75" spans="1:20" s="35" customFormat="1" ht="409.6">
      <c r="A75" s="17">
        <f>+A73+1</f>
        <v>51</v>
      </c>
      <c r="B75" s="330" t="s">
        <v>5070</v>
      </c>
      <c r="C75" s="332" t="s">
        <v>3151</v>
      </c>
      <c r="D75" s="331" t="s">
        <v>3058</v>
      </c>
      <c r="E75" s="114">
        <v>1</v>
      </c>
      <c r="F75" s="58">
        <f t="shared" si="7"/>
        <v>1</v>
      </c>
      <c r="G75" s="58">
        <f t="shared" si="8"/>
        <v>1</v>
      </c>
      <c r="H75" s="58">
        <v>1</v>
      </c>
      <c r="I75" s="331" t="s">
        <v>3152</v>
      </c>
      <c r="J75" s="114">
        <v>1</v>
      </c>
      <c r="K75" s="58">
        <f t="shared" si="9"/>
        <v>1</v>
      </c>
      <c r="L75" s="58">
        <f t="shared" si="10"/>
        <v>1</v>
      </c>
      <c r="M75" s="58">
        <v>1</v>
      </c>
      <c r="N75" s="330" t="s">
        <v>3153</v>
      </c>
      <c r="O75" s="114">
        <v>1</v>
      </c>
      <c r="P75" s="58">
        <f t="shared" si="11"/>
        <v>1</v>
      </c>
      <c r="Q75" s="58">
        <f t="shared" si="12"/>
        <v>1</v>
      </c>
      <c r="R75" s="58">
        <v>1</v>
      </c>
      <c r="S75" s="111" t="s">
        <v>1033</v>
      </c>
      <c r="T75" s="112" t="s">
        <v>1034</v>
      </c>
    </row>
    <row r="76" spans="1:20" ht="409.5" customHeight="1">
      <c r="A76" s="1049">
        <f t="shared" si="13"/>
        <v>52</v>
      </c>
      <c r="B76" s="1003" t="s">
        <v>5144</v>
      </c>
      <c r="C76" s="1249" t="s">
        <v>3154</v>
      </c>
      <c r="D76" s="1251" t="s">
        <v>3058</v>
      </c>
      <c r="E76" s="885">
        <v>1</v>
      </c>
      <c r="F76" s="58">
        <f t="shared" si="7"/>
        <v>1</v>
      </c>
      <c r="G76" s="58">
        <f t="shared" si="8"/>
        <v>1</v>
      </c>
      <c r="H76" s="58">
        <v>1</v>
      </c>
      <c r="I76" s="1253" t="s">
        <v>3155</v>
      </c>
      <c r="J76" s="885">
        <v>1</v>
      </c>
      <c r="K76" s="58">
        <f t="shared" si="9"/>
        <v>1</v>
      </c>
      <c r="L76" s="58">
        <f t="shared" si="10"/>
        <v>1</v>
      </c>
      <c r="M76" s="58">
        <v>1</v>
      </c>
      <c r="N76" s="1223" t="s">
        <v>3156</v>
      </c>
      <c r="O76" s="885">
        <v>1</v>
      </c>
      <c r="P76" s="58">
        <f t="shared" si="11"/>
        <v>1</v>
      </c>
      <c r="Q76" s="58">
        <f t="shared" si="12"/>
        <v>1</v>
      </c>
      <c r="R76" s="58">
        <v>1</v>
      </c>
      <c r="S76" s="971" t="s">
        <v>1033</v>
      </c>
      <c r="T76" s="1245" t="s">
        <v>1034</v>
      </c>
    </row>
    <row r="77" spans="1:20" ht="256.5" customHeight="1">
      <c r="A77" s="1050"/>
      <c r="B77" s="1005"/>
      <c r="C77" s="1250"/>
      <c r="D77" s="1252"/>
      <c r="E77" s="886"/>
      <c r="F77" s="58"/>
      <c r="G77" s="58"/>
      <c r="H77" s="58"/>
      <c r="I77" s="1254"/>
      <c r="J77" s="886"/>
      <c r="K77" s="58"/>
      <c r="L77" s="58"/>
      <c r="M77" s="58"/>
      <c r="N77" s="1224"/>
      <c r="O77" s="886"/>
      <c r="P77" s="58"/>
      <c r="Q77" s="58"/>
      <c r="R77" s="58"/>
      <c r="S77" s="972"/>
      <c r="T77" s="1246"/>
    </row>
    <row r="78" spans="1:20" ht="409.5" customHeight="1">
      <c r="A78" s="1049">
        <f>+A76+1</f>
        <v>53</v>
      </c>
      <c r="B78" s="1003" t="s">
        <v>5074</v>
      </c>
      <c r="C78" s="1249" t="s">
        <v>3157</v>
      </c>
      <c r="D78" s="1251" t="s">
        <v>3058</v>
      </c>
      <c r="E78" s="885">
        <v>1</v>
      </c>
      <c r="F78" s="58">
        <f t="shared" si="7"/>
        <v>1</v>
      </c>
      <c r="G78" s="58">
        <f t="shared" si="8"/>
        <v>1</v>
      </c>
      <c r="H78" s="58">
        <v>1</v>
      </c>
      <c r="I78" s="1253" t="s">
        <v>3158</v>
      </c>
      <c r="J78" s="885">
        <v>1</v>
      </c>
      <c r="K78" s="58">
        <f t="shared" si="9"/>
        <v>1</v>
      </c>
      <c r="L78" s="58">
        <f t="shared" si="10"/>
        <v>1</v>
      </c>
      <c r="M78" s="58">
        <v>1</v>
      </c>
      <c r="N78" s="1223" t="s">
        <v>3159</v>
      </c>
      <c r="O78" s="885">
        <v>1</v>
      </c>
      <c r="P78" s="58">
        <f t="shared" si="11"/>
        <v>1</v>
      </c>
      <c r="Q78" s="58">
        <f t="shared" si="12"/>
        <v>1</v>
      </c>
      <c r="R78" s="58">
        <v>1</v>
      </c>
      <c r="S78" s="971" t="s">
        <v>1033</v>
      </c>
      <c r="T78" s="1245" t="s">
        <v>1034</v>
      </c>
    </row>
    <row r="79" spans="1:20" ht="49.5" customHeight="1">
      <c r="A79" s="1050"/>
      <c r="B79" s="1005"/>
      <c r="C79" s="1250"/>
      <c r="D79" s="1252"/>
      <c r="E79" s="886"/>
      <c r="F79" s="58"/>
      <c r="G79" s="58"/>
      <c r="H79" s="58"/>
      <c r="I79" s="1254"/>
      <c r="J79" s="886"/>
      <c r="K79" s="58"/>
      <c r="L79" s="58"/>
      <c r="M79" s="58"/>
      <c r="N79" s="1224"/>
      <c r="O79" s="886"/>
      <c r="P79" s="58"/>
      <c r="Q79" s="58"/>
      <c r="R79" s="58"/>
      <c r="S79" s="972"/>
      <c r="T79" s="1246"/>
    </row>
    <row r="80" spans="1:20" s="42" customFormat="1" ht="216">
      <c r="A80" s="154">
        <f>+A78+1</f>
        <v>54</v>
      </c>
      <c r="B80" s="1305" t="s">
        <v>3160</v>
      </c>
      <c r="C80" s="935" t="s">
        <v>5189</v>
      </c>
      <c r="D80" s="692" t="s">
        <v>852</v>
      </c>
      <c r="E80" s="125">
        <v>1</v>
      </c>
      <c r="F80" s="77">
        <f t="shared" si="7"/>
        <v>1</v>
      </c>
      <c r="G80" s="77">
        <f t="shared" si="8"/>
        <v>1</v>
      </c>
      <c r="H80" s="77">
        <v>1</v>
      </c>
      <c r="I80" s="768" t="s">
        <v>3161</v>
      </c>
      <c r="J80" s="125">
        <v>1</v>
      </c>
      <c r="K80" s="77">
        <f t="shared" si="9"/>
        <v>1</v>
      </c>
      <c r="L80" s="77">
        <f t="shared" si="10"/>
        <v>1</v>
      </c>
      <c r="M80" s="77">
        <v>1</v>
      </c>
      <c r="N80" s="698" t="s">
        <v>3162</v>
      </c>
      <c r="O80" s="125">
        <v>1</v>
      </c>
      <c r="P80" s="77">
        <f t="shared" si="11"/>
        <v>1</v>
      </c>
      <c r="Q80" s="77">
        <f t="shared" si="12"/>
        <v>1</v>
      </c>
      <c r="R80" s="77">
        <v>1</v>
      </c>
      <c r="S80" s="341" t="s">
        <v>1033</v>
      </c>
      <c r="T80" s="59" t="s">
        <v>1034</v>
      </c>
    </row>
    <row r="81" spans="1:26" s="42" customFormat="1" ht="195.75" customHeight="1">
      <c r="A81" s="154">
        <f t="shared" si="13"/>
        <v>55</v>
      </c>
      <c r="B81" s="1306"/>
      <c r="C81" s="936"/>
      <c r="D81" s="692" t="s">
        <v>3018</v>
      </c>
      <c r="E81" s="125">
        <v>1</v>
      </c>
      <c r="F81" s="77">
        <f t="shared" si="7"/>
        <v>1</v>
      </c>
      <c r="G81" s="77">
        <f t="shared" si="8"/>
        <v>1</v>
      </c>
      <c r="H81" s="77">
        <v>1</v>
      </c>
      <c r="I81" s="32" t="s">
        <v>3163</v>
      </c>
      <c r="J81" s="125">
        <v>1</v>
      </c>
      <c r="K81" s="77">
        <f t="shared" si="9"/>
        <v>1</v>
      </c>
      <c r="L81" s="77">
        <f t="shared" si="10"/>
        <v>1</v>
      </c>
      <c r="M81" s="77">
        <v>1</v>
      </c>
      <c r="N81" s="692" t="s">
        <v>3019</v>
      </c>
      <c r="O81" s="125">
        <v>1</v>
      </c>
      <c r="P81" s="77">
        <f t="shared" si="11"/>
        <v>1</v>
      </c>
      <c r="Q81" s="77">
        <f t="shared" si="12"/>
        <v>1</v>
      </c>
      <c r="R81" s="77">
        <v>1</v>
      </c>
      <c r="S81" s="341" t="s">
        <v>1033</v>
      </c>
      <c r="T81" s="59" t="s">
        <v>1034</v>
      </c>
    </row>
    <row r="82" spans="1:26" s="42" customFormat="1" ht="194.4">
      <c r="A82" s="154">
        <f t="shared" si="13"/>
        <v>56</v>
      </c>
      <c r="B82" s="1306"/>
      <c r="C82" s="936"/>
      <c r="D82" s="692" t="s">
        <v>3164</v>
      </c>
      <c r="E82" s="125">
        <v>1</v>
      </c>
      <c r="F82" s="77">
        <f t="shared" si="7"/>
        <v>1</v>
      </c>
      <c r="G82" s="77">
        <f t="shared" si="8"/>
        <v>1</v>
      </c>
      <c r="H82" s="77">
        <v>1</v>
      </c>
      <c r="I82" s="32" t="s">
        <v>3996</v>
      </c>
      <c r="J82" s="125">
        <v>1</v>
      </c>
      <c r="K82" s="77">
        <f t="shared" si="9"/>
        <v>1</v>
      </c>
      <c r="L82" s="77">
        <f t="shared" si="10"/>
        <v>1</v>
      </c>
      <c r="M82" s="77">
        <v>1</v>
      </c>
      <c r="N82" s="692" t="s">
        <v>3165</v>
      </c>
      <c r="O82" s="125">
        <v>1</v>
      </c>
      <c r="P82" s="77">
        <f t="shared" si="11"/>
        <v>1</v>
      </c>
      <c r="Q82" s="77">
        <f t="shared" si="12"/>
        <v>1</v>
      </c>
      <c r="R82" s="77">
        <v>1</v>
      </c>
      <c r="S82" s="341" t="s">
        <v>1033</v>
      </c>
      <c r="T82" s="59" t="s">
        <v>1034</v>
      </c>
    </row>
    <row r="83" spans="1:26" s="42" customFormat="1" ht="129.6">
      <c r="A83" s="154">
        <f t="shared" si="13"/>
        <v>57</v>
      </c>
      <c r="B83" s="1307"/>
      <c r="C83" s="937"/>
      <c r="D83" s="692" t="s">
        <v>3022</v>
      </c>
      <c r="E83" s="125">
        <v>1</v>
      </c>
      <c r="F83" s="77">
        <f t="shared" si="7"/>
        <v>1</v>
      </c>
      <c r="G83" s="77">
        <f t="shared" si="8"/>
        <v>1</v>
      </c>
      <c r="H83" s="77">
        <v>1</v>
      </c>
      <c r="I83" s="32" t="s">
        <v>4012</v>
      </c>
      <c r="J83" s="125">
        <v>1</v>
      </c>
      <c r="K83" s="77">
        <f t="shared" si="9"/>
        <v>1</v>
      </c>
      <c r="L83" s="77">
        <f t="shared" si="10"/>
        <v>1</v>
      </c>
      <c r="M83" s="77">
        <v>1</v>
      </c>
      <c r="N83" s="692" t="s">
        <v>3166</v>
      </c>
      <c r="O83" s="125">
        <v>1</v>
      </c>
      <c r="P83" s="77">
        <f t="shared" si="11"/>
        <v>1</v>
      </c>
      <c r="Q83" s="77">
        <f t="shared" si="12"/>
        <v>1</v>
      </c>
      <c r="R83" s="77">
        <v>1</v>
      </c>
      <c r="S83" s="341" t="s">
        <v>1033</v>
      </c>
      <c r="T83" s="59" t="s">
        <v>1034</v>
      </c>
    </row>
    <row r="84" spans="1:26" ht="348" customHeight="1">
      <c r="A84" s="17">
        <f t="shared" si="13"/>
        <v>58</v>
      </c>
      <c r="B84" s="1097" t="s">
        <v>3167</v>
      </c>
      <c r="C84" s="994" t="s">
        <v>3531</v>
      </c>
      <c r="D84" s="30" t="s">
        <v>4690</v>
      </c>
      <c r="E84" s="114">
        <v>1</v>
      </c>
      <c r="F84" s="58">
        <f t="shared" si="7"/>
        <v>1</v>
      </c>
      <c r="G84" s="58">
        <f t="shared" si="8"/>
        <v>1</v>
      </c>
      <c r="H84" s="58">
        <v>1</v>
      </c>
      <c r="I84" s="330" t="s">
        <v>3168</v>
      </c>
      <c r="J84" s="114">
        <v>1</v>
      </c>
      <c r="K84" s="58">
        <f t="shared" si="9"/>
        <v>1</v>
      </c>
      <c r="L84" s="58">
        <f t="shared" si="10"/>
        <v>1</v>
      </c>
      <c r="M84" s="58">
        <v>1</v>
      </c>
      <c r="N84" s="30" t="s">
        <v>3169</v>
      </c>
      <c r="O84" s="114">
        <v>1</v>
      </c>
      <c r="P84" s="58">
        <f t="shared" si="11"/>
        <v>1</v>
      </c>
      <c r="Q84" s="58">
        <f t="shared" si="12"/>
        <v>1</v>
      </c>
      <c r="R84" s="58">
        <v>1</v>
      </c>
      <c r="S84" s="111" t="s">
        <v>1076</v>
      </c>
      <c r="T84" s="111" t="s">
        <v>1024</v>
      </c>
    </row>
    <row r="85" spans="1:26" ht="340.5" customHeight="1">
      <c r="A85" s="17">
        <f t="shared" si="13"/>
        <v>59</v>
      </c>
      <c r="B85" s="997"/>
      <c r="C85" s="995"/>
      <c r="D85" s="118" t="s">
        <v>4691</v>
      </c>
      <c r="E85" s="114">
        <v>1</v>
      </c>
      <c r="F85" s="58">
        <f t="shared" si="7"/>
        <v>1</v>
      </c>
      <c r="G85" s="58">
        <f t="shared" si="8"/>
        <v>1</v>
      </c>
      <c r="H85" s="58">
        <v>1</v>
      </c>
      <c r="I85" s="118" t="s">
        <v>3170</v>
      </c>
      <c r="J85" s="114">
        <v>1</v>
      </c>
      <c r="K85" s="58">
        <f t="shared" si="9"/>
        <v>1</v>
      </c>
      <c r="L85" s="58">
        <f t="shared" si="10"/>
        <v>1</v>
      </c>
      <c r="M85" s="58">
        <v>1</v>
      </c>
      <c r="N85" s="118" t="s">
        <v>3169</v>
      </c>
      <c r="O85" s="114">
        <v>1</v>
      </c>
      <c r="P85" s="58">
        <f t="shared" si="11"/>
        <v>1</v>
      </c>
      <c r="Q85" s="58">
        <f t="shared" si="12"/>
        <v>1</v>
      </c>
      <c r="R85" s="58">
        <v>1</v>
      </c>
      <c r="S85" s="111" t="s">
        <v>1076</v>
      </c>
      <c r="T85" s="111" t="s">
        <v>1024</v>
      </c>
      <c r="U85" s="393"/>
      <c r="V85" s="394"/>
      <c r="W85" s="394"/>
    </row>
    <row r="86" spans="1:26" s="784" customFormat="1" ht="54.75" customHeight="1">
      <c r="A86" s="785"/>
      <c r="B86" s="997"/>
      <c r="C86" s="995"/>
      <c r="D86" s="1228" t="s">
        <v>5336</v>
      </c>
      <c r="E86" s="1229"/>
      <c r="F86" s="1229"/>
      <c r="G86" s="1229"/>
      <c r="H86" s="1229"/>
      <c r="I86" s="1229"/>
      <c r="J86" s="1229"/>
      <c r="K86" s="1229"/>
      <c r="L86" s="1229"/>
      <c r="M86" s="1229"/>
      <c r="N86" s="1229"/>
      <c r="O86" s="1229"/>
      <c r="P86" s="1229"/>
      <c r="Q86" s="1229"/>
      <c r="R86" s="1229"/>
      <c r="S86" s="1229"/>
      <c r="T86" s="1230"/>
    </row>
    <row r="87" spans="1:26" ht="129.6">
      <c r="A87" s="17">
        <v>60</v>
      </c>
      <c r="B87" s="997"/>
      <c r="C87" s="995"/>
      <c r="D87" s="267" t="s">
        <v>985</v>
      </c>
      <c r="E87" s="57">
        <v>2</v>
      </c>
      <c r="F87" s="58">
        <f>IF(E87=G87,H87)</f>
        <v>2</v>
      </c>
      <c r="G87" s="58">
        <f>IF(E87="NA","NA",H87)</f>
        <v>2</v>
      </c>
      <c r="H87" s="58">
        <v>2</v>
      </c>
      <c r="I87" s="268" t="s">
        <v>2966</v>
      </c>
      <c r="J87" s="57">
        <v>2</v>
      </c>
      <c r="K87" s="58">
        <f>IF(J87=L87,M87)</f>
        <v>2</v>
      </c>
      <c r="L87" s="58">
        <f>IF(J87="NA","NA",M87)</f>
        <v>2</v>
      </c>
      <c r="M87" s="58">
        <v>2</v>
      </c>
      <c r="N87" s="268" t="s">
        <v>2967</v>
      </c>
      <c r="O87" s="57">
        <v>2</v>
      </c>
      <c r="P87" s="58">
        <f>IF(O87=Q87,R87)</f>
        <v>2</v>
      </c>
      <c r="Q87" s="58">
        <f>IF(O87="NA","NA",R87)</f>
        <v>2</v>
      </c>
      <c r="R87" s="58">
        <v>2</v>
      </c>
      <c r="S87" s="1094" t="s">
        <v>1033</v>
      </c>
      <c r="T87" s="1051" t="s">
        <v>1034</v>
      </c>
    </row>
    <row r="88" spans="1:26" ht="64.8">
      <c r="A88" s="17">
        <f>+A87+1</f>
        <v>61</v>
      </c>
      <c r="B88" s="997"/>
      <c r="C88" s="995"/>
      <c r="D88" s="267" t="s">
        <v>2968</v>
      </c>
      <c r="E88" s="57">
        <v>2</v>
      </c>
      <c r="F88" s="58">
        <f>IF(E88=G88,H88)</f>
        <v>2</v>
      </c>
      <c r="G88" s="58">
        <f>IF(E88="NA","NA",H88)</f>
        <v>2</v>
      </c>
      <c r="H88" s="58">
        <v>2</v>
      </c>
      <c r="I88" s="268" t="s">
        <v>2634</v>
      </c>
      <c r="J88" s="57">
        <v>2</v>
      </c>
      <c r="K88" s="58">
        <f>IF(J88=L88,M88)</f>
        <v>2</v>
      </c>
      <c r="L88" s="58">
        <f>IF(J88="NA","NA",M88)</f>
        <v>2</v>
      </c>
      <c r="M88" s="58">
        <v>2</v>
      </c>
      <c r="N88" s="268" t="s">
        <v>2634</v>
      </c>
      <c r="O88" s="57">
        <v>2</v>
      </c>
      <c r="P88" s="58">
        <f>IF(O88=Q88,R88)</f>
        <v>2</v>
      </c>
      <c r="Q88" s="58">
        <f>IF(O88="NA","NA",R88)</f>
        <v>2</v>
      </c>
      <c r="R88" s="58">
        <v>2</v>
      </c>
      <c r="S88" s="1095"/>
      <c r="T88" s="1052"/>
    </row>
    <row r="89" spans="1:26" ht="51" customHeight="1">
      <c r="A89" s="17">
        <f>+A88+1</f>
        <v>62</v>
      </c>
      <c r="B89" s="997"/>
      <c r="C89" s="995"/>
      <c r="D89" s="267" t="s">
        <v>274</v>
      </c>
      <c r="E89" s="57">
        <v>2</v>
      </c>
      <c r="F89" s="58">
        <f>IF(E89=G89,H89)</f>
        <v>2</v>
      </c>
      <c r="G89" s="58">
        <f>IF(E89="NA","NA",H89)</f>
        <v>2</v>
      </c>
      <c r="H89" s="58">
        <v>2</v>
      </c>
      <c r="I89" s="268" t="s">
        <v>2969</v>
      </c>
      <c r="J89" s="57">
        <v>2</v>
      </c>
      <c r="K89" s="58">
        <f>IF(J89=L89,M89)</f>
        <v>2</v>
      </c>
      <c r="L89" s="58">
        <f>IF(J89="NA","NA",M89)</f>
        <v>2</v>
      </c>
      <c r="M89" s="58">
        <v>2</v>
      </c>
      <c r="N89" s="268" t="s">
        <v>2969</v>
      </c>
      <c r="O89" s="57">
        <v>2</v>
      </c>
      <c r="P89" s="58">
        <f>IF(O89=Q89,R89)</f>
        <v>2</v>
      </c>
      <c r="Q89" s="58">
        <f>IF(O89="NA","NA",R89)</f>
        <v>2</v>
      </c>
      <c r="R89" s="58">
        <v>2</v>
      </c>
      <c r="S89" s="1096"/>
      <c r="T89" s="1053"/>
    </row>
    <row r="90" spans="1:26" s="188" customFormat="1" ht="29.25" customHeight="1">
      <c r="A90" s="480"/>
      <c r="B90" s="997"/>
      <c r="C90" s="995"/>
      <c r="D90" s="985" t="s">
        <v>4045</v>
      </c>
      <c r="E90" s="986"/>
      <c r="F90" s="986"/>
      <c r="G90" s="986"/>
      <c r="H90" s="986"/>
      <c r="I90" s="986"/>
      <c r="J90" s="986"/>
      <c r="K90" s="986"/>
      <c r="L90" s="986"/>
      <c r="M90" s="986"/>
      <c r="N90" s="986"/>
      <c r="O90" s="986"/>
      <c r="P90" s="986"/>
      <c r="Q90" s="986"/>
      <c r="R90" s="986"/>
      <c r="S90" s="986"/>
      <c r="T90" s="987"/>
      <c r="U90" s="401"/>
      <c r="V90" s="401"/>
      <c r="W90" s="402"/>
    </row>
    <row r="91" spans="1:26" s="188" customFormat="1" ht="19.5" customHeight="1">
      <c r="A91" s="480"/>
      <c r="B91" s="997"/>
      <c r="C91" s="995"/>
      <c r="D91" s="976" t="s">
        <v>794</v>
      </c>
      <c r="E91" s="976"/>
      <c r="F91" s="976"/>
      <c r="G91" s="976"/>
      <c r="H91" s="976"/>
      <c r="I91" s="976"/>
      <c r="J91" s="976"/>
      <c r="K91" s="976"/>
      <c r="L91" s="976"/>
      <c r="M91" s="976"/>
      <c r="N91" s="976"/>
      <c r="O91" s="976"/>
      <c r="P91" s="976"/>
      <c r="Q91" s="976"/>
      <c r="R91" s="976"/>
      <c r="S91" s="976"/>
      <c r="T91" s="976"/>
      <c r="U91" s="401"/>
      <c r="V91" s="401"/>
      <c r="W91" s="402"/>
    </row>
    <row r="92" spans="1:26" s="188" customFormat="1" ht="36" customHeight="1">
      <c r="A92" s="17">
        <v>63</v>
      </c>
      <c r="B92" s="997"/>
      <c r="C92" s="995"/>
      <c r="D92" s="274" t="s">
        <v>313</v>
      </c>
      <c r="E92" s="333">
        <v>2</v>
      </c>
      <c r="F92" s="276">
        <f t="shared" si="7"/>
        <v>2</v>
      </c>
      <c r="G92" s="276">
        <f t="shared" si="8"/>
        <v>2</v>
      </c>
      <c r="H92" s="436">
        <v>2</v>
      </c>
      <c r="I92" s="1289" t="s">
        <v>338</v>
      </c>
      <c r="J92" s="333">
        <v>2</v>
      </c>
      <c r="K92" s="276">
        <f t="shared" ref="K92:K110" si="14">IF(J92=L92,M92)</f>
        <v>2</v>
      </c>
      <c r="L92" s="276">
        <f t="shared" ref="L92:L110" si="15">IF(J92="NA","NA",M92)</f>
        <v>2</v>
      </c>
      <c r="M92" s="436">
        <v>2</v>
      </c>
      <c r="N92" s="277" t="s">
        <v>337</v>
      </c>
      <c r="O92" s="333">
        <v>2</v>
      </c>
      <c r="P92" s="276">
        <f t="shared" ref="P92:P110" si="16">IF(O92=Q92,R92)</f>
        <v>2</v>
      </c>
      <c r="Q92" s="276">
        <f t="shared" ref="Q92:Q110" si="17">IF(O92="NA","NA",R92)</f>
        <v>2</v>
      </c>
      <c r="R92" s="436">
        <v>2</v>
      </c>
      <c r="S92" s="891" t="s">
        <v>1033</v>
      </c>
      <c r="T92" s="1225" t="s">
        <v>1034</v>
      </c>
      <c r="U92" s="401"/>
      <c r="V92" s="401"/>
      <c r="W92" s="404"/>
      <c r="X92" s="404"/>
      <c r="Y92" s="404"/>
      <c r="Z92" s="405"/>
    </row>
    <row r="93" spans="1:26" s="188" customFormat="1" ht="36" customHeight="1">
      <c r="A93" s="17">
        <f t="shared" ref="A93:A110" si="18">+A92+1</f>
        <v>64</v>
      </c>
      <c r="B93" s="997"/>
      <c r="C93" s="995"/>
      <c r="D93" s="161" t="s">
        <v>312</v>
      </c>
      <c r="E93" s="114">
        <v>2</v>
      </c>
      <c r="F93" s="58">
        <f t="shared" si="7"/>
        <v>2</v>
      </c>
      <c r="G93" s="58">
        <f t="shared" si="8"/>
        <v>2</v>
      </c>
      <c r="H93" s="253">
        <v>2</v>
      </c>
      <c r="I93" s="1290"/>
      <c r="J93" s="114">
        <v>2</v>
      </c>
      <c r="K93" s="58">
        <f t="shared" si="14"/>
        <v>2</v>
      </c>
      <c r="L93" s="58">
        <f t="shared" si="15"/>
        <v>2</v>
      </c>
      <c r="M93" s="253">
        <v>2</v>
      </c>
      <c r="N93" s="278" t="s">
        <v>337</v>
      </c>
      <c r="O93" s="114">
        <v>2</v>
      </c>
      <c r="P93" s="58">
        <f t="shared" si="16"/>
        <v>2</v>
      </c>
      <c r="Q93" s="58">
        <f t="shared" si="17"/>
        <v>2</v>
      </c>
      <c r="R93" s="253">
        <v>2</v>
      </c>
      <c r="S93" s="920"/>
      <c r="T93" s="1226"/>
      <c r="U93" s="401"/>
      <c r="V93" s="401"/>
      <c r="W93" s="402"/>
    </row>
    <row r="94" spans="1:26" s="188" customFormat="1" ht="36" customHeight="1">
      <c r="A94" s="17">
        <f t="shared" si="18"/>
        <v>65</v>
      </c>
      <c r="B94" s="997"/>
      <c r="C94" s="995"/>
      <c r="D94" s="161" t="s">
        <v>311</v>
      </c>
      <c r="E94" s="114">
        <v>2</v>
      </c>
      <c r="F94" s="58">
        <f t="shared" si="7"/>
        <v>2</v>
      </c>
      <c r="G94" s="58">
        <f t="shared" si="8"/>
        <v>2</v>
      </c>
      <c r="H94" s="253">
        <v>2</v>
      </c>
      <c r="I94" s="1290"/>
      <c r="J94" s="114">
        <v>2</v>
      </c>
      <c r="K94" s="58">
        <f t="shared" si="14"/>
        <v>2</v>
      </c>
      <c r="L94" s="58">
        <f t="shared" si="15"/>
        <v>2</v>
      </c>
      <c r="M94" s="253">
        <v>2</v>
      </c>
      <c r="N94" s="278" t="s">
        <v>337</v>
      </c>
      <c r="O94" s="114">
        <v>2</v>
      </c>
      <c r="P94" s="58">
        <f t="shared" si="16"/>
        <v>2</v>
      </c>
      <c r="Q94" s="58">
        <f t="shared" si="17"/>
        <v>2</v>
      </c>
      <c r="R94" s="253">
        <v>2</v>
      </c>
      <c r="S94" s="920"/>
      <c r="T94" s="1226"/>
      <c r="U94" s="401"/>
      <c r="V94" s="401"/>
      <c r="W94" s="402"/>
    </row>
    <row r="95" spans="1:26" s="188" customFormat="1" ht="36" customHeight="1">
      <c r="A95" s="17">
        <f t="shared" si="18"/>
        <v>66</v>
      </c>
      <c r="B95" s="997"/>
      <c r="C95" s="995"/>
      <c r="D95" s="161" t="s">
        <v>310</v>
      </c>
      <c r="E95" s="114">
        <v>2</v>
      </c>
      <c r="F95" s="58">
        <f t="shared" si="7"/>
        <v>2</v>
      </c>
      <c r="G95" s="58">
        <f t="shared" si="8"/>
        <v>2</v>
      </c>
      <c r="H95" s="253">
        <v>2</v>
      </c>
      <c r="I95" s="1290"/>
      <c r="J95" s="333">
        <v>2</v>
      </c>
      <c r="K95" s="58">
        <f t="shared" si="14"/>
        <v>2</v>
      </c>
      <c r="L95" s="58">
        <f t="shared" si="15"/>
        <v>2</v>
      </c>
      <c r="M95" s="253">
        <v>2</v>
      </c>
      <c r="N95" s="277" t="s">
        <v>337</v>
      </c>
      <c r="O95" s="114">
        <v>2</v>
      </c>
      <c r="P95" s="58">
        <f t="shared" si="16"/>
        <v>2</v>
      </c>
      <c r="Q95" s="58">
        <f t="shared" si="17"/>
        <v>2</v>
      </c>
      <c r="R95" s="253">
        <v>2</v>
      </c>
      <c r="S95" s="920"/>
      <c r="T95" s="1226"/>
      <c r="U95" s="401"/>
      <c r="V95" s="401"/>
      <c r="W95" s="402"/>
    </row>
    <row r="96" spans="1:26" s="188" customFormat="1" ht="36" customHeight="1">
      <c r="A96" s="17">
        <f t="shared" si="18"/>
        <v>67</v>
      </c>
      <c r="B96" s="997"/>
      <c r="C96" s="995"/>
      <c r="D96" s="161" t="s">
        <v>309</v>
      </c>
      <c r="E96" s="114">
        <v>2</v>
      </c>
      <c r="F96" s="58">
        <f t="shared" si="7"/>
        <v>2</v>
      </c>
      <c r="G96" s="58">
        <f t="shared" si="8"/>
        <v>2</v>
      </c>
      <c r="H96" s="253">
        <v>2</v>
      </c>
      <c r="I96" s="1290"/>
      <c r="J96" s="114">
        <v>2</v>
      </c>
      <c r="K96" s="58">
        <f t="shared" si="14"/>
        <v>2</v>
      </c>
      <c r="L96" s="58">
        <f t="shared" si="15"/>
        <v>2</v>
      </c>
      <c r="M96" s="253">
        <v>2</v>
      </c>
      <c r="N96" s="278" t="s">
        <v>337</v>
      </c>
      <c r="O96" s="114">
        <v>2</v>
      </c>
      <c r="P96" s="58">
        <f t="shared" si="16"/>
        <v>2</v>
      </c>
      <c r="Q96" s="58">
        <f t="shared" si="17"/>
        <v>2</v>
      </c>
      <c r="R96" s="253">
        <v>2</v>
      </c>
      <c r="S96" s="920"/>
      <c r="T96" s="1226"/>
      <c r="U96" s="401"/>
      <c r="V96" s="401"/>
      <c r="W96" s="402"/>
    </row>
    <row r="97" spans="1:23" s="188" customFormat="1" ht="36" customHeight="1">
      <c r="A97" s="17">
        <f t="shared" si="18"/>
        <v>68</v>
      </c>
      <c r="B97" s="997"/>
      <c r="C97" s="995"/>
      <c r="D97" s="161" t="s">
        <v>308</v>
      </c>
      <c r="E97" s="114">
        <v>2</v>
      </c>
      <c r="F97" s="58">
        <f t="shared" si="7"/>
        <v>2</v>
      </c>
      <c r="G97" s="58">
        <f t="shared" si="8"/>
        <v>2</v>
      </c>
      <c r="H97" s="253">
        <v>2</v>
      </c>
      <c r="I97" s="1290"/>
      <c r="J97" s="114">
        <v>2</v>
      </c>
      <c r="K97" s="58">
        <f t="shared" si="14"/>
        <v>2</v>
      </c>
      <c r="L97" s="58">
        <f t="shared" si="15"/>
        <v>2</v>
      </c>
      <c r="M97" s="253">
        <v>2</v>
      </c>
      <c r="N97" s="278" t="s">
        <v>337</v>
      </c>
      <c r="O97" s="333">
        <v>2</v>
      </c>
      <c r="P97" s="58">
        <f t="shared" si="16"/>
        <v>2</v>
      </c>
      <c r="Q97" s="58">
        <f t="shared" si="17"/>
        <v>2</v>
      </c>
      <c r="R97" s="253">
        <v>2</v>
      </c>
      <c r="S97" s="920"/>
      <c r="T97" s="1226"/>
      <c r="U97" s="401"/>
      <c r="V97" s="401"/>
      <c r="W97" s="402"/>
    </row>
    <row r="98" spans="1:23" s="188" customFormat="1" ht="36" customHeight="1">
      <c r="A98" s="17">
        <f t="shared" si="18"/>
        <v>69</v>
      </c>
      <c r="B98" s="997"/>
      <c r="C98" s="995"/>
      <c r="D98" s="267" t="s">
        <v>1824</v>
      </c>
      <c r="E98" s="114">
        <v>2</v>
      </c>
      <c r="F98" s="58">
        <f t="shared" si="7"/>
        <v>2</v>
      </c>
      <c r="G98" s="58">
        <f t="shared" si="8"/>
        <v>2</v>
      </c>
      <c r="H98" s="253">
        <v>2</v>
      </c>
      <c r="I98" s="1290"/>
      <c r="J98" s="333">
        <v>2</v>
      </c>
      <c r="K98" s="58">
        <f t="shared" si="14"/>
        <v>2</v>
      </c>
      <c r="L98" s="58">
        <f t="shared" si="15"/>
        <v>2</v>
      </c>
      <c r="M98" s="253">
        <v>2</v>
      </c>
      <c r="N98" s="277" t="s">
        <v>337</v>
      </c>
      <c r="O98" s="114">
        <v>2</v>
      </c>
      <c r="P98" s="58">
        <f t="shared" si="16"/>
        <v>2</v>
      </c>
      <c r="Q98" s="58">
        <f t="shared" si="17"/>
        <v>2</v>
      </c>
      <c r="R98" s="253">
        <v>2</v>
      </c>
      <c r="S98" s="920"/>
      <c r="T98" s="1226"/>
      <c r="U98" s="401"/>
      <c r="V98" s="401"/>
      <c r="W98" s="402"/>
    </row>
    <row r="99" spans="1:23" s="188" customFormat="1" ht="36" customHeight="1">
      <c r="A99" s="17">
        <f t="shared" si="18"/>
        <v>70</v>
      </c>
      <c r="B99" s="997"/>
      <c r="C99" s="995"/>
      <c r="D99" s="267" t="s">
        <v>1249</v>
      </c>
      <c r="E99" s="114">
        <v>2</v>
      </c>
      <c r="F99" s="58">
        <f t="shared" si="7"/>
        <v>2</v>
      </c>
      <c r="G99" s="58">
        <f t="shared" si="8"/>
        <v>2</v>
      </c>
      <c r="H99" s="253">
        <v>2</v>
      </c>
      <c r="I99" s="1290"/>
      <c r="J99" s="114">
        <v>2</v>
      </c>
      <c r="K99" s="58">
        <f t="shared" si="14"/>
        <v>2</v>
      </c>
      <c r="L99" s="58">
        <f t="shared" si="15"/>
        <v>2</v>
      </c>
      <c r="M99" s="253">
        <v>2</v>
      </c>
      <c r="N99" s="278" t="s">
        <v>337</v>
      </c>
      <c r="O99" s="114">
        <v>2</v>
      </c>
      <c r="P99" s="58">
        <f t="shared" si="16"/>
        <v>2</v>
      </c>
      <c r="Q99" s="58">
        <f t="shared" si="17"/>
        <v>2</v>
      </c>
      <c r="R99" s="253">
        <v>2</v>
      </c>
      <c r="S99" s="920"/>
      <c r="T99" s="1226"/>
      <c r="U99" s="401"/>
      <c r="V99" s="401"/>
      <c r="W99" s="402"/>
    </row>
    <row r="100" spans="1:23" s="188" customFormat="1" ht="36" customHeight="1">
      <c r="A100" s="17">
        <f t="shared" si="18"/>
        <v>71</v>
      </c>
      <c r="B100" s="997"/>
      <c r="C100" s="995"/>
      <c r="D100" s="267" t="s">
        <v>1243</v>
      </c>
      <c r="E100" s="114">
        <v>2</v>
      </c>
      <c r="F100" s="58">
        <f t="shared" si="7"/>
        <v>2</v>
      </c>
      <c r="G100" s="58">
        <f t="shared" si="8"/>
        <v>2</v>
      </c>
      <c r="H100" s="253">
        <v>2</v>
      </c>
      <c r="I100" s="1290"/>
      <c r="J100" s="114">
        <v>2</v>
      </c>
      <c r="K100" s="58">
        <f t="shared" si="14"/>
        <v>2</v>
      </c>
      <c r="L100" s="58">
        <f t="shared" si="15"/>
        <v>2</v>
      </c>
      <c r="M100" s="253">
        <v>2</v>
      </c>
      <c r="N100" s="278" t="s">
        <v>337</v>
      </c>
      <c r="O100" s="114">
        <v>2</v>
      </c>
      <c r="P100" s="58">
        <f t="shared" si="16"/>
        <v>2</v>
      </c>
      <c r="Q100" s="58">
        <f t="shared" si="17"/>
        <v>2</v>
      </c>
      <c r="R100" s="253">
        <v>2</v>
      </c>
      <c r="S100" s="920"/>
      <c r="T100" s="1226"/>
      <c r="U100" s="401"/>
      <c r="V100" s="401"/>
      <c r="W100" s="402"/>
    </row>
    <row r="101" spans="1:23" s="188" customFormat="1" ht="36" customHeight="1">
      <c r="A101" s="17">
        <f t="shared" si="18"/>
        <v>72</v>
      </c>
      <c r="B101" s="997"/>
      <c r="C101" s="995"/>
      <c r="D101" s="267" t="s">
        <v>1244</v>
      </c>
      <c r="E101" s="114">
        <v>2</v>
      </c>
      <c r="F101" s="58">
        <f t="shared" si="7"/>
        <v>2</v>
      </c>
      <c r="G101" s="58">
        <f t="shared" si="8"/>
        <v>2</v>
      </c>
      <c r="H101" s="253">
        <v>2</v>
      </c>
      <c r="I101" s="1290"/>
      <c r="J101" s="333">
        <v>2</v>
      </c>
      <c r="K101" s="58">
        <f t="shared" si="14"/>
        <v>2</v>
      </c>
      <c r="L101" s="58">
        <f t="shared" si="15"/>
        <v>2</v>
      </c>
      <c r="M101" s="253">
        <v>2</v>
      </c>
      <c r="N101" s="277" t="s">
        <v>337</v>
      </c>
      <c r="O101" s="114">
        <v>2</v>
      </c>
      <c r="P101" s="58">
        <f t="shared" si="16"/>
        <v>2</v>
      </c>
      <c r="Q101" s="58">
        <f t="shared" si="17"/>
        <v>2</v>
      </c>
      <c r="R101" s="253">
        <v>2</v>
      </c>
      <c r="S101" s="920"/>
      <c r="T101" s="1226"/>
      <c r="U101" s="401"/>
      <c r="V101" s="401"/>
      <c r="W101" s="402"/>
    </row>
    <row r="102" spans="1:23" s="188" customFormat="1" ht="36" customHeight="1">
      <c r="A102" s="17">
        <f t="shared" si="18"/>
        <v>73</v>
      </c>
      <c r="B102" s="997"/>
      <c r="C102" s="995"/>
      <c r="D102" s="267" t="s">
        <v>307</v>
      </c>
      <c r="E102" s="114">
        <v>2</v>
      </c>
      <c r="F102" s="58">
        <f t="shared" si="7"/>
        <v>2</v>
      </c>
      <c r="G102" s="58">
        <f t="shared" si="8"/>
        <v>2</v>
      </c>
      <c r="H102" s="253">
        <v>2</v>
      </c>
      <c r="I102" s="1290"/>
      <c r="J102" s="114">
        <v>2</v>
      </c>
      <c r="K102" s="58">
        <f t="shared" si="14"/>
        <v>2</v>
      </c>
      <c r="L102" s="58">
        <f t="shared" si="15"/>
        <v>2</v>
      </c>
      <c r="M102" s="253">
        <v>2</v>
      </c>
      <c r="N102" s="278" t="s">
        <v>337</v>
      </c>
      <c r="O102" s="333">
        <v>2</v>
      </c>
      <c r="P102" s="58">
        <f t="shared" si="16"/>
        <v>2</v>
      </c>
      <c r="Q102" s="58">
        <f t="shared" si="17"/>
        <v>2</v>
      </c>
      <c r="R102" s="253">
        <v>2</v>
      </c>
      <c r="S102" s="920"/>
      <c r="T102" s="1226"/>
      <c r="U102" s="401"/>
      <c r="V102" s="401"/>
      <c r="W102" s="402"/>
    </row>
    <row r="103" spans="1:23" s="188" customFormat="1" ht="36" customHeight="1">
      <c r="A103" s="17">
        <f t="shared" si="18"/>
        <v>74</v>
      </c>
      <c r="B103" s="997"/>
      <c r="C103" s="995"/>
      <c r="D103" s="267" t="s">
        <v>306</v>
      </c>
      <c r="E103" s="114">
        <v>2</v>
      </c>
      <c r="F103" s="58">
        <f t="shared" si="7"/>
        <v>2</v>
      </c>
      <c r="G103" s="58">
        <f t="shared" si="8"/>
        <v>2</v>
      </c>
      <c r="H103" s="253">
        <v>2</v>
      </c>
      <c r="I103" s="1290"/>
      <c r="J103" s="114">
        <v>2</v>
      </c>
      <c r="K103" s="58">
        <f t="shared" si="14"/>
        <v>2</v>
      </c>
      <c r="L103" s="58">
        <f t="shared" si="15"/>
        <v>2</v>
      </c>
      <c r="M103" s="253">
        <v>2</v>
      </c>
      <c r="N103" s="278" t="s">
        <v>337</v>
      </c>
      <c r="O103" s="114">
        <v>2</v>
      </c>
      <c r="P103" s="58">
        <f t="shared" si="16"/>
        <v>2</v>
      </c>
      <c r="Q103" s="58">
        <f t="shared" si="17"/>
        <v>2</v>
      </c>
      <c r="R103" s="253">
        <v>2</v>
      </c>
      <c r="S103" s="920"/>
      <c r="T103" s="1226"/>
      <c r="U103" s="401"/>
      <c r="V103" s="401"/>
      <c r="W103" s="402"/>
    </row>
    <row r="104" spans="1:23" s="188" customFormat="1" ht="36" customHeight="1">
      <c r="A104" s="17">
        <f t="shared" si="18"/>
        <v>75</v>
      </c>
      <c r="B104" s="997"/>
      <c r="C104" s="995"/>
      <c r="D104" s="267" t="s">
        <v>305</v>
      </c>
      <c r="E104" s="114">
        <v>2</v>
      </c>
      <c r="F104" s="58">
        <f t="shared" si="7"/>
        <v>2</v>
      </c>
      <c r="G104" s="58">
        <f t="shared" si="8"/>
        <v>2</v>
      </c>
      <c r="H104" s="253">
        <v>2</v>
      </c>
      <c r="I104" s="1290"/>
      <c r="J104" s="333">
        <v>2</v>
      </c>
      <c r="K104" s="58">
        <f t="shared" si="14"/>
        <v>2</v>
      </c>
      <c r="L104" s="58">
        <f t="shared" si="15"/>
        <v>2</v>
      </c>
      <c r="M104" s="253">
        <v>2</v>
      </c>
      <c r="N104" s="277" t="s">
        <v>337</v>
      </c>
      <c r="O104" s="114">
        <v>2</v>
      </c>
      <c r="P104" s="58">
        <f t="shared" si="16"/>
        <v>2</v>
      </c>
      <c r="Q104" s="58">
        <f t="shared" si="17"/>
        <v>2</v>
      </c>
      <c r="R104" s="253">
        <v>2</v>
      </c>
      <c r="S104" s="920"/>
      <c r="T104" s="1226"/>
      <c r="U104" s="401"/>
      <c r="V104" s="401"/>
      <c r="W104" s="402"/>
    </row>
    <row r="105" spans="1:23" s="188" customFormat="1" ht="36" customHeight="1">
      <c r="A105" s="17">
        <f t="shared" si="18"/>
        <v>76</v>
      </c>
      <c r="B105" s="997"/>
      <c r="C105" s="995"/>
      <c r="D105" s="267" t="s">
        <v>1245</v>
      </c>
      <c r="E105" s="114">
        <v>2</v>
      </c>
      <c r="F105" s="58">
        <f t="shared" si="7"/>
        <v>2</v>
      </c>
      <c r="G105" s="58">
        <f t="shared" si="8"/>
        <v>2</v>
      </c>
      <c r="H105" s="253">
        <v>2</v>
      </c>
      <c r="I105" s="1290"/>
      <c r="J105" s="114">
        <v>2</v>
      </c>
      <c r="K105" s="58">
        <f t="shared" si="14"/>
        <v>2</v>
      </c>
      <c r="L105" s="58">
        <f t="shared" si="15"/>
        <v>2</v>
      </c>
      <c r="M105" s="253">
        <v>2</v>
      </c>
      <c r="N105" s="278" t="s">
        <v>337</v>
      </c>
      <c r="O105" s="114">
        <v>2</v>
      </c>
      <c r="P105" s="58">
        <f t="shared" si="16"/>
        <v>2</v>
      </c>
      <c r="Q105" s="58">
        <f t="shared" si="17"/>
        <v>2</v>
      </c>
      <c r="R105" s="253">
        <v>2</v>
      </c>
      <c r="S105" s="920"/>
      <c r="T105" s="1226"/>
      <c r="U105" s="401"/>
      <c r="V105" s="401"/>
      <c r="W105" s="402"/>
    </row>
    <row r="106" spans="1:23" s="188" customFormat="1" ht="36" customHeight="1">
      <c r="A106" s="17">
        <f t="shared" si="18"/>
        <v>77</v>
      </c>
      <c r="B106" s="997"/>
      <c r="C106" s="995"/>
      <c r="D106" s="267" t="s">
        <v>1246</v>
      </c>
      <c r="E106" s="114">
        <v>2</v>
      </c>
      <c r="F106" s="58">
        <f t="shared" si="7"/>
        <v>2</v>
      </c>
      <c r="G106" s="58">
        <f t="shared" si="8"/>
        <v>2</v>
      </c>
      <c r="H106" s="253">
        <v>2</v>
      </c>
      <c r="I106" s="1290"/>
      <c r="J106" s="114">
        <v>2</v>
      </c>
      <c r="K106" s="58">
        <f t="shared" si="14"/>
        <v>2</v>
      </c>
      <c r="L106" s="58">
        <f t="shared" si="15"/>
        <v>2</v>
      </c>
      <c r="M106" s="253">
        <v>2</v>
      </c>
      <c r="N106" s="278" t="s">
        <v>337</v>
      </c>
      <c r="O106" s="114">
        <v>2</v>
      </c>
      <c r="P106" s="58">
        <f t="shared" si="16"/>
        <v>2</v>
      </c>
      <c r="Q106" s="58">
        <f t="shared" si="17"/>
        <v>2</v>
      </c>
      <c r="R106" s="253">
        <v>2</v>
      </c>
      <c r="S106" s="920"/>
      <c r="T106" s="1226"/>
      <c r="U106" s="401"/>
      <c r="V106" s="401"/>
      <c r="W106" s="402"/>
    </row>
    <row r="107" spans="1:23" s="188" customFormat="1" ht="36" customHeight="1">
      <c r="A107" s="17">
        <f t="shared" si="18"/>
        <v>78</v>
      </c>
      <c r="B107" s="997"/>
      <c r="C107" s="995"/>
      <c r="D107" s="267" t="s">
        <v>1247</v>
      </c>
      <c r="E107" s="114">
        <v>2</v>
      </c>
      <c r="F107" s="58">
        <f t="shared" si="7"/>
        <v>2</v>
      </c>
      <c r="G107" s="58">
        <f t="shared" si="8"/>
        <v>2</v>
      </c>
      <c r="H107" s="253">
        <v>2</v>
      </c>
      <c r="I107" s="1290"/>
      <c r="J107" s="333">
        <v>2</v>
      </c>
      <c r="K107" s="58">
        <f t="shared" si="14"/>
        <v>2</v>
      </c>
      <c r="L107" s="58">
        <f t="shared" si="15"/>
        <v>2</v>
      </c>
      <c r="M107" s="253">
        <v>2</v>
      </c>
      <c r="N107" s="277" t="s">
        <v>337</v>
      </c>
      <c r="O107" s="333">
        <v>2</v>
      </c>
      <c r="P107" s="58">
        <f t="shared" si="16"/>
        <v>2</v>
      </c>
      <c r="Q107" s="58">
        <f t="shared" si="17"/>
        <v>2</v>
      </c>
      <c r="R107" s="253">
        <v>2</v>
      </c>
      <c r="S107" s="920"/>
      <c r="T107" s="1226"/>
      <c r="U107" s="401"/>
      <c r="V107" s="401"/>
      <c r="W107" s="402"/>
    </row>
    <row r="108" spans="1:23" s="188" customFormat="1" ht="36" customHeight="1">
      <c r="A108" s="17">
        <f t="shared" si="18"/>
        <v>79</v>
      </c>
      <c r="B108" s="997"/>
      <c r="C108" s="995"/>
      <c r="D108" s="267" t="s">
        <v>1248</v>
      </c>
      <c r="E108" s="114">
        <v>2</v>
      </c>
      <c r="F108" s="58">
        <f t="shared" ref="F108:F119" si="19">IF(E108=G108,H108)</f>
        <v>2</v>
      </c>
      <c r="G108" s="58">
        <f t="shared" ref="G108:G119" si="20">IF(E108="NA","NA",H108)</f>
        <v>2</v>
      </c>
      <c r="H108" s="253">
        <v>2</v>
      </c>
      <c r="I108" s="1290"/>
      <c r="J108" s="114">
        <v>2</v>
      </c>
      <c r="K108" s="58">
        <f t="shared" si="14"/>
        <v>2</v>
      </c>
      <c r="L108" s="58">
        <f t="shared" si="15"/>
        <v>2</v>
      </c>
      <c r="M108" s="253">
        <v>2</v>
      </c>
      <c r="N108" s="278" t="s">
        <v>337</v>
      </c>
      <c r="O108" s="114">
        <v>2</v>
      </c>
      <c r="P108" s="58">
        <f t="shared" si="16"/>
        <v>2</v>
      </c>
      <c r="Q108" s="58">
        <f t="shared" si="17"/>
        <v>2</v>
      </c>
      <c r="R108" s="253">
        <v>2</v>
      </c>
      <c r="S108" s="920"/>
      <c r="T108" s="1226"/>
      <c r="U108" s="401"/>
      <c r="V108" s="401"/>
      <c r="W108" s="402"/>
    </row>
    <row r="109" spans="1:23" s="188" customFormat="1" ht="36" customHeight="1">
      <c r="A109" s="17">
        <f t="shared" si="18"/>
        <v>80</v>
      </c>
      <c r="B109" s="997"/>
      <c r="C109" s="995"/>
      <c r="D109" s="267" t="s">
        <v>304</v>
      </c>
      <c r="E109" s="114">
        <v>2</v>
      </c>
      <c r="F109" s="58">
        <f t="shared" si="19"/>
        <v>2</v>
      </c>
      <c r="G109" s="58">
        <f t="shared" si="20"/>
        <v>2</v>
      </c>
      <c r="H109" s="253">
        <v>2</v>
      </c>
      <c r="I109" s="1290"/>
      <c r="J109" s="114">
        <v>2</v>
      </c>
      <c r="K109" s="58">
        <f t="shared" si="14"/>
        <v>2</v>
      </c>
      <c r="L109" s="58">
        <f t="shared" si="15"/>
        <v>2</v>
      </c>
      <c r="M109" s="253">
        <v>2</v>
      </c>
      <c r="N109" s="278" t="s">
        <v>337</v>
      </c>
      <c r="O109" s="114">
        <v>2</v>
      </c>
      <c r="P109" s="58">
        <f t="shared" si="16"/>
        <v>2</v>
      </c>
      <c r="Q109" s="58">
        <f t="shared" si="17"/>
        <v>2</v>
      </c>
      <c r="R109" s="253">
        <v>2</v>
      </c>
      <c r="S109" s="920"/>
      <c r="T109" s="1226"/>
      <c r="U109" s="401"/>
      <c r="V109" s="401"/>
      <c r="W109" s="402"/>
    </row>
    <row r="110" spans="1:23" s="188" customFormat="1" ht="36" customHeight="1">
      <c r="A110" s="17">
        <f t="shared" si="18"/>
        <v>81</v>
      </c>
      <c r="B110" s="997"/>
      <c r="C110" s="995"/>
      <c r="D110" s="267" t="s">
        <v>303</v>
      </c>
      <c r="E110" s="114">
        <v>2</v>
      </c>
      <c r="F110" s="58">
        <f t="shared" si="19"/>
        <v>2</v>
      </c>
      <c r="G110" s="58">
        <f t="shared" si="20"/>
        <v>2</v>
      </c>
      <c r="H110" s="253">
        <v>2</v>
      </c>
      <c r="I110" s="1291"/>
      <c r="J110" s="333">
        <v>2</v>
      </c>
      <c r="K110" s="58">
        <f t="shared" si="14"/>
        <v>2</v>
      </c>
      <c r="L110" s="58">
        <f t="shared" si="15"/>
        <v>2</v>
      </c>
      <c r="M110" s="253">
        <v>2</v>
      </c>
      <c r="N110" s="277" t="s">
        <v>337</v>
      </c>
      <c r="O110" s="114">
        <v>2</v>
      </c>
      <c r="P110" s="58">
        <f t="shared" si="16"/>
        <v>2</v>
      </c>
      <c r="Q110" s="58">
        <f t="shared" si="17"/>
        <v>2</v>
      </c>
      <c r="R110" s="253">
        <v>2</v>
      </c>
      <c r="S110" s="920"/>
      <c r="T110" s="1226"/>
      <c r="U110" s="401"/>
      <c r="V110" s="401"/>
      <c r="W110" s="402"/>
    </row>
    <row r="111" spans="1:23" s="188" customFormat="1" ht="34.5" customHeight="1">
      <c r="A111" s="480"/>
      <c r="B111" s="997"/>
      <c r="C111" s="995"/>
      <c r="D111" s="985" t="s">
        <v>795</v>
      </c>
      <c r="E111" s="986"/>
      <c r="F111" s="986"/>
      <c r="G111" s="986"/>
      <c r="H111" s="986"/>
      <c r="I111" s="986"/>
      <c r="J111" s="986"/>
      <c r="K111" s="986"/>
      <c r="L111" s="986"/>
      <c r="M111" s="986"/>
      <c r="N111" s="986"/>
      <c r="O111" s="986"/>
      <c r="P111" s="986"/>
      <c r="Q111" s="986"/>
      <c r="R111" s="986"/>
      <c r="S111" s="986"/>
      <c r="T111" s="987"/>
      <c r="U111" s="401"/>
      <c r="V111" s="401"/>
      <c r="W111" s="402"/>
    </row>
    <row r="112" spans="1:23" s="188" customFormat="1" ht="40.5" customHeight="1">
      <c r="A112" s="17">
        <v>82</v>
      </c>
      <c r="B112" s="997"/>
      <c r="C112" s="995"/>
      <c r="D112" s="267" t="s">
        <v>3171</v>
      </c>
      <c r="E112" s="114">
        <v>2</v>
      </c>
      <c r="F112" s="58">
        <f t="shared" si="19"/>
        <v>2</v>
      </c>
      <c r="G112" s="58">
        <f t="shared" si="20"/>
        <v>2</v>
      </c>
      <c r="H112" s="253">
        <v>2</v>
      </c>
      <c r="I112" s="1289" t="s">
        <v>338</v>
      </c>
      <c r="J112" s="114">
        <v>2</v>
      </c>
      <c r="K112" s="58">
        <f t="shared" ref="K112:K119" si="21">IF(J112=L112,M112)</f>
        <v>2</v>
      </c>
      <c r="L112" s="58">
        <f t="shared" ref="L112:L119" si="22">IF(J112="NA","NA",M112)</f>
        <v>2</v>
      </c>
      <c r="M112" s="253">
        <v>2</v>
      </c>
      <c r="N112" s="278" t="s">
        <v>337</v>
      </c>
      <c r="O112" s="114">
        <v>2</v>
      </c>
      <c r="P112" s="58">
        <f t="shared" ref="P112:P119" si="23">IF(O112=Q112,R112)</f>
        <v>2</v>
      </c>
      <c r="Q112" s="58">
        <f t="shared" ref="Q112:Q119" si="24">IF(O112="NA","NA",R112)</f>
        <v>2</v>
      </c>
      <c r="R112" s="253">
        <v>2</v>
      </c>
      <c r="S112" s="891" t="s">
        <v>1033</v>
      </c>
      <c r="T112" s="1225" t="s">
        <v>1034</v>
      </c>
      <c r="U112" s="401"/>
      <c r="V112" s="401"/>
      <c r="W112" s="402"/>
    </row>
    <row r="113" spans="1:23" s="188" customFormat="1" ht="40.5" customHeight="1">
      <c r="A113" s="17">
        <v>83</v>
      </c>
      <c r="B113" s="997"/>
      <c r="C113" s="995"/>
      <c r="D113" s="267" t="s">
        <v>300</v>
      </c>
      <c r="E113" s="114">
        <v>2</v>
      </c>
      <c r="F113" s="58">
        <f t="shared" si="19"/>
        <v>2</v>
      </c>
      <c r="G113" s="58">
        <f t="shared" si="20"/>
        <v>2</v>
      </c>
      <c r="H113" s="253">
        <v>2</v>
      </c>
      <c r="I113" s="1290"/>
      <c r="J113" s="114">
        <v>2</v>
      </c>
      <c r="K113" s="58">
        <f t="shared" si="21"/>
        <v>2</v>
      </c>
      <c r="L113" s="58">
        <f t="shared" si="22"/>
        <v>2</v>
      </c>
      <c r="M113" s="253">
        <v>2</v>
      </c>
      <c r="N113" s="278" t="s">
        <v>337</v>
      </c>
      <c r="O113" s="114">
        <v>2</v>
      </c>
      <c r="P113" s="58">
        <f t="shared" si="23"/>
        <v>2</v>
      </c>
      <c r="Q113" s="58">
        <f t="shared" si="24"/>
        <v>2</v>
      </c>
      <c r="R113" s="253">
        <v>2</v>
      </c>
      <c r="S113" s="920"/>
      <c r="T113" s="1226"/>
      <c r="U113" s="401"/>
      <c r="V113" s="401"/>
      <c r="W113" s="402"/>
    </row>
    <row r="114" spans="1:23" s="188" customFormat="1" ht="40.5" customHeight="1">
      <c r="A114" s="17">
        <f t="shared" ref="A114:A119" si="25">+A113+1</f>
        <v>84</v>
      </c>
      <c r="B114" s="997"/>
      <c r="C114" s="995"/>
      <c r="D114" s="267" t="s">
        <v>299</v>
      </c>
      <c r="E114" s="114">
        <v>2</v>
      </c>
      <c r="F114" s="58">
        <f t="shared" si="19"/>
        <v>2</v>
      </c>
      <c r="G114" s="58">
        <f t="shared" si="20"/>
        <v>2</v>
      </c>
      <c r="H114" s="253">
        <v>2</v>
      </c>
      <c r="I114" s="1290"/>
      <c r="J114" s="114">
        <v>2</v>
      </c>
      <c r="K114" s="58">
        <f t="shared" si="21"/>
        <v>2</v>
      </c>
      <c r="L114" s="58">
        <f t="shared" si="22"/>
        <v>2</v>
      </c>
      <c r="M114" s="253">
        <v>2</v>
      </c>
      <c r="N114" s="278" t="s">
        <v>337</v>
      </c>
      <c r="O114" s="114">
        <v>2</v>
      </c>
      <c r="P114" s="58">
        <f t="shared" si="23"/>
        <v>2</v>
      </c>
      <c r="Q114" s="58">
        <f t="shared" si="24"/>
        <v>2</v>
      </c>
      <c r="R114" s="253">
        <v>2</v>
      </c>
      <c r="S114" s="920"/>
      <c r="T114" s="1226"/>
      <c r="U114" s="401"/>
      <c r="V114" s="401"/>
      <c r="W114" s="402"/>
    </row>
    <row r="115" spans="1:23" s="188" customFormat="1" ht="40.5" customHeight="1">
      <c r="A115" s="17">
        <f t="shared" si="25"/>
        <v>85</v>
      </c>
      <c r="B115" s="997"/>
      <c r="C115" s="995"/>
      <c r="D115" s="267" t="s">
        <v>298</v>
      </c>
      <c r="E115" s="114">
        <v>2</v>
      </c>
      <c r="F115" s="58">
        <f t="shared" si="19"/>
        <v>2</v>
      </c>
      <c r="G115" s="58">
        <f t="shared" si="20"/>
        <v>2</v>
      </c>
      <c r="H115" s="253">
        <v>2</v>
      </c>
      <c r="I115" s="1290"/>
      <c r="J115" s="114">
        <v>2</v>
      </c>
      <c r="K115" s="58">
        <f t="shared" si="21"/>
        <v>2</v>
      </c>
      <c r="L115" s="58">
        <f t="shared" si="22"/>
        <v>2</v>
      </c>
      <c r="M115" s="253">
        <v>2</v>
      </c>
      <c r="N115" s="278" t="s">
        <v>337</v>
      </c>
      <c r="O115" s="114">
        <v>2</v>
      </c>
      <c r="P115" s="58">
        <f t="shared" si="23"/>
        <v>2</v>
      </c>
      <c r="Q115" s="58">
        <f t="shared" si="24"/>
        <v>2</v>
      </c>
      <c r="R115" s="253">
        <v>2</v>
      </c>
      <c r="S115" s="920"/>
      <c r="T115" s="1226"/>
      <c r="U115" s="401"/>
      <c r="V115" s="401"/>
      <c r="W115" s="402"/>
    </row>
    <row r="116" spans="1:23" s="188" customFormat="1" ht="40.5" customHeight="1">
      <c r="A116" s="17">
        <f t="shared" si="25"/>
        <v>86</v>
      </c>
      <c r="B116" s="997"/>
      <c r="C116" s="995"/>
      <c r="D116" s="267" t="s">
        <v>297</v>
      </c>
      <c r="E116" s="114">
        <v>2</v>
      </c>
      <c r="F116" s="58">
        <f t="shared" si="19"/>
        <v>2</v>
      </c>
      <c r="G116" s="58">
        <f t="shared" si="20"/>
        <v>2</v>
      </c>
      <c r="H116" s="253">
        <v>2</v>
      </c>
      <c r="I116" s="1290"/>
      <c r="J116" s="114">
        <v>2</v>
      </c>
      <c r="K116" s="58">
        <f t="shared" si="21"/>
        <v>2</v>
      </c>
      <c r="L116" s="58">
        <f t="shared" si="22"/>
        <v>2</v>
      </c>
      <c r="M116" s="253">
        <v>2</v>
      </c>
      <c r="N116" s="278" t="s">
        <v>337</v>
      </c>
      <c r="O116" s="114">
        <v>2</v>
      </c>
      <c r="P116" s="58">
        <f t="shared" si="23"/>
        <v>2</v>
      </c>
      <c r="Q116" s="58">
        <f t="shared" si="24"/>
        <v>2</v>
      </c>
      <c r="R116" s="253">
        <v>2</v>
      </c>
      <c r="S116" s="920"/>
      <c r="T116" s="1226"/>
      <c r="U116" s="401"/>
      <c r="V116" s="401"/>
      <c r="W116" s="402"/>
    </row>
    <row r="117" spans="1:23" s="188" customFormat="1" ht="40.5" customHeight="1">
      <c r="A117" s="17">
        <f t="shared" si="25"/>
        <v>87</v>
      </c>
      <c r="B117" s="997"/>
      <c r="C117" s="995"/>
      <c r="D117" s="267" t="s">
        <v>296</v>
      </c>
      <c r="E117" s="114">
        <v>2</v>
      </c>
      <c r="F117" s="58">
        <f t="shared" si="19"/>
        <v>2</v>
      </c>
      <c r="G117" s="58">
        <f t="shared" si="20"/>
        <v>2</v>
      </c>
      <c r="H117" s="253">
        <v>2</v>
      </c>
      <c r="I117" s="1290"/>
      <c r="J117" s="114">
        <v>2</v>
      </c>
      <c r="K117" s="58">
        <f t="shared" si="21"/>
        <v>2</v>
      </c>
      <c r="L117" s="58">
        <f t="shared" si="22"/>
        <v>2</v>
      </c>
      <c r="M117" s="253">
        <v>2</v>
      </c>
      <c r="N117" s="278" t="s">
        <v>337</v>
      </c>
      <c r="O117" s="114">
        <v>2</v>
      </c>
      <c r="P117" s="58">
        <f t="shared" si="23"/>
        <v>2</v>
      </c>
      <c r="Q117" s="58">
        <f t="shared" si="24"/>
        <v>2</v>
      </c>
      <c r="R117" s="253">
        <v>2</v>
      </c>
      <c r="S117" s="920"/>
      <c r="T117" s="1226"/>
      <c r="U117" s="401"/>
      <c r="V117" s="401"/>
      <c r="W117" s="402"/>
    </row>
    <row r="118" spans="1:23" s="188" customFormat="1" ht="40.5" customHeight="1">
      <c r="A118" s="17">
        <f t="shared" si="25"/>
        <v>88</v>
      </c>
      <c r="B118" s="997"/>
      <c r="C118" s="995"/>
      <c r="D118" s="161" t="s">
        <v>295</v>
      </c>
      <c r="E118" s="114">
        <v>2</v>
      </c>
      <c r="F118" s="58">
        <f t="shared" si="19"/>
        <v>2</v>
      </c>
      <c r="G118" s="58">
        <f t="shared" si="20"/>
        <v>2</v>
      </c>
      <c r="H118" s="253">
        <v>2</v>
      </c>
      <c r="I118" s="1290"/>
      <c r="J118" s="114">
        <v>2</v>
      </c>
      <c r="K118" s="58">
        <f t="shared" si="21"/>
        <v>2</v>
      </c>
      <c r="L118" s="58">
        <f t="shared" si="22"/>
        <v>2</v>
      </c>
      <c r="M118" s="253">
        <v>2</v>
      </c>
      <c r="N118" s="278" t="s">
        <v>337</v>
      </c>
      <c r="O118" s="114">
        <v>2</v>
      </c>
      <c r="P118" s="58">
        <f t="shared" si="23"/>
        <v>2</v>
      </c>
      <c r="Q118" s="58">
        <f t="shared" si="24"/>
        <v>2</v>
      </c>
      <c r="R118" s="253">
        <v>2</v>
      </c>
      <c r="S118" s="920"/>
      <c r="T118" s="1226"/>
      <c r="U118" s="401"/>
      <c r="V118" s="401"/>
      <c r="W118" s="402"/>
    </row>
    <row r="119" spans="1:23" s="188" customFormat="1" ht="40.5" customHeight="1">
      <c r="A119" s="17">
        <f t="shared" si="25"/>
        <v>89</v>
      </c>
      <c r="B119" s="997"/>
      <c r="C119" s="995"/>
      <c r="D119" s="161" t="s">
        <v>294</v>
      </c>
      <c r="E119" s="114">
        <v>2</v>
      </c>
      <c r="F119" s="58">
        <f t="shared" si="19"/>
        <v>2</v>
      </c>
      <c r="G119" s="58">
        <f t="shared" si="20"/>
        <v>2</v>
      </c>
      <c r="H119" s="253">
        <v>2</v>
      </c>
      <c r="I119" s="1291"/>
      <c r="J119" s="114">
        <v>2</v>
      </c>
      <c r="K119" s="58">
        <f t="shared" si="21"/>
        <v>2</v>
      </c>
      <c r="L119" s="58">
        <f t="shared" si="22"/>
        <v>2</v>
      </c>
      <c r="M119" s="253">
        <v>2</v>
      </c>
      <c r="N119" s="278" t="s">
        <v>337</v>
      </c>
      <c r="O119" s="114">
        <v>2</v>
      </c>
      <c r="P119" s="58">
        <f t="shared" si="23"/>
        <v>2</v>
      </c>
      <c r="Q119" s="58">
        <f t="shared" si="24"/>
        <v>2</v>
      </c>
      <c r="R119" s="253">
        <v>2</v>
      </c>
      <c r="S119" s="892"/>
      <c r="T119" s="1227"/>
      <c r="U119" s="401"/>
      <c r="V119" s="401"/>
      <c r="W119" s="402"/>
    </row>
    <row r="120" spans="1:23" s="188" customFormat="1" ht="36" customHeight="1">
      <c r="A120" s="480"/>
      <c r="B120" s="997"/>
      <c r="C120" s="995"/>
      <c r="D120" s="985" t="s">
        <v>796</v>
      </c>
      <c r="E120" s="986"/>
      <c r="F120" s="986"/>
      <c r="G120" s="986"/>
      <c r="H120" s="986"/>
      <c r="I120" s="986"/>
      <c r="J120" s="986"/>
      <c r="K120" s="986"/>
      <c r="L120" s="986"/>
      <c r="M120" s="986"/>
      <c r="N120" s="986"/>
      <c r="O120" s="986"/>
      <c r="P120" s="986"/>
      <c r="Q120" s="986"/>
      <c r="R120" s="986"/>
      <c r="S120" s="986"/>
      <c r="T120" s="987"/>
      <c r="U120" s="401"/>
      <c r="V120" s="401"/>
      <c r="W120" s="402"/>
    </row>
    <row r="121" spans="1:23" s="188" customFormat="1" ht="39" customHeight="1">
      <c r="A121" s="17">
        <v>90</v>
      </c>
      <c r="B121" s="997"/>
      <c r="C121" s="995"/>
      <c r="D121" s="267" t="s">
        <v>3172</v>
      </c>
      <c r="E121" s="114">
        <v>2</v>
      </c>
      <c r="F121" s="58">
        <f t="shared" ref="F121:F138" si="26">IF(E121=G121,H121)</f>
        <v>2</v>
      </c>
      <c r="G121" s="58">
        <f t="shared" ref="G121:G138" si="27">IF(E121="NA","NA",H121)</f>
        <v>2</v>
      </c>
      <c r="H121" s="253">
        <v>2</v>
      </c>
      <c r="I121" s="1289" t="s">
        <v>338</v>
      </c>
      <c r="J121" s="114">
        <v>2</v>
      </c>
      <c r="K121" s="58">
        <f t="shared" ref="K121:K129" si="28">IF(J121=L121,M121)</f>
        <v>2</v>
      </c>
      <c r="L121" s="58">
        <f t="shared" ref="L121:L129" si="29">IF(J121="NA","NA",M121)</f>
        <v>2</v>
      </c>
      <c r="M121" s="253">
        <v>2</v>
      </c>
      <c r="N121" s="278" t="s">
        <v>337</v>
      </c>
      <c r="O121" s="114">
        <v>2</v>
      </c>
      <c r="P121" s="58">
        <f t="shared" ref="P121:P129" si="30">IF(O121=Q121,R121)</f>
        <v>2</v>
      </c>
      <c r="Q121" s="58">
        <f t="shared" ref="Q121:Q129" si="31">IF(O121="NA","NA",R121)</f>
        <v>2</v>
      </c>
      <c r="R121" s="253">
        <v>2</v>
      </c>
      <c r="S121" s="891" t="s">
        <v>1033</v>
      </c>
      <c r="T121" s="1225" t="s">
        <v>1034</v>
      </c>
      <c r="U121" s="401"/>
      <c r="V121" s="401"/>
      <c r="W121" s="402"/>
    </row>
    <row r="122" spans="1:23" s="188" customFormat="1" ht="33" customHeight="1">
      <c r="A122" s="17">
        <f t="shared" ref="A122:A129" si="32">+A121+1</f>
        <v>91</v>
      </c>
      <c r="B122" s="997"/>
      <c r="C122" s="995"/>
      <c r="D122" s="267" t="s">
        <v>292</v>
      </c>
      <c r="E122" s="114">
        <v>2</v>
      </c>
      <c r="F122" s="58">
        <f t="shared" si="26"/>
        <v>2</v>
      </c>
      <c r="G122" s="58">
        <f t="shared" si="27"/>
        <v>2</v>
      </c>
      <c r="H122" s="253">
        <v>2</v>
      </c>
      <c r="I122" s="1290"/>
      <c r="J122" s="114">
        <v>2</v>
      </c>
      <c r="K122" s="58">
        <f t="shared" si="28"/>
        <v>2</v>
      </c>
      <c r="L122" s="58">
        <f t="shared" si="29"/>
        <v>2</v>
      </c>
      <c r="M122" s="253">
        <v>2</v>
      </c>
      <c r="N122" s="278" t="s">
        <v>337</v>
      </c>
      <c r="O122" s="114">
        <v>2</v>
      </c>
      <c r="P122" s="58">
        <f t="shared" si="30"/>
        <v>2</v>
      </c>
      <c r="Q122" s="58">
        <f t="shared" si="31"/>
        <v>2</v>
      </c>
      <c r="R122" s="253">
        <v>2</v>
      </c>
      <c r="S122" s="920"/>
      <c r="T122" s="1226"/>
      <c r="U122" s="401"/>
      <c r="V122" s="401"/>
      <c r="W122" s="402"/>
    </row>
    <row r="123" spans="1:23" s="188" customFormat="1" ht="33" customHeight="1">
      <c r="A123" s="17">
        <f t="shared" si="32"/>
        <v>92</v>
      </c>
      <c r="B123" s="997"/>
      <c r="C123" s="995"/>
      <c r="D123" s="267" t="s">
        <v>291</v>
      </c>
      <c r="E123" s="114">
        <v>2</v>
      </c>
      <c r="F123" s="58">
        <f t="shared" si="26"/>
        <v>2</v>
      </c>
      <c r="G123" s="58">
        <f t="shared" si="27"/>
        <v>2</v>
      </c>
      <c r="H123" s="253">
        <v>2</v>
      </c>
      <c r="I123" s="1290"/>
      <c r="J123" s="114">
        <v>2</v>
      </c>
      <c r="K123" s="58">
        <f t="shared" si="28"/>
        <v>2</v>
      </c>
      <c r="L123" s="58">
        <f t="shared" si="29"/>
        <v>2</v>
      </c>
      <c r="M123" s="253">
        <v>2</v>
      </c>
      <c r="N123" s="278" t="s">
        <v>337</v>
      </c>
      <c r="O123" s="114">
        <v>2</v>
      </c>
      <c r="P123" s="58">
        <f t="shared" si="30"/>
        <v>2</v>
      </c>
      <c r="Q123" s="58">
        <f t="shared" si="31"/>
        <v>2</v>
      </c>
      <c r="R123" s="253">
        <v>2</v>
      </c>
      <c r="S123" s="920"/>
      <c r="T123" s="1226"/>
      <c r="U123" s="401"/>
      <c r="V123" s="401"/>
      <c r="W123" s="402"/>
    </row>
    <row r="124" spans="1:23" s="188" customFormat="1" ht="52.5" customHeight="1">
      <c r="A124" s="17">
        <f t="shared" si="32"/>
        <v>93</v>
      </c>
      <c r="B124" s="997"/>
      <c r="C124" s="995"/>
      <c r="D124" s="267" t="s">
        <v>3173</v>
      </c>
      <c r="E124" s="114">
        <v>2</v>
      </c>
      <c r="F124" s="58">
        <f t="shared" si="26"/>
        <v>2</v>
      </c>
      <c r="G124" s="58">
        <f t="shared" si="27"/>
        <v>2</v>
      </c>
      <c r="H124" s="253">
        <v>2</v>
      </c>
      <c r="I124" s="1290"/>
      <c r="J124" s="114">
        <v>2</v>
      </c>
      <c r="K124" s="58">
        <f t="shared" si="28"/>
        <v>2</v>
      </c>
      <c r="L124" s="58">
        <f t="shared" si="29"/>
        <v>2</v>
      </c>
      <c r="M124" s="253">
        <v>2</v>
      </c>
      <c r="N124" s="278" t="s">
        <v>337</v>
      </c>
      <c r="O124" s="114">
        <v>2</v>
      </c>
      <c r="P124" s="58">
        <f t="shared" si="30"/>
        <v>2</v>
      </c>
      <c r="Q124" s="58">
        <f t="shared" si="31"/>
        <v>2</v>
      </c>
      <c r="R124" s="253">
        <v>2</v>
      </c>
      <c r="S124" s="920"/>
      <c r="T124" s="1226"/>
      <c r="U124" s="401"/>
      <c r="V124" s="401"/>
      <c r="W124" s="402"/>
    </row>
    <row r="125" spans="1:23" s="188" customFormat="1" ht="33" customHeight="1">
      <c r="A125" s="17">
        <f t="shared" si="32"/>
        <v>94</v>
      </c>
      <c r="B125" s="997"/>
      <c r="C125" s="995"/>
      <c r="D125" s="267" t="s">
        <v>288</v>
      </c>
      <c r="E125" s="114">
        <v>2</v>
      </c>
      <c r="F125" s="58">
        <f t="shared" si="26"/>
        <v>2</v>
      </c>
      <c r="G125" s="58">
        <f t="shared" si="27"/>
        <v>2</v>
      </c>
      <c r="H125" s="253">
        <v>2</v>
      </c>
      <c r="I125" s="1290"/>
      <c r="J125" s="114">
        <v>2</v>
      </c>
      <c r="K125" s="58">
        <f t="shared" si="28"/>
        <v>2</v>
      </c>
      <c r="L125" s="58">
        <f t="shared" si="29"/>
        <v>2</v>
      </c>
      <c r="M125" s="253">
        <v>2</v>
      </c>
      <c r="N125" s="278" t="s">
        <v>337</v>
      </c>
      <c r="O125" s="114">
        <v>2</v>
      </c>
      <c r="P125" s="58">
        <f t="shared" si="30"/>
        <v>2</v>
      </c>
      <c r="Q125" s="58">
        <f t="shared" si="31"/>
        <v>2</v>
      </c>
      <c r="R125" s="253">
        <v>2</v>
      </c>
      <c r="S125" s="920"/>
      <c r="T125" s="1226"/>
      <c r="U125" s="401"/>
      <c r="V125" s="401"/>
      <c r="W125" s="402"/>
    </row>
    <row r="126" spans="1:23" s="188" customFormat="1" ht="33" customHeight="1">
      <c r="A126" s="17">
        <f t="shared" si="32"/>
        <v>95</v>
      </c>
      <c r="B126" s="997"/>
      <c r="C126" s="995"/>
      <c r="D126" s="267" t="s">
        <v>287</v>
      </c>
      <c r="E126" s="114">
        <v>2</v>
      </c>
      <c r="F126" s="58">
        <f t="shared" si="26"/>
        <v>2</v>
      </c>
      <c r="G126" s="58">
        <f t="shared" si="27"/>
        <v>2</v>
      </c>
      <c r="H126" s="253">
        <v>2</v>
      </c>
      <c r="I126" s="1290"/>
      <c r="J126" s="114">
        <v>2</v>
      </c>
      <c r="K126" s="58">
        <f t="shared" si="28"/>
        <v>2</v>
      </c>
      <c r="L126" s="58">
        <f t="shared" si="29"/>
        <v>2</v>
      </c>
      <c r="M126" s="253">
        <v>2</v>
      </c>
      <c r="N126" s="278" t="s">
        <v>337</v>
      </c>
      <c r="O126" s="114">
        <v>2</v>
      </c>
      <c r="P126" s="58">
        <f t="shared" si="30"/>
        <v>2</v>
      </c>
      <c r="Q126" s="58">
        <f t="shared" si="31"/>
        <v>2</v>
      </c>
      <c r="R126" s="253">
        <v>2</v>
      </c>
      <c r="S126" s="920"/>
      <c r="T126" s="1226"/>
      <c r="U126" s="401"/>
      <c r="V126" s="401"/>
      <c r="W126" s="402"/>
    </row>
    <row r="127" spans="1:23" s="188" customFormat="1" ht="33" customHeight="1">
      <c r="A127" s="17">
        <f t="shared" si="32"/>
        <v>96</v>
      </c>
      <c r="B127" s="997"/>
      <c r="C127" s="995"/>
      <c r="D127" s="267" t="s">
        <v>286</v>
      </c>
      <c r="E127" s="114">
        <v>2</v>
      </c>
      <c r="F127" s="58">
        <f t="shared" si="26"/>
        <v>2</v>
      </c>
      <c r="G127" s="58">
        <f t="shared" si="27"/>
        <v>2</v>
      </c>
      <c r="H127" s="253">
        <v>2</v>
      </c>
      <c r="I127" s="1290"/>
      <c r="J127" s="114">
        <v>2</v>
      </c>
      <c r="K127" s="58">
        <f t="shared" si="28"/>
        <v>2</v>
      </c>
      <c r="L127" s="58">
        <f t="shared" si="29"/>
        <v>2</v>
      </c>
      <c r="M127" s="253">
        <v>2</v>
      </c>
      <c r="N127" s="278" t="s">
        <v>337</v>
      </c>
      <c r="O127" s="114">
        <v>2</v>
      </c>
      <c r="P127" s="58">
        <f t="shared" si="30"/>
        <v>2</v>
      </c>
      <c r="Q127" s="58">
        <f t="shared" si="31"/>
        <v>2</v>
      </c>
      <c r="R127" s="253">
        <v>2</v>
      </c>
      <c r="S127" s="920"/>
      <c r="T127" s="1226"/>
      <c r="U127" s="401"/>
      <c r="V127" s="401"/>
      <c r="W127" s="402"/>
    </row>
    <row r="128" spans="1:23" s="188" customFormat="1" ht="33" customHeight="1">
      <c r="A128" s="17">
        <f t="shared" si="32"/>
        <v>97</v>
      </c>
      <c r="B128" s="997"/>
      <c r="C128" s="995"/>
      <c r="D128" s="267" t="s">
        <v>285</v>
      </c>
      <c r="E128" s="114">
        <v>2</v>
      </c>
      <c r="F128" s="58">
        <f t="shared" si="26"/>
        <v>2</v>
      </c>
      <c r="G128" s="58">
        <f t="shared" si="27"/>
        <v>2</v>
      </c>
      <c r="H128" s="253">
        <v>2</v>
      </c>
      <c r="I128" s="1290"/>
      <c r="J128" s="114">
        <v>2</v>
      </c>
      <c r="K128" s="58">
        <f t="shared" si="28"/>
        <v>2</v>
      </c>
      <c r="L128" s="58">
        <f t="shared" si="29"/>
        <v>2</v>
      </c>
      <c r="M128" s="253">
        <v>2</v>
      </c>
      <c r="N128" s="278" t="s">
        <v>337</v>
      </c>
      <c r="O128" s="114">
        <v>2</v>
      </c>
      <c r="P128" s="58">
        <f t="shared" si="30"/>
        <v>2</v>
      </c>
      <c r="Q128" s="58">
        <f t="shared" si="31"/>
        <v>2</v>
      </c>
      <c r="R128" s="253">
        <v>2</v>
      </c>
      <c r="S128" s="920"/>
      <c r="T128" s="1226"/>
      <c r="U128" s="401"/>
      <c r="V128" s="401"/>
      <c r="W128" s="402"/>
    </row>
    <row r="129" spans="1:23" s="188" customFormat="1" ht="33" customHeight="1">
      <c r="A129" s="17">
        <f t="shared" si="32"/>
        <v>98</v>
      </c>
      <c r="B129" s="997"/>
      <c r="C129" s="995"/>
      <c r="D129" s="267" t="s">
        <v>284</v>
      </c>
      <c r="E129" s="114">
        <v>2</v>
      </c>
      <c r="F129" s="58">
        <f t="shared" si="26"/>
        <v>2</v>
      </c>
      <c r="G129" s="58">
        <f t="shared" si="27"/>
        <v>2</v>
      </c>
      <c r="H129" s="253">
        <v>2</v>
      </c>
      <c r="I129" s="1291"/>
      <c r="J129" s="114">
        <v>2</v>
      </c>
      <c r="K129" s="58">
        <f t="shared" si="28"/>
        <v>2</v>
      </c>
      <c r="L129" s="58">
        <f t="shared" si="29"/>
        <v>2</v>
      </c>
      <c r="M129" s="253">
        <v>2</v>
      </c>
      <c r="N129" s="278" t="s">
        <v>337</v>
      </c>
      <c r="O129" s="114">
        <v>2</v>
      </c>
      <c r="P129" s="58">
        <f t="shared" si="30"/>
        <v>2</v>
      </c>
      <c r="Q129" s="58">
        <f t="shared" si="31"/>
        <v>2</v>
      </c>
      <c r="R129" s="253">
        <v>2</v>
      </c>
      <c r="S129" s="920"/>
      <c r="T129" s="1226"/>
      <c r="U129" s="401"/>
      <c r="V129" s="401"/>
      <c r="W129" s="402"/>
    </row>
    <row r="130" spans="1:23" s="188" customFormat="1" ht="37.5" customHeight="1">
      <c r="A130" s="480"/>
      <c r="B130" s="997"/>
      <c r="C130" s="995"/>
      <c r="D130" s="985" t="s">
        <v>1242</v>
      </c>
      <c r="E130" s="986"/>
      <c r="F130" s="986"/>
      <c r="G130" s="986"/>
      <c r="H130" s="986"/>
      <c r="I130" s="986"/>
      <c r="J130" s="986"/>
      <c r="K130" s="986"/>
      <c r="L130" s="986"/>
      <c r="M130" s="986"/>
      <c r="N130" s="986"/>
      <c r="O130" s="986"/>
      <c r="P130" s="986"/>
      <c r="Q130" s="986"/>
      <c r="R130" s="986"/>
      <c r="S130" s="986"/>
      <c r="T130" s="987"/>
      <c r="U130" s="394"/>
      <c r="V130" s="394"/>
      <c r="W130" s="402"/>
    </row>
    <row r="131" spans="1:23" s="188" customFormat="1" ht="36" customHeight="1">
      <c r="A131" s="17">
        <v>99</v>
      </c>
      <c r="B131" s="997"/>
      <c r="C131" s="995"/>
      <c r="D131" s="267" t="s">
        <v>3174</v>
      </c>
      <c r="E131" s="114">
        <v>2</v>
      </c>
      <c r="F131" s="58">
        <f t="shared" si="26"/>
        <v>2</v>
      </c>
      <c r="G131" s="58">
        <f t="shared" si="27"/>
        <v>2</v>
      </c>
      <c r="H131" s="253">
        <v>2</v>
      </c>
      <c r="I131" s="1289" t="s">
        <v>338</v>
      </c>
      <c r="J131" s="114">
        <v>2</v>
      </c>
      <c r="K131" s="58">
        <f t="shared" ref="K131:K138" si="33">IF(J131=L131,M131)</f>
        <v>2</v>
      </c>
      <c r="L131" s="58">
        <f t="shared" ref="L131:L138" si="34">IF(J131="NA","NA",M131)</f>
        <v>2</v>
      </c>
      <c r="M131" s="253">
        <v>2</v>
      </c>
      <c r="N131" s="278" t="s">
        <v>337</v>
      </c>
      <c r="O131" s="114">
        <v>2</v>
      </c>
      <c r="P131" s="58">
        <f t="shared" ref="P131:P138" si="35">IF(O131=Q131,R131)</f>
        <v>2</v>
      </c>
      <c r="Q131" s="58">
        <f t="shared" ref="Q131:Q138" si="36">IF(O131="NA","NA",R131)</f>
        <v>2</v>
      </c>
      <c r="R131" s="253">
        <v>2</v>
      </c>
      <c r="S131" s="891" t="s">
        <v>1033</v>
      </c>
      <c r="T131" s="1225" t="s">
        <v>1034</v>
      </c>
      <c r="U131" s="394"/>
      <c r="V131" s="394"/>
      <c r="W131" s="402"/>
    </row>
    <row r="132" spans="1:23" s="188" customFormat="1" ht="36" customHeight="1">
      <c r="A132" s="17">
        <f t="shared" ref="A132:A138" si="37">+A131+1</f>
        <v>100</v>
      </c>
      <c r="B132" s="997"/>
      <c r="C132" s="995"/>
      <c r="D132" s="267" t="s">
        <v>282</v>
      </c>
      <c r="E132" s="114">
        <v>2</v>
      </c>
      <c r="F132" s="58">
        <f t="shared" si="26"/>
        <v>2</v>
      </c>
      <c r="G132" s="58">
        <f t="shared" si="27"/>
        <v>2</v>
      </c>
      <c r="H132" s="253">
        <v>2</v>
      </c>
      <c r="I132" s="1290"/>
      <c r="J132" s="114">
        <v>2</v>
      </c>
      <c r="K132" s="58">
        <f t="shared" si="33"/>
        <v>2</v>
      </c>
      <c r="L132" s="58">
        <f t="shared" si="34"/>
        <v>2</v>
      </c>
      <c r="M132" s="253">
        <v>2</v>
      </c>
      <c r="N132" s="278" t="s">
        <v>337</v>
      </c>
      <c r="O132" s="114">
        <v>2</v>
      </c>
      <c r="P132" s="58">
        <f t="shared" si="35"/>
        <v>2</v>
      </c>
      <c r="Q132" s="58">
        <f t="shared" si="36"/>
        <v>2</v>
      </c>
      <c r="R132" s="253">
        <v>2</v>
      </c>
      <c r="S132" s="920"/>
      <c r="T132" s="1226"/>
      <c r="U132" s="394"/>
      <c r="V132" s="394"/>
      <c r="W132" s="402"/>
    </row>
    <row r="133" spans="1:23" s="188" customFormat="1" ht="36" customHeight="1">
      <c r="A133" s="17">
        <f t="shared" si="37"/>
        <v>101</v>
      </c>
      <c r="B133" s="997"/>
      <c r="C133" s="995"/>
      <c r="D133" s="267" t="s">
        <v>987</v>
      </c>
      <c r="E133" s="114">
        <v>2</v>
      </c>
      <c r="F133" s="58">
        <f t="shared" si="26"/>
        <v>2</v>
      </c>
      <c r="G133" s="58">
        <f t="shared" si="27"/>
        <v>2</v>
      </c>
      <c r="H133" s="253">
        <v>2</v>
      </c>
      <c r="I133" s="1290"/>
      <c r="J133" s="114">
        <v>2</v>
      </c>
      <c r="K133" s="58">
        <f t="shared" si="33"/>
        <v>2</v>
      </c>
      <c r="L133" s="58">
        <f t="shared" si="34"/>
        <v>2</v>
      </c>
      <c r="M133" s="253">
        <v>2</v>
      </c>
      <c r="N133" s="278" t="s">
        <v>337</v>
      </c>
      <c r="O133" s="114">
        <v>2</v>
      </c>
      <c r="P133" s="58">
        <f t="shared" si="35"/>
        <v>2</v>
      </c>
      <c r="Q133" s="58">
        <f t="shared" si="36"/>
        <v>2</v>
      </c>
      <c r="R133" s="253">
        <v>2</v>
      </c>
      <c r="S133" s="920"/>
      <c r="T133" s="1226"/>
      <c r="U133" s="394"/>
      <c r="V133" s="394"/>
      <c r="W133" s="402"/>
    </row>
    <row r="134" spans="1:23" s="188" customFormat="1" ht="36" customHeight="1">
      <c r="A134" s="17">
        <f t="shared" si="37"/>
        <v>102</v>
      </c>
      <c r="B134" s="997"/>
      <c r="C134" s="995"/>
      <c r="D134" s="267" t="s">
        <v>280</v>
      </c>
      <c r="E134" s="114">
        <v>2</v>
      </c>
      <c r="F134" s="58">
        <f t="shared" si="26"/>
        <v>2</v>
      </c>
      <c r="G134" s="58">
        <f t="shared" si="27"/>
        <v>2</v>
      </c>
      <c r="H134" s="253">
        <v>2</v>
      </c>
      <c r="I134" s="1290"/>
      <c r="J134" s="114">
        <v>2</v>
      </c>
      <c r="K134" s="58">
        <f t="shared" si="33"/>
        <v>2</v>
      </c>
      <c r="L134" s="58">
        <f t="shared" si="34"/>
        <v>2</v>
      </c>
      <c r="M134" s="253">
        <v>2</v>
      </c>
      <c r="N134" s="278" t="s">
        <v>337</v>
      </c>
      <c r="O134" s="114">
        <v>2</v>
      </c>
      <c r="P134" s="58">
        <f t="shared" si="35"/>
        <v>2</v>
      </c>
      <c r="Q134" s="58">
        <f t="shared" si="36"/>
        <v>2</v>
      </c>
      <c r="R134" s="253">
        <v>2</v>
      </c>
      <c r="S134" s="920"/>
      <c r="T134" s="1226"/>
      <c r="U134" s="394"/>
      <c r="V134" s="394"/>
      <c r="W134" s="402"/>
    </row>
    <row r="135" spans="1:23" s="188" customFormat="1" ht="36" customHeight="1">
      <c r="A135" s="17">
        <f t="shared" si="37"/>
        <v>103</v>
      </c>
      <c r="B135" s="997"/>
      <c r="C135" s="995"/>
      <c r="D135" s="267" t="s">
        <v>279</v>
      </c>
      <c r="E135" s="114">
        <v>2</v>
      </c>
      <c r="F135" s="58">
        <f t="shared" si="26"/>
        <v>2</v>
      </c>
      <c r="G135" s="58">
        <f t="shared" si="27"/>
        <v>2</v>
      </c>
      <c r="H135" s="253">
        <v>2</v>
      </c>
      <c r="I135" s="1290"/>
      <c r="J135" s="114">
        <v>2</v>
      </c>
      <c r="K135" s="58">
        <f t="shared" si="33"/>
        <v>2</v>
      </c>
      <c r="L135" s="58">
        <f t="shared" si="34"/>
        <v>2</v>
      </c>
      <c r="M135" s="253">
        <v>2</v>
      </c>
      <c r="N135" s="278" t="s">
        <v>337</v>
      </c>
      <c r="O135" s="114">
        <v>2</v>
      </c>
      <c r="P135" s="58">
        <f t="shared" si="35"/>
        <v>2</v>
      </c>
      <c r="Q135" s="58">
        <f t="shared" si="36"/>
        <v>2</v>
      </c>
      <c r="R135" s="253">
        <v>2</v>
      </c>
      <c r="S135" s="920"/>
      <c r="T135" s="1226"/>
      <c r="U135" s="394"/>
      <c r="V135" s="394"/>
      <c r="W135" s="402"/>
    </row>
    <row r="136" spans="1:23" s="188" customFormat="1" ht="36" customHeight="1">
      <c r="A136" s="17">
        <f t="shared" si="37"/>
        <v>104</v>
      </c>
      <c r="B136" s="997"/>
      <c r="C136" s="995"/>
      <c r="D136" s="267" t="s">
        <v>278</v>
      </c>
      <c r="E136" s="114">
        <v>2</v>
      </c>
      <c r="F136" s="58">
        <f t="shared" si="26"/>
        <v>2</v>
      </c>
      <c r="G136" s="58">
        <f t="shared" si="27"/>
        <v>2</v>
      </c>
      <c r="H136" s="253">
        <v>2</v>
      </c>
      <c r="I136" s="1290"/>
      <c r="J136" s="114">
        <v>2</v>
      </c>
      <c r="K136" s="58">
        <f t="shared" si="33"/>
        <v>2</v>
      </c>
      <c r="L136" s="58">
        <f t="shared" si="34"/>
        <v>2</v>
      </c>
      <c r="M136" s="253">
        <v>2</v>
      </c>
      <c r="N136" s="278" t="s">
        <v>337</v>
      </c>
      <c r="O136" s="114">
        <v>2</v>
      </c>
      <c r="P136" s="58">
        <f t="shared" si="35"/>
        <v>2</v>
      </c>
      <c r="Q136" s="58">
        <f t="shared" si="36"/>
        <v>2</v>
      </c>
      <c r="R136" s="253">
        <v>2</v>
      </c>
      <c r="S136" s="920"/>
      <c r="T136" s="1226"/>
      <c r="U136" s="394"/>
      <c r="V136" s="394"/>
      <c r="W136" s="402"/>
    </row>
    <row r="137" spans="1:23" s="188" customFormat="1" ht="36" customHeight="1">
      <c r="A137" s="17">
        <f t="shared" si="37"/>
        <v>105</v>
      </c>
      <c r="B137" s="997"/>
      <c r="C137" s="995"/>
      <c r="D137" s="267" t="s">
        <v>277</v>
      </c>
      <c r="E137" s="114">
        <v>2</v>
      </c>
      <c r="F137" s="58">
        <f t="shared" si="26"/>
        <v>2</v>
      </c>
      <c r="G137" s="58">
        <f t="shared" si="27"/>
        <v>2</v>
      </c>
      <c r="H137" s="253">
        <v>2</v>
      </c>
      <c r="I137" s="1290"/>
      <c r="J137" s="114">
        <v>2</v>
      </c>
      <c r="K137" s="58">
        <f t="shared" si="33"/>
        <v>2</v>
      </c>
      <c r="L137" s="58">
        <f t="shared" si="34"/>
        <v>2</v>
      </c>
      <c r="M137" s="253">
        <v>2</v>
      </c>
      <c r="N137" s="278" t="s">
        <v>337</v>
      </c>
      <c r="O137" s="114">
        <v>2</v>
      </c>
      <c r="P137" s="58">
        <f t="shared" si="35"/>
        <v>2</v>
      </c>
      <c r="Q137" s="58">
        <f t="shared" si="36"/>
        <v>2</v>
      </c>
      <c r="R137" s="253">
        <v>2</v>
      </c>
      <c r="S137" s="920"/>
      <c r="T137" s="1226"/>
      <c r="U137" s="394"/>
      <c r="V137" s="394"/>
      <c r="W137" s="402"/>
    </row>
    <row r="138" spans="1:23" s="188" customFormat="1" ht="36" customHeight="1">
      <c r="A138" s="17">
        <f t="shared" si="37"/>
        <v>106</v>
      </c>
      <c r="B138" s="997"/>
      <c r="C138" s="995"/>
      <c r="D138" s="475" t="s">
        <v>276</v>
      </c>
      <c r="E138" s="279">
        <v>2</v>
      </c>
      <c r="F138" s="280">
        <f t="shared" si="26"/>
        <v>2</v>
      </c>
      <c r="G138" s="280">
        <f t="shared" si="27"/>
        <v>2</v>
      </c>
      <c r="H138" s="476">
        <v>2</v>
      </c>
      <c r="I138" s="1290"/>
      <c r="J138" s="279">
        <v>2</v>
      </c>
      <c r="K138" s="280">
        <f t="shared" si="33"/>
        <v>2</v>
      </c>
      <c r="L138" s="280">
        <f t="shared" si="34"/>
        <v>2</v>
      </c>
      <c r="M138" s="476">
        <v>2</v>
      </c>
      <c r="N138" s="477" t="s">
        <v>337</v>
      </c>
      <c r="O138" s="279">
        <v>2</v>
      </c>
      <c r="P138" s="280">
        <f t="shared" si="35"/>
        <v>2</v>
      </c>
      <c r="Q138" s="280">
        <f t="shared" si="36"/>
        <v>2</v>
      </c>
      <c r="R138" s="476">
        <v>2</v>
      </c>
      <c r="S138" s="892"/>
      <c r="T138" s="1227"/>
      <c r="U138" s="394"/>
      <c r="V138" s="394"/>
      <c r="W138" s="402"/>
    </row>
    <row r="139" spans="1:23" s="188" customFormat="1" ht="24" customHeight="1">
      <c r="A139" s="480"/>
      <c r="B139" s="855" t="s">
        <v>4519</v>
      </c>
      <c r="C139" s="855"/>
      <c r="D139" s="855"/>
      <c r="E139" s="855"/>
      <c r="F139" s="855"/>
      <c r="G139" s="855"/>
      <c r="H139" s="855"/>
      <c r="I139" s="855"/>
      <c r="J139" s="855"/>
      <c r="K139" s="855"/>
      <c r="L139" s="855"/>
      <c r="M139" s="855"/>
      <c r="N139" s="855"/>
      <c r="O139" s="855"/>
      <c r="P139" s="855"/>
      <c r="Q139" s="855"/>
      <c r="R139" s="855"/>
      <c r="S139" s="855"/>
      <c r="T139" s="855"/>
    </row>
    <row r="140" spans="1:23" s="188" customFormat="1" ht="216">
      <c r="A140" s="17">
        <v>107</v>
      </c>
      <c r="B140" s="343" t="s">
        <v>3175</v>
      </c>
      <c r="C140" s="1300" t="s">
        <v>962</v>
      </c>
      <c r="D140" s="460" t="s">
        <v>3176</v>
      </c>
      <c r="E140" s="334">
        <v>1</v>
      </c>
      <c r="F140" s="276">
        <f t="shared" ref="F140:F146" si="38">IF(E140=G140,H140)</f>
        <v>1</v>
      </c>
      <c r="G140" s="276">
        <f t="shared" ref="G140:G146" si="39">IF(E140="NA","NA",H140)</f>
        <v>1</v>
      </c>
      <c r="H140" s="276">
        <v>1</v>
      </c>
      <c r="I140" s="460" t="s">
        <v>3177</v>
      </c>
      <c r="J140" s="333">
        <v>1</v>
      </c>
      <c r="K140" s="276">
        <f t="shared" ref="K140:K146" si="40">IF(J140=L140,M140)</f>
        <v>1</v>
      </c>
      <c r="L140" s="276">
        <f t="shared" ref="L140:L146" si="41">IF(J140="NA","NA",M140)</f>
        <v>1</v>
      </c>
      <c r="M140" s="276">
        <v>1</v>
      </c>
      <c r="N140" s="460" t="s">
        <v>3178</v>
      </c>
      <c r="O140" s="333">
        <v>1</v>
      </c>
      <c r="P140" s="276">
        <f t="shared" ref="P140:P146" si="42">IF(O140=Q140,R140)</f>
        <v>1</v>
      </c>
      <c r="Q140" s="276">
        <f t="shared" ref="Q140:Q146" si="43">IF(O140="NA","NA",R140)</f>
        <v>1</v>
      </c>
      <c r="R140" s="276">
        <v>1</v>
      </c>
      <c r="S140" s="337" t="s">
        <v>1033</v>
      </c>
      <c r="T140" s="478" t="s">
        <v>1034</v>
      </c>
    </row>
    <row r="141" spans="1:23" s="188" customFormat="1" ht="345.6">
      <c r="A141" s="17">
        <f>+A140+1</f>
        <v>108</v>
      </c>
      <c r="B141" s="330" t="s">
        <v>3179</v>
      </c>
      <c r="C141" s="1301"/>
      <c r="D141" s="330" t="s">
        <v>3180</v>
      </c>
      <c r="E141" s="57">
        <v>1</v>
      </c>
      <c r="F141" s="58">
        <f t="shared" si="38"/>
        <v>1</v>
      </c>
      <c r="G141" s="58">
        <f t="shared" si="39"/>
        <v>1</v>
      </c>
      <c r="H141" s="58">
        <v>1</v>
      </c>
      <c r="I141" s="331" t="s">
        <v>3181</v>
      </c>
      <c r="J141" s="114">
        <v>1</v>
      </c>
      <c r="K141" s="58">
        <f t="shared" si="40"/>
        <v>1</v>
      </c>
      <c r="L141" s="58">
        <f t="shared" si="41"/>
        <v>1</v>
      </c>
      <c r="M141" s="58">
        <v>1</v>
      </c>
      <c r="N141" s="331" t="s">
        <v>3182</v>
      </c>
      <c r="O141" s="114">
        <v>1</v>
      </c>
      <c r="P141" s="58">
        <f t="shared" si="42"/>
        <v>1</v>
      </c>
      <c r="Q141" s="58">
        <f t="shared" si="43"/>
        <v>1</v>
      </c>
      <c r="R141" s="58">
        <v>1</v>
      </c>
      <c r="S141" s="111" t="s">
        <v>1033</v>
      </c>
      <c r="T141" s="112" t="s">
        <v>1034</v>
      </c>
    </row>
    <row r="142" spans="1:23" s="188" customFormat="1" ht="216">
      <c r="A142" s="17">
        <f>+A141+1</f>
        <v>109</v>
      </c>
      <c r="B142" s="24" t="s">
        <v>3183</v>
      </c>
      <c r="C142" s="1301"/>
      <c r="D142" s="24" t="s">
        <v>3184</v>
      </c>
      <c r="E142" s="158">
        <v>1</v>
      </c>
      <c r="F142" s="58">
        <f t="shared" si="38"/>
        <v>1</v>
      </c>
      <c r="G142" s="58">
        <f t="shared" si="39"/>
        <v>1</v>
      </c>
      <c r="H142" s="58">
        <v>1</v>
      </c>
      <c r="I142" s="24" t="s">
        <v>3185</v>
      </c>
      <c r="J142" s="114">
        <v>1</v>
      </c>
      <c r="K142" s="58">
        <f t="shared" si="40"/>
        <v>1</v>
      </c>
      <c r="L142" s="58">
        <f t="shared" si="41"/>
        <v>1</v>
      </c>
      <c r="M142" s="58">
        <v>1</v>
      </c>
      <c r="N142" s="24" t="s">
        <v>3186</v>
      </c>
      <c r="O142" s="114">
        <v>1</v>
      </c>
      <c r="P142" s="58">
        <f t="shared" si="42"/>
        <v>1</v>
      </c>
      <c r="Q142" s="58">
        <f t="shared" si="43"/>
        <v>1</v>
      </c>
      <c r="R142" s="58">
        <v>1</v>
      </c>
      <c r="S142" s="111" t="s">
        <v>1033</v>
      </c>
      <c r="T142" s="112" t="s">
        <v>1034</v>
      </c>
    </row>
    <row r="143" spans="1:23" s="188" customFormat="1" ht="409.5" customHeight="1">
      <c r="A143" s="1049">
        <f>+A142+1</f>
        <v>110</v>
      </c>
      <c r="B143" s="1174" t="s">
        <v>3187</v>
      </c>
      <c r="C143" s="1301"/>
      <c r="D143" s="1231" t="s">
        <v>3188</v>
      </c>
      <c r="E143" s="1298">
        <v>1</v>
      </c>
      <c r="F143" s="58">
        <f t="shared" si="38"/>
        <v>1</v>
      </c>
      <c r="G143" s="58">
        <f t="shared" si="39"/>
        <v>1</v>
      </c>
      <c r="H143" s="58">
        <v>1</v>
      </c>
      <c r="I143" s="1303" t="s">
        <v>3189</v>
      </c>
      <c r="J143" s="885">
        <v>1</v>
      </c>
      <c r="K143" s="58">
        <f t="shared" si="40"/>
        <v>1</v>
      </c>
      <c r="L143" s="58">
        <f t="shared" si="41"/>
        <v>1</v>
      </c>
      <c r="M143" s="58">
        <v>1</v>
      </c>
      <c r="N143" s="1303" t="s">
        <v>3190</v>
      </c>
      <c r="O143" s="885">
        <v>1</v>
      </c>
      <c r="P143" s="58">
        <f t="shared" si="42"/>
        <v>1</v>
      </c>
      <c r="Q143" s="58">
        <f t="shared" si="43"/>
        <v>1</v>
      </c>
      <c r="R143" s="58">
        <v>1</v>
      </c>
      <c r="S143" s="971" t="s">
        <v>1033</v>
      </c>
      <c r="T143" s="1245" t="s">
        <v>1034</v>
      </c>
    </row>
    <row r="144" spans="1:23" s="188" customFormat="1" ht="51" customHeight="1">
      <c r="A144" s="1050"/>
      <c r="B144" s="1175"/>
      <c r="C144" s="1301"/>
      <c r="D144" s="1233"/>
      <c r="E144" s="1299"/>
      <c r="F144" s="58"/>
      <c r="G144" s="58"/>
      <c r="H144" s="58"/>
      <c r="I144" s="1304"/>
      <c r="J144" s="886"/>
      <c r="K144" s="58"/>
      <c r="L144" s="58"/>
      <c r="M144" s="58"/>
      <c r="N144" s="1304"/>
      <c r="O144" s="886"/>
      <c r="P144" s="58"/>
      <c r="Q144" s="58"/>
      <c r="R144" s="58"/>
      <c r="S144" s="972"/>
      <c r="T144" s="1246"/>
    </row>
    <row r="145" spans="1:30" s="188" customFormat="1" ht="280.8">
      <c r="A145" s="17">
        <f>+A143+1</f>
        <v>111</v>
      </c>
      <c r="B145" s="24" t="s">
        <v>3183</v>
      </c>
      <c r="C145" s="1301"/>
      <c r="D145" s="24" t="s">
        <v>3184</v>
      </c>
      <c r="E145" s="158">
        <v>1</v>
      </c>
      <c r="F145" s="58">
        <f t="shared" si="38"/>
        <v>1</v>
      </c>
      <c r="G145" s="58">
        <f t="shared" si="39"/>
        <v>1</v>
      </c>
      <c r="H145" s="58">
        <v>1</v>
      </c>
      <c r="I145" s="24" t="s">
        <v>3191</v>
      </c>
      <c r="J145" s="114">
        <v>1</v>
      </c>
      <c r="K145" s="58">
        <f t="shared" si="40"/>
        <v>1</v>
      </c>
      <c r="L145" s="58">
        <f t="shared" si="41"/>
        <v>1</v>
      </c>
      <c r="M145" s="58">
        <v>1</v>
      </c>
      <c r="N145" s="24" t="s">
        <v>3192</v>
      </c>
      <c r="O145" s="114">
        <v>1</v>
      </c>
      <c r="P145" s="58">
        <f t="shared" si="42"/>
        <v>1</v>
      </c>
      <c r="Q145" s="58">
        <f t="shared" si="43"/>
        <v>1</v>
      </c>
      <c r="R145" s="58">
        <v>1</v>
      </c>
      <c r="S145" s="111" t="s">
        <v>1033</v>
      </c>
      <c r="T145" s="112" t="s">
        <v>1034</v>
      </c>
    </row>
    <row r="146" spans="1:30" s="188" customFormat="1" ht="324">
      <c r="A146" s="17">
        <f>+A145+1</f>
        <v>112</v>
      </c>
      <c r="B146" s="24" t="s">
        <v>3187</v>
      </c>
      <c r="C146" s="1302"/>
      <c r="D146" s="24" t="s">
        <v>3193</v>
      </c>
      <c r="E146" s="479">
        <v>1</v>
      </c>
      <c r="F146" s="280">
        <f t="shared" si="38"/>
        <v>1</v>
      </c>
      <c r="G146" s="280">
        <f t="shared" si="39"/>
        <v>1</v>
      </c>
      <c r="H146" s="280">
        <v>1</v>
      </c>
      <c r="I146" s="24" t="s">
        <v>3194</v>
      </c>
      <c r="J146" s="114">
        <v>1</v>
      </c>
      <c r="K146" s="58">
        <f t="shared" si="40"/>
        <v>1</v>
      </c>
      <c r="L146" s="58">
        <f t="shared" si="41"/>
        <v>1</v>
      </c>
      <c r="M146" s="58">
        <v>1</v>
      </c>
      <c r="N146" s="24" t="s">
        <v>3190</v>
      </c>
      <c r="O146" s="114">
        <v>1</v>
      </c>
      <c r="P146" s="58">
        <f t="shared" si="42"/>
        <v>1</v>
      </c>
      <c r="Q146" s="58">
        <f t="shared" si="43"/>
        <v>1</v>
      </c>
      <c r="R146" s="58">
        <v>1</v>
      </c>
      <c r="S146" s="111" t="s">
        <v>1033</v>
      </c>
      <c r="T146" s="112" t="s">
        <v>1034</v>
      </c>
    </row>
    <row r="147" spans="1:30">
      <c r="B147" s="437"/>
      <c r="C147" s="87"/>
      <c r="D147" s="438"/>
      <c r="E147" s="310">
        <f>SUM(E12:E146)</f>
        <v>159</v>
      </c>
      <c r="F147" s="310">
        <f>SUM(F12:F146)</f>
        <v>159</v>
      </c>
      <c r="G147" s="310">
        <f>SUM(G12:G146)</f>
        <v>159</v>
      </c>
      <c r="H147" s="310">
        <f>SUM(H12:H146)</f>
        <v>159</v>
      </c>
      <c r="I147" s="438"/>
      <c r="J147" s="310">
        <f>SUM(J12:J146)</f>
        <v>159</v>
      </c>
      <c r="K147" s="310">
        <f>SUM(K12:K146)</f>
        <v>159</v>
      </c>
      <c r="L147" s="310">
        <f>SUM(L12:L146)</f>
        <v>159</v>
      </c>
      <c r="M147" s="310">
        <f>SUM(M12:M146)</f>
        <v>159</v>
      </c>
      <c r="N147" s="438"/>
      <c r="O147" s="310">
        <f>SUM(O12:O146)</f>
        <v>158</v>
      </c>
      <c r="P147" s="310">
        <f>SUM(P12:P146)</f>
        <v>158</v>
      </c>
      <c r="Q147" s="310">
        <f>SUM(Q12:Q146)</f>
        <v>158</v>
      </c>
      <c r="R147" s="310">
        <f>SUM(R12:R146)</f>
        <v>158</v>
      </c>
      <c r="S147" s="394"/>
      <c r="T147" s="394"/>
      <c r="U147" s="394"/>
      <c r="V147" s="394"/>
      <c r="W147" s="394"/>
      <c r="X147" s="394"/>
      <c r="Y147" s="394"/>
      <c r="Z147" s="394"/>
      <c r="AA147" s="394"/>
      <c r="AB147" s="394"/>
      <c r="AC147" s="394"/>
      <c r="AD147" s="394"/>
    </row>
    <row r="148" spans="1:30" ht="22.2" thickBot="1">
      <c r="B148" s="37" t="s">
        <v>3532</v>
      </c>
      <c r="C148" s="38">
        <f>'RESULTADO HP'!B61</f>
        <v>1</v>
      </c>
      <c r="D148" s="438"/>
      <c r="E148" s="35"/>
      <c r="I148" s="438"/>
      <c r="J148" s="35"/>
      <c r="N148" s="438"/>
      <c r="O148" s="35"/>
      <c r="S148" s="394"/>
      <c r="T148" s="394"/>
      <c r="U148" s="394"/>
      <c r="V148" s="394"/>
      <c r="W148" s="394"/>
      <c r="X148" s="394"/>
      <c r="Y148" s="394"/>
      <c r="Z148" s="394"/>
      <c r="AA148" s="394"/>
      <c r="AB148" s="394"/>
    </row>
    <row r="149" spans="1:30">
      <c r="B149" s="437"/>
      <c r="C149" s="87"/>
      <c r="D149" s="438"/>
      <c r="E149" s="35"/>
      <c r="I149" s="438"/>
      <c r="J149" s="35"/>
      <c r="N149" s="438"/>
      <c r="O149" s="35"/>
      <c r="S149" s="394"/>
      <c r="T149" s="394"/>
      <c r="U149" s="394"/>
      <c r="V149" s="394"/>
      <c r="W149" s="394"/>
      <c r="X149" s="394"/>
      <c r="Y149" s="394"/>
      <c r="Z149" s="394"/>
      <c r="AA149" s="394"/>
      <c r="AB149" s="394"/>
      <c r="AC149" s="394"/>
      <c r="AD149" s="394"/>
    </row>
    <row r="150" spans="1:30">
      <c r="B150" s="437"/>
      <c r="C150" s="87"/>
      <c r="D150" s="438"/>
      <c r="E150" s="35"/>
      <c r="I150" s="438"/>
      <c r="J150" s="35"/>
      <c r="N150" s="438"/>
      <c r="O150" s="35"/>
      <c r="S150" s="394"/>
      <c r="T150" s="394"/>
      <c r="U150" s="394"/>
      <c r="V150" s="394"/>
      <c r="W150" s="394"/>
      <c r="X150" s="394"/>
      <c r="Y150" s="394"/>
      <c r="Z150" s="394"/>
      <c r="AA150" s="394"/>
      <c r="AB150" s="394"/>
      <c r="AC150" s="394"/>
      <c r="AD150" s="394"/>
    </row>
    <row r="151" spans="1:30">
      <c r="B151" s="437"/>
      <c r="C151" s="87"/>
      <c r="D151" s="438"/>
      <c r="E151" s="35"/>
      <c r="I151" s="438"/>
      <c r="J151" s="35"/>
      <c r="N151" s="438"/>
      <c r="O151" s="35"/>
      <c r="S151" s="394"/>
      <c r="T151" s="394"/>
      <c r="U151" s="394"/>
      <c r="V151" s="394"/>
      <c r="W151" s="394"/>
      <c r="X151" s="394"/>
      <c r="Y151" s="394"/>
      <c r="Z151" s="394"/>
      <c r="AA151" s="394"/>
      <c r="AB151" s="394"/>
      <c r="AC151" s="394"/>
      <c r="AD151" s="394"/>
    </row>
    <row r="152" spans="1:30">
      <c r="B152" s="437"/>
      <c r="C152" s="87"/>
      <c r="D152" s="438"/>
      <c r="E152" s="35"/>
      <c r="I152" s="438"/>
      <c r="J152" s="35"/>
      <c r="N152" s="438"/>
      <c r="O152" s="35"/>
      <c r="S152" s="394"/>
      <c r="T152" s="394"/>
      <c r="U152" s="394"/>
      <c r="V152" s="394"/>
      <c r="W152" s="394"/>
      <c r="X152" s="394"/>
      <c r="Y152" s="394"/>
      <c r="Z152" s="394"/>
      <c r="AA152" s="394"/>
      <c r="AB152" s="394"/>
      <c r="AC152" s="394"/>
      <c r="AD152" s="394"/>
    </row>
    <row r="153" spans="1:30">
      <c r="B153" s="437"/>
      <c r="C153" s="87"/>
      <c r="D153" s="438"/>
      <c r="E153" s="35"/>
      <c r="I153" s="438"/>
      <c r="J153" s="35"/>
      <c r="N153" s="438"/>
      <c r="O153" s="35"/>
      <c r="S153" s="394"/>
      <c r="T153" s="394"/>
      <c r="U153" s="394"/>
      <c r="V153" s="394"/>
      <c r="W153" s="394"/>
      <c r="X153" s="394"/>
      <c r="Y153" s="394"/>
      <c r="Z153" s="394"/>
      <c r="AA153" s="394"/>
      <c r="AB153" s="394"/>
      <c r="AC153" s="394"/>
      <c r="AD153" s="394"/>
    </row>
    <row r="154" spans="1:30">
      <c r="B154" s="437"/>
      <c r="C154" s="87"/>
      <c r="D154" s="438"/>
      <c r="E154" s="35"/>
      <c r="I154" s="438"/>
      <c r="J154" s="35"/>
      <c r="N154" s="438"/>
      <c r="O154" s="35"/>
      <c r="S154" s="394"/>
      <c r="T154" s="394"/>
      <c r="U154" s="394"/>
      <c r="V154" s="394"/>
      <c r="W154" s="394"/>
      <c r="X154" s="394"/>
      <c r="Y154" s="394"/>
      <c r="Z154" s="394"/>
      <c r="AA154" s="394"/>
      <c r="AB154" s="394"/>
      <c r="AC154" s="394"/>
      <c r="AD154" s="394"/>
    </row>
    <row r="155" spans="1:30">
      <c r="B155" s="437"/>
      <c r="C155" s="87"/>
      <c r="D155" s="438"/>
      <c r="E155" s="35"/>
      <c r="I155" s="438"/>
      <c r="J155" s="35"/>
      <c r="N155" s="438"/>
      <c r="O155" s="35"/>
      <c r="S155" s="394"/>
      <c r="T155" s="394"/>
      <c r="U155" s="394"/>
      <c r="V155" s="394"/>
      <c r="W155" s="394"/>
      <c r="X155" s="394"/>
      <c r="Y155" s="394"/>
      <c r="Z155" s="394"/>
      <c r="AA155" s="394"/>
      <c r="AB155" s="394"/>
      <c r="AC155" s="394"/>
      <c r="AD155" s="394"/>
    </row>
    <row r="156" spans="1:30">
      <c r="B156" s="437"/>
      <c r="C156" s="87"/>
      <c r="D156" s="438"/>
      <c r="E156" s="35"/>
      <c r="I156" s="438"/>
      <c r="J156" s="35"/>
      <c r="N156" s="438"/>
      <c r="O156" s="35"/>
      <c r="S156" s="394"/>
      <c r="T156" s="394"/>
      <c r="U156" s="394"/>
      <c r="V156" s="394"/>
      <c r="W156" s="394"/>
      <c r="X156" s="394"/>
      <c r="Y156" s="394"/>
      <c r="Z156" s="394"/>
      <c r="AA156" s="394"/>
      <c r="AB156" s="394"/>
      <c r="AC156" s="394"/>
      <c r="AD156" s="394"/>
    </row>
    <row r="157" spans="1:30">
      <c r="B157" s="437"/>
      <c r="C157" s="87"/>
      <c r="D157" s="438"/>
      <c r="E157" s="35"/>
      <c r="I157" s="438"/>
      <c r="J157" s="35"/>
      <c r="N157" s="438"/>
      <c r="O157" s="35"/>
      <c r="S157" s="394"/>
      <c r="T157" s="394"/>
      <c r="U157" s="394"/>
      <c r="V157" s="394"/>
      <c r="W157" s="394"/>
      <c r="X157" s="394"/>
      <c r="Y157" s="394"/>
      <c r="Z157" s="394"/>
      <c r="AA157" s="394"/>
      <c r="AB157" s="394"/>
      <c r="AC157" s="394"/>
      <c r="AD157" s="394"/>
    </row>
    <row r="158" spans="1:30">
      <c r="B158" s="437"/>
      <c r="C158" s="87"/>
      <c r="D158" s="438"/>
      <c r="E158" s="35"/>
      <c r="I158" s="438"/>
      <c r="J158" s="35"/>
      <c r="N158" s="438"/>
      <c r="O158" s="35"/>
      <c r="S158" s="394"/>
      <c r="T158" s="394"/>
      <c r="U158" s="394"/>
      <c r="V158" s="394"/>
      <c r="W158" s="394"/>
      <c r="X158" s="394"/>
      <c r="Y158" s="394"/>
      <c r="Z158" s="394"/>
      <c r="AA158" s="394"/>
      <c r="AB158" s="394"/>
      <c r="AC158" s="394"/>
      <c r="AD158" s="394"/>
    </row>
    <row r="159" spans="1:30">
      <c r="B159" s="437"/>
      <c r="C159" s="87"/>
      <c r="D159" s="438"/>
      <c r="E159" s="35"/>
      <c r="I159" s="438"/>
      <c r="J159" s="35"/>
      <c r="N159" s="438"/>
      <c r="O159" s="35"/>
      <c r="S159" s="394"/>
      <c r="T159" s="394"/>
      <c r="U159" s="394"/>
      <c r="V159" s="394"/>
      <c r="W159" s="394"/>
      <c r="X159" s="394"/>
      <c r="Y159" s="394"/>
      <c r="Z159" s="394"/>
      <c r="AA159" s="394"/>
      <c r="AB159" s="394"/>
      <c r="AC159" s="394"/>
      <c r="AD159" s="394"/>
    </row>
    <row r="160" spans="1:30">
      <c r="B160" s="437"/>
      <c r="C160" s="87"/>
      <c r="D160" s="438"/>
      <c r="E160" s="35"/>
      <c r="I160" s="438"/>
      <c r="J160" s="35"/>
      <c r="N160" s="438"/>
      <c r="O160" s="35"/>
      <c r="S160" s="394"/>
      <c r="T160" s="394"/>
      <c r="U160" s="394"/>
      <c r="V160" s="394"/>
      <c r="W160" s="394"/>
      <c r="X160" s="394"/>
      <c r="Y160" s="394"/>
      <c r="Z160" s="394"/>
      <c r="AA160" s="394"/>
      <c r="AB160" s="394"/>
      <c r="AC160" s="394"/>
      <c r="AD160" s="394"/>
    </row>
    <row r="161" spans="2:30">
      <c r="B161" s="437"/>
      <c r="C161" s="87"/>
      <c r="D161" s="438"/>
      <c r="E161" s="35"/>
      <c r="I161" s="438"/>
      <c r="J161" s="35"/>
      <c r="N161" s="438"/>
      <c r="O161" s="35"/>
      <c r="S161" s="394"/>
      <c r="T161" s="394"/>
      <c r="U161" s="394"/>
      <c r="V161" s="394"/>
      <c r="W161" s="394"/>
      <c r="X161" s="394"/>
      <c r="Y161" s="394"/>
      <c r="Z161" s="394"/>
      <c r="AA161" s="394"/>
      <c r="AB161" s="394"/>
      <c r="AC161" s="394"/>
      <c r="AD161" s="394"/>
    </row>
    <row r="162" spans="2:30">
      <c r="B162" s="437"/>
      <c r="C162" s="87"/>
      <c r="D162" s="438"/>
      <c r="E162" s="35"/>
      <c r="I162" s="438"/>
      <c r="J162" s="35"/>
      <c r="N162" s="438"/>
      <c r="O162" s="35"/>
      <c r="S162" s="394"/>
      <c r="T162" s="394"/>
      <c r="U162" s="394"/>
      <c r="V162" s="394"/>
      <c r="W162" s="394"/>
      <c r="X162" s="394"/>
      <c r="Y162" s="394"/>
      <c r="Z162" s="394"/>
      <c r="AA162" s="394"/>
      <c r="AB162" s="394"/>
      <c r="AC162" s="394"/>
      <c r="AD162" s="394"/>
    </row>
    <row r="163" spans="2:30">
      <c r="B163" s="437"/>
      <c r="C163" s="87"/>
      <c r="D163" s="438"/>
      <c r="E163" s="35"/>
      <c r="I163" s="438"/>
      <c r="J163" s="35"/>
      <c r="N163" s="438"/>
      <c r="O163" s="35"/>
      <c r="S163" s="394"/>
      <c r="T163" s="394"/>
      <c r="U163" s="394"/>
      <c r="V163" s="394"/>
      <c r="W163" s="394"/>
      <c r="X163" s="394"/>
      <c r="Y163" s="394"/>
      <c r="Z163" s="394"/>
      <c r="AA163" s="394"/>
      <c r="AB163" s="394"/>
      <c r="AC163" s="394"/>
      <c r="AD163" s="394"/>
    </row>
    <row r="164" spans="2:30">
      <c r="B164" s="437"/>
      <c r="C164" s="87"/>
      <c r="D164" s="438"/>
      <c r="E164" s="35"/>
      <c r="I164" s="438"/>
      <c r="J164" s="35"/>
      <c r="N164" s="438"/>
      <c r="O164" s="35"/>
      <c r="S164" s="394"/>
      <c r="T164" s="394"/>
      <c r="U164" s="394"/>
      <c r="V164" s="394"/>
      <c r="W164" s="394"/>
      <c r="X164" s="394"/>
      <c r="Y164" s="394"/>
      <c r="Z164" s="394"/>
      <c r="AA164" s="394"/>
      <c r="AB164" s="394"/>
      <c r="AC164" s="394"/>
      <c r="AD164" s="394"/>
    </row>
    <row r="165" spans="2:30">
      <c r="B165" s="437"/>
      <c r="C165" s="87"/>
      <c r="D165" s="394"/>
      <c r="E165" s="394"/>
      <c r="F165" s="394"/>
      <c r="I165" s="11"/>
      <c r="N165" s="11"/>
    </row>
    <row r="166" spans="2:30">
      <c r="B166" s="437"/>
      <c r="C166" s="87"/>
      <c r="D166" s="394"/>
      <c r="E166" s="394"/>
      <c r="F166" s="394"/>
      <c r="I166" s="11"/>
      <c r="N166" s="11"/>
    </row>
    <row r="167" spans="2:30">
      <c r="B167" s="437"/>
      <c r="C167" s="87"/>
      <c r="D167" s="394"/>
      <c r="E167" s="394"/>
      <c r="F167" s="394"/>
      <c r="I167" s="11"/>
      <c r="N167" s="11"/>
    </row>
    <row r="168" spans="2:30">
      <c r="B168" s="437"/>
      <c r="C168" s="87"/>
      <c r="D168" s="394"/>
      <c r="E168" s="394"/>
      <c r="F168" s="394"/>
      <c r="I168" s="11"/>
      <c r="N168" s="11"/>
    </row>
    <row r="169" spans="2:30">
      <c r="B169" s="437"/>
      <c r="C169" s="87"/>
      <c r="D169" s="394"/>
      <c r="E169" s="394"/>
      <c r="F169" s="394"/>
      <c r="I169" s="11"/>
      <c r="N169" s="11"/>
    </row>
    <row r="170" spans="2:30">
      <c r="B170" s="437"/>
      <c r="C170" s="87"/>
      <c r="D170" s="394"/>
      <c r="E170" s="394"/>
      <c r="F170" s="394"/>
      <c r="I170" s="11"/>
      <c r="N170" s="11"/>
    </row>
    <row r="171" spans="2:30">
      <c r="B171" s="437"/>
      <c r="C171" s="87"/>
      <c r="D171" s="394"/>
      <c r="E171" s="394"/>
      <c r="F171" s="394"/>
      <c r="I171" s="11"/>
      <c r="N171" s="11"/>
    </row>
    <row r="172" spans="2:30">
      <c r="B172" s="437"/>
      <c r="C172" s="87"/>
      <c r="D172" s="394"/>
      <c r="E172" s="394"/>
      <c r="F172" s="394"/>
      <c r="I172" s="11"/>
      <c r="N172" s="11"/>
    </row>
    <row r="173" spans="2:30">
      <c r="B173" s="437"/>
      <c r="C173" s="87"/>
      <c r="D173" s="394"/>
      <c r="E173" s="394"/>
      <c r="F173" s="394"/>
      <c r="I173" s="11"/>
      <c r="N173" s="11"/>
    </row>
    <row r="174" spans="2:30">
      <c r="B174" s="437"/>
      <c r="C174" s="87"/>
      <c r="D174" s="394"/>
      <c r="E174" s="394"/>
      <c r="F174" s="394"/>
      <c r="I174" s="11"/>
      <c r="N174" s="11"/>
    </row>
    <row r="175" spans="2:30">
      <c r="B175" s="437"/>
      <c r="C175" s="87"/>
      <c r="D175" s="394"/>
      <c r="E175" s="394"/>
      <c r="F175" s="394"/>
      <c r="I175" s="11"/>
      <c r="N175" s="11"/>
    </row>
    <row r="176" spans="2:30">
      <c r="B176" s="437"/>
      <c r="C176" s="87"/>
      <c r="D176" s="438"/>
      <c r="E176" s="35"/>
      <c r="I176" s="438"/>
      <c r="J176" s="35"/>
      <c r="N176" s="438"/>
      <c r="O176" s="35"/>
      <c r="S176" s="394"/>
      <c r="T176" s="394"/>
      <c r="U176" s="394"/>
      <c r="V176" s="394"/>
      <c r="W176" s="394"/>
      <c r="X176" s="394"/>
      <c r="Y176" s="394"/>
      <c r="Z176" s="394"/>
      <c r="AA176" s="394"/>
      <c r="AB176" s="394"/>
      <c r="AC176" s="394"/>
      <c r="AD176" s="394"/>
    </row>
    <row r="177" spans="2:30">
      <c r="B177" s="437"/>
      <c r="C177" s="87"/>
      <c r="D177" s="438"/>
      <c r="E177" s="35"/>
      <c r="I177" s="438"/>
      <c r="J177" s="35"/>
      <c r="N177" s="438"/>
      <c r="O177" s="35"/>
      <c r="S177" s="394"/>
      <c r="T177" s="394"/>
      <c r="U177" s="394"/>
      <c r="V177" s="394"/>
      <c r="W177" s="394"/>
      <c r="X177" s="394"/>
      <c r="Y177" s="394"/>
      <c r="Z177" s="394"/>
      <c r="AA177" s="394"/>
      <c r="AB177" s="394"/>
      <c r="AC177" s="394"/>
      <c r="AD177" s="394"/>
    </row>
    <row r="178" spans="2:30">
      <c r="B178" s="437"/>
      <c r="C178" s="87"/>
      <c r="D178" s="438"/>
      <c r="E178" s="35"/>
      <c r="I178" s="438"/>
      <c r="J178" s="35"/>
      <c r="N178" s="438"/>
      <c r="O178" s="35"/>
      <c r="S178" s="394"/>
      <c r="T178" s="394"/>
      <c r="U178" s="394"/>
      <c r="V178" s="394"/>
      <c r="W178" s="394"/>
      <c r="X178" s="394"/>
      <c r="Y178" s="394"/>
      <c r="Z178" s="394"/>
      <c r="AA178" s="394"/>
      <c r="AB178" s="394"/>
      <c r="AC178" s="394"/>
      <c r="AD178" s="394"/>
    </row>
    <row r="179" spans="2:30">
      <c r="B179" s="437"/>
      <c r="C179" s="87"/>
      <c r="D179" s="438"/>
      <c r="E179" s="35"/>
      <c r="I179" s="438"/>
      <c r="J179" s="35"/>
      <c r="N179" s="438"/>
      <c r="O179" s="35"/>
      <c r="S179" s="394"/>
      <c r="T179" s="394"/>
      <c r="U179" s="394"/>
      <c r="V179" s="394"/>
      <c r="W179" s="394"/>
      <c r="X179" s="394"/>
      <c r="Y179" s="394"/>
      <c r="Z179" s="394"/>
      <c r="AA179" s="394"/>
      <c r="AB179" s="394"/>
      <c r="AC179" s="394"/>
      <c r="AD179" s="394"/>
    </row>
    <row r="180" spans="2:30">
      <c r="B180" s="437"/>
      <c r="C180" s="87"/>
      <c r="D180" s="438"/>
      <c r="E180" s="35"/>
      <c r="I180" s="438"/>
      <c r="J180" s="35"/>
      <c r="N180" s="438"/>
      <c r="O180" s="35"/>
      <c r="S180" s="394"/>
      <c r="T180" s="394"/>
      <c r="U180" s="394"/>
      <c r="V180" s="394"/>
      <c r="W180" s="394"/>
      <c r="X180" s="394"/>
      <c r="Y180" s="394"/>
      <c r="Z180" s="394"/>
      <c r="AA180" s="394"/>
      <c r="AB180" s="394"/>
      <c r="AC180" s="394"/>
      <c r="AD180" s="394"/>
    </row>
    <row r="181" spans="2:30">
      <c r="B181" s="437"/>
      <c r="C181" s="87"/>
      <c r="D181" s="438"/>
      <c r="E181" s="35"/>
      <c r="I181" s="438"/>
      <c r="J181" s="35"/>
      <c r="N181" s="438"/>
      <c r="O181" s="35"/>
      <c r="S181" s="394"/>
      <c r="T181" s="394"/>
      <c r="U181" s="394"/>
      <c r="V181" s="394"/>
      <c r="W181" s="394"/>
      <c r="X181" s="394"/>
      <c r="Y181" s="394"/>
      <c r="Z181" s="394"/>
      <c r="AA181" s="394"/>
      <c r="AB181" s="394"/>
      <c r="AC181" s="394"/>
      <c r="AD181" s="394"/>
    </row>
    <row r="182" spans="2:30">
      <c r="B182" s="437"/>
      <c r="C182" s="87"/>
      <c r="D182" s="438"/>
      <c r="E182" s="35"/>
      <c r="I182" s="438"/>
      <c r="J182" s="35"/>
      <c r="N182" s="438"/>
      <c r="O182" s="35"/>
      <c r="S182" s="394"/>
      <c r="T182" s="394"/>
      <c r="U182" s="394"/>
      <c r="V182" s="394"/>
      <c r="W182" s="394"/>
      <c r="X182" s="394"/>
      <c r="Y182" s="394"/>
      <c r="Z182" s="394"/>
      <c r="AA182" s="394"/>
      <c r="AB182" s="394"/>
      <c r="AC182" s="394"/>
      <c r="AD182" s="394"/>
    </row>
    <row r="183" spans="2:30">
      <c r="B183" s="437"/>
      <c r="C183" s="87"/>
      <c r="D183" s="438"/>
      <c r="E183" s="35"/>
      <c r="I183" s="438"/>
      <c r="J183" s="35"/>
      <c r="N183" s="438"/>
      <c r="O183" s="35"/>
      <c r="S183" s="394"/>
      <c r="T183" s="394"/>
      <c r="U183" s="394"/>
      <c r="V183" s="394"/>
      <c r="W183" s="394"/>
      <c r="X183" s="394"/>
      <c r="Y183" s="394"/>
      <c r="Z183" s="394"/>
      <c r="AA183" s="394"/>
      <c r="AB183" s="394"/>
      <c r="AC183" s="394"/>
      <c r="AD183" s="394"/>
    </row>
    <row r="184" spans="2:30">
      <c r="B184" s="437"/>
      <c r="C184" s="87"/>
      <c r="D184" s="438"/>
      <c r="E184" s="35"/>
      <c r="I184" s="438"/>
      <c r="J184" s="35"/>
      <c r="N184" s="438"/>
      <c r="O184" s="35"/>
      <c r="S184" s="394"/>
      <c r="T184" s="394"/>
      <c r="U184" s="394"/>
      <c r="V184" s="394"/>
      <c r="W184" s="394"/>
      <c r="X184" s="394"/>
      <c r="Y184" s="394"/>
      <c r="Z184" s="394"/>
      <c r="AA184" s="394"/>
      <c r="AB184" s="394"/>
      <c r="AC184" s="394"/>
      <c r="AD184" s="394"/>
    </row>
    <row r="185" spans="2:30">
      <c r="B185" s="437"/>
      <c r="C185" s="87"/>
      <c r="D185" s="438"/>
      <c r="E185" s="35"/>
      <c r="I185" s="438"/>
      <c r="J185" s="35"/>
      <c r="N185" s="438"/>
      <c r="O185" s="35"/>
      <c r="S185" s="394"/>
      <c r="T185" s="394"/>
      <c r="U185" s="394"/>
      <c r="V185" s="394"/>
      <c r="W185" s="394"/>
      <c r="X185" s="394"/>
      <c r="Y185" s="394"/>
      <c r="Z185" s="394"/>
      <c r="AA185" s="394"/>
      <c r="AB185" s="394"/>
      <c r="AC185" s="394"/>
      <c r="AD185" s="394"/>
    </row>
    <row r="186" spans="2:30">
      <c r="B186" s="437"/>
      <c r="C186" s="87"/>
      <c r="D186" s="438"/>
      <c r="E186" s="35"/>
      <c r="I186" s="438"/>
      <c r="J186" s="35"/>
      <c r="N186" s="438"/>
      <c r="O186" s="35"/>
      <c r="S186" s="394"/>
      <c r="T186" s="394"/>
      <c r="U186" s="394"/>
      <c r="V186" s="394"/>
      <c r="W186" s="394"/>
      <c r="X186" s="394"/>
      <c r="Y186" s="394"/>
      <c r="Z186" s="394"/>
      <c r="AA186" s="394"/>
      <c r="AB186" s="394"/>
      <c r="AC186" s="394"/>
      <c r="AD186" s="394"/>
    </row>
    <row r="187" spans="2:30">
      <c r="B187" s="437"/>
      <c r="C187" s="87"/>
      <c r="D187" s="438"/>
      <c r="E187" s="35"/>
      <c r="I187" s="438"/>
      <c r="J187" s="35"/>
      <c r="N187" s="438"/>
      <c r="O187" s="35"/>
      <c r="S187" s="394"/>
      <c r="T187" s="394"/>
      <c r="U187" s="394"/>
      <c r="V187" s="394"/>
      <c r="W187" s="394"/>
      <c r="X187" s="394"/>
      <c r="Y187" s="394"/>
      <c r="Z187" s="394"/>
      <c r="AA187" s="394"/>
      <c r="AB187" s="394"/>
      <c r="AC187" s="394"/>
      <c r="AD187" s="394"/>
    </row>
    <row r="188" spans="2:30">
      <c r="B188" s="437"/>
      <c r="C188" s="87"/>
      <c r="D188" s="438"/>
      <c r="E188" s="35"/>
      <c r="I188" s="438"/>
      <c r="J188" s="35"/>
      <c r="N188" s="438"/>
      <c r="O188" s="35"/>
      <c r="S188" s="394"/>
      <c r="T188" s="394"/>
      <c r="U188" s="394"/>
      <c r="V188" s="394"/>
      <c r="W188" s="394"/>
      <c r="X188" s="394"/>
      <c r="Y188" s="394"/>
      <c r="Z188" s="394"/>
      <c r="AA188" s="394"/>
      <c r="AB188" s="394"/>
      <c r="AC188" s="394"/>
      <c r="AD188" s="394"/>
    </row>
    <row r="189" spans="2:30">
      <c r="B189" s="437"/>
      <c r="C189" s="87"/>
      <c r="D189" s="438"/>
      <c r="E189" s="35"/>
      <c r="I189" s="438"/>
      <c r="J189" s="35"/>
      <c r="N189" s="438"/>
      <c r="O189" s="35"/>
      <c r="S189" s="394"/>
      <c r="T189" s="394"/>
      <c r="U189" s="394"/>
      <c r="V189" s="394"/>
      <c r="W189" s="394"/>
      <c r="X189" s="394"/>
      <c r="Y189" s="394"/>
      <c r="Z189" s="394"/>
      <c r="AA189" s="394"/>
      <c r="AB189" s="394"/>
      <c r="AC189" s="394"/>
      <c r="AD189" s="394"/>
    </row>
    <row r="190" spans="2:30">
      <c r="B190" s="437"/>
      <c r="C190" s="87"/>
      <c r="D190" s="438"/>
      <c r="E190" s="35"/>
      <c r="I190" s="438"/>
      <c r="J190" s="35"/>
      <c r="N190" s="438"/>
      <c r="O190" s="35"/>
      <c r="S190" s="394"/>
      <c r="T190" s="394"/>
      <c r="U190" s="394"/>
      <c r="V190" s="394"/>
      <c r="W190" s="394"/>
      <c r="X190" s="394"/>
      <c r="Y190" s="394"/>
      <c r="Z190" s="394"/>
      <c r="AA190" s="394"/>
      <c r="AB190" s="394"/>
      <c r="AC190" s="394"/>
      <c r="AD190" s="394"/>
    </row>
    <row r="191" spans="2:30">
      <c r="B191" s="437"/>
      <c r="C191" s="87"/>
      <c r="D191" s="438"/>
      <c r="E191" s="35"/>
      <c r="I191" s="438"/>
      <c r="J191" s="35"/>
      <c r="N191" s="438"/>
      <c r="O191" s="35"/>
      <c r="S191" s="394"/>
      <c r="T191" s="394"/>
      <c r="U191" s="394"/>
      <c r="V191" s="394"/>
      <c r="W191" s="394"/>
      <c r="X191" s="394"/>
      <c r="Y191" s="394"/>
      <c r="Z191" s="394"/>
      <c r="AA191" s="394"/>
      <c r="AB191" s="394"/>
      <c r="AC191" s="394"/>
      <c r="AD191" s="394"/>
    </row>
    <row r="192" spans="2:30">
      <c r="B192" s="437"/>
      <c r="C192" s="87"/>
      <c r="D192" s="438"/>
      <c r="E192" s="35"/>
      <c r="I192" s="438"/>
      <c r="J192" s="35"/>
      <c r="N192" s="438"/>
      <c r="O192" s="35"/>
      <c r="S192" s="394"/>
      <c r="T192" s="394"/>
      <c r="U192" s="394"/>
      <c r="V192" s="394"/>
      <c r="W192" s="394"/>
      <c r="X192" s="394"/>
      <c r="Y192" s="394"/>
      <c r="Z192" s="394"/>
      <c r="AA192" s="394"/>
      <c r="AB192" s="394"/>
      <c r="AC192" s="394"/>
      <c r="AD192" s="394"/>
    </row>
    <row r="193" spans="2:30">
      <c r="B193" s="437"/>
      <c r="C193" s="87"/>
      <c r="D193" s="438"/>
      <c r="E193" s="35"/>
      <c r="I193" s="438"/>
      <c r="J193" s="35"/>
      <c r="N193" s="438"/>
      <c r="O193" s="35"/>
      <c r="S193" s="394"/>
      <c r="T193" s="394"/>
      <c r="U193" s="394"/>
      <c r="V193" s="394"/>
      <c r="W193" s="394"/>
      <c r="X193" s="394"/>
      <c r="Y193" s="394"/>
      <c r="Z193" s="394"/>
      <c r="AA193" s="394"/>
      <c r="AB193" s="394"/>
      <c r="AC193" s="394"/>
      <c r="AD193" s="394"/>
    </row>
    <row r="194" spans="2:30">
      <c r="B194" s="437"/>
      <c r="C194" s="87"/>
      <c r="D194" s="438"/>
      <c r="E194" s="35"/>
      <c r="I194" s="438"/>
      <c r="J194" s="35"/>
      <c r="N194" s="438"/>
      <c r="O194" s="35"/>
      <c r="S194" s="394"/>
      <c r="T194" s="394"/>
      <c r="U194" s="394"/>
      <c r="V194" s="394"/>
      <c r="W194" s="394"/>
      <c r="X194" s="394"/>
      <c r="Y194" s="394"/>
      <c r="Z194" s="394"/>
      <c r="AA194" s="394"/>
      <c r="AB194" s="394"/>
      <c r="AC194" s="394"/>
      <c r="AD194" s="394"/>
    </row>
    <row r="195" spans="2:30">
      <c r="B195" s="437"/>
      <c r="C195" s="87"/>
      <c r="D195" s="438"/>
      <c r="E195" s="35"/>
      <c r="I195" s="438"/>
      <c r="J195" s="35"/>
      <c r="N195" s="438"/>
      <c r="O195" s="35"/>
      <c r="S195" s="394"/>
      <c r="T195" s="394"/>
      <c r="U195" s="394"/>
      <c r="V195" s="394"/>
      <c r="W195" s="394"/>
      <c r="X195" s="394"/>
      <c r="Y195" s="394"/>
      <c r="Z195" s="394"/>
      <c r="AA195" s="394"/>
      <c r="AB195" s="394"/>
      <c r="AC195" s="394"/>
      <c r="AD195" s="394"/>
    </row>
    <row r="196" spans="2:30">
      <c r="B196" s="437"/>
      <c r="C196" s="87"/>
      <c r="D196" s="438"/>
      <c r="E196" s="35"/>
      <c r="I196" s="438"/>
      <c r="J196" s="35"/>
      <c r="N196" s="438"/>
      <c r="O196" s="35"/>
      <c r="S196" s="394"/>
      <c r="T196" s="394"/>
      <c r="U196" s="394"/>
      <c r="V196" s="394"/>
      <c r="W196" s="394"/>
      <c r="X196" s="394"/>
      <c r="Y196" s="394"/>
      <c r="Z196" s="394"/>
      <c r="AA196" s="394"/>
      <c r="AB196" s="394"/>
      <c r="AC196" s="394"/>
      <c r="AD196" s="394"/>
    </row>
    <row r="197" spans="2:30">
      <c r="B197" s="437"/>
      <c r="C197" s="87"/>
      <c r="D197" s="438"/>
      <c r="E197" s="35"/>
      <c r="I197" s="438"/>
      <c r="J197" s="35"/>
      <c r="N197" s="438"/>
      <c r="O197" s="35"/>
      <c r="S197" s="394"/>
      <c r="T197" s="394"/>
      <c r="U197" s="394"/>
      <c r="V197" s="394"/>
      <c r="W197" s="394"/>
      <c r="X197" s="394"/>
      <c r="Y197" s="394"/>
      <c r="Z197" s="394"/>
      <c r="AA197" s="394"/>
      <c r="AB197" s="394"/>
      <c r="AC197" s="394"/>
      <c r="AD197" s="394"/>
    </row>
    <row r="198" spans="2:30">
      <c r="B198" s="437"/>
      <c r="C198" s="87"/>
      <c r="D198" s="438"/>
      <c r="E198" s="35"/>
      <c r="I198" s="438"/>
      <c r="J198" s="35"/>
      <c r="N198" s="438"/>
      <c r="O198" s="35"/>
      <c r="S198" s="394"/>
      <c r="T198" s="394"/>
      <c r="U198" s="394"/>
      <c r="V198" s="394"/>
      <c r="W198" s="394"/>
      <c r="X198" s="394"/>
      <c r="Y198" s="394"/>
      <c r="Z198" s="394"/>
      <c r="AA198" s="394"/>
      <c r="AB198" s="394"/>
      <c r="AC198" s="394"/>
      <c r="AD198" s="394"/>
    </row>
    <row r="199" spans="2:30">
      <c r="B199" s="437"/>
      <c r="C199" s="87"/>
      <c r="D199" s="438"/>
      <c r="E199" s="35"/>
      <c r="I199" s="438"/>
      <c r="J199" s="35"/>
      <c r="N199" s="438"/>
      <c r="O199" s="35"/>
      <c r="S199" s="394"/>
      <c r="T199" s="394"/>
      <c r="U199" s="394"/>
      <c r="V199" s="394"/>
      <c r="W199" s="394"/>
      <c r="X199" s="394"/>
      <c r="Y199" s="394"/>
      <c r="Z199" s="394"/>
      <c r="AA199" s="394"/>
      <c r="AB199" s="394"/>
      <c r="AC199" s="394"/>
      <c r="AD199" s="394"/>
    </row>
    <row r="200" spans="2:30">
      <c r="B200" s="437"/>
      <c r="C200" s="87"/>
      <c r="D200" s="438"/>
      <c r="E200" s="35"/>
      <c r="I200" s="438"/>
      <c r="J200" s="35"/>
      <c r="N200" s="438"/>
      <c r="O200" s="35"/>
      <c r="S200" s="394"/>
      <c r="T200" s="394"/>
      <c r="U200" s="394"/>
      <c r="V200" s="394"/>
      <c r="W200" s="394"/>
      <c r="X200" s="394"/>
      <c r="Y200" s="394"/>
      <c r="Z200" s="394"/>
      <c r="AA200" s="394"/>
      <c r="AB200" s="394"/>
      <c r="AC200" s="394"/>
      <c r="AD200" s="394"/>
    </row>
    <row r="201" spans="2:30">
      <c r="B201" s="437"/>
      <c r="C201" s="87"/>
      <c r="D201" s="438"/>
      <c r="E201" s="35"/>
      <c r="I201" s="438"/>
      <c r="J201" s="35"/>
      <c r="N201" s="438"/>
      <c r="O201" s="35"/>
      <c r="S201" s="394"/>
      <c r="T201" s="394"/>
      <c r="U201" s="394"/>
      <c r="V201" s="394"/>
      <c r="W201" s="394"/>
      <c r="X201" s="394"/>
      <c r="Y201" s="394"/>
      <c r="Z201" s="394"/>
      <c r="AA201" s="394"/>
      <c r="AB201" s="394"/>
      <c r="AC201" s="394"/>
      <c r="AD201" s="394"/>
    </row>
    <row r="202" spans="2:30">
      <c r="B202" s="437"/>
      <c r="C202" s="87"/>
      <c r="D202" s="438"/>
      <c r="E202" s="35"/>
      <c r="I202" s="438"/>
      <c r="J202" s="35"/>
      <c r="N202" s="438"/>
      <c r="O202" s="35"/>
      <c r="S202" s="394"/>
      <c r="T202" s="394"/>
      <c r="U202" s="394"/>
      <c r="V202" s="394"/>
      <c r="W202" s="394"/>
      <c r="X202" s="394"/>
      <c r="Y202" s="394"/>
      <c r="Z202" s="394"/>
      <c r="AA202" s="394"/>
      <c r="AB202" s="394"/>
      <c r="AC202" s="394"/>
      <c r="AD202" s="394"/>
    </row>
    <row r="203" spans="2:30">
      <c r="B203" s="437"/>
      <c r="C203" s="87"/>
      <c r="D203" s="438"/>
      <c r="E203" s="35"/>
      <c r="I203" s="438"/>
      <c r="J203" s="35"/>
      <c r="N203" s="438"/>
      <c r="O203" s="35"/>
      <c r="S203" s="394"/>
      <c r="T203" s="394"/>
      <c r="U203" s="394"/>
      <c r="V203" s="394"/>
      <c r="W203" s="394"/>
      <c r="X203" s="394"/>
      <c r="Y203" s="394"/>
      <c r="Z203" s="394"/>
      <c r="AA203" s="394"/>
      <c r="AB203" s="394"/>
      <c r="AC203" s="394"/>
      <c r="AD203" s="394"/>
    </row>
    <row r="204" spans="2:30">
      <c r="B204" s="437"/>
      <c r="C204" s="87"/>
      <c r="D204" s="438"/>
      <c r="E204" s="35"/>
      <c r="I204" s="438"/>
      <c r="J204" s="35"/>
      <c r="N204" s="438"/>
      <c r="O204" s="35"/>
      <c r="S204" s="394"/>
      <c r="T204" s="394"/>
      <c r="U204" s="394"/>
      <c r="V204" s="394"/>
      <c r="W204" s="394"/>
      <c r="X204" s="394"/>
      <c r="Y204" s="394"/>
      <c r="Z204" s="394"/>
      <c r="AA204" s="394"/>
      <c r="AB204" s="394"/>
      <c r="AC204" s="394"/>
      <c r="AD204" s="394"/>
    </row>
    <row r="205" spans="2:30">
      <c r="B205" s="437"/>
      <c r="C205" s="87"/>
      <c r="D205" s="438"/>
      <c r="E205" s="35"/>
      <c r="I205" s="438"/>
      <c r="J205" s="35"/>
      <c r="N205" s="438"/>
      <c r="O205" s="35"/>
      <c r="S205" s="394"/>
      <c r="T205" s="394"/>
      <c r="U205" s="394"/>
      <c r="V205" s="394"/>
      <c r="W205" s="394"/>
      <c r="X205" s="394"/>
      <c r="Y205" s="394"/>
      <c r="Z205" s="394"/>
      <c r="AA205" s="394"/>
      <c r="AB205" s="394"/>
      <c r="AC205" s="394"/>
      <c r="AD205" s="394"/>
    </row>
    <row r="206" spans="2:30">
      <c r="B206" s="437"/>
      <c r="C206" s="87"/>
      <c r="D206" s="438"/>
      <c r="E206" s="35"/>
      <c r="I206" s="438"/>
      <c r="J206" s="35"/>
      <c r="N206" s="438"/>
      <c r="O206" s="35"/>
      <c r="S206" s="394"/>
      <c r="T206" s="394"/>
      <c r="U206" s="394"/>
      <c r="V206" s="394"/>
      <c r="W206" s="394"/>
      <c r="X206" s="394"/>
      <c r="Y206" s="394"/>
      <c r="Z206" s="394"/>
      <c r="AA206" s="394"/>
      <c r="AB206" s="394"/>
      <c r="AC206" s="394"/>
      <c r="AD206" s="394"/>
    </row>
    <row r="207" spans="2:30">
      <c r="B207" s="437"/>
      <c r="C207" s="87"/>
      <c r="D207" s="438"/>
      <c r="E207" s="35"/>
      <c r="I207" s="438"/>
      <c r="J207" s="35"/>
      <c r="N207" s="438"/>
      <c r="O207" s="35"/>
      <c r="S207" s="394"/>
      <c r="T207" s="394"/>
      <c r="U207" s="394"/>
      <c r="V207" s="394"/>
      <c r="W207" s="394"/>
      <c r="X207" s="394"/>
      <c r="Y207" s="394"/>
      <c r="Z207" s="394"/>
      <c r="AA207" s="394"/>
      <c r="AB207" s="394"/>
      <c r="AC207" s="394"/>
      <c r="AD207" s="394"/>
    </row>
    <row r="208" spans="2:30">
      <c r="B208" s="437"/>
      <c r="C208" s="87"/>
      <c r="D208" s="438"/>
      <c r="E208" s="35"/>
      <c r="I208" s="438"/>
      <c r="J208" s="35"/>
      <c r="N208" s="438"/>
      <c r="O208" s="35"/>
      <c r="S208" s="394"/>
      <c r="T208" s="394"/>
      <c r="U208" s="394"/>
      <c r="V208" s="394"/>
      <c r="W208" s="394"/>
      <c r="X208" s="394"/>
      <c r="Y208" s="394"/>
      <c r="Z208" s="394"/>
      <c r="AA208" s="394"/>
      <c r="AB208" s="394"/>
      <c r="AC208" s="394"/>
      <c r="AD208" s="394"/>
    </row>
    <row r="209" spans="2:30">
      <c r="B209" s="437"/>
      <c r="C209" s="87"/>
      <c r="D209" s="438"/>
      <c r="E209" s="35"/>
      <c r="I209" s="438"/>
      <c r="J209" s="35"/>
      <c r="N209" s="438"/>
      <c r="O209" s="35"/>
      <c r="S209" s="394"/>
      <c r="T209" s="394"/>
      <c r="U209" s="394"/>
      <c r="V209" s="394"/>
      <c r="W209" s="394"/>
      <c r="X209" s="394"/>
      <c r="Y209" s="394"/>
      <c r="Z209" s="394"/>
      <c r="AA209" s="394"/>
      <c r="AB209" s="394"/>
      <c r="AC209" s="394"/>
      <c r="AD209" s="394"/>
    </row>
    <row r="210" spans="2:30">
      <c r="B210" s="437"/>
      <c r="C210" s="87"/>
      <c r="D210" s="438"/>
      <c r="E210" s="35"/>
      <c r="I210" s="438"/>
      <c r="J210" s="35"/>
      <c r="N210" s="438"/>
      <c r="O210" s="35"/>
      <c r="S210" s="394"/>
      <c r="T210" s="394"/>
      <c r="U210" s="394"/>
      <c r="V210" s="394"/>
      <c r="W210" s="394"/>
      <c r="X210" s="394"/>
      <c r="Y210" s="394"/>
      <c r="Z210" s="394"/>
      <c r="AA210" s="394"/>
      <c r="AB210" s="394"/>
      <c r="AC210" s="394"/>
      <c r="AD210" s="394"/>
    </row>
    <row r="211" spans="2:30">
      <c r="B211" s="437"/>
      <c r="C211" s="87"/>
      <c r="D211" s="438"/>
      <c r="E211" s="35"/>
      <c r="I211" s="438"/>
      <c r="J211" s="35"/>
      <c r="N211" s="438"/>
      <c r="O211" s="35"/>
      <c r="S211" s="394"/>
      <c r="T211" s="394"/>
      <c r="U211" s="394"/>
      <c r="V211" s="394"/>
      <c r="W211" s="394"/>
      <c r="X211" s="394"/>
      <c r="Y211" s="394"/>
      <c r="Z211" s="394"/>
      <c r="AA211" s="394"/>
      <c r="AB211" s="394"/>
      <c r="AC211" s="394"/>
      <c r="AD211" s="394"/>
    </row>
    <row r="212" spans="2:30">
      <c r="B212" s="437"/>
      <c r="C212" s="87"/>
      <c r="D212" s="438"/>
      <c r="E212" s="35"/>
      <c r="I212" s="438"/>
      <c r="J212" s="35"/>
      <c r="N212" s="438"/>
      <c r="O212" s="35"/>
      <c r="S212" s="394"/>
      <c r="T212" s="394"/>
      <c r="U212" s="394"/>
      <c r="V212" s="394"/>
      <c r="W212" s="394"/>
      <c r="X212" s="394"/>
      <c r="Y212" s="394"/>
      <c r="Z212" s="394"/>
      <c r="AA212" s="394"/>
      <c r="AB212" s="394"/>
      <c r="AC212" s="394"/>
      <c r="AD212" s="394"/>
    </row>
    <row r="213" spans="2:30">
      <c r="B213" s="437"/>
      <c r="C213" s="87"/>
      <c r="D213" s="438"/>
      <c r="E213" s="35"/>
      <c r="I213" s="438"/>
      <c r="J213" s="35"/>
      <c r="N213" s="438"/>
      <c r="O213" s="35"/>
      <c r="S213" s="394"/>
      <c r="T213" s="394"/>
      <c r="U213" s="394"/>
      <c r="V213" s="394"/>
      <c r="W213" s="394"/>
      <c r="X213" s="394"/>
      <c r="Y213" s="394"/>
      <c r="Z213" s="394"/>
      <c r="AA213" s="394"/>
      <c r="AB213" s="394"/>
      <c r="AC213" s="394"/>
      <c r="AD213" s="394"/>
    </row>
    <row r="214" spans="2:30">
      <c r="B214" s="437"/>
      <c r="C214" s="87"/>
      <c r="D214" s="438"/>
      <c r="E214" s="35"/>
      <c r="I214" s="438"/>
      <c r="J214" s="35"/>
      <c r="N214" s="438"/>
      <c r="O214" s="35"/>
      <c r="S214" s="394"/>
      <c r="T214" s="394"/>
      <c r="U214" s="394"/>
      <c r="V214" s="394"/>
      <c r="W214" s="394"/>
      <c r="X214" s="394"/>
      <c r="Y214" s="394"/>
      <c r="Z214" s="394"/>
      <c r="AA214" s="394"/>
      <c r="AB214" s="394"/>
      <c r="AC214" s="394"/>
      <c r="AD214" s="394"/>
    </row>
    <row r="215" spans="2:30">
      <c r="B215" s="437"/>
      <c r="C215" s="87"/>
      <c r="D215" s="438"/>
      <c r="E215" s="35"/>
      <c r="I215" s="438"/>
      <c r="J215" s="35"/>
      <c r="N215" s="438"/>
      <c r="O215" s="35"/>
      <c r="S215" s="394"/>
      <c r="T215" s="394"/>
      <c r="U215" s="394"/>
      <c r="V215" s="394"/>
      <c r="W215" s="394"/>
      <c r="X215" s="394"/>
      <c r="Y215" s="394"/>
      <c r="Z215" s="394"/>
      <c r="AA215" s="394"/>
      <c r="AB215" s="394"/>
      <c r="AC215" s="394"/>
      <c r="AD215" s="394"/>
    </row>
    <row r="216" spans="2:30">
      <c r="B216" s="437"/>
      <c r="C216" s="87"/>
      <c r="D216" s="438"/>
      <c r="E216" s="35"/>
      <c r="I216" s="438"/>
      <c r="J216" s="35"/>
      <c r="N216" s="438"/>
      <c r="O216" s="35"/>
      <c r="S216" s="394"/>
      <c r="T216" s="394"/>
      <c r="U216" s="394"/>
      <c r="V216" s="394"/>
      <c r="W216" s="394"/>
      <c r="X216" s="394"/>
      <c r="Y216" s="394"/>
      <c r="Z216" s="394"/>
      <c r="AA216" s="394"/>
      <c r="AB216" s="394"/>
      <c r="AC216" s="394"/>
      <c r="AD216" s="394"/>
    </row>
    <row r="217" spans="2:30">
      <c r="B217" s="437"/>
      <c r="C217" s="87"/>
      <c r="D217" s="438"/>
      <c r="E217" s="35"/>
      <c r="I217" s="438"/>
      <c r="J217" s="35"/>
      <c r="N217" s="438"/>
      <c r="O217" s="35"/>
      <c r="S217" s="394"/>
      <c r="T217" s="394"/>
      <c r="U217" s="394"/>
      <c r="V217" s="394"/>
      <c r="W217" s="394"/>
      <c r="X217" s="394"/>
      <c r="Y217" s="394"/>
      <c r="Z217" s="394"/>
      <c r="AA217" s="394"/>
      <c r="AB217" s="394"/>
      <c r="AC217" s="394"/>
      <c r="AD217" s="394"/>
    </row>
    <row r="218" spans="2:30">
      <c r="B218" s="437"/>
      <c r="C218" s="87"/>
      <c r="D218" s="438"/>
      <c r="E218" s="35"/>
      <c r="I218" s="438"/>
      <c r="J218" s="35"/>
      <c r="N218" s="438"/>
      <c r="O218" s="35"/>
      <c r="S218" s="394"/>
      <c r="T218" s="394"/>
      <c r="U218" s="394"/>
      <c r="V218" s="394"/>
      <c r="W218" s="394"/>
      <c r="X218" s="394"/>
      <c r="Y218" s="394"/>
      <c r="Z218" s="394"/>
      <c r="AA218" s="394"/>
      <c r="AB218" s="394"/>
      <c r="AC218" s="394"/>
      <c r="AD218" s="394"/>
    </row>
    <row r="219" spans="2:30">
      <c r="B219" s="437"/>
      <c r="C219" s="87"/>
      <c r="D219" s="438"/>
      <c r="E219" s="35"/>
      <c r="I219" s="438"/>
      <c r="J219" s="35"/>
      <c r="N219" s="438"/>
      <c r="O219" s="35"/>
      <c r="S219" s="394"/>
      <c r="T219" s="394"/>
      <c r="U219" s="394"/>
      <c r="V219" s="394"/>
      <c r="W219" s="394"/>
      <c r="X219" s="394"/>
      <c r="Y219" s="394"/>
      <c r="Z219" s="394"/>
      <c r="AA219" s="394"/>
      <c r="AB219" s="394"/>
      <c r="AC219" s="394"/>
      <c r="AD219" s="394"/>
    </row>
    <row r="220" spans="2:30">
      <c r="B220" s="437"/>
      <c r="C220" s="87"/>
      <c r="D220" s="438"/>
      <c r="E220" s="35"/>
      <c r="I220" s="438"/>
      <c r="J220" s="35"/>
      <c r="N220" s="438"/>
      <c r="O220" s="35"/>
      <c r="S220" s="394"/>
      <c r="T220" s="394"/>
      <c r="U220" s="394"/>
      <c r="V220" s="394"/>
      <c r="W220" s="394"/>
      <c r="X220" s="394"/>
      <c r="Y220" s="394"/>
      <c r="Z220" s="394"/>
      <c r="AA220" s="394"/>
      <c r="AB220" s="394"/>
      <c r="AC220" s="394"/>
      <c r="AD220" s="394"/>
    </row>
    <row r="221" spans="2:30">
      <c r="B221" s="437"/>
      <c r="C221" s="87"/>
      <c r="D221" s="438"/>
      <c r="E221" s="35"/>
      <c r="I221" s="438"/>
      <c r="J221" s="35"/>
      <c r="N221" s="438"/>
      <c r="O221" s="35"/>
      <c r="S221" s="394"/>
      <c r="T221" s="394"/>
      <c r="U221" s="394"/>
      <c r="V221" s="394"/>
      <c r="W221" s="394"/>
      <c r="X221" s="394"/>
      <c r="Y221" s="394"/>
      <c r="Z221" s="394"/>
      <c r="AA221" s="394"/>
      <c r="AB221" s="394"/>
      <c r="AC221" s="394"/>
      <c r="AD221" s="394"/>
    </row>
    <row r="222" spans="2:30">
      <c r="B222" s="437"/>
      <c r="C222" s="87"/>
      <c r="D222" s="438"/>
      <c r="E222" s="35"/>
      <c r="I222" s="438"/>
      <c r="J222" s="35"/>
      <c r="N222" s="438"/>
      <c r="O222" s="35"/>
      <c r="S222" s="394"/>
      <c r="T222" s="394"/>
      <c r="U222" s="394"/>
      <c r="V222" s="394"/>
      <c r="W222" s="394"/>
      <c r="X222" s="394"/>
      <c r="Y222" s="394"/>
      <c r="Z222" s="394"/>
      <c r="AA222" s="394"/>
      <c r="AB222" s="394"/>
      <c r="AC222" s="394"/>
      <c r="AD222" s="394"/>
    </row>
    <row r="223" spans="2:30">
      <c r="B223" s="437"/>
      <c r="C223" s="87"/>
      <c r="D223" s="438"/>
      <c r="E223" s="35"/>
      <c r="I223" s="438"/>
      <c r="J223" s="35"/>
      <c r="N223" s="438"/>
      <c r="O223" s="35"/>
      <c r="S223" s="394"/>
      <c r="T223" s="394"/>
      <c r="U223" s="394"/>
      <c r="V223" s="394"/>
      <c r="W223" s="394"/>
      <c r="X223" s="394"/>
      <c r="Y223" s="394"/>
      <c r="Z223" s="394"/>
      <c r="AA223" s="394"/>
      <c r="AB223" s="394"/>
      <c r="AC223" s="394"/>
      <c r="AD223" s="394"/>
    </row>
    <row r="224" spans="2:30">
      <c r="B224" s="437"/>
      <c r="C224" s="87"/>
      <c r="D224" s="438"/>
      <c r="E224" s="35"/>
      <c r="I224" s="438"/>
      <c r="J224" s="35"/>
      <c r="N224" s="438"/>
      <c r="O224" s="35"/>
      <c r="S224" s="394"/>
      <c r="T224" s="394"/>
      <c r="U224" s="394"/>
      <c r="V224" s="394"/>
      <c r="W224" s="394"/>
      <c r="X224" s="394"/>
      <c r="Y224" s="394"/>
      <c r="Z224" s="394"/>
      <c r="AA224" s="394"/>
      <c r="AB224" s="394"/>
      <c r="AC224" s="394"/>
      <c r="AD224" s="394"/>
    </row>
    <row r="225" spans="2:30">
      <c r="B225" s="437"/>
      <c r="C225" s="87"/>
      <c r="D225" s="438"/>
      <c r="E225" s="35"/>
      <c r="I225" s="438"/>
      <c r="J225" s="35"/>
      <c r="N225" s="438"/>
      <c r="O225" s="35"/>
      <c r="S225" s="394"/>
      <c r="T225" s="394"/>
      <c r="U225" s="394"/>
      <c r="V225" s="394"/>
      <c r="W225" s="394"/>
      <c r="X225" s="394"/>
      <c r="Y225" s="394"/>
      <c r="Z225" s="394"/>
      <c r="AA225" s="394"/>
      <c r="AB225" s="394"/>
      <c r="AC225" s="394"/>
      <c r="AD225" s="394"/>
    </row>
    <row r="226" spans="2:30">
      <c r="B226" s="437"/>
      <c r="C226" s="87"/>
      <c r="D226" s="438"/>
      <c r="E226" s="35"/>
      <c r="I226" s="438"/>
      <c r="J226" s="35"/>
      <c r="N226" s="438"/>
      <c r="O226" s="35"/>
      <c r="S226" s="394"/>
      <c r="T226" s="394"/>
      <c r="U226" s="394"/>
      <c r="V226" s="394"/>
      <c r="W226" s="394"/>
      <c r="X226" s="394"/>
      <c r="Y226" s="394"/>
      <c r="Z226" s="394"/>
      <c r="AA226" s="394"/>
      <c r="AB226" s="394"/>
      <c r="AC226" s="394"/>
      <c r="AD226" s="394"/>
    </row>
    <row r="227" spans="2:30">
      <c r="B227" s="437"/>
      <c r="C227" s="87"/>
      <c r="D227" s="438"/>
      <c r="E227" s="35"/>
      <c r="I227" s="438"/>
      <c r="J227" s="35"/>
      <c r="N227" s="438"/>
      <c r="O227" s="35"/>
      <c r="S227" s="394"/>
      <c r="T227" s="394"/>
      <c r="U227" s="394"/>
      <c r="V227" s="394"/>
      <c r="W227" s="394"/>
      <c r="X227" s="394"/>
      <c r="Y227" s="394"/>
      <c r="Z227" s="394"/>
      <c r="AA227" s="394"/>
      <c r="AB227" s="394"/>
      <c r="AC227" s="394"/>
      <c r="AD227" s="394"/>
    </row>
    <row r="228" spans="2:30">
      <c r="B228" s="437"/>
      <c r="C228" s="87"/>
      <c r="D228" s="438"/>
      <c r="E228" s="35"/>
      <c r="I228" s="438"/>
      <c r="J228" s="35"/>
      <c r="N228" s="438"/>
      <c r="O228" s="35"/>
      <c r="S228" s="394"/>
      <c r="T228" s="394"/>
      <c r="U228" s="394"/>
      <c r="V228" s="394"/>
      <c r="W228" s="394"/>
      <c r="X228" s="394"/>
      <c r="Y228" s="394"/>
      <c r="Z228" s="394"/>
      <c r="AA228" s="394"/>
      <c r="AB228" s="394"/>
      <c r="AC228" s="394"/>
      <c r="AD228" s="394"/>
    </row>
    <row r="229" spans="2:30">
      <c r="B229" s="437"/>
      <c r="C229" s="87"/>
      <c r="D229" s="438"/>
      <c r="E229" s="35"/>
      <c r="I229" s="438"/>
      <c r="J229" s="35"/>
      <c r="N229" s="438"/>
      <c r="O229" s="35"/>
      <c r="S229" s="394"/>
      <c r="T229" s="394"/>
      <c r="U229" s="394"/>
      <c r="V229" s="394"/>
      <c r="W229" s="394"/>
      <c r="X229" s="394"/>
      <c r="Y229" s="394"/>
      <c r="Z229" s="394"/>
      <c r="AA229" s="394"/>
      <c r="AB229" s="394"/>
      <c r="AC229" s="394"/>
      <c r="AD229" s="394"/>
    </row>
    <row r="230" spans="2:30">
      <c r="B230" s="437"/>
      <c r="C230" s="87"/>
      <c r="D230" s="438"/>
      <c r="E230" s="35"/>
      <c r="I230" s="438"/>
      <c r="J230" s="35"/>
      <c r="N230" s="438"/>
      <c r="O230" s="35"/>
      <c r="S230" s="394"/>
      <c r="T230" s="394"/>
      <c r="U230" s="394"/>
      <c r="V230" s="394"/>
      <c r="W230" s="394"/>
      <c r="X230" s="394"/>
      <c r="Y230" s="394"/>
      <c r="Z230" s="394"/>
      <c r="AA230" s="394"/>
      <c r="AB230" s="394"/>
      <c r="AC230" s="394"/>
      <c r="AD230" s="394"/>
    </row>
    <row r="231" spans="2:30">
      <c r="B231" s="437"/>
      <c r="C231" s="87"/>
      <c r="D231" s="438"/>
      <c r="E231" s="35"/>
      <c r="I231" s="438"/>
      <c r="J231" s="35"/>
      <c r="N231" s="438"/>
      <c r="O231" s="35"/>
      <c r="S231" s="394"/>
      <c r="T231" s="394"/>
      <c r="U231" s="394"/>
      <c r="V231" s="394"/>
      <c r="W231" s="394"/>
      <c r="X231" s="394"/>
      <c r="Y231" s="394"/>
      <c r="Z231" s="394"/>
      <c r="AA231" s="394"/>
      <c r="AB231" s="394"/>
      <c r="AC231" s="394"/>
      <c r="AD231" s="394"/>
    </row>
    <row r="232" spans="2:30">
      <c r="B232" s="437"/>
      <c r="C232" s="87"/>
      <c r="D232" s="438"/>
      <c r="E232" s="35"/>
      <c r="I232" s="438"/>
      <c r="J232" s="35"/>
      <c r="N232" s="438"/>
      <c r="O232" s="35"/>
      <c r="S232" s="394"/>
      <c r="T232" s="394"/>
      <c r="U232" s="394"/>
      <c r="V232" s="394"/>
      <c r="W232" s="394"/>
      <c r="X232" s="394"/>
      <c r="Y232" s="394"/>
      <c r="Z232" s="394"/>
      <c r="AA232" s="394"/>
      <c r="AB232" s="394"/>
      <c r="AC232" s="394"/>
      <c r="AD232" s="394"/>
    </row>
    <row r="233" spans="2:30">
      <c r="B233" s="437"/>
      <c r="C233" s="87"/>
      <c r="D233" s="438"/>
      <c r="E233" s="35"/>
      <c r="I233" s="438"/>
      <c r="J233" s="35"/>
      <c r="N233" s="438"/>
      <c r="O233" s="35"/>
      <c r="S233" s="394"/>
      <c r="T233" s="394"/>
      <c r="U233" s="394"/>
      <c r="V233" s="394"/>
      <c r="W233" s="394"/>
      <c r="X233" s="394"/>
      <c r="Y233" s="394"/>
      <c r="Z233" s="394"/>
      <c r="AA233" s="394"/>
      <c r="AB233" s="394"/>
      <c r="AC233" s="394"/>
      <c r="AD233" s="394"/>
    </row>
    <row r="234" spans="2:30">
      <c r="B234" s="437"/>
      <c r="C234" s="87"/>
      <c r="D234" s="438"/>
      <c r="E234" s="35"/>
      <c r="I234" s="438"/>
      <c r="J234" s="35"/>
      <c r="N234" s="438"/>
      <c r="O234" s="35"/>
      <c r="S234" s="394"/>
      <c r="T234" s="394"/>
      <c r="U234" s="394"/>
      <c r="V234" s="394"/>
      <c r="W234" s="394"/>
      <c r="X234" s="394"/>
      <c r="Y234" s="394"/>
      <c r="Z234" s="394"/>
      <c r="AA234" s="394"/>
      <c r="AB234" s="394"/>
      <c r="AC234" s="394"/>
      <c r="AD234" s="394"/>
    </row>
    <row r="235" spans="2:30">
      <c r="B235" s="437"/>
      <c r="C235" s="87"/>
      <c r="D235" s="438"/>
      <c r="E235" s="35"/>
      <c r="I235" s="438"/>
      <c r="J235" s="35"/>
      <c r="N235" s="438"/>
      <c r="O235" s="35"/>
      <c r="S235" s="394"/>
      <c r="T235" s="394"/>
      <c r="U235" s="394"/>
      <c r="V235" s="394"/>
      <c r="W235" s="394"/>
      <c r="X235" s="394"/>
      <c r="Y235" s="394"/>
      <c r="Z235" s="394"/>
      <c r="AA235" s="394"/>
      <c r="AB235" s="394"/>
      <c r="AC235" s="394"/>
      <c r="AD235" s="394"/>
    </row>
    <row r="236" spans="2:30">
      <c r="B236" s="437"/>
      <c r="C236" s="87"/>
      <c r="D236" s="438"/>
      <c r="E236" s="35"/>
      <c r="I236" s="438"/>
      <c r="J236" s="35"/>
      <c r="N236" s="438"/>
      <c r="O236" s="35"/>
      <c r="S236" s="394"/>
      <c r="T236" s="394"/>
      <c r="U236" s="394"/>
      <c r="V236" s="394"/>
      <c r="W236" s="394"/>
      <c r="X236" s="394"/>
      <c r="Y236" s="394"/>
      <c r="Z236" s="394"/>
      <c r="AA236" s="394"/>
      <c r="AB236" s="394"/>
      <c r="AC236" s="394"/>
      <c r="AD236" s="394"/>
    </row>
    <row r="237" spans="2:30">
      <c r="B237" s="437"/>
      <c r="C237" s="87"/>
      <c r="D237" s="438"/>
      <c r="E237" s="35"/>
      <c r="I237" s="438"/>
      <c r="J237" s="35"/>
      <c r="N237" s="438"/>
      <c r="O237" s="35"/>
      <c r="S237" s="394"/>
      <c r="T237" s="394"/>
      <c r="U237" s="394"/>
      <c r="V237" s="394"/>
      <c r="W237" s="394"/>
      <c r="X237" s="394"/>
      <c r="Y237" s="394"/>
      <c r="Z237" s="394"/>
      <c r="AA237" s="394"/>
      <c r="AB237" s="394"/>
      <c r="AC237" s="394"/>
      <c r="AD237" s="394"/>
    </row>
    <row r="238" spans="2:30">
      <c r="B238" s="437"/>
      <c r="C238" s="87"/>
      <c r="D238" s="438"/>
      <c r="E238" s="35"/>
      <c r="I238" s="438"/>
      <c r="J238" s="35"/>
      <c r="N238" s="438"/>
      <c r="O238" s="35"/>
      <c r="S238" s="394"/>
      <c r="T238" s="394"/>
      <c r="U238" s="394"/>
      <c r="V238" s="394"/>
      <c r="W238" s="394"/>
      <c r="X238" s="394"/>
      <c r="Y238" s="394"/>
      <c r="Z238" s="394"/>
      <c r="AA238" s="394"/>
      <c r="AB238" s="394"/>
      <c r="AC238" s="394"/>
      <c r="AD238" s="394"/>
    </row>
    <row r="239" spans="2:30">
      <c r="B239" s="437"/>
      <c r="C239" s="87"/>
      <c r="D239" s="438"/>
      <c r="E239" s="35"/>
      <c r="I239" s="438"/>
      <c r="J239" s="35"/>
      <c r="N239" s="438"/>
      <c r="O239" s="35"/>
      <c r="S239" s="394"/>
      <c r="T239" s="394"/>
      <c r="U239" s="394"/>
      <c r="V239" s="394"/>
      <c r="W239" s="394"/>
      <c r="X239" s="394"/>
      <c r="Y239" s="394"/>
      <c r="Z239" s="394"/>
      <c r="AA239" s="394"/>
      <c r="AB239" s="394"/>
      <c r="AC239" s="394"/>
      <c r="AD239" s="394"/>
    </row>
    <row r="240" spans="2:30">
      <c r="B240" s="437"/>
      <c r="C240" s="87"/>
      <c r="D240" s="438"/>
      <c r="E240" s="35"/>
      <c r="I240" s="438"/>
      <c r="J240" s="35"/>
      <c r="N240" s="438"/>
      <c r="O240" s="35"/>
      <c r="S240" s="394"/>
      <c r="T240" s="394"/>
      <c r="U240" s="394"/>
      <c r="V240" s="394"/>
      <c r="W240" s="394"/>
      <c r="X240" s="394"/>
      <c r="Y240" s="394"/>
      <c r="Z240" s="394"/>
      <c r="AA240" s="394"/>
      <c r="AB240" s="394"/>
      <c r="AC240" s="394"/>
      <c r="AD240" s="394"/>
    </row>
    <row r="241" spans="2:30">
      <c r="B241" s="437"/>
      <c r="C241" s="87"/>
      <c r="D241" s="438"/>
      <c r="E241" s="35"/>
      <c r="I241" s="438"/>
      <c r="J241" s="35"/>
      <c r="N241" s="438"/>
      <c r="O241" s="35"/>
      <c r="S241" s="394"/>
      <c r="T241" s="394"/>
      <c r="U241" s="394"/>
      <c r="V241" s="394"/>
      <c r="W241" s="394"/>
      <c r="X241" s="394"/>
      <c r="Y241" s="394"/>
      <c r="Z241" s="394"/>
      <c r="AA241" s="394"/>
      <c r="AB241" s="394"/>
      <c r="AC241" s="394"/>
      <c r="AD241" s="394"/>
    </row>
    <row r="242" spans="2:30">
      <c r="B242" s="437"/>
      <c r="C242" s="87"/>
      <c r="D242" s="438"/>
      <c r="E242" s="35"/>
      <c r="I242" s="438"/>
      <c r="J242" s="35"/>
      <c r="N242" s="438"/>
      <c r="O242" s="35"/>
      <c r="S242" s="394"/>
      <c r="T242" s="394"/>
      <c r="U242" s="394"/>
      <c r="V242" s="394"/>
      <c r="W242" s="394"/>
      <c r="X242" s="394"/>
      <c r="Y242" s="394"/>
      <c r="Z242" s="394"/>
      <c r="AA242" s="394"/>
      <c r="AB242" s="394"/>
      <c r="AC242" s="394"/>
      <c r="AD242" s="394"/>
    </row>
    <row r="243" spans="2:30">
      <c r="B243" s="437"/>
      <c r="C243" s="87"/>
      <c r="D243" s="438"/>
      <c r="E243" s="35"/>
      <c r="I243" s="438"/>
      <c r="J243" s="35"/>
      <c r="N243" s="438"/>
      <c r="O243" s="35"/>
      <c r="S243" s="394"/>
      <c r="T243" s="394"/>
      <c r="U243" s="394"/>
      <c r="V243" s="394"/>
      <c r="W243" s="394"/>
      <c r="X243" s="394"/>
      <c r="Y243" s="394"/>
      <c r="Z243" s="394"/>
      <c r="AA243" s="394"/>
      <c r="AB243" s="394"/>
      <c r="AC243" s="394"/>
      <c r="AD243" s="394"/>
    </row>
    <row r="244" spans="2:30">
      <c r="B244" s="437"/>
      <c r="C244" s="87"/>
      <c r="D244" s="438"/>
      <c r="E244" s="35"/>
      <c r="I244" s="438"/>
      <c r="J244" s="35"/>
      <c r="N244" s="438"/>
      <c r="O244" s="35"/>
      <c r="S244" s="394"/>
      <c r="T244" s="394"/>
      <c r="U244" s="394"/>
      <c r="V244" s="394"/>
      <c r="W244" s="394"/>
      <c r="X244" s="394"/>
      <c r="Y244" s="394"/>
      <c r="Z244" s="394"/>
      <c r="AA244" s="394"/>
      <c r="AB244" s="394"/>
      <c r="AC244" s="394"/>
      <c r="AD244" s="394"/>
    </row>
    <row r="245" spans="2:30">
      <c r="B245" s="437"/>
      <c r="C245" s="87"/>
      <c r="D245" s="438"/>
      <c r="E245" s="35"/>
      <c r="I245" s="438"/>
      <c r="J245" s="35"/>
      <c r="N245" s="438"/>
      <c r="O245" s="35"/>
      <c r="S245" s="394"/>
      <c r="T245" s="394"/>
      <c r="U245" s="394"/>
      <c r="V245" s="394"/>
      <c r="W245" s="394"/>
      <c r="X245" s="394"/>
      <c r="Y245" s="394"/>
      <c r="Z245" s="394"/>
      <c r="AA245" s="394"/>
      <c r="AB245" s="394"/>
      <c r="AC245" s="394"/>
      <c r="AD245" s="394"/>
    </row>
    <row r="246" spans="2:30">
      <c r="B246" s="437"/>
      <c r="C246" s="87"/>
      <c r="D246" s="438"/>
      <c r="E246" s="35"/>
      <c r="I246" s="438"/>
      <c r="J246" s="35"/>
      <c r="N246" s="438"/>
      <c r="O246" s="35"/>
      <c r="S246" s="394"/>
      <c r="T246" s="394"/>
      <c r="U246" s="394"/>
      <c r="V246" s="394"/>
      <c r="W246" s="394"/>
      <c r="X246" s="394"/>
      <c r="Y246" s="394"/>
      <c r="Z246" s="394"/>
      <c r="AA246" s="394"/>
      <c r="AB246" s="394"/>
      <c r="AC246" s="394"/>
      <c r="AD246" s="394"/>
    </row>
    <row r="247" spans="2:30">
      <c r="B247" s="437"/>
      <c r="C247" s="87"/>
      <c r="D247" s="438"/>
      <c r="E247" s="35"/>
      <c r="I247" s="438"/>
      <c r="J247" s="35"/>
      <c r="N247" s="438"/>
      <c r="O247" s="35"/>
      <c r="S247" s="394"/>
      <c r="T247" s="394"/>
      <c r="U247" s="394"/>
      <c r="V247" s="394"/>
      <c r="W247" s="394"/>
      <c r="X247" s="394"/>
      <c r="Y247" s="394"/>
      <c r="Z247" s="394"/>
      <c r="AA247" s="394"/>
      <c r="AB247" s="394"/>
      <c r="AC247" s="394"/>
      <c r="AD247" s="394"/>
    </row>
    <row r="248" spans="2:30">
      <c r="B248" s="437"/>
      <c r="C248" s="87"/>
      <c r="D248" s="438"/>
      <c r="E248" s="35"/>
      <c r="I248" s="438"/>
      <c r="J248" s="35"/>
      <c r="N248" s="438"/>
      <c r="O248" s="35"/>
      <c r="S248" s="394"/>
      <c r="T248" s="394"/>
      <c r="U248" s="394"/>
      <c r="V248" s="394"/>
      <c r="W248" s="394"/>
      <c r="X248" s="394"/>
      <c r="Y248" s="394"/>
      <c r="Z248" s="394"/>
      <c r="AA248" s="394"/>
      <c r="AB248" s="394"/>
      <c r="AC248" s="394"/>
      <c r="AD248" s="394"/>
    </row>
    <row r="249" spans="2:30">
      <c r="B249" s="437"/>
      <c r="C249" s="87"/>
      <c r="D249" s="438"/>
      <c r="E249" s="35"/>
      <c r="I249" s="438"/>
      <c r="J249" s="35"/>
      <c r="N249" s="438"/>
      <c r="O249" s="35"/>
      <c r="S249" s="394"/>
      <c r="T249" s="394"/>
      <c r="U249" s="394"/>
      <c r="V249" s="394"/>
      <c r="W249" s="394"/>
      <c r="X249" s="394"/>
      <c r="Y249" s="394"/>
      <c r="Z249" s="394"/>
      <c r="AA249" s="394"/>
      <c r="AB249" s="394"/>
      <c r="AC249" s="394"/>
      <c r="AD249" s="394"/>
    </row>
    <row r="250" spans="2:30">
      <c r="B250" s="437"/>
      <c r="C250" s="87"/>
      <c r="D250" s="438"/>
      <c r="E250" s="35"/>
      <c r="I250" s="438"/>
      <c r="J250" s="35"/>
      <c r="N250" s="438"/>
      <c r="O250" s="35"/>
      <c r="S250" s="394"/>
      <c r="T250" s="394"/>
      <c r="U250" s="394"/>
      <c r="V250" s="394"/>
      <c r="W250" s="394"/>
      <c r="X250" s="394"/>
      <c r="Y250" s="394"/>
      <c r="Z250" s="394"/>
      <c r="AA250" s="394"/>
      <c r="AB250" s="394"/>
      <c r="AC250" s="394"/>
      <c r="AD250" s="394"/>
    </row>
    <row r="251" spans="2:30">
      <c r="B251" s="437"/>
      <c r="C251" s="87"/>
      <c r="D251" s="438"/>
      <c r="E251" s="35"/>
      <c r="I251" s="438"/>
      <c r="J251" s="35"/>
      <c r="N251" s="438"/>
      <c r="O251" s="35"/>
      <c r="S251" s="394"/>
      <c r="T251" s="394"/>
      <c r="U251" s="394"/>
      <c r="V251" s="394"/>
      <c r="W251" s="394"/>
      <c r="X251" s="394"/>
      <c r="Y251" s="394"/>
      <c r="Z251" s="394"/>
      <c r="AA251" s="394"/>
      <c r="AB251" s="394"/>
      <c r="AC251" s="394"/>
      <c r="AD251" s="394"/>
    </row>
    <row r="252" spans="2:30">
      <c r="B252" s="437"/>
      <c r="C252" s="87"/>
      <c r="D252" s="438"/>
      <c r="E252" s="35"/>
      <c r="I252" s="438"/>
      <c r="J252" s="35"/>
      <c r="N252" s="438"/>
      <c r="O252" s="35"/>
      <c r="S252" s="394"/>
      <c r="T252" s="394"/>
      <c r="U252" s="394"/>
      <c r="V252" s="394"/>
      <c r="W252" s="394"/>
      <c r="X252" s="394"/>
      <c r="Y252" s="394"/>
      <c r="Z252" s="394"/>
      <c r="AA252" s="394"/>
      <c r="AB252" s="394"/>
      <c r="AC252" s="394"/>
      <c r="AD252" s="394"/>
    </row>
    <row r="253" spans="2:30">
      <c r="B253" s="437"/>
      <c r="C253" s="87"/>
      <c r="D253" s="438"/>
      <c r="E253" s="35"/>
      <c r="I253" s="438"/>
      <c r="J253" s="35"/>
      <c r="N253" s="438"/>
      <c r="O253" s="35"/>
      <c r="S253" s="394"/>
      <c r="T253" s="394"/>
      <c r="U253" s="394"/>
      <c r="V253" s="394"/>
      <c r="W253" s="394"/>
      <c r="X253" s="394"/>
      <c r="Y253" s="394"/>
      <c r="Z253" s="394"/>
      <c r="AA253" s="394"/>
      <c r="AB253" s="394"/>
      <c r="AC253" s="394"/>
      <c r="AD253" s="394"/>
    </row>
    <row r="254" spans="2:30">
      <c r="B254" s="437"/>
      <c r="C254" s="87"/>
      <c r="D254" s="438"/>
      <c r="E254" s="35"/>
      <c r="I254" s="438"/>
      <c r="J254" s="35"/>
      <c r="N254" s="438"/>
      <c r="O254" s="35"/>
      <c r="S254" s="394"/>
      <c r="T254" s="394"/>
      <c r="U254" s="394"/>
      <c r="V254" s="394"/>
      <c r="W254" s="394"/>
      <c r="X254" s="394"/>
      <c r="Y254" s="394"/>
      <c r="Z254" s="394"/>
      <c r="AA254" s="394"/>
      <c r="AB254" s="394"/>
      <c r="AC254" s="394"/>
      <c r="AD254" s="394"/>
    </row>
    <row r="255" spans="2:30">
      <c r="B255" s="437"/>
      <c r="C255" s="87"/>
      <c r="D255" s="438"/>
      <c r="E255" s="35"/>
      <c r="I255" s="438"/>
      <c r="J255" s="35"/>
      <c r="N255" s="438"/>
      <c r="O255" s="35"/>
      <c r="S255" s="394"/>
      <c r="T255" s="394"/>
      <c r="U255" s="394"/>
      <c r="V255" s="394"/>
      <c r="W255" s="394"/>
      <c r="X255" s="394"/>
      <c r="Y255" s="394"/>
      <c r="Z255" s="394"/>
      <c r="AA255" s="394"/>
      <c r="AB255" s="394"/>
      <c r="AC255" s="394"/>
      <c r="AD255" s="394"/>
    </row>
    <row r="256" spans="2:30">
      <c r="B256" s="437"/>
      <c r="C256" s="87"/>
      <c r="D256" s="438"/>
      <c r="E256" s="35"/>
      <c r="I256" s="438"/>
      <c r="J256" s="35"/>
      <c r="N256" s="438"/>
      <c r="O256" s="35"/>
      <c r="S256" s="394"/>
      <c r="T256" s="394"/>
      <c r="U256" s="394"/>
      <c r="V256" s="394"/>
      <c r="W256" s="394"/>
      <c r="X256" s="394"/>
      <c r="Y256" s="394"/>
      <c r="Z256" s="394"/>
      <c r="AA256" s="394"/>
      <c r="AB256" s="394"/>
      <c r="AC256" s="394"/>
      <c r="AD256" s="394"/>
    </row>
    <row r="257" spans="2:30">
      <c r="B257" s="437"/>
      <c r="C257" s="87"/>
      <c r="D257" s="438"/>
      <c r="E257" s="35"/>
      <c r="I257" s="438"/>
      <c r="J257" s="35"/>
      <c r="N257" s="438"/>
      <c r="O257" s="35"/>
      <c r="S257" s="394"/>
      <c r="T257" s="394"/>
      <c r="U257" s="394"/>
      <c r="V257" s="394"/>
      <c r="W257" s="394"/>
      <c r="X257" s="394"/>
      <c r="Y257" s="394"/>
      <c r="Z257" s="394"/>
      <c r="AA257" s="394"/>
      <c r="AB257" s="394"/>
      <c r="AC257" s="394"/>
      <c r="AD257" s="394"/>
    </row>
    <row r="258" spans="2:30">
      <c r="B258" s="437"/>
      <c r="C258" s="87"/>
      <c r="D258" s="438"/>
      <c r="E258" s="35"/>
      <c r="I258" s="438"/>
      <c r="J258" s="35"/>
      <c r="N258" s="438"/>
      <c r="O258" s="35"/>
      <c r="S258" s="394"/>
      <c r="T258" s="394"/>
      <c r="U258" s="394"/>
      <c r="V258" s="394"/>
      <c r="W258" s="394"/>
      <c r="X258" s="394"/>
      <c r="Y258" s="394"/>
      <c r="Z258" s="394"/>
      <c r="AA258" s="394"/>
      <c r="AB258" s="394"/>
      <c r="AC258" s="394"/>
      <c r="AD258" s="394"/>
    </row>
    <row r="259" spans="2:30">
      <c r="B259" s="437"/>
      <c r="C259" s="87"/>
      <c r="D259" s="438"/>
      <c r="E259" s="35"/>
      <c r="I259" s="438"/>
      <c r="J259" s="35"/>
      <c r="N259" s="438"/>
      <c r="O259" s="35"/>
      <c r="S259" s="394"/>
      <c r="T259" s="394"/>
      <c r="U259" s="394"/>
      <c r="V259" s="394"/>
      <c r="W259" s="394"/>
      <c r="X259" s="394"/>
      <c r="Y259" s="394"/>
      <c r="Z259" s="394"/>
      <c r="AA259" s="394"/>
      <c r="AB259" s="394"/>
      <c r="AC259" s="394"/>
      <c r="AD259" s="394"/>
    </row>
    <row r="260" spans="2:30">
      <c r="B260" s="437"/>
      <c r="C260" s="87"/>
      <c r="D260" s="438"/>
      <c r="E260" s="35"/>
      <c r="I260" s="438"/>
      <c r="J260" s="35"/>
      <c r="N260" s="438"/>
      <c r="O260" s="35"/>
      <c r="S260" s="394"/>
      <c r="T260" s="394"/>
      <c r="U260" s="394"/>
      <c r="V260" s="394"/>
      <c r="W260" s="394"/>
      <c r="X260" s="394"/>
      <c r="Y260" s="394"/>
      <c r="Z260" s="394"/>
      <c r="AA260" s="394"/>
      <c r="AB260" s="394"/>
      <c r="AC260" s="394"/>
      <c r="AD260" s="394"/>
    </row>
    <row r="261" spans="2:30">
      <c r="B261" s="437"/>
      <c r="C261" s="87"/>
      <c r="D261" s="438"/>
      <c r="E261" s="35"/>
      <c r="I261" s="438"/>
      <c r="J261" s="35"/>
      <c r="N261" s="438"/>
      <c r="O261" s="35"/>
      <c r="S261" s="394"/>
      <c r="T261" s="394"/>
      <c r="U261" s="394"/>
      <c r="V261" s="394"/>
      <c r="W261" s="394"/>
      <c r="X261" s="394"/>
      <c r="Y261" s="394"/>
      <c r="Z261" s="394"/>
      <c r="AA261" s="394"/>
      <c r="AB261" s="394"/>
      <c r="AC261" s="394"/>
      <c r="AD261" s="394"/>
    </row>
    <row r="262" spans="2:30">
      <c r="B262" s="437"/>
      <c r="C262" s="87"/>
      <c r="D262" s="438"/>
      <c r="E262" s="35"/>
      <c r="I262" s="438"/>
      <c r="J262" s="35"/>
      <c r="N262" s="438"/>
      <c r="O262" s="35"/>
      <c r="S262" s="394"/>
      <c r="T262" s="394"/>
      <c r="U262" s="394"/>
      <c r="V262" s="394"/>
      <c r="W262" s="394"/>
      <c r="X262" s="394"/>
      <c r="Y262" s="394"/>
      <c r="Z262" s="394"/>
      <c r="AA262" s="394"/>
      <c r="AB262" s="394"/>
      <c r="AC262" s="394"/>
      <c r="AD262" s="394"/>
    </row>
    <row r="263" spans="2:30">
      <c r="B263" s="437"/>
      <c r="C263" s="87"/>
      <c r="D263" s="438"/>
      <c r="E263" s="35"/>
      <c r="I263" s="438"/>
      <c r="J263" s="35"/>
      <c r="N263" s="438"/>
      <c r="O263" s="35"/>
      <c r="S263" s="394"/>
      <c r="T263" s="394"/>
      <c r="U263" s="394"/>
      <c r="V263" s="394"/>
      <c r="W263" s="394"/>
      <c r="X263" s="394"/>
      <c r="Y263" s="394"/>
      <c r="Z263" s="394"/>
      <c r="AA263" s="394"/>
      <c r="AB263" s="394"/>
      <c r="AC263" s="394"/>
      <c r="AD263" s="394"/>
    </row>
    <row r="264" spans="2:30">
      <c r="B264" s="437"/>
      <c r="C264" s="87"/>
      <c r="D264" s="438"/>
      <c r="E264" s="35"/>
      <c r="I264" s="438"/>
      <c r="J264" s="35"/>
      <c r="N264" s="438"/>
      <c r="O264" s="35"/>
      <c r="S264" s="394"/>
      <c r="T264" s="394"/>
      <c r="U264" s="394"/>
      <c r="V264" s="394"/>
      <c r="W264" s="394"/>
      <c r="X264" s="394"/>
      <c r="Y264" s="394"/>
      <c r="Z264" s="394"/>
      <c r="AA264" s="394"/>
      <c r="AB264" s="394"/>
      <c r="AC264" s="394"/>
      <c r="AD264" s="394"/>
    </row>
    <row r="265" spans="2:30">
      <c r="B265" s="437"/>
      <c r="C265" s="87"/>
      <c r="D265" s="438"/>
      <c r="E265" s="35"/>
      <c r="I265" s="438"/>
      <c r="J265" s="35"/>
      <c r="N265" s="438"/>
      <c r="O265" s="35"/>
      <c r="S265" s="394"/>
      <c r="T265" s="394"/>
      <c r="U265" s="394"/>
      <c r="V265" s="394"/>
      <c r="W265" s="394"/>
      <c r="X265" s="394"/>
      <c r="Y265" s="394"/>
      <c r="Z265" s="394"/>
      <c r="AA265" s="394"/>
      <c r="AB265" s="394"/>
      <c r="AC265" s="394"/>
      <c r="AD265" s="394"/>
    </row>
    <row r="266" spans="2:30">
      <c r="B266" s="437"/>
      <c r="C266" s="87"/>
      <c r="D266" s="438"/>
      <c r="E266" s="35"/>
      <c r="I266" s="438"/>
      <c r="J266" s="35"/>
      <c r="N266" s="438"/>
      <c r="O266" s="35"/>
      <c r="S266" s="394"/>
      <c r="T266" s="394"/>
      <c r="U266" s="394"/>
      <c r="V266" s="394"/>
      <c r="W266" s="394"/>
      <c r="X266" s="394"/>
      <c r="Y266" s="394"/>
      <c r="Z266" s="394"/>
      <c r="AA266" s="394"/>
      <c r="AB266" s="394"/>
      <c r="AC266" s="394"/>
      <c r="AD266" s="394"/>
    </row>
    <row r="267" spans="2:30">
      <c r="B267" s="437"/>
      <c r="C267" s="87"/>
      <c r="D267" s="438"/>
      <c r="E267" s="35"/>
      <c r="I267" s="438"/>
      <c r="J267" s="35"/>
      <c r="N267" s="438"/>
      <c r="O267" s="35"/>
      <c r="S267" s="394"/>
      <c r="T267" s="394"/>
      <c r="U267" s="394"/>
      <c r="V267" s="394"/>
      <c r="W267" s="394"/>
      <c r="X267" s="394"/>
      <c r="Y267" s="394"/>
      <c r="Z267" s="394"/>
      <c r="AA267" s="394"/>
      <c r="AB267" s="394"/>
      <c r="AC267" s="394"/>
      <c r="AD267" s="394"/>
    </row>
    <row r="268" spans="2:30">
      <c r="B268" s="437"/>
      <c r="C268" s="87"/>
      <c r="D268" s="438"/>
      <c r="E268" s="35"/>
      <c r="I268" s="438"/>
      <c r="J268" s="35"/>
      <c r="N268" s="438"/>
      <c r="O268" s="35"/>
      <c r="S268" s="394"/>
      <c r="T268" s="394"/>
      <c r="U268" s="394"/>
      <c r="V268" s="394"/>
      <c r="W268" s="394"/>
      <c r="X268" s="394"/>
      <c r="Y268" s="394"/>
      <c r="Z268" s="394"/>
      <c r="AA268" s="394"/>
      <c r="AB268" s="394"/>
      <c r="AC268" s="394"/>
      <c r="AD268" s="394"/>
    </row>
    <row r="269" spans="2:30">
      <c r="B269" s="437"/>
      <c r="C269" s="87"/>
      <c r="D269" s="438"/>
      <c r="E269" s="35"/>
      <c r="I269" s="438"/>
      <c r="J269" s="35"/>
      <c r="N269" s="438"/>
      <c r="O269" s="35"/>
      <c r="S269" s="394"/>
      <c r="T269" s="394"/>
      <c r="U269" s="394"/>
      <c r="V269" s="394"/>
      <c r="W269" s="394"/>
      <c r="X269" s="394"/>
      <c r="Y269" s="394"/>
      <c r="Z269" s="394"/>
      <c r="AA269" s="394"/>
      <c r="AB269" s="394"/>
      <c r="AC269" s="394"/>
      <c r="AD269" s="394"/>
    </row>
    <row r="270" spans="2:30">
      <c r="B270" s="437"/>
      <c r="C270" s="87"/>
      <c r="D270" s="438"/>
      <c r="E270" s="35"/>
      <c r="I270" s="438"/>
      <c r="J270" s="35"/>
      <c r="N270" s="438"/>
      <c r="O270" s="35"/>
      <c r="S270" s="394"/>
      <c r="T270" s="394"/>
      <c r="U270" s="394"/>
      <c r="V270" s="394"/>
      <c r="W270" s="394"/>
      <c r="X270" s="394"/>
      <c r="Y270" s="394"/>
      <c r="Z270" s="394"/>
      <c r="AA270" s="394"/>
      <c r="AB270" s="394"/>
      <c r="AC270" s="394"/>
      <c r="AD270" s="394"/>
    </row>
    <row r="271" spans="2:30">
      <c r="B271" s="437"/>
      <c r="C271" s="87"/>
      <c r="D271" s="438"/>
      <c r="E271" s="35"/>
      <c r="I271" s="438"/>
      <c r="J271" s="35"/>
      <c r="N271" s="438"/>
      <c r="O271" s="35"/>
      <c r="S271" s="394"/>
      <c r="T271" s="394"/>
      <c r="U271" s="394"/>
      <c r="V271" s="394"/>
      <c r="W271" s="394"/>
      <c r="X271" s="394"/>
      <c r="Y271" s="394"/>
      <c r="Z271" s="394"/>
      <c r="AA271" s="394"/>
      <c r="AB271" s="394"/>
      <c r="AC271" s="394"/>
      <c r="AD271" s="394"/>
    </row>
    <row r="272" spans="2:30">
      <c r="B272" s="437"/>
      <c r="C272" s="87"/>
      <c r="D272" s="438"/>
      <c r="E272" s="35"/>
      <c r="I272" s="438"/>
      <c r="J272" s="35"/>
      <c r="N272" s="438"/>
      <c r="O272" s="35"/>
      <c r="S272" s="394"/>
      <c r="T272" s="394"/>
      <c r="U272" s="394"/>
      <c r="V272" s="394"/>
      <c r="W272" s="394"/>
      <c r="X272" s="394"/>
      <c r="Y272" s="394"/>
      <c r="Z272" s="394"/>
      <c r="AA272" s="394"/>
      <c r="AB272" s="394"/>
      <c r="AC272" s="394"/>
      <c r="AD272" s="394"/>
    </row>
    <row r="273" spans="2:30">
      <c r="B273" s="437"/>
      <c r="C273" s="87"/>
      <c r="D273" s="438"/>
      <c r="E273" s="35"/>
      <c r="I273" s="438"/>
      <c r="J273" s="35"/>
      <c r="N273" s="438"/>
      <c r="O273" s="35"/>
      <c r="S273" s="394"/>
      <c r="T273" s="394"/>
      <c r="U273" s="394"/>
      <c r="V273" s="394"/>
      <c r="W273" s="394"/>
      <c r="X273" s="394"/>
      <c r="Y273" s="394"/>
      <c r="Z273" s="394"/>
      <c r="AA273" s="394"/>
      <c r="AB273" s="394"/>
      <c r="AC273" s="394"/>
      <c r="AD273" s="394"/>
    </row>
    <row r="274" spans="2:30">
      <c r="B274" s="437"/>
      <c r="C274" s="87"/>
      <c r="D274" s="438"/>
      <c r="E274" s="35"/>
      <c r="I274" s="438"/>
      <c r="J274" s="35"/>
      <c r="N274" s="438"/>
      <c r="O274" s="35"/>
      <c r="S274" s="394"/>
      <c r="T274" s="394"/>
      <c r="U274" s="394"/>
      <c r="V274" s="394"/>
      <c r="W274" s="394"/>
      <c r="X274" s="394"/>
      <c r="Y274" s="394"/>
      <c r="Z274" s="394"/>
      <c r="AA274" s="394"/>
      <c r="AB274" s="394"/>
      <c r="AC274" s="394"/>
      <c r="AD274" s="394"/>
    </row>
    <row r="275" spans="2:30">
      <c r="B275" s="437"/>
      <c r="C275" s="87"/>
      <c r="D275" s="438"/>
      <c r="E275" s="35"/>
      <c r="I275" s="438"/>
      <c r="J275" s="35"/>
      <c r="N275" s="438"/>
      <c r="O275" s="35"/>
      <c r="S275" s="394"/>
      <c r="T275" s="394"/>
      <c r="U275" s="394"/>
      <c r="V275" s="394"/>
      <c r="W275" s="394"/>
      <c r="X275" s="394"/>
      <c r="Y275" s="394"/>
      <c r="Z275" s="394"/>
      <c r="AA275" s="394"/>
      <c r="AB275" s="394"/>
      <c r="AC275" s="394"/>
      <c r="AD275" s="394"/>
    </row>
    <row r="276" spans="2:30">
      <c r="B276" s="437"/>
      <c r="C276" s="87"/>
      <c r="D276" s="438"/>
      <c r="E276" s="35"/>
      <c r="I276" s="438"/>
      <c r="J276" s="35"/>
      <c r="N276" s="438"/>
      <c r="O276" s="35"/>
      <c r="S276" s="394"/>
      <c r="T276" s="394"/>
      <c r="U276" s="394"/>
      <c r="V276" s="394"/>
      <c r="W276" s="394"/>
      <c r="X276" s="394"/>
      <c r="Y276" s="394"/>
      <c r="Z276" s="394"/>
      <c r="AA276" s="394"/>
      <c r="AB276" s="394"/>
      <c r="AC276" s="394"/>
      <c r="AD276" s="394"/>
    </row>
    <row r="277" spans="2:30">
      <c r="B277" s="437"/>
      <c r="C277" s="87"/>
      <c r="D277" s="438"/>
      <c r="E277" s="35"/>
      <c r="I277" s="438"/>
      <c r="J277" s="35"/>
      <c r="N277" s="438"/>
      <c r="O277" s="35"/>
      <c r="S277" s="394"/>
      <c r="T277" s="394"/>
      <c r="U277" s="394"/>
      <c r="V277" s="394"/>
      <c r="W277" s="394"/>
      <c r="X277" s="394"/>
      <c r="Y277" s="394"/>
      <c r="Z277" s="394"/>
      <c r="AA277" s="394"/>
      <c r="AB277" s="394"/>
      <c r="AC277" s="394"/>
      <c r="AD277" s="394"/>
    </row>
    <row r="278" spans="2:30">
      <c r="B278" s="437"/>
      <c r="C278" s="87"/>
      <c r="D278" s="438"/>
      <c r="E278" s="35"/>
      <c r="I278" s="438"/>
      <c r="J278" s="35"/>
      <c r="N278" s="438"/>
      <c r="O278" s="35"/>
      <c r="S278" s="394"/>
      <c r="T278" s="394"/>
      <c r="U278" s="394"/>
      <c r="V278" s="394"/>
      <c r="W278" s="394"/>
      <c r="X278" s="394"/>
      <c r="Y278" s="394"/>
      <c r="Z278" s="394"/>
      <c r="AA278" s="394"/>
      <c r="AB278" s="394"/>
      <c r="AC278" s="394"/>
      <c r="AD278" s="394"/>
    </row>
    <row r="279" spans="2:30">
      <c r="B279" s="437"/>
      <c r="C279" s="87"/>
      <c r="D279" s="438"/>
      <c r="E279" s="35"/>
      <c r="I279" s="438"/>
      <c r="J279" s="35"/>
      <c r="N279" s="438"/>
      <c r="O279" s="35"/>
      <c r="S279" s="394"/>
      <c r="T279" s="394"/>
      <c r="U279" s="394"/>
      <c r="V279" s="394"/>
      <c r="W279" s="394"/>
      <c r="X279" s="394"/>
      <c r="Y279" s="394"/>
      <c r="Z279" s="394"/>
      <c r="AA279" s="394"/>
      <c r="AB279" s="394"/>
      <c r="AC279" s="394"/>
      <c r="AD279" s="394"/>
    </row>
    <row r="280" spans="2:30">
      <c r="B280" s="437"/>
      <c r="C280" s="87"/>
      <c r="D280" s="438"/>
      <c r="E280" s="35"/>
      <c r="I280" s="438"/>
      <c r="J280" s="35"/>
      <c r="N280" s="438"/>
      <c r="O280" s="35"/>
      <c r="S280" s="394"/>
      <c r="T280" s="394"/>
      <c r="U280" s="394"/>
      <c r="V280" s="394"/>
      <c r="W280" s="394"/>
      <c r="X280" s="394"/>
      <c r="Y280" s="394"/>
      <c r="Z280" s="394"/>
      <c r="AA280" s="394"/>
      <c r="AB280" s="394"/>
      <c r="AC280" s="394"/>
      <c r="AD280" s="394"/>
    </row>
    <row r="281" spans="2:30">
      <c r="B281" s="437"/>
      <c r="C281" s="87"/>
      <c r="D281" s="438"/>
      <c r="E281" s="35"/>
      <c r="I281" s="438"/>
      <c r="J281" s="35"/>
      <c r="N281" s="438"/>
      <c r="O281" s="35"/>
      <c r="S281" s="394"/>
      <c r="T281" s="394"/>
      <c r="U281" s="394"/>
      <c r="V281" s="394"/>
      <c r="W281" s="394"/>
      <c r="X281" s="394"/>
      <c r="Y281" s="394"/>
      <c r="Z281" s="394"/>
      <c r="AA281" s="394"/>
      <c r="AB281" s="394"/>
      <c r="AC281" s="394"/>
      <c r="AD281" s="394"/>
    </row>
    <row r="282" spans="2:30">
      <c r="B282" s="437"/>
      <c r="C282" s="87"/>
      <c r="D282" s="438"/>
      <c r="E282" s="35"/>
      <c r="I282" s="438"/>
      <c r="J282" s="35"/>
      <c r="N282" s="438"/>
      <c r="O282" s="35"/>
      <c r="S282" s="394"/>
      <c r="T282" s="394"/>
      <c r="U282" s="394"/>
      <c r="V282" s="394"/>
      <c r="W282" s="394"/>
      <c r="X282" s="394"/>
      <c r="Y282" s="394"/>
      <c r="Z282" s="394"/>
      <c r="AA282" s="394"/>
      <c r="AB282" s="394"/>
      <c r="AC282" s="394"/>
      <c r="AD282" s="394"/>
    </row>
    <row r="283" spans="2:30">
      <c r="B283" s="437"/>
      <c r="C283" s="87"/>
      <c r="D283" s="438"/>
      <c r="E283" s="35"/>
      <c r="I283" s="438"/>
      <c r="J283" s="35"/>
      <c r="N283" s="438"/>
      <c r="O283" s="35"/>
      <c r="S283" s="394"/>
      <c r="T283" s="394"/>
      <c r="U283" s="394"/>
      <c r="V283" s="394"/>
      <c r="W283" s="394"/>
      <c r="X283" s="394"/>
      <c r="Y283" s="394"/>
      <c r="Z283" s="394"/>
      <c r="AA283" s="394"/>
      <c r="AB283" s="394"/>
      <c r="AC283" s="394"/>
      <c r="AD283" s="394"/>
    </row>
    <row r="284" spans="2:30">
      <c r="B284" s="437"/>
      <c r="C284" s="87"/>
      <c r="D284" s="438"/>
      <c r="E284" s="35"/>
      <c r="I284" s="438"/>
      <c r="J284" s="35"/>
      <c r="N284" s="438"/>
      <c r="O284" s="35"/>
      <c r="S284" s="394"/>
      <c r="T284" s="394"/>
      <c r="U284" s="394"/>
      <c r="V284" s="394"/>
      <c r="W284" s="394"/>
      <c r="X284" s="394"/>
      <c r="Y284" s="394"/>
      <c r="Z284" s="394"/>
      <c r="AA284" s="394"/>
      <c r="AB284" s="394"/>
      <c r="AC284" s="394"/>
      <c r="AD284" s="394"/>
    </row>
    <row r="285" spans="2:30">
      <c r="B285" s="437"/>
      <c r="C285" s="87"/>
      <c r="D285" s="438"/>
      <c r="E285" s="35"/>
      <c r="I285" s="438"/>
      <c r="J285" s="35"/>
      <c r="N285" s="438"/>
      <c r="O285" s="35"/>
      <c r="S285" s="394"/>
      <c r="T285" s="394"/>
      <c r="U285" s="394"/>
      <c r="V285" s="394"/>
      <c r="W285" s="394"/>
      <c r="X285" s="394"/>
      <c r="Y285" s="394"/>
      <c r="Z285" s="394"/>
      <c r="AA285" s="394"/>
      <c r="AB285" s="394"/>
      <c r="AC285" s="394"/>
      <c r="AD285" s="394"/>
    </row>
    <row r="286" spans="2:30">
      <c r="B286" s="437"/>
      <c r="C286" s="87"/>
      <c r="D286" s="438"/>
      <c r="E286" s="35"/>
      <c r="I286" s="438"/>
      <c r="J286" s="35"/>
      <c r="N286" s="438"/>
      <c r="O286" s="35"/>
      <c r="S286" s="394"/>
      <c r="T286" s="394"/>
      <c r="U286" s="394"/>
      <c r="V286" s="394"/>
      <c r="W286" s="394"/>
      <c r="X286" s="394"/>
      <c r="Y286" s="394"/>
      <c r="Z286" s="394"/>
      <c r="AA286" s="394"/>
      <c r="AB286" s="394"/>
      <c r="AC286" s="394"/>
      <c r="AD286" s="394"/>
    </row>
    <row r="287" spans="2:30">
      <c r="B287" s="437"/>
      <c r="C287" s="87"/>
      <c r="D287" s="438"/>
      <c r="E287" s="35"/>
      <c r="I287" s="438"/>
      <c r="J287" s="35"/>
      <c r="N287" s="438"/>
      <c r="O287" s="35"/>
      <c r="S287" s="394"/>
      <c r="T287" s="394"/>
      <c r="U287" s="394"/>
      <c r="V287" s="394"/>
      <c r="W287" s="394"/>
      <c r="X287" s="394"/>
      <c r="Y287" s="394"/>
      <c r="Z287" s="394"/>
      <c r="AA287" s="394"/>
      <c r="AB287" s="394"/>
      <c r="AC287" s="394"/>
      <c r="AD287" s="394"/>
    </row>
    <row r="288" spans="2:30">
      <c r="B288" s="437"/>
      <c r="C288" s="87"/>
      <c r="D288" s="438"/>
      <c r="E288" s="35"/>
      <c r="I288" s="438"/>
      <c r="J288" s="35"/>
      <c r="N288" s="438"/>
      <c r="O288" s="35"/>
      <c r="S288" s="394"/>
      <c r="T288" s="394"/>
      <c r="U288" s="394"/>
      <c r="V288" s="394"/>
      <c r="W288" s="394"/>
      <c r="X288" s="394"/>
      <c r="Y288" s="394"/>
      <c r="Z288" s="394"/>
      <c r="AA288" s="394"/>
      <c r="AB288" s="394"/>
      <c r="AC288" s="394"/>
      <c r="AD288" s="394"/>
    </row>
    <row r="289" spans="2:30">
      <c r="B289" s="437"/>
      <c r="C289" s="87"/>
      <c r="D289" s="438"/>
      <c r="E289" s="35"/>
      <c r="I289" s="438"/>
      <c r="J289" s="35"/>
      <c r="N289" s="438"/>
      <c r="O289" s="35"/>
      <c r="S289" s="394"/>
      <c r="T289" s="394"/>
      <c r="U289" s="394"/>
      <c r="V289" s="394"/>
      <c r="W289" s="394"/>
      <c r="X289" s="394"/>
      <c r="Y289" s="394"/>
      <c r="Z289" s="394"/>
      <c r="AA289" s="394"/>
      <c r="AB289" s="394"/>
      <c r="AC289" s="394"/>
      <c r="AD289" s="394"/>
    </row>
    <row r="290" spans="2:30">
      <c r="B290" s="437"/>
      <c r="C290" s="87"/>
      <c r="D290" s="438"/>
      <c r="E290" s="35"/>
      <c r="I290" s="438"/>
      <c r="J290" s="35"/>
      <c r="N290" s="438"/>
      <c r="O290" s="35"/>
      <c r="S290" s="394"/>
      <c r="T290" s="394"/>
      <c r="U290" s="394"/>
      <c r="V290" s="394"/>
      <c r="W290" s="394"/>
      <c r="X290" s="394"/>
      <c r="Y290" s="394"/>
      <c r="Z290" s="394"/>
      <c r="AA290" s="394"/>
      <c r="AB290" s="394"/>
      <c r="AC290" s="394"/>
      <c r="AD290" s="394"/>
    </row>
    <row r="291" spans="2:30">
      <c r="B291" s="437"/>
      <c r="C291" s="87"/>
      <c r="D291" s="438"/>
      <c r="E291" s="35"/>
      <c r="I291" s="438"/>
      <c r="J291" s="35"/>
      <c r="N291" s="438"/>
      <c r="O291" s="35"/>
      <c r="S291" s="394"/>
      <c r="T291" s="394"/>
      <c r="U291" s="394"/>
      <c r="V291" s="394"/>
      <c r="W291" s="394"/>
      <c r="X291" s="394"/>
      <c r="Y291" s="394"/>
      <c r="Z291" s="394"/>
      <c r="AA291" s="394"/>
      <c r="AB291" s="394"/>
      <c r="AC291" s="394"/>
      <c r="AD291" s="394"/>
    </row>
    <row r="292" spans="2:30">
      <c r="B292" s="437"/>
      <c r="C292" s="87"/>
      <c r="D292" s="438"/>
      <c r="E292" s="35"/>
      <c r="I292" s="438"/>
      <c r="J292" s="35"/>
      <c r="N292" s="438"/>
      <c r="O292" s="35"/>
      <c r="S292" s="394"/>
      <c r="T292" s="394"/>
      <c r="U292" s="394"/>
      <c r="V292" s="394"/>
      <c r="W292" s="394"/>
      <c r="X292" s="394"/>
      <c r="Y292" s="394"/>
      <c r="Z292" s="394"/>
      <c r="AA292" s="394"/>
      <c r="AB292" s="394"/>
      <c r="AC292" s="394"/>
      <c r="AD292" s="394"/>
    </row>
    <row r="293" spans="2:30">
      <c r="B293" s="437"/>
      <c r="C293" s="87"/>
      <c r="D293" s="438"/>
      <c r="E293" s="35"/>
      <c r="I293" s="438"/>
      <c r="J293" s="35"/>
      <c r="N293" s="438"/>
      <c r="O293" s="35"/>
      <c r="S293" s="394"/>
      <c r="T293" s="394"/>
      <c r="U293" s="394"/>
      <c r="V293" s="394"/>
      <c r="W293" s="394"/>
      <c r="X293" s="394"/>
      <c r="Y293" s="394"/>
      <c r="Z293" s="394"/>
      <c r="AA293" s="394"/>
      <c r="AB293" s="394"/>
      <c r="AC293" s="394"/>
      <c r="AD293" s="394"/>
    </row>
    <row r="294" spans="2:30">
      <c r="B294" s="437"/>
      <c r="C294" s="87"/>
      <c r="D294" s="438"/>
      <c r="E294" s="35"/>
      <c r="I294" s="438"/>
      <c r="J294" s="35"/>
      <c r="N294" s="438"/>
      <c r="O294" s="35"/>
      <c r="S294" s="394"/>
      <c r="T294" s="394"/>
      <c r="U294" s="394"/>
      <c r="V294" s="394"/>
      <c r="W294" s="394"/>
      <c r="X294" s="394"/>
      <c r="Y294" s="394"/>
      <c r="Z294" s="394"/>
      <c r="AA294" s="394"/>
      <c r="AB294" s="394"/>
      <c r="AC294" s="394"/>
      <c r="AD294" s="394"/>
    </row>
    <row r="295" spans="2:30">
      <c r="B295" s="437"/>
      <c r="C295" s="87"/>
      <c r="D295" s="438"/>
      <c r="E295" s="35"/>
      <c r="I295" s="438"/>
      <c r="J295" s="35"/>
      <c r="N295" s="438"/>
      <c r="O295" s="35"/>
      <c r="S295" s="394"/>
      <c r="T295" s="394"/>
      <c r="U295" s="394"/>
      <c r="V295" s="394"/>
      <c r="W295" s="394"/>
      <c r="X295" s="394"/>
      <c r="Y295" s="394"/>
      <c r="Z295" s="394"/>
      <c r="AA295" s="394"/>
      <c r="AB295" s="394"/>
      <c r="AC295" s="394"/>
      <c r="AD295" s="394"/>
    </row>
    <row r="296" spans="2:30">
      <c r="B296" s="437"/>
      <c r="C296" s="87"/>
      <c r="D296" s="438"/>
      <c r="E296" s="35"/>
      <c r="I296" s="438"/>
      <c r="J296" s="35"/>
      <c r="N296" s="438"/>
      <c r="O296" s="35"/>
      <c r="S296" s="394"/>
      <c r="T296" s="394"/>
      <c r="U296" s="394"/>
      <c r="V296" s="394"/>
      <c r="W296" s="394"/>
      <c r="X296" s="394"/>
      <c r="Y296" s="394"/>
      <c r="Z296" s="394"/>
      <c r="AA296" s="394"/>
      <c r="AB296" s="394"/>
      <c r="AC296" s="394"/>
      <c r="AD296" s="394"/>
    </row>
    <row r="297" spans="2:30">
      <c r="B297" s="437"/>
      <c r="C297" s="87"/>
      <c r="D297" s="438"/>
      <c r="E297" s="35"/>
      <c r="I297" s="438"/>
      <c r="J297" s="35"/>
      <c r="N297" s="438"/>
      <c r="O297" s="35"/>
      <c r="S297" s="394"/>
      <c r="T297" s="394"/>
      <c r="U297" s="394"/>
      <c r="V297" s="394"/>
      <c r="W297" s="394"/>
      <c r="X297" s="394"/>
      <c r="Y297" s="394"/>
      <c r="Z297" s="394"/>
      <c r="AA297" s="394"/>
      <c r="AB297" s="394"/>
      <c r="AC297" s="394"/>
      <c r="AD297" s="394"/>
    </row>
    <row r="298" spans="2:30">
      <c r="B298" s="437"/>
      <c r="C298" s="87"/>
      <c r="D298" s="438"/>
      <c r="E298" s="35"/>
      <c r="I298" s="438"/>
      <c r="J298" s="35"/>
      <c r="N298" s="438"/>
      <c r="O298" s="35"/>
      <c r="S298" s="394"/>
      <c r="T298" s="394"/>
      <c r="U298" s="394"/>
      <c r="V298" s="394"/>
      <c r="W298" s="394"/>
      <c r="X298" s="394"/>
      <c r="Y298" s="394"/>
      <c r="Z298" s="394"/>
      <c r="AA298" s="394"/>
      <c r="AB298" s="394"/>
      <c r="AC298" s="394"/>
      <c r="AD298" s="394"/>
    </row>
    <row r="299" spans="2:30">
      <c r="B299" s="437"/>
      <c r="C299" s="87"/>
      <c r="D299" s="438"/>
      <c r="E299" s="35"/>
      <c r="I299" s="438"/>
      <c r="J299" s="35"/>
      <c r="N299" s="438"/>
      <c r="O299" s="35"/>
      <c r="S299" s="394"/>
      <c r="T299" s="394"/>
      <c r="U299" s="394"/>
      <c r="V299" s="394"/>
      <c r="W299" s="394"/>
      <c r="X299" s="394"/>
      <c r="Y299" s="394"/>
      <c r="Z299" s="394"/>
      <c r="AA299" s="394"/>
      <c r="AB299" s="394"/>
      <c r="AC299" s="394"/>
      <c r="AD299" s="394"/>
    </row>
    <row r="300" spans="2:30">
      <c r="B300" s="437"/>
      <c r="C300" s="87"/>
      <c r="D300" s="438"/>
      <c r="E300" s="35"/>
      <c r="I300" s="438"/>
      <c r="J300" s="35"/>
      <c r="N300" s="438"/>
      <c r="O300" s="35"/>
      <c r="S300" s="394"/>
      <c r="T300" s="394"/>
      <c r="U300" s="394"/>
      <c r="V300" s="394"/>
      <c r="W300" s="394"/>
      <c r="X300" s="394"/>
      <c r="Y300" s="394"/>
      <c r="Z300" s="394"/>
      <c r="AA300" s="394"/>
      <c r="AB300" s="394"/>
      <c r="AC300" s="394"/>
      <c r="AD300" s="394"/>
    </row>
    <row r="301" spans="2:30">
      <c r="B301" s="437"/>
      <c r="C301" s="87"/>
      <c r="D301" s="438"/>
      <c r="E301" s="35"/>
      <c r="I301" s="438"/>
      <c r="J301" s="35"/>
      <c r="N301" s="438"/>
      <c r="O301" s="35"/>
      <c r="S301" s="394"/>
      <c r="T301" s="394"/>
      <c r="U301" s="394"/>
      <c r="V301" s="394"/>
      <c r="W301" s="394"/>
      <c r="X301" s="394"/>
      <c r="Y301" s="394"/>
      <c r="Z301" s="394"/>
      <c r="AA301" s="394"/>
      <c r="AB301" s="394"/>
      <c r="AC301" s="394"/>
      <c r="AD301" s="394"/>
    </row>
    <row r="302" spans="2:30">
      <c r="B302" s="437"/>
      <c r="C302" s="87"/>
      <c r="D302" s="438"/>
      <c r="E302" s="35"/>
      <c r="I302" s="438"/>
      <c r="J302" s="35"/>
      <c r="N302" s="438"/>
      <c r="O302" s="35"/>
      <c r="S302" s="394"/>
      <c r="T302" s="394"/>
      <c r="U302" s="394"/>
      <c r="V302" s="394"/>
      <c r="W302" s="394"/>
      <c r="X302" s="394"/>
      <c r="Y302" s="394"/>
      <c r="Z302" s="394"/>
      <c r="AA302" s="394"/>
      <c r="AB302" s="394"/>
      <c r="AC302" s="394"/>
      <c r="AD302" s="394"/>
    </row>
    <row r="303" spans="2:30">
      <c r="B303" s="437"/>
      <c r="C303" s="87"/>
      <c r="D303" s="438"/>
      <c r="E303" s="35"/>
      <c r="I303" s="438"/>
      <c r="J303" s="35"/>
      <c r="N303" s="438"/>
      <c r="O303" s="35"/>
      <c r="S303" s="394"/>
      <c r="T303" s="394"/>
      <c r="U303" s="394"/>
      <c r="V303" s="394"/>
      <c r="W303" s="394"/>
      <c r="X303" s="394"/>
      <c r="Y303" s="394"/>
      <c r="Z303" s="394"/>
      <c r="AA303" s="394"/>
      <c r="AB303" s="394"/>
      <c r="AC303" s="394"/>
      <c r="AD303" s="394"/>
    </row>
    <row r="304" spans="2:30">
      <c r="B304" s="437"/>
      <c r="C304" s="87"/>
      <c r="D304" s="438"/>
      <c r="E304" s="35"/>
      <c r="I304" s="438"/>
      <c r="J304" s="35"/>
      <c r="N304" s="438"/>
      <c r="O304" s="35"/>
      <c r="S304" s="394"/>
      <c r="T304" s="394"/>
      <c r="U304" s="394"/>
      <c r="V304" s="394"/>
      <c r="W304" s="394"/>
      <c r="X304" s="394"/>
      <c r="Y304" s="394"/>
      <c r="Z304" s="394"/>
      <c r="AA304" s="394"/>
      <c r="AB304" s="394"/>
      <c r="AC304" s="394"/>
      <c r="AD304" s="394"/>
    </row>
    <row r="305" spans="2:30">
      <c r="B305" s="437"/>
      <c r="C305" s="87"/>
      <c r="D305" s="438"/>
      <c r="E305" s="35"/>
      <c r="I305" s="438"/>
      <c r="J305" s="35"/>
      <c r="N305" s="438"/>
      <c r="O305" s="35"/>
      <c r="S305" s="394"/>
      <c r="T305" s="394"/>
      <c r="U305" s="394"/>
      <c r="V305" s="394"/>
      <c r="W305" s="394"/>
      <c r="X305" s="394"/>
      <c r="Y305" s="394"/>
      <c r="Z305" s="394"/>
      <c r="AA305" s="394"/>
      <c r="AB305" s="394"/>
      <c r="AC305" s="394"/>
      <c r="AD305" s="394"/>
    </row>
    <row r="306" spans="2:30">
      <c r="B306" s="437"/>
      <c r="C306" s="87"/>
      <c r="D306" s="438"/>
      <c r="E306" s="35"/>
      <c r="I306" s="438"/>
      <c r="J306" s="35"/>
      <c r="N306" s="438"/>
      <c r="O306" s="35"/>
      <c r="S306" s="394"/>
      <c r="T306" s="394"/>
      <c r="U306" s="394"/>
      <c r="V306" s="394"/>
      <c r="W306" s="394"/>
      <c r="X306" s="394"/>
      <c r="Y306" s="394"/>
      <c r="Z306" s="394"/>
      <c r="AA306" s="394"/>
      <c r="AB306" s="394"/>
      <c r="AC306" s="394"/>
      <c r="AD306" s="394"/>
    </row>
    <row r="307" spans="2:30">
      <c r="B307" s="437"/>
      <c r="C307" s="87"/>
      <c r="D307" s="438"/>
      <c r="E307" s="35"/>
      <c r="I307" s="438"/>
      <c r="J307" s="35"/>
      <c r="N307" s="438"/>
      <c r="O307" s="35"/>
      <c r="S307" s="394"/>
      <c r="T307" s="394"/>
      <c r="U307" s="394"/>
      <c r="V307" s="394"/>
      <c r="W307" s="394"/>
      <c r="X307" s="394"/>
      <c r="Y307" s="394"/>
      <c r="Z307" s="394"/>
      <c r="AA307" s="394"/>
      <c r="AB307" s="394"/>
      <c r="AC307" s="394"/>
      <c r="AD307" s="394"/>
    </row>
    <row r="308" spans="2:30">
      <c r="B308" s="437"/>
      <c r="C308" s="87"/>
      <c r="D308" s="438"/>
      <c r="E308" s="35"/>
      <c r="I308" s="438"/>
      <c r="J308" s="35"/>
      <c r="N308" s="438"/>
      <c r="O308" s="35"/>
      <c r="S308" s="394"/>
      <c r="T308" s="394"/>
      <c r="U308" s="394"/>
      <c r="V308" s="394"/>
      <c r="W308" s="394"/>
      <c r="X308" s="394"/>
      <c r="Y308" s="394"/>
      <c r="Z308" s="394"/>
      <c r="AA308" s="394"/>
      <c r="AB308" s="394"/>
      <c r="AC308" s="394"/>
      <c r="AD308" s="394"/>
    </row>
    <row r="309" spans="2:30">
      <c r="B309" s="437"/>
      <c r="C309" s="87"/>
      <c r="D309" s="438"/>
      <c r="E309" s="35"/>
      <c r="I309" s="438"/>
      <c r="J309" s="35"/>
      <c r="N309" s="438"/>
      <c r="O309" s="35"/>
      <c r="S309" s="394"/>
      <c r="T309" s="394"/>
      <c r="U309" s="394"/>
      <c r="V309" s="394"/>
      <c r="W309" s="394"/>
      <c r="X309" s="394"/>
      <c r="Y309" s="394"/>
      <c r="Z309" s="394"/>
      <c r="AA309" s="394"/>
      <c r="AB309" s="394"/>
      <c r="AC309" s="394"/>
      <c r="AD309" s="394"/>
    </row>
    <row r="310" spans="2:30">
      <c r="B310" s="437"/>
      <c r="C310" s="87"/>
      <c r="D310" s="438"/>
      <c r="E310" s="35"/>
      <c r="I310" s="438"/>
      <c r="J310" s="35"/>
      <c r="N310" s="438"/>
      <c r="O310" s="35"/>
      <c r="S310" s="394"/>
      <c r="T310" s="394"/>
      <c r="U310" s="394"/>
      <c r="V310" s="394"/>
      <c r="W310" s="394"/>
      <c r="X310" s="394"/>
      <c r="Y310" s="394"/>
      <c r="Z310" s="394"/>
      <c r="AA310" s="394"/>
      <c r="AB310" s="394"/>
      <c r="AC310" s="394"/>
      <c r="AD310" s="394"/>
    </row>
    <row r="311" spans="2:30">
      <c r="B311" s="437"/>
      <c r="C311" s="87"/>
      <c r="D311" s="438"/>
      <c r="E311" s="35"/>
      <c r="I311" s="438"/>
      <c r="J311" s="35"/>
      <c r="N311" s="438"/>
      <c r="O311" s="35"/>
      <c r="S311" s="394"/>
      <c r="T311" s="394"/>
      <c r="U311" s="394"/>
      <c r="V311" s="394"/>
      <c r="W311" s="394"/>
      <c r="X311" s="394"/>
      <c r="Y311" s="394"/>
      <c r="Z311" s="394"/>
      <c r="AA311" s="394"/>
      <c r="AB311" s="394"/>
      <c r="AC311" s="394"/>
      <c r="AD311" s="394"/>
    </row>
    <row r="312" spans="2:30">
      <c r="B312" s="437"/>
      <c r="C312" s="87"/>
      <c r="D312" s="438"/>
      <c r="E312" s="35"/>
      <c r="I312" s="438"/>
      <c r="J312" s="35"/>
      <c r="N312" s="438"/>
      <c r="O312" s="35"/>
      <c r="S312" s="394"/>
      <c r="T312" s="394"/>
      <c r="U312" s="394"/>
      <c r="V312" s="394"/>
      <c r="W312" s="394"/>
      <c r="X312" s="394"/>
      <c r="Y312" s="394"/>
      <c r="Z312" s="394"/>
      <c r="AA312" s="394"/>
      <c r="AB312" s="394"/>
      <c r="AC312" s="394"/>
      <c r="AD312" s="394"/>
    </row>
    <row r="313" spans="2:30">
      <c r="B313" s="437"/>
      <c r="C313" s="87"/>
      <c r="D313" s="438"/>
      <c r="E313" s="35"/>
      <c r="I313" s="438"/>
      <c r="J313" s="35"/>
      <c r="N313" s="438"/>
      <c r="O313" s="35"/>
      <c r="S313" s="394"/>
      <c r="T313" s="394"/>
      <c r="U313" s="394"/>
      <c r="V313" s="394"/>
      <c r="W313" s="394"/>
      <c r="X313" s="394"/>
      <c r="Y313" s="394"/>
      <c r="Z313" s="394"/>
      <c r="AA313" s="394"/>
      <c r="AB313" s="394"/>
      <c r="AC313" s="394"/>
      <c r="AD313" s="394"/>
    </row>
    <row r="314" spans="2:30">
      <c r="B314" s="437"/>
      <c r="C314" s="87"/>
      <c r="D314" s="438"/>
      <c r="E314" s="35"/>
      <c r="I314" s="438"/>
      <c r="J314" s="35"/>
      <c r="N314" s="438"/>
      <c r="O314" s="35"/>
      <c r="S314" s="394"/>
      <c r="T314" s="394"/>
      <c r="U314" s="394"/>
      <c r="V314" s="394"/>
      <c r="W314" s="394"/>
      <c r="X314" s="394"/>
      <c r="Y314" s="394"/>
      <c r="Z314" s="394"/>
      <c r="AA314" s="394"/>
      <c r="AB314" s="394"/>
      <c r="AC314" s="394"/>
      <c r="AD314" s="394"/>
    </row>
    <row r="315" spans="2:30">
      <c r="B315" s="437"/>
      <c r="C315" s="87"/>
      <c r="D315" s="438"/>
      <c r="E315" s="35"/>
      <c r="I315" s="438"/>
      <c r="J315" s="35"/>
      <c r="N315" s="438"/>
      <c r="O315" s="35"/>
      <c r="S315" s="394"/>
      <c r="T315" s="394"/>
      <c r="U315" s="394"/>
      <c r="V315" s="394"/>
      <c r="W315" s="394"/>
      <c r="X315" s="394"/>
      <c r="Y315" s="394"/>
      <c r="Z315" s="394"/>
      <c r="AA315" s="394"/>
      <c r="AB315" s="394"/>
      <c r="AC315" s="394"/>
      <c r="AD315" s="394"/>
    </row>
    <row r="316" spans="2:30">
      <c r="B316" s="437"/>
      <c r="C316" s="87"/>
      <c r="D316" s="438"/>
      <c r="E316" s="35"/>
      <c r="I316" s="438"/>
      <c r="J316" s="35"/>
      <c r="N316" s="438"/>
      <c r="O316" s="35"/>
      <c r="S316" s="394"/>
      <c r="T316" s="394"/>
      <c r="U316" s="394"/>
      <c r="V316" s="394"/>
      <c r="W316" s="394"/>
      <c r="X316" s="394"/>
      <c r="Y316" s="394"/>
      <c r="Z316" s="394"/>
      <c r="AA316" s="394"/>
      <c r="AB316" s="394"/>
      <c r="AC316" s="394"/>
      <c r="AD316" s="394"/>
    </row>
    <row r="317" spans="2:30">
      <c r="B317" s="437"/>
      <c r="C317" s="87"/>
      <c r="D317" s="438"/>
      <c r="E317" s="35"/>
      <c r="I317" s="438"/>
      <c r="J317" s="35"/>
      <c r="N317" s="438"/>
      <c r="O317" s="35"/>
      <c r="S317" s="394"/>
      <c r="T317" s="394"/>
      <c r="U317" s="394"/>
      <c r="V317" s="394"/>
      <c r="W317" s="394"/>
      <c r="X317" s="394"/>
      <c r="Y317" s="394"/>
      <c r="Z317" s="394"/>
      <c r="AA317" s="394"/>
      <c r="AB317" s="394"/>
      <c r="AC317" s="394"/>
      <c r="AD317" s="394"/>
    </row>
    <row r="318" spans="2:30">
      <c r="B318" s="437"/>
      <c r="C318" s="87"/>
      <c r="D318" s="438"/>
      <c r="E318" s="35"/>
      <c r="I318" s="438"/>
      <c r="J318" s="35"/>
      <c r="N318" s="438"/>
      <c r="O318" s="35"/>
      <c r="S318" s="394"/>
      <c r="T318" s="394"/>
      <c r="U318" s="394"/>
      <c r="V318" s="394"/>
      <c r="W318" s="394"/>
      <c r="X318" s="394"/>
      <c r="Y318" s="394"/>
      <c r="Z318" s="394"/>
      <c r="AA318" s="394"/>
      <c r="AB318" s="394"/>
      <c r="AC318" s="394"/>
      <c r="AD318" s="394"/>
    </row>
    <row r="319" spans="2:30">
      <c r="B319" s="437"/>
      <c r="C319" s="87"/>
      <c r="D319" s="438"/>
      <c r="E319" s="35"/>
      <c r="I319" s="438"/>
      <c r="J319" s="35"/>
      <c r="N319" s="438"/>
      <c r="O319" s="35"/>
      <c r="S319" s="394"/>
      <c r="T319" s="394"/>
      <c r="U319" s="394"/>
      <c r="V319" s="394"/>
      <c r="W319" s="394"/>
      <c r="X319" s="394"/>
      <c r="Y319" s="394"/>
      <c r="Z319" s="394"/>
      <c r="AA319" s="394"/>
      <c r="AB319" s="394"/>
      <c r="AC319" s="394"/>
      <c r="AD319" s="394"/>
    </row>
    <row r="320" spans="2:30">
      <c r="B320" s="437"/>
      <c r="C320" s="87"/>
      <c r="D320" s="438"/>
      <c r="E320" s="35"/>
      <c r="I320" s="438"/>
      <c r="J320" s="35"/>
      <c r="N320" s="438"/>
      <c r="O320" s="35"/>
      <c r="S320" s="394"/>
      <c r="T320" s="394"/>
      <c r="U320" s="394"/>
      <c r="V320" s="394"/>
      <c r="W320" s="394"/>
      <c r="X320" s="394"/>
      <c r="Y320" s="394"/>
      <c r="Z320" s="394"/>
      <c r="AA320" s="394"/>
      <c r="AB320" s="394"/>
      <c r="AC320" s="394"/>
      <c r="AD320" s="394"/>
    </row>
    <row r="321" spans="2:30">
      <c r="B321" s="437"/>
      <c r="C321" s="87"/>
      <c r="D321" s="438"/>
      <c r="E321" s="35"/>
      <c r="I321" s="438"/>
      <c r="J321" s="35"/>
      <c r="N321" s="438"/>
      <c r="O321" s="35"/>
      <c r="S321" s="394"/>
      <c r="T321" s="394"/>
      <c r="U321" s="394"/>
      <c r="V321" s="394"/>
      <c r="W321" s="394"/>
      <c r="X321" s="394"/>
      <c r="Y321" s="394"/>
      <c r="Z321" s="394"/>
      <c r="AA321" s="394"/>
      <c r="AB321" s="394"/>
      <c r="AC321" s="394"/>
      <c r="AD321" s="394"/>
    </row>
    <row r="322" spans="2:30">
      <c r="B322" s="437"/>
      <c r="C322" s="87"/>
      <c r="D322" s="438"/>
      <c r="E322" s="35"/>
      <c r="I322" s="438"/>
      <c r="J322" s="35"/>
      <c r="N322" s="438"/>
      <c r="O322" s="35"/>
      <c r="S322" s="394"/>
      <c r="T322" s="394"/>
      <c r="U322" s="394"/>
      <c r="V322" s="394"/>
      <c r="W322" s="394"/>
      <c r="X322" s="394"/>
      <c r="Y322" s="394"/>
      <c r="Z322" s="394"/>
      <c r="AA322" s="394"/>
      <c r="AB322" s="394"/>
      <c r="AC322" s="394"/>
      <c r="AD322" s="394"/>
    </row>
    <row r="323" spans="2:30">
      <c r="B323" s="437"/>
      <c r="C323" s="87"/>
      <c r="D323" s="438"/>
      <c r="E323" s="35"/>
      <c r="I323" s="438"/>
      <c r="J323" s="35"/>
      <c r="N323" s="438"/>
      <c r="O323" s="35"/>
      <c r="S323" s="394"/>
      <c r="T323" s="394"/>
      <c r="U323" s="394"/>
      <c r="V323" s="394"/>
      <c r="W323" s="394"/>
      <c r="X323" s="394"/>
      <c r="Y323" s="394"/>
      <c r="Z323" s="394"/>
      <c r="AA323" s="394"/>
      <c r="AB323" s="394"/>
      <c r="AC323" s="394"/>
      <c r="AD323" s="394"/>
    </row>
    <row r="324" spans="2:30">
      <c r="B324" s="437"/>
      <c r="C324" s="87"/>
      <c r="D324" s="438"/>
      <c r="E324" s="35"/>
      <c r="I324" s="438"/>
      <c r="J324" s="35"/>
      <c r="N324" s="438"/>
      <c r="O324" s="35"/>
      <c r="S324" s="394"/>
      <c r="T324" s="394"/>
      <c r="U324" s="394"/>
      <c r="V324" s="394"/>
      <c r="W324" s="394"/>
      <c r="X324" s="394"/>
      <c r="Y324" s="394"/>
      <c r="Z324" s="394"/>
      <c r="AA324" s="394"/>
      <c r="AB324" s="394"/>
      <c r="AC324" s="394"/>
      <c r="AD324" s="394"/>
    </row>
    <row r="325" spans="2:30">
      <c r="B325" s="437"/>
      <c r="C325" s="87"/>
      <c r="D325" s="438"/>
      <c r="E325" s="35"/>
      <c r="I325" s="438"/>
      <c r="J325" s="35"/>
      <c r="N325" s="438"/>
      <c r="O325" s="35"/>
      <c r="S325" s="394"/>
      <c r="T325" s="394"/>
      <c r="U325" s="394"/>
      <c r="V325" s="394"/>
      <c r="W325" s="394"/>
      <c r="X325" s="394"/>
      <c r="Y325" s="394"/>
      <c r="Z325" s="394"/>
      <c r="AA325" s="394"/>
      <c r="AB325" s="394"/>
      <c r="AC325" s="394"/>
      <c r="AD325" s="394"/>
    </row>
    <row r="326" spans="2:30">
      <c r="B326" s="437"/>
      <c r="C326" s="87"/>
      <c r="D326" s="438"/>
      <c r="E326" s="35"/>
      <c r="I326" s="438"/>
      <c r="J326" s="35"/>
      <c r="N326" s="438"/>
      <c r="O326" s="35"/>
      <c r="S326" s="394"/>
      <c r="T326" s="394"/>
      <c r="U326" s="394"/>
      <c r="V326" s="394"/>
      <c r="W326" s="394"/>
      <c r="X326" s="394"/>
      <c r="Y326" s="394"/>
      <c r="Z326" s="394"/>
      <c r="AA326" s="394"/>
      <c r="AB326" s="394"/>
      <c r="AC326" s="394"/>
      <c r="AD326" s="394"/>
    </row>
    <row r="327" spans="2:30">
      <c r="B327" s="437"/>
      <c r="C327" s="87"/>
      <c r="D327" s="438"/>
      <c r="E327" s="35"/>
      <c r="I327" s="438"/>
      <c r="J327" s="35"/>
      <c r="N327" s="438"/>
      <c r="O327" s="35"/>
      <c r="S327" s="394"/>
      <c r="T327" s="394"/>
      <c r="U327" s="394"/>
      <c r="V327" s="394"/>
      <c r="W327" s="394"/>
      <c r="X327" s="394"/>
      <c r="Y327" s="394"/>
      <c r="Z327" s="394"/>
      <c r="AA327" s="394"/>
      <c r="AB327" s="394"/>
      <c r="AC327" s="394"/>
      <c r="AD327" s="394"/>
    </row>
    <row r="328" spans="2:30">
      <c r="B328" s="437"/>
      <c r="C328" s="87"/>
      <c r="D328" s="438"/>
      <c r="E328" s="35"/>
      <c r="I328" s="438"/>
      <c r="J328" s="35"/>
      <c r="N328" s="438"/>
      <c r="O328" s="35"/>
      <c r="S328" s="394"/>
      <c r="T328" s="394"/>
      <c r="U328" s="394"/>
      <c r="V328" s="394"/>
      <c r="W328" s="394"/>
      <c r="X328" s="394"/>
      <c r="Y328" s="394"/>
      <c r="Z328" s="394"/>
      <c r="AA328" s="394"/>
      <c r="AB328" s="394"/>
      <c r="AC328" s="394"/>
      <c r="AD328" s="394"/>
    </row>
    <row r="329" spans="2:30">
      <c r="B329" s="437"/>
      <c r="C329" s="87"/>
      <c r="D329" s="438"/>
      <c r="E329" s="35"/>
      <c r="I329" s="438"/>
      <c r="J329" s="35"/>
      <c r="N329" s="438"/>
      <c r="O329" s="35"/>
      <c r="S329" s="394"/>
      <c r="T329" s="394"/>
      <c r="U329" s="394"/>
      <c r="V329" s="394"/>
      <c r="W329" s="394"/>
      <c r="X329" s="394"/>
      <c r="Y329" s="394"/>
      <c r="Z329" s="394"/>
      <c r="AA329" s="394"/>
      <c r="AB329" s="394"/>
      <c r="AC329" s="394"/>
      <c r="AD329" s="394"/>
    </row>
    <row r="330" spans="2:30">
      <c r="B330" s="437"/>
      <c r="C330" s="87"/>
      <c r="D330" s="438"/>
      <c r="E330" s="35"/>
      <c r="I330" s="438"/>
      <c r="J330" s="35"/>
      <c r="N330" s="438"/>
      <c r="O330" s="35"/>
      <c r="S330" s="394"/>
      <c r="T330" s="394"/>
      <c r="U330" s="394"/>
      <c r="V330" s="394"/>
      <c r="W330" s="394"/>
      <c r="X330" s="394"/>
      <c r="Y330" s="394"/>
      <c r="Z330" s="394"/>
      <c r="AA330" s="394"/>
      <c r="AB330" s="394"/>
      <c r="AC330" s="394"/>
      <c r="AD330" s="394"/>
    </row>
    <row r="331" spans="2:30">
      <c r="B331" s="437"/>
      <c r="C331" s="87"/>
      <c r="D331" s="438"/>
      <c r="E331" s="35"/>
      <c r="I331" s="438"/>
      <c r="J331" s="35"/>
      <c r="N331" s="438"/>
      <c r="O331" s="35"/>
      <c r="S331" s="394"/>
      <c r="T331" s="394"/>
      <c r="U331" s="394"/>
      <c r="V331" s="394"/>
      <c r="W331" s="394"/>
      <c r="X331" s="394"/>
      <c r="Y331" s="394"/>
      <c r="Z331" s="394"/>
      <c r="AA331" s="394"/>
      <c r="AB331" s="394"/>
      <c r="AC331" s="394"/>
      <c r="AD331" s="394"/>
    </row>
    <row r="332" spans="2:30">
      <c r="B332" s="437"/>
      <c r="C332" s="87"/>
      <c r="D332" s="438"/>
      <c r="E332" s="35"/>
      <c r="I332" s="438"/>
      <c r="J332" s="35"/>
      <c r="N332" s="438"/>
      <c r="O332" s="35"/>
      <c r="S332" s="394"/>
      <c r="T332" s="394"/>
      <c r="U332" s="394"/>
      <c r="V332" s="394"/>
      <c r="W332" s="394"/>
      <c r="X332" s="394"/>
      <c r="Y332" s="394"/>
      <c r="Z332" s="394"/>
      <c r="AA332" s="394"/>
      <c r="AB332" s="394"/>
      <c r="AC332" s="394"/>
      <c r="AD332" s="394"/>
    </row>
    <row r="333" spans="2:30">
      <c r="B333" s="437"/>
      <c r="C333" s="87"/>
      <c r="D333" s="438"/>
      <c r="E333" s="35"/>
      <c r="I333" s="438"/>
      <c r="J333" s="35"/>
      <c r="N333" s="438"/>
      <c r="O333" s="35"/>
      <c r="S333" s="394"/>
      <c r="T333" s="394"/>
      <c r="U333" s="394"/>
      <c r="V333" s="394"/>
      <c r="W333" s="394"/>
      <c r="X333" s="394"/>
      <c r="Y333" s="394"/>
      <c r="Z333" s="394"/>
      <c r="AA333" s="394"/>
      <c r="AB333" s="394"/>
      <c r="AC333" s="394"/>
      <c r="AD333" s="394"/>
    </row>
    <row r="334" spans="2:30">
      <c r="B334" s="437"/>
      <c r="C334" s="87"/>
      <c r="D334" s="438"/>
      <c r="E334" s="35"/>
      <c r="I334" s="438"/>
      <c r="J334" s="35"/>
      <c r="N334" s="438"/>
      <c r="O334" s="35"/>
      <c r="S334" s="394"/>
      <c r="T334" s="394"/>
      <c r="U334" s="394"/>
      <c r="V334" s="394"/>
      <c r="W334" s="394"/>
      <c r="X334" s="394"/>
      <c r="Y334" s="394"/>
      <c r="Z334" s="394"/>
      <c r="AA334" s="394"/>
      <c r="AB334" s="394"/>
      <c r="AC334" s="394"/>
      <c r="AD334" s="394"/>
    </row>
    <row r="335" spans="2:30">
      <c r="B335" s="437"/>
      <c r="C335" s="87"/>
      <c r="D335" s="438"/>
      <c r="E335" s="35"/>
      <c r="I335" s="438"/>
      <c r="J335" s="35"/>
      <c r="N335" s="438"/>
      <c r="O335" s="35"/>
      <c r="S335" s="394"/>
      <c r="T335" s="394"/>
      <c r="U335" s="394"/>
      <c r="V335" s="394"/>
      <c r="W335" s="394"/>
      <c r="X335" s="394"/>
      <c r="Y335" s="394"/>
      <c r="Z335" s="394"/>
      <c r="AA335" s="394"/>
      <c r="AB335" s="394"/>
      <c r="AC335" s="394"/>
      <c r="AD335" s="394"/>
    </row>
    <row r="336" spans="2:30">
      <c r="B336" s="437"/>
      <c r="C336" s="87"/>
      <c r="D336" s="438"/>
      <c r="E336" s="35"/>
      <c r="I336" s="438"/>
      <c r="J336" s="35"/>
      <c r="N336" s="438"/>
      <c r="O336" s="35"/>
      <c r="S336" s="394"/>
      <c r="T336" s="394"/>
      <c r="U336" s="394"/>
      <c r="V336" s="394"/>
      <c r="W336" s="394"/>
      <c r="X336" s="394"/>
      <c r="Y336" s="394"/>
      <c r="Z336" s="394"/>
      <c r="AA336" s="394"/>
      <c r="AB336" s="394"/>
      <c r="AC336" s="394"/>
      <c r="AD336" s="394"/>
    </row>
    <row r="337" spans="2:30">
      <c r="B337" s="437"/>
      <c r="C337" s="87"/>
      <c r="D337" s="438"/>
      <c r="E337" s="35"/>
      <c r="I337" s="438"/>
      <c r="J337" s="35"/>
      <c r="N337" s="438"/>
      <c r="O337" s="35"/>
      <c r="S337" s="394"/>
      <c r="T337" s="394"/>
      <c r="U337" s="394"/>
      <c r="V337" s="394"/>
      <c r="W337" s="394"/>
      <c r="X337" s="394"/>
      <c r="Y337" s="394"/>
      <c r="Z337" s="394"/>
      <c r="AA337" s="394"/>
      <c r="AB337" s="394"/>
      <c r="AC337" s="394"/>
      <c r="AD337" s="394"/>
    </row>
    <row r="338" spans="2:30">
      <c r="B338" s="437"/>
      <c r="C338" s="87"/>
      <c r="D338" s="438"/>
      <c r="E338" s="35"/>
      <c r="I338" s="438"/>
      <c r="J338" s="35"/>
      <c r="N338" s="438"/>
      <c r="O338" s="35"/>
      <c r="S338" s="394"/>
      <c r="T338" s="394"/>
      <c r="U338" s="394"/>
      <c r="V338" s="394"/>
      <c r="W338" s="394"/>
      <c r="X338" s="394"/>
      <c r="Y338" s="394"/>
      <c r="Z338" s="394"/>
      <c r="AA338" s="394"/>
      <c r="AB338" s="394"/>
      <c r="AC338" s="394"/>
      <c r="AD338" s="394"/>
    </row>
    <row r="339" spans="2:30">
      <c r="B339" s="437"/>
      <c r="C339" s="87"/>
      <c r="D339" s="438"/>
      <c r="E339" s="35"/>
      <c r="I339" s="438"/>
      <c r="J339" s="35"/>
      <c r="N339" s="438"/>
      <c r="O339" s="35"/>
      <c r="S339" s="394"/>
      <c r="T339" s="394"/>
      <c r="U339" s="394"/>
      <c r="V339" s="394"/>
      <c r="W339" s="394"/>
      <c r="X339" s="394"/>
      <c r="Y339" s="394"/>
      <c r="Z339" s="394"/>
      <c r="AA339" s="394"/>
      <c r="AB339" s="394"/>
      <c r="AC339" s="394"/>
      <c r="AD339" s="394"/>
    </row>
    <row r="340" spans="2:30">
      <c r="B340" s="437"/>
      <c r="C340" s="87"/>
      <c r="D340" s="438"/>
      <c r="E340" s="35"/>
      <c r="I340" s="438"/>
      <c r="J340" s="35"/>
      <c r="N340" s="438"/>
      <c r="O340" s="35"/>
      <c r="S340" s="394"/>
      <c r="T340" s="394"/>
      <c r="U340" s="394"/>
      <c r="V340" s="394"/>
      <c r="W340" s="394"/>
      <c r="X340" s="394"/>
      <c r="Y340" s="394"/>
      <c r="Z340" s="394"/>
      <c r="AA340" s="394"/>
      <c r="AB340" s="394"/>
      <c r="AC340" s="394"/>
      <c r="AD340" s="394"/>
    </row>
    <row r="341" spans="2:30">
      <c r="B341" s="437"/>
      <c r="C341" s="87"/>
      <c r="D341" s="438"/>
      <c r="E341" s="35"/>
      <c r="I341" s="438"/>
      <c r="J341" s="35"/>
      <c r="N341" s="438"/>
      <c r="O341" s="35"/>
      <c r="S341" s="394"/>
      <c r="T341" s="394"/>
      <c r="U341" s="394"/>
      <c r="V341" s="394"/>
      <c r="W341" s="394"/>
      <c r="X341" s="394"/>
      <c r="Y341" s="394"/>
      <c r="Z341" s="394"/>
      <c r="AA341" s="394"/>
      <c r="AB341" s="394"/>
      <c r="AC341" s="394"/>
      <c r="AD341" s="394"/>
    </row>
    <row r="342" spans="2:30">
      <c r="B342" s="437"/>
      <c r="C342" s="87"/>
      <c r="D342" s="438"/>
      <c r="E342" s="35"/>
      <c r="I342" s="438"/>
      <c r="J342" s="35"/>
      <c r="N342" s="438"/>
      <c r="O342" s="35"/>
      <c r="S342" s="394"/>
      <c r="T342" s="394"/>
      <c r="U342" s="394"/>
      <c r="V342" s="394"/>
      <c r="W342" s="394"/>
      <c r="X342" s="394"/>
      <c r="Y342" s="394"/>
      <c r="Z342" s="394"/>
      <c r="AA342" s="394"/>
      <c r="AB342" s="394"/>
      <c r="AC342" s="394"/>
      <c r="AD342" s="394"/>
    </row>
    <row r="343" spans="2:30">
      <c r="B343" s="437"/>
      <c r="C343" s="87"/>
      <c r="D343" s="438"/>
      <c r="E343" s="35"/>
      <c r="I343" s="438"/>
      <c r="J343" s="35"/>
      <c r="N343" s="438"/>
      <c r="O343" s="35"/>
      <c r="S343" s="394"/>
      <c r="T343" s="394"/>
      <c r="U343" s="394"/>
      <c r="V343" s="394"/>
      <c r="W343" s="394"/>
      <c r="X343" s="394"/>
      <c r="Y343" s="394"/>
      <c r="Z343" s="394"/>
      <c r="AA343" s="394"/>
      <c r="AB343" s="394"/>
      <c r="AC343" s="394"/>
      <c r="AD343" s="394"/>
    </row>
    <row r="344" spans="2:30">
      <c r="B344" s="437"/>
      <c r="C344" s="87"/>
      <c r="D344" s="438"/>
      <c r="E344" s="35"/>
      <c r="I344" s="438"/>
      <c r="J344" s="35"/>
      <c r="N344" s="438"/>
      <c r="O344" s="35"/>
      <c r="S344" s="394"/>
      <c r="T344" s="394"/>
      <c r="U344" s="394"/>
      <c r="V344" s="394"/>
      <c r="W344" s="394"/>
      <c r="X344" s="394"/>
      <c r="Y344" s="394"/>
      <c r="Z344" s="394"/>
      <c r="AA344" s="394"/>
      <c r="AB344" s="394"/>
      <c r="AC344" s="394"/>
      <c r="AD344" s="394"/>
    </row>
    <row r="345" spans="2:30">
      <c r="B345" s="437"/>
      <c r="C345" s="87"/>
      <c r="D345" s="438"/>
      <c r="E345" s="35"/>
      <c r="I345" s="438"/>
      <c r="J345" s="35"/>
      <c r="N345" s="438"/>
      <c r="O345" s="35"/>
      <c r="S345" s="394"/>
      <c r="T345" s="394"/>
      <c r="U345" s="394"/>
      <c r="V345" s="394"/>
      <c r="W345" s="394"/>
      <c r="X345" s="394"/>
      <c r="Y345" s="394"/>
      <c r="Z345" s="394"/>
      <c r="AA345" s="394"/>
      <c r="AB345" s="394"/>
      <c r="AC345" s="394"/>
      <c r="AD345" s="394"/>
    </row>
    <row r="346" spans="2:30">
      <c r="B346" s="437"/>
      <c r="C346" s="87"/>
      <c r="D346" s="438"/>
      <c r="E346" s="35"/>
      <c r="I346" s="438"/>
      <c r="J346" s="35"/>
      <c r="N346" s="438"/>
      <c r="O346" s="35"/>
      <c r="S346" s="394"/>
      <c r="T346" s="394"/>
      <c r="U346" s="394"/>
      <c r="V346" s="394"/>
      <c r="W346" s="394"/>
      <c r="X346" s="394"/>
      <c r="Y346" s="394"/>
      <c r="Z346" s="394"/>
      <c r="AA346" s="394"/>
      <c r="AB346" s="394"/>
      <c r="AC346" s="394"/>
      <c r="AD346" s="394"/>
    </row>
    <row r="347" spans="2:30">
      <c r="B347" s="437"/>
      <c r="C347" s="87"/>
      <c r="D347" s="438"/>
      <c r="E347" s="35"/>
      <c r="I347" s="438"/>
      <c r="J347" s="35"/>
      <c r="N347" s="438"/>
      <c r="O347" s="35"/>
      <c r="S347" s="394"/>
      <c r="T347" s="394"/>
      <c r="U347" s="394"/>
      <c r="V347" s="394"/>
      <c r="W347" s="394"/>
      <c r="X347" s="394"/>
      <c r="Y347" s="394"/>
      <c r="Z347" s="394"/>
      <c r="AA347" s="394"/>
      <c r="AB347" s="394"/>
      <c r="AC347" s="394"/>
      <c r="AD347" s="394"/>
    </row>
    <row r="348" spans="2:30">
      <c r="B348" s="437"/>
      <c r="C348" s="87"/>
      <c r="D348" s="438"/>
      <c r="E348" s="35"/>
      <c r="I348" s="438"/>
      <c r="J348" s="35"/>
      <c r="N348" s="438"/>
      <c r="O348" s="35"/>
      <c r="S348" s="394"/>
      <c r="T348" s="394"/>
      <c r="U348" s="394"/>
      <c r="V348" s="394"/>
      <c r="W348" s="394"/>
      <c r="X348" s="394"/>
      <c r="Y348" s="394"/>
      <c r="Z348" s="394"/>
      <c r="AA348" s="394"/>
      <c r="AB348" s="394"/>
      <c r="AC348" s="394"/>
      <c r="AD348" s="394"/>
    </row>
    <row r="349" spans="2:30">
      <c r="B349" s="437"/>
      <c r="C349" s="87"/>
      <c r="D349" s="438"/>
      <c r="E349" s="35"/>
      <c r="I349" s="438"/>
      <c r="J349" s="35"/>
      <c r="N349" s="438"/>
      <c r="O349" s="35"/>
      <c r="S349" s="394"/>
      <c r="T349" s="394"/>
      <c r="U349" s="394"/>
      <c r="V349" s="394"/>
      <c r="W349" s="394"/>
      <c r="X349" s="394"/>
      <c r="Y349" s="394"/>
      <c r="Z349" s="394"/>
      <c r="AA349" s="394"/>
      <c r="AB349" s="394"/>
      <c r="AC349" s="394"/>
      <c r="AD349" s="394"/>
    </row>
    <row r="350" spans="2:30">
      <c r="B350" s="437"/>
      <c r="C350" s="87"/>
      <c r="D350" s="438"/>
      <c r="E350" s="35"/>
      <c r="I350" s="438"/>
      <c r="J350" s="35"/>
      <c r="N350" s="438"/>
      <c r="O350" s="35"/>
      <c r="S350" s="394"/>
      <c r="T350" s="394"/>
      <c r="U350" s="394"/>
      <c r="V350" s="394"/>
      <c r="W350" s="394"/>
      <c r="X350" s="394"/>
      <c r="Y350" s="394"/>
      <c r="Z350" s="394"/>
      <c r="AA350" s="394"/>
      <c r="AB350" s="394"/>
      <c r="AC350" s="394"/>
      <c r="AD350" s="394"/>
    </row>
    <row r="351" spans="2:30">
      <c r="B351" s="437"/>
      <c r="C351" s="87"/>
      <c r="D351" s="438"/>
      <c r="E351" s="35"/>
      <c r="I351" s="438"/>
      <c r="J351" s="35"/>
      <c r="N351" s="438"/>
      <c r="O351" s="35"/>
      <c r="S351" s="394"/>
      <c r="T351" s="394"/>
      <c r="U351" s="394"/>
      <c r="V351" s="394"/>
      <c r="W351" s="394"/>
      <c r="X351" s="394"/>
      <c r="Y351" s="394"/>
      <c r="Z351" s="394"/>
      <c r="AA351" s="394"/>
      <c r="AB351" s="394"/>
      <c r="AC351" s="394"/>
      <c r="AD351" s="394"/>
    </row>
    <row r="352" spans="2:30">
      <c r="B352" s="437"/>
      <c r="C352" s="87"/>
      <c r="D352" s="438"/>
      <c r="E352" s="35"/>
      <c r="I352" s="438"/>
      <c r="J352" s="35"/>
      <c r="N352" s="438"/>
      <c r="O352" s="35"/>
      <c r="S352" s="394"/>
      <c r="T352" s="394"/>
      <c r="U352" s="394"/>
      <c r="V352" s="394"/>
      <c r="W352" s="394"/>
      <c r="X352" s="394"/>
      <c r="Y352" s="394"/>
      <c r="Z352" s="394"/>
      <c r="AA352" s="394"/>
      <c r="AB352" s="394"/>
      <c r="AC352" s="394"/>
      <c r="AD352" s="394"/>
    </row>
    <row r="353" spans="2:30">
      <c r="B353" s="437"/>
      <c r="C353" s="87"/>
      <c r="D353" s="438"/>
      <c r="E353" s="35"/>
      <c r="I353" s="438"/>
      <c r="J353" s="35"/>
      <c r="N353" s="438"/>
      <c r="O353" s="35"/>
      <c r="S353" s="394"/>
      <c r="T353" s="394"/>
      <c r="U353" s="394"/>
      <c r="V353" s="394"/>
      <c r="W353" s="394"/>
      <c r="X353" s="394"/>
      <c r="Y353" s="394"/>
      <c r="Z353" s="394"/>
      <c r="AA353" s="394"/>
      <c r="AB353" s="394"/>
      <c r="AC353" s="394"/>
      <c r="AD353" s="394"/>
    </row>
    <row r="354" spans="2:30">
      <c r="B354" s="437"/>
      <c r="C354" s="87"/>
      <c r="D354" s="438"/>
      <c r="E354" s="35"/>
      <c r="I354" s="438"/>
      <c r="J354" s="35"/>
      <c r="N354" s="438"/>
      <c r="O354" s="35"/>
      <c r="S354" s="394"/>
      <c r="T354" s="394"/>
      <c r="U354" s="394"/>
      <c r="V354" s="394"/>
      <c r="W354" s="394"/>
      <c r="X354" s="394"/>
      <c r="Y354" s="394"/>
      <c r="Z354" s="394"/>
      <c r="AA354" s="394"/>
      <c r="AB354" s="394"/>
      <c r="AC354" s="394"/>
      <c r="AD354" s="394"/>
    </row>
    <row r="355" spans="2:30">
      <c r="B355" s="437"/>
      <c r="C355" s="87"/>
      <c r="D355" s="438"/>
      <c r="E355" s="35"/>
      <c r="I355" s="438"/>
      <c r="J355" s="35"/>
      <c r="N355" s="438"/>
      <c r="O355" s="35"/>
      <c r="S355" s="394"/>
      <c r="T355" s="394"/>
      <c r="U355" s="394"/>
      <c r="V355" s="394"/>
      <c r="W355" s="394"/>
      <c r="X355" s="394"/>
      <c r="Y355" s="394"/>
      <c r="Z355" s="394"/>
      <c r="AA355" s="394"/>
      <c r="AB355" s="394"/>
      <c r="AC355" s="394"/>
      <c r="AD355" s="394"/>
    </row>
    <row r="356" spans="2:30">
      <c r="B356" s="437"/>
      <c r="C356" s="87"/>
      <c r="D356" s="438"/>
      <c r="E356" s="35"/>
      <c r="I356" s="438"/>
      <c r="J356" s="35"/>
      <c r="N356" s="438"/>
      <c r="O356" s="35"/>
      <c r="S356" s="394"/>
      <c r="T356" s="394"/>
      <c r="U356" s="394"/>
      <c r="V356" s="394"/>
      <c r="W356" s="394"/>
      <c r="X356" s="394"/>
      <c r="Y356" s="394"/>
      <c r="Z356" s="394"/>
      <c r="AA356" s="394"/>
      <c r="AB356" s="394"/>
      <c r="AC356" s="394"/>
      <c r="AD356" s="394"/>
    </row>
    <row r="357" spans="2:30">
      <c r="B357" s="437"/>
      <c r="C357" s="87"/>
      <c r="D357" s="438"/>
      <c r="E357" s="35"/>
      <c r="I357" s="438"/>
      <c r="J357" s="35"/>
      <c r="N357" s="438"/>
      <c r="O357" s="35"/>
      <c r="S357" s="394"/>
      <c r="T357" s="394"/>
      <c r="U357" s="394"/>
      <c r="V357" s="394"/>
      <c r="W357" s="394"/>
      <c r="X357" s="394"/>
      <c r="Y357" s="394"/>
      <c r="Z357" s="394"/>
      <c r="AA357" s="394"/>
      <c r="AB357" s="394"/>
      <c r="AC357" s="394"/>
      <c r="AD357" s="394"/>
    </row>
    <row r="358" spans="2:30">
      <c r="B358" s="437"/>
      <c r="C358" s="87"/>
      <c r="D358" s="438"/>
      <c r="E358" s="35"/>
      <c r="I358" s="438"/>
      <c r="J358" s="35"/>
      <c r="N358" s="438"/>
      <c r="O358" s="35"/>
      <c r="S358" s="394"/>
      <c r="T358" s="394"/>
      <c r="U358" s="394"/>
      <c r="V358" s="394"/>
      <c r="W358" s="394"/>
      <c r="X358" s="394"/>
      <c r="Y358" s="394"/>
      <c r="Z358" s="394"/>
      <c r="AA358" s="394"/>
      <c r="AB358" s="394"/>
      <c r="AC358" s="394"/>
      <c r="AD358" s="394"/>
    </row>
    <row r="359" spans="2:30">
      <c r="B359" s="437"/>
      <c r="C359" s="87"/>
      <c r="D359" s="438"/>
      <c r="E359" s="35"/>
      <c r="I359" s="438"/>
      <c r="J359" s="35"/>
      <c r="N359" s="438"/>
      <c r="O359" s="35"/>
      <c r="S359" s="394"/>
      <c r="T359" s="394"/>
      <c r="U359" s="394"/>
      <c r="V359" s="394"/>
      <c r="W359" s="394"/>
      <c r="X359" s="394"/>
      <c r="Y359" s="394"/>
      <c r="Z359" s="394"/>
      <c r="AA359" s="394"/>
      <c r="AB359" s="394"/>
      <c r="AC359" s="394"/>
      <c r="AD359" s="394"/>
    </row>
    <row r="360" spans="2:30">
      <c r="B360" s="437"/>
      <c r="C360" s="87"/>
      <c r="D360" s="438"/>
      <c r="E360" s="35"/>
      <c r="I360" s="438"/>
      <c r="J360" s="35"/>
      <c r="N360" s="438"/>
      <c r="O360" s="35"/>
      <c r="S360" s="394"/>
      <c r="T360" s="394"/>
      <c r="U360" s="394"/>
      <c r="V360" s="394"/>
      <c r="W360" s="394"/>
      <c r="X360" s="394"/>
      <c r="Y360" s="394"/>
      <c r="Z360" s="394"/>
      <c r="AA360" s="394"/>
      <c r="AB360" s="394"/>
      <c r="AC360" s="394"/>
      <c r="AD360" s="394"/>
    </row>
    <row r="361" spans="2:30">
      <c r="B361" s="437"/>
      <c r="C361" s="87"/>
      <c r="D361" s="438"/>
      <c r="E361" s="35"/>
      <c r="I361" s="438"/>
      <c r="J361" s="35"/>
      <c r="N361" s="438"/>
      <c r="O361" s="35"/>
      <c r="S361" s="394"/>
      <c r="T361" s="394"/>
      <c r="U361" s="394"/>
      <c r="V361" s="394"/>
      <c r="W361" s="394"/>
      <c r="X361" s="394"/>
      <c r="Y361" s="394"/>
      <c r="Z361" s="394"/>
      <c r="AA361" s="394"/>
      <c r="AB361" s="394"/>
      <c r="AC361" s="394"/>
      <c r="AD361" s="394"/>
    </row>
    <row r="362" spans="2:30">
      <c r="B362" s="437"/>
      <c r="C362" s="87"/>
      <c r="D362" s="438"/>
      <c r="E362" s="35"/>
      <c r="I362" s="438"/>
      <c r="J362" s="35"/>
      <c r="N362" s="438"/>
      <c r="O362" s="35"/>
      <c r="S362" s="394"/>
      <c r="T362" s="394"/>
      <c r="U362" s="394"/>
      <c r="V362" s="394"/>
      <c r="W362" s="394"/>
      <c r="X362" s="394"/>
      <c r="Y362" s="394"/>
      <c r="Z362" s="394"/>
      <c r="AA362" s="394"/>
      <c r="AB362" s="394"/>
      <c r="AC362" s="394"/>
      <c r="AD362" s="394"/>
    </row>
    <row r="363" spans="2:30">
      <c r="B363" s="437"/>
      <c r="C363" s="87"/>
      <c r="D363" s="438"/>
      <c r="E363" s="35"/>
      <c r="I363" s="438"/>
      <c r="J363" s="35"/>
      <c r="N363" s="438"/>
      <c r="O363" s="35"/>
      <c r="S363" s="394"/>
      <c r="T363" s="394"/>
      <c r="U363" s="394"/>
      <c r="V363" s="394"/>
      <c r="W363" s="394"/>
      <c r="X363" s="394"/>
      <c r="Y363" s="394"/>
      <c r="Z363" s="394"/>
      <c r="AA363" s="394"/>
      <c r="AB363" s="394"/>
      <c r="AC363" s="394"/>
      <c r="AD363" s="394"/>
    </row>
    <row r="364" spans="2:30">
      <c r="B364" s="437"/>
      <c r="C364" s="87"/>
      <c r="D364" s="438"/>
      <c r="E364" s="35"/>
      <c r="I364" s="438"/>
      <c r="J364" s="35"/>
      <c r="N364" s="438"/>
      <c r="O364" s="35"/>
      <c r="S364" s="394"/>
      <c r="T364" s="394"/>
      <c r="U364" s="394"/>
      <c r="V364" s="394"/>
      <c r="W364" s="394"/>
      <c r="X364" s="394"/>
      <c r="Y364" s="394"/>
      <c r="Z364" s="394"/>
      <c r="AA364" s="394"/>
      <c r="AB364" s="394"/>
      <c r="AC364" s="394"/>
      <c r="AD364" s="394"/>
    </row>
    <row r="365" spans="2:30">
      <c r="B365" s="437"/>
      <c r="C365" s="87"/>
      <c r="D365" s="438"/>
      <c r="E365" s="35"/>
      <c r="I365" s="438"/>
      <c r="J365" s="35"/>
      <c r="N365" s="438"/>
      <c r="O365" s="35"/>
      <c r="S365" s="394"/>
      <c r="T365" s="394"/>
      <c r="U365" s="394"/>
      <c r="V365" s="394"/>
      <c r="W365" s="394"/>
      <c r="X365" s="394"/>
      <c r="Y365" s="394"/>
      <c r="Z365" s="394"/>
      <c r="AA365" s="394"/>
      <c r="AB365" s="394"/>
      <c r="AC365" s="394"/>
      <c r="AD365" s="394"/>
    </row>
    <row r="366" spans="2:30">
      <c r="B366" s="437"/>
      <c r="C366" s="87"/>
      <c r="D366" s="438"/>
      <c r="E366" s="35"/>
      <c r="I366" s="438"/>
      <c r="J366" s="35"/>
      <c r="N366" s="438"/>
      <c r="O366" s="35"/>
      <c r="S366" s="394"/>
      <c r="T366" s="394"/>
      <c r="U366" s="394"/>
      <c r="V366" s="394"/>
      <c r="W366" s="394"/>
      <c r="X366" s="394"/>
      <c r="Y366" s="394"/>
      <c r="Z366" s="394"/>
      <c r="AA366" s="394"/>
      <c r="AB366" s="394"/>
      <c r="AC366" s="394"/>
      <c r="AD366" s="394"/>
    </row>
    <row r="367" spans="2:30">
      <c r="B367" s="437"/>
      <c r="C367" s="87"/>
      <c r="D367" s="438"/>
      <c r="E367" s="35"/>
      <c r="I367" s="438"/>
      <c r="J367" s="35"/>
      <c r="N367" s="438"/>
      <c r="O367" s="35"/>
      <c r="S367" s="394"/>
      <c r="T367" s="394"/>
      <c r="U367" s="394"/>
      <c r="V367" s="394"/>
      <c r="W367" s="394"/>
      <c r="X367" s="394"/>
      <c r="Y367" s="394"/>
      <c r="Z367" s="394"/>
      <c r="AA367" s="394"/>
      <c r="AB367" s="394"/>
      <c r="AC367" s="394"/>
      <c r="AD367" s="394"/>
    </row>
    <row r="368" spans="2:30">
      <c r="B368" s="437"/>
      <c r="C368" s="87"/>
      <c r="D368" s="438"/>
      <c r="E368" s="35"/>
      <c r="I368" s="438"/>
      <c r="J368" s="35"/>
      <c r="N368" s="438"/>
      <c r="O368" s="35"/>
      <c r="S368" s="394"/>
      <c r="T368" s="394"/>
      <c r="U368" s="394"/>
      <c r="V368" s="394"/>
      <c r="W368" s="394"/>
      <c r="X368" s="394"/>
      <c r="Y368" s="394"/>
      <c r="Z368" s="394"/>
      <c r="AA368" s="394"/>
      <c r="AB368" s="394"/>
      <c r="AC368" s="394"/>
      <c r="AD368" s="394"/>
    </row>
    <row r="369" spans="2:30">
      <c r="B369" s="437"/>
      <c r="C369" s="87"/>
      <c r="D369" s="438"/>
      <c r="E369" s="35"/>
      <c r="I369" s="438"/>
      <c r="J369" s="35"/>
      <c r="N369" s="438"/>
      <c r="O369" s="35"/>
      <c r="S369" s="394"/>
      <c r="T369" s="394"/>
      <c r="U369" s="394"/>
      <c r="V369" s="394"/>
      <c r="W369" s="394"/>
      <c r="X369" s="394"/>
      <c r="Y369" s="394"/>
      <c r="Z369" s="394"/>
      <c r="AA369" s="394"/>
      <c r="AB369" s="394"/>
      <c r="AC369" s="394"/>
      <c r="AD369" s="394"/>
    </row>
    <row r="370" spans="2:30">
      <c r="B370" s="437"/>
      <c r="C370" s="87"/>
      <c r="D370" s="438"/>
      <c r="E370" s="35"/>
      <c r="I370" s="438"/>
      <c r="J370" s="35"/>
      <c r="N370" s="438"/>
      <c r="O370" s="35"/>
      <c r="S370" s="394"/>
      <c r="T370" s="394"/>
      <c r="U370" s="394"/>
      <c r="V370" s="394"/>
      <c r="W370" s="394"/>
      <c r="X370" s="394"/>
      <c r="Y370" s="394"/>
      <c r="Z370" s="394"/>
      <c r="AA370" s="394"/>
      <c r="AB370" s="394"/>
      <c r="AC370" s="394"/>
      <c r="AD370" s="394"/>
    </row>
    <row r="371" spans="2:30">
      <c r="B371" s="437"/>
      <c r="C371" s="87"/>
      <c r="D371" s="438"/>
      <c r="E371" s="35"/>
      <c r="I371" s="438"/>
      <c r="J371" s="35"/>
      <c r="N371" s="438"/>
      <c r="O371" s="35"/>
      <c r="S371" s="394"/>
      <c r="T371" s="394"/>
      <c r="U371" s="394"/>
      <c r="V371" s="394"/>
      <c r="W371" s="394"/>
      <c r="X371" s="394"/>
      <c r="Y371" s="394"/>
      <c r="Z371" s="394"/>
      <c r="AA371" s="394"/>
      <c r="AB371" s="394"/>
      <c r="AC371" s="394"/>
      <c r="AD371" s="394"/>
    </row>
    <row r="372" spans="2:30">
      <c r="B372" s="437"/>
      <c r="C372" s="87"/>
      <c r="D372" s="438"/>
      <c r="E372" s="35"/>
      <c r="I372" s="438"/>
      <c r="J372" s="35"/>
      <c r="N372" s="438"/>
      <c r="O372" s="35"/>
      <c r="S372" s="394"/>
      <c r="T372" s="394"/>
      <c r="U372" s="394"/>
      <c r="V372" s="394"/>
      <c r="W372" s="394"/>
      <c r="X372" s="394"/>
      <c r="Y372" s="394"/>
      <c r="Z372" s="394"/>
      <c r="AA372" s="394"/>
      <c r="AB372" s="394"/>
      <c r="AC372" s="394"/>
      <c r="AD372" s="394"/>
    </row>
    <row r="373" spans="2:30">
      <c r="B373" s="437"/>
      <c r="C373" s="87"/>
      <c r="D373" s="438"/>
      <c r="E373" s="35"/>
      <c r="I373" s="438"/>
      <c r="J373" s="35"/>
      <c r="N373" s="438"/>
      <c r="O373" s="35"/>
      <c r="S373" s="394"/>
      <c r="T373" s="394"/>
      <c r="U373" s="394"/>
      <c r="V373" s="394"/>
      <c r="W373" s="394"/>
      <c r="X373" s="394"/>
      <c r="Y373" s="394"/>
      <c r="Z373" s="394"/>
      <c r="AA373" s="394"/>
      <c r="AB373" s="394"/>
      <c r="AC373" s="394"/>
      <c r="AD373" s="394"/>
    </row>
    <row r="374" spans="2:30">
      <c r="B374" s="437"/>
      <c r="C374" s="87"/>
      <c r="D374" s="438"/>
      <c r="E374" s="35"/>
      <c r="I374" s="438"/>
      <c r="J374" s="35"/>
      <c r="N374" s="438"/>
      <c r="O374" s="35"/>
      <c r="S374" s="394"/>
      <c r="T374" s="394"/>
      <c r="U374" s="394"/>
      <c r="V374" s="394"/>
      <c r="W374" s="394"/>
      <c r="X374" s="394"/>
      <c r="Y374" s="394"/>
      <c r="Z374" s="394"/>
      <c r="AA374" s="394"/>
      <c r="AB374" s="394"/>
      <c r="AC374" s="394"/>
      <c r="AD374" s="394"/>
    </row>
    <row r="375" spans="2:30">
      <c r="B375" s="437"/>
      <c r="C375" s="87"/>
      <c r="D375" s="438"/>
      <c r="E375" s="35"/>
      <c r="I375" s="438"/>
      <c r="J375" s="35"/>
      <c r="N375" s="438"/>
      <c r="O375" s="35"/>
      <c r="S375" s="394"/>
      <c r="T375" s="394"/>
      <c r="U375" s="394"/>
      <c r="V375" s="394"/>
      <c r="W375" s="394"/>
      <c r="X375" s="394"/>
      <c r="Y375" s="394"/>
      <c r="Z375" s="394"/>
      <c r="AA375" s="394"/>
      <c r="AB375" s="394"/>
      <c r="AC375" s="394"/>
      <c r="AD375" s="394"/>
    </row>
    <row r="376" spans="2:30">
      <c r="B376" s="437"/>
      <c r="C376" s="87"/>
      <c r="D376" s="438"/>
      <c r="E376" s="35"/>
      <c r="I376" s="438"/>
      <c r="J376" s="35"/>
      <c r="N376" s="438"/>
      <c r="O376" s="35"/>
      <c r="S376" s="394"/>
      <c r="T376" s="394"/>
      <c r="U376" s="394"/>
      <c r="V376" s="394"/>
      <c r="W376" s="394"/>
      <c r="X376" s="394"/>
      <c r="Y376" s="394"/>
      <c r="Z376" s="394"/>
      <c r="AA376" s="394"/>
      <c r="AB376" s="394"/>
      <c r="AC376" s="394"/>
      <c r="AD376" s="394"/>
    </row>
    <row r="377" spans="2:30">
      <c r="B377" s="437"/>
      <c r="C377" s="87"/>
      <c r="D377" s="438"/>
      <c r="E377" s="35"/>
      <c r="I377" s="438"/>
      <c r="J377" s="35"/>
      <c r="N377" s="438"/>
      <c r="O377" s="35"/>
      <c r="S377" s="394"/>
      <c r="T377" s="394"/>
      <c r="U377" s="394"/>
      <c r="V377" s="394"/>
      <c r="W377" s="394"/>
      <c r="X377" s="394"/>
      <c r="Y377" s="394"/>
      <c r="Z377" s="394"/>
      <c r="AA377" s="394"/>
      <c r="AB377" s="394"/>
      <c r="AC377" s="394"/>
      <c r="AD377" s="394"/>
    </row>
    <row r="378" spans="2:30">
      <c r="B378" s="437"/>
      <c r="C378" s="87"/>
      <c r="D378" s="438"/>
      <c r="E378" s="35"/>
      <c r="I378" s="438"/>
      <c r="J378" s="35"/>
      <c r="N378" s="438"/>
      <c r="O378" s="35"/>
      <c r="S378" s="394"/>
      <c r="T378" s="394"/>
      <c r="U378" s="394"/>
      <c r="V378" s="394"/>
      <c r="W378" s="394"/>
      <c r="X378" s="394"/>
      <c r="Y378" s="394"/>
      <c r="Z378" s="394"/>
      <c r="AA378" s="394"/>
      <c r="AB378" s="394"/>
      <c r="AC378" s="394"/>
      <c r="AD378" s="394"/>
    </row>
    <row r="379" spans="2:30">
      <c r="B379" s="437"/>
      <c r="C379" s="87"/>
      <c r="D379" s="438"/>
      <c r="E379" s="35"/>
      <c r="I379" s="438"/>
      <c r="J379" s="35"/>
      <c r="N379" s="438"/>
      <c r="O379" s="35"/>
      <c r="S379" s="394"/>
      <c r="T379" s="394"/>
      <c r="U379" s="394"/>
      <c r="V379" s="394"/>
      <c r="W379" s="394"/>
      <c r="X379" s="394"/>
      <c r="Y379" s="394"/>
      <c r="Z379" s="394"/>
      <c r="AA379" s="394"/>
      <c r="AB379" s="394"/>
      <c r="AC379" s="394"/>
      <c r="AD379" s="394"/>
    </row>
    <row r="380" spans="2:30">
      <c r="B380" s="437"/>
      <c r="C380" s="87"/>
      <c r="D380" s="438"/>
      <c r="E380" s="35"/>
      <c r="I380" s="438"/>
      <c r="J380" s="35"/>
      <c r="N380" s="438"/>
      <c r="O380" s="35"/>
      <c r="S380" s="394"/>
      <c r="T380" s="394"/>
      <c r="U380" s="394"/>
      <c r="V380" s="394"/>
      <c r="W380" s="394"/>
      <c r="X380" s="394"/>
      <c r="Y380" s="394"/>
      <c r="Z380" s="394"/>
      <c r="AA380" s="394"/>
      <c r="AB380" s="394"/>
      <c r="AC380" s="394"/>
      <c r="AD380" s="394"/>
    </row>
    <row r="381" spans="2:30">
      <c r="B381" s="437"/>
      <c r="C381" s="87"/>
      <c r="D381" s="438"/>
      <c r="E381" s="35"/>
      <c r="I381" s="438"/>
      <c r="J381" s="35"/>
      <c r="N381" s="438"/>
      <c r="O381" s="35"/>
      <c r="S381" s="394"/>
      <c r="T381" s="394"/>
      <c r="U381" s="394"/>
      <c r="V381" s="394"/>
      <c r="W381" s="394"/>
      <c r="X381" s="394"/>
      <c r="Y381" s="394"/>
      <c r="Z381" s="394"/>
      <c r="AA381" s="394"/>
      <c r="AB381" s="394"/>
      <c r="AC381" s="394"/>
      <c r="AD381" s="394"/>
    </row>
    <row r="382" spans="2:30">
      <c r="B382" s="437"/>
      <c r="C382" s="87"/>
      <c r="D382" s="438"/>
      <c r="E382" s="35"/>
      <c r="I382" s="438"/>
      <c r="J382" s="35"/>
      <c r="N382" s="438"/>
      <c r="O382" s="35"/>
      <c r="S382" s="394"/>
      <c r="T382" s="394"/>
      <c r="U382" s="394"/>
      <c r="V382" s="394"/>
      <c r="W382" s="394"/>
      <c r="X382" s="394"/>
      <c r="Y382" s="394"/>
      <c r="Z382" s="394"/>
      <c r="AA382" s="394"/>
      <c r="AB382" s="394"/>
      <c r="AC382" s="394"/>
      <c r="AD382" s="394"/>
    </row>
    <row r="383" spans="2:30">
      <c r="B383" s="437"/>
      <c r="C383" s="87"/>
      <c r="D383" s="438"/>
      <c r="E383" s="35"/>
      <c r="I383" s="438"/>
      <c r="J383" s="35"/>
      <c r="N383" s="438"/>
      <c r="O383" s="35"/>
      <c r="S383" s="394"/>
      <c r="T383" s="394"/>
      <c r="U383" s="394"/>
      <c r="V383" s="394"/>
      <c r="W383" s="394"/>
      <c r="X383" s="394"/>
      <c r="Y383" s="394"/>
      <c r="Z383" s="394"/>
      <c r="AA383" s="394"/>
      <c r="AB383" s="394"/>
      <c r="AC383" s="394"/>
      <c r="AD383" s="394"/>
    </row>
    <row r="384" spans="2:30">
      <c r="B384" s="437"/>
      <c r="C384" s="87"/>
      <c r="D384" s="438"/>
      <c r="E384" s="35"/>
      <c r="I384" s="438"/>
      <c r="J384" s="35"/>
      <c r="N384" s="438"/>
      <c r="O384" s="35"/>
      <c r="S384" s="394"/>
      <c r="T384" s="394"/>
      <c r="U384" s="394"/>
      <c r="V384" s="394"/>
      <c r="W384" s="394"/>
      <c r="X384" s="394"/>
      <c r="Y384" s="394"/>
      <c r="Z384" s="394"/>
      <c r="AA384" s="394"/>
      <c r="AB384" s="394"/>
      <c r="AC384" s="394"/>
      <c r="AD384" s="394"/>
    </row>
    <row r="385" spans="2:30">
      <c r="B385" s="437"/>
      <c r="C385" s="87"/>
      <c r="D385" s="438"/>
      <c r="E385" s="35"/>
      <c r="I385" s="438"/>
      <c r="J385" s="35"/>
      <c r="N385" s="438"/>
      <c r="O385" s="35"/>
      <c r="S385" s="394"/>
      <c r="T385" s="394"/>
      <c r="U385" s="394"/>
      <c r="V385" s="394"/>
      <c r="W385" s="394"/>
      <c r="X385" s="394"/>
      <c r="Y385" s="394"/>
      <c r="Z385" s="394"/>
      <c r="AA385" s="394"/>
      <c r="AB385" s="394"/>
      <c r="AC385" s="394"/>
      <c r="AD385" s="394"/>
    </row>
    <row r="386" spans="2:30">
      <c r="B386" s="437"/>
      <c r="C386" s="87"/>
      <c r="D386" s="438"/>
      <c r="E386" s="35"/>
      <c r="I386" s="438"/>
      <c r="J386" s="35"/>
      <c r="N386" s="438"/>
      <c r="O386" s="35"/>
      <c r="S386" s="394"/>
      <c r="T386" s="394"/>
      <c r="U386" s="394"/>
      <c r="V386" s="394"/>
      <c r="W386" s="394"/>
      <c r="X386" s="394"/>
      <c r="Y386" s="394"/>
      <c r="Z386" s="394"/>
      <c r="AA386" s="394"/>
      <c r="AB386" s="394"/>
      <c r="AC386" s="394"/>
      <c r="AD386" s="394"/>
    </row>
    <row r="387" spans="2:30">
      <c r="B387" s="437"/>
      <c r="C387" s="87"/>
      <c r="D387" s="438"/>
      <c r="E387" s="35"/>
      <c r="I387" s="438"/>
      <c r="J387" s="35"/>
      <c r="N387" s="438"/>
      <c r="O387" s="35"/>
      <c r="S387" s="394"/>
      <c r="T387" s="394"/>
      <c r="U387" s="394"/>
      <c r="V387" s="394"/>
      <c r="W387" s="394"/>
      <c r="X387" s="394"/>
      <c r="Y387" s="394"/>
      <c r="Z387" s="394"/>
      <c r="AA387" s="394"/>
      <c r="AB387" s="394"/>
      <c r="AC387" s="394"/>
      <c r="AD387" s="394"/>
    </row>
    <row r="388" spans="2:30">
      <c r="B388" s="437"/>
      <c r="C388" s="87"/>
      <c r="D388" s="438"/>
      <c r="E388" s="35"/>
      <c r="I388" s="438"/>
      <c r="J388" s="35"/>
      <c r="N388" s="438"/>
      <c r="O388" s="35"/>
      <c r="S388" s="394"/>
      <c r="T388" s="394"/>
      <c r="U388" s="394"/>
      <c r="V388" s="394"/>
      <c r="W388" s="394"/>
      <c r="X388" s="394"/>
      <c r="Y388" s="394"/>
      <c r="Z388" s="394"/>
      <c r="AA388" s="394"/>
      <c r="AB388" s="394"/>
      <c r="AC388" s="394"/>
      <c r="AD388" s="394"/>
    </row>
    <row r="389" spans="2:30">
      <c r="B389" s="437"/>
      <c r="C389" s="87"/>
      <c r="D389" s="438"/>
      <c r="E389" s="35"/>
      <c r="I389" s="438"/>
      <c r="J389" s="35"/>
      <c r="N389" s="438"/>
      <c r="O389" s="35"/>
      <c r="S389" s="394"/>
      <c r="T389" s="394"/>
      <c r="U389" s="394"/>
      <c r="V389" s="394"/>
      <c r="W389" s="394"/>
      <c r="X389" s="394"/>
      <c r="Y389" s="394"/>
      <c r="Z389" s="394"/>
      <c r="AA389" s="394"/>
      <c r="AB389" s="394"/>
      <c r="AC389" s="394"/>
      <c r="AD389" s="394"/>
    </row>
    <row r="390" spans="2:30">
      <c r="B390" s="437"/>
      <c r="C390" s="87"/>
      <c r="D390" s="438"/>
      <c r="E390" s="35"/>
      <c r="I390" s="438"/>
      <c r="J390" s="35"/>
      <c r="N390" s="438"/>
      <c r="O390" s="35"/>
      <c r="S390" s="394"/>
      <c r="T390" s="394"/>
      <c r="U390" s="394"/>
      <c r="V390" s="394"/>
      <c r="W390" s="394"/>
      <c r="X390" s="394"/>
      <c r="Y390" s="394"/>
      <c r="Z390" s="394"/>
      <c r="AA390" s="394"/>
      <c r="AB390" s="394"/>
      <c r="AC390" s="394"/>
      <c r="AD390" s="394"/>
    </row>
    <row r="391" spans="2:30">
      <c r="B391" s="437"/>
      <c r="C391" s="87"/>
      <c r="D391" s="438"/>
      <c r="E391" s="35"/>
      <c r="I391" s="438"/>
      <c r="J391" s="35"/>
      <c r="N391" s="438"/>
      <c r="O391" s="35"/>
      <c r="S391" s="394"/>
      <c r="T391" s="394"/>
      <c r="U391" s="394"/>
      <c r="V391" s="394"/>
      <c r="W391" s="394"/>
      <c r="X391" s="394"/>
      <c r="Y391" s="394"/>
      <c r="Z391" s="394"/>
      <c r="AA391" s="394"/>
      <c r="AB391" s="394"/>
      <c r="AC391" s="394"/>
      <c r="AD391" s="394"/>
    </row>
    <row r="392" spans="2:30">
      <c r="B392" s="437"/>
      <c r="C392" s="87"/>
      <c r="D392" s="438"/>
      <c r="E392" s="35"/>
      <c r="I392" s="438"/>
      <c r="J392" s="35"/>
      <c r="N392" s="438"/>
      <c r="O392" s="35"/>
      <c r="S392" s="394"/>
      <c r="T392" s="394"/>
      <c r="U392" s="394"/>
      <c r="V392" s="394"/>
      <c r="W392" s="394"/>
      <c r="X392" s="394"/>
      <c r="Y392" s="394"/>
      <c r="Z392" s="394"/>
      <c r="AA392" s="394"/>
      <c r="AB392" s="394"/>
      <c r="AC392" s="394"/>
      <c r="AD392" s="394"/>
    </row>
    <row r="393" spans="2:30">
      <c r="B393" s="437"/>
      <c r="C393" s="87"/>
      <c r="D393" s="438"/>
      <c r="E393" s="35"/>
      <c r="I393" s="438"/>
      <c r="J393" s="35"/>
      <c r="N393" s="438"/>
      <c r="O393" s="35"/>
      <c r="S393" s="394"/>
      <c r="T393" s="394"/>
      <c r="U393" s="394"/>
      <c r="V393" s="394"/>
      <c r="W393" s="394"/>
      <c r="X393" s="394"/>
      <c r="Y393" s="394"/>
      <c r="Z393" s="394"/>
      <c r="AA393" s="394"/>
      <c r="AB393" s="394"/>
      <c r="AC393" s="394"/>
      <c r="AD393" s="394"/>
    </row>
    <row r="394" spans="2:30">
      <c r="B394" s="437"/>
      <c r="C394" s="87"/>
      <c r="D394" s="438"/>
      <c r="E394" s="35"/>
      <c r="I394" s="438"/>
      <c r="J394" s="35"/>
      <c r="N394" s="438"/>
      <c r="O394" s="35"/>
      <c r="S394" s="394"/>
      <c r="T394" s="394"/>
      <c r="U394" s="394"/>
      <c r="V394" s="394"/>
      <c r="W394" s="394"/>
      <c r="X394" s="394"/>
      <c r="Y394" s="394"/>
      <c r="Z394" s="394"/>
      <c r="AA394" s="394"/>
      <c r="AB394" s="394"/>
      <c r="AC394" s="394"/>
      <c r="AD394" s="394"/>
    </row>
    <row r="395" spans="2:30">
      <c r="B395" s="437"/>
      <c r="C395" s="87"/>
      <c r="D395" s="438"/>
      <c r="E395" s="35"/>
      <c r="I395" s="438"/>
      <c r="J395" s="35"/>
      <c r="N395" s="438"/>
      <c r="O395" s="35"/>
      <c r="S395" s="394"/>
      <c r="T395" s="394"/>
      <c r="U395" s="394"/>
      <c r="V395" s="394"/>
      <c r="W395" s="394"/>
      <c r="X395" s="394"/>
      <c r="Y395" s="394"/>
      <c r="Z395" s="394"/>
      <c r="AA395" s="394"/>
      <c r="AB395" s="394"/>
      <c r="AC395" s="394"/>
      <c r="AD395" s="394"/>
    </row>
    <row r="396" spans="2:30">
      <c r="B396" s="437"/>
      <c r="C396" s="87"/>
      <c r="D396" s="438"/>
      <c r="E396" s="35"/>
      <c r="I396" s="438"/>
      <c r="J396" s="35"/>
      <c r="N396" s="438"/>
      <c r="O396" s="35"/>
      <c r="S396" s="394"/>
      <c r="T396" s="394"/>
      <c r="U396" s="394"/>
      <c r="V396" s="394"/>
      <c r="W396" s="394"/>
      <c r="X396" s="394"/>
      <c r="Y396" s="394"/>
      <c r="Z396" s="394"/>
      <c r="AA396" s="394"/>
      <c r="AB396" s="394"/>
      <c r="AC396" s="394"/>
      <c r="AD396" s="394"/>
    </row>
    <row r="397" spans="2:30">
      <c r="B397" s="437"/>
      <c r="C397" s="87"/>
      <c r="D397" s="438"/>
      <c r="E397" s="35"/>
      <c r="I397" s="438"/>
      <c r="J397" s="35"/>
      <c r="N397" s="438"/>
      <c r="O397" s="35"/>
      <c r="S397" s="394"/>
      <c r="T397" s="394"/>
      <c r="U397" s="394"/>
      <c r="V397" s="394"/>
      <c r="W397" s="394"/>
      <c r="X397" s="394"/>
      <c r="Y397" s="394"/>
      <c r="Z397" s="394"/>
      <c r="AA397" s="394"/>
      <c r="AB397" s="394"/>
      <c r="AC397" s="394"/>
      <c r="AD397" s="394"/>
    </row>
    <row r="398" spans="2:30">
      <c r="B398" s="437"/>
      <c r="C398" s="87"/>
      <c r="D398" s="438"/>
      <c r="E398" s="35"/>
      <c r="I398" s="438"/>
      <c r="J398" s="35"/>
      <c r="N398" s="438"/>
      <c r="O398" s="35"/>
      <c r="S398" s="394"/>
      <c r="T398" s="394"/>
      <c r="U398" s="394"/>
      <c r="V398" s="394"/>
      <c r="W398" s="394"/>
      <c r="X398" s="394"/>
      <c r="Y398" s="394"/>
      <c r="Z398" s="394"/>
      <c r="AA398" s="394"/>
      <c r="AB398" s="394"/>
      <c r="AC398" s="394"/>
      <c r="AD398" s="394"/>
    </row>
    <row r="399" spans="2:30">
      <c r="B399" s="437"/>
      <c r="C399" s="87"/>
      <c r="D399" s="438"/>
      <c r="E399" s="35"/>
      <c r="I399" s="438"/>
      <c r="J399" s="35"/>
      <c r="N399" s="438"/>
      <c r="O399" s="35"/>
      <c r="S399" s="394"/>
      <c r="T399" s="394"/>
      <c r="U399" s="394"/>
      <c r="V399" s="394"/>
      <c r="W399" s="394"/>
      <c r="X399" s="394"/>
      <c r="Y399" s="394"/>
      <c r="Z399" s="394"/>
      <c r="AA399" s="394"/>
      <c r="AB399" s="394"/>
      <c r="AC399" s="394"/>
      <c r="AD399" s="394"/>
    </row>
    <row r="400" spans="2:30">
      <c r="B400" s="437"/>
      <c r="C400" s="87"/>
      <c r="D400" s="438"/>
      <c r="E400" s="35"/>
      <c r="I400" s="438"/>
      <c r="J400" s="35"/>
      <c r="N400" s="438"/>
      <c r="O400" s="35"/>
      <c r="S400" s="394"/>
      <c r="T400" s="394"/>
      <c r="U400" s="394"/>
      <c r="V400" s="394"/>
      <c r="W400" s="394"/>
      <c r="X400" s="394"/>
      <c r="Y400" s="394"/>
      <c r="Z400" s="394"/>
      <c r="AA400" s="394"/>
      <c r="AB400" s="394"/>
      <c r="AC400" s="394"/>
      <c r="AD400" s="394"/>
    </row>
    <row r="401" spans="2:30">
      <c r="B401" s="437"/>
      <c r="C401" s="87"/>
      <c r="D401" s="438"/>
      <c r="E401" s="35"/>
      <c r="I401" s="438"/>
      <c r="J401" s="35"/>
      <c r="N401" s="438"/>
      <c r="O401" s="35"/>
      <c r="S401" s="394"/>
      <c r="T401" s="394"/>
      <c r="U401" s="394"/>
      <c r="V401" s="394"/>
      <c r="W401" s="394"/>
      <c r="X401" s="394"/>
      <c r="Y401" s="394"/>
      <c r="Z401" s="394"/>
      <c r="AA401" s="394"/>
      <c r="AB401" s="394"/>
      <c r="AC401" s="394"/>
      <c r="AD401" s="394"/>
    </row>
    <row r="402" spans="2:30">
      <c r="B402" s="437"/>
      <c r="C402" s="87"/>
      <c r="D402" s="438"/>
      <c r="E402" s="35"/>
      <c r="I402" s="438"/>
      <c r="J402" s="35"/>
      <c r="N402" s="438"/>
      <c r="O402" s="35"/>
      <c r="S402" s="394"/>
      <c r="T402" s="394"/>
      <c r="U402" s="394"/>
      <c r="V402" s="394"/>
      <c r="W402" s="394"/>
      <c r="X402" s="394"/>
      <c r="Y402" s="394"/>
      <c r="Z402" s="394"/>
      <c r="AA402" s="394"/>
      <c r="AB402" s="394"/>
      <c r="AC402" s="394"/>
      <c r="AD402" s="394"/>
    </row>
    <row r="403" spans="2:30">
      <c r="B403" s="437"/>
      <c r="C403" s="87"/>
      <c r="D403" s="438"/>
      <c r="E403" s="35"/>
      <c r="I403" s="438"/>
      <c r="J403" s="35"/>
      <c r="N403" s="438"/>
      <c r="O403" s="35"/>
    </row>
    <row r="404" spans="2:30">
      <c r="B404" s="437"/>
      <c r="C404" s="87"/>
      <c r="D404" s="438"/>
      <c r="E404" s="35"/>
      <c r="I404" s="438"/>
      <c r="J404" s="35"/>
      <c r="N404" s="438"/>
      <c r="O404" s="35"/>
    </row>
    <row r="405" spans="2:30">
      <c r="B405" s="437"/>
      <c r="C405" s="87"/>
      <c r="D405" s="438"/>
      <c r="E405" s="35"/>
      <c r="I405" s="438"/>
      <c r="J405" s="35"/>
      <c r="N405" s="438"/>
      <c r="O405" s="35"/>
    </row>
    <row r="406" spans="2:30">
      <c r="B406" s="437"/>
      <c r="C406" s="87"/>
      <c r="D406" s="438"/>
      <c r="E406" s="35"/>
      <c r="I406" s="438"/>
      <c r="J406" s="35"/>
      <c r="N406" s="438"/>
      <c r="O406" s="35"/>
    </row>
    <row r="407" spans="2:30">
      <c r="B407" s="437"/>
      <c r="C407" s="87"/>
      <c r="D407" s="438"/>
      <c r="E407" s="35"/>
      <c r="I407" s="438"/>
      <c r="J407" s="35"/>
      <c r="N407" s="438"/>
      <c r="O407" s="35"/>
    </row>
    <row r="408" spans="2:30">
      <c r="B408" s="437"/>
      <c r="C408" s="87"/>
      <c r="D408" s="438"/>
      <c r="E408" s="35"/>
      <c r="I408" s="438"/>
      <c r="J408" s="35"/>
      <c r="N408" s="438"/>
      <c r="O408" s="35"/>
    </row>
    <row r="409" spans="2:30">
      <c r="B409" s="437"/>
      <c r="C409" s="87"/>
      <c r="D409" s="438"/>
      <c r="E409" s="35"/>
      <c r="I409" s="438"/>
      <c r="J409" s="35"/>
      <c r="N409" s="438"/>
      <c r="O409" s="35"/>
    </row>
    <row r="410" spans="2:30">
      <c r="B410" s="437"/>
      <c r="C410" s="87"/>
      <c r="D410" s="438"/>
      <c r="E410" s="35"/>
      <c r="I410" s="438"/>
      <c r="J410" s="35"/>
      <c r="N410" s="438"/>
      <c r="O410" s="35"/>
    </row>
    <row r="411" spans="2:30">
      <c r="B411" s="437"/>
      <c r="C411" s="87"/>
      <c r="D411" s="438"/>
      <c r="E411" s="35"/>
      <c r="I411" s="438"/>
      <c r="J411" s="35"/>
      <c r="N411" s="438"/>
      <c r="O411" s="35"/>
    </row>
    <row r="412" spans="2:30">
      <c r="B412" s="437"/>
      <c r="C412" s="87"/>
      <c r="D412" s="438"/>
      <c r="E412" s="35"/>
      <c r="I412" s="438"/>
      <c r="J412" s="35"/>
      <c r="N412" s="438"/>
      <c r="O412" s="35"/>
    </row>
    <row r="413" spans="2:30">
      <c r="B413" s="437"/>
      <c r="C413" s="87"/>
      <c r="D413" s="438"/>
      <c r="E413" s="35"/>
      <c r="I413" s="438"/>
      <c r="J413" s="35"/>
      <c r="N413" s="438"/>
      <c r="O413" s="35"/>
    </row>
    <row r="414" spans="2:30">
      <c r="B414" s="437"/>
      <c r="C414" s="87"/>
      <c r="D414" s="438"/>
      <c r="E414" s="35"/>
      <c r="I414" s="438"/>
      <c r="J414" s="35"/>
      <c r="N414" s="438"/>
      <c r="O414" s="35"/>
    </row>
    <row r="415" spans="2:30">
      <c r="B415" s="437"/>
      <c r="C415" s="87"/>
      <c r="D415" s="438"/>
      <c r="E415" s="35"/>
      <c r="I415" s="438"/>
      <c r="J415" s="35"/>
      <c r="N415" s="438"/>
      <c r="O415" s="35"/>
    </row>
    <row r="416" spans="2:30">
      <c r="B416" s="437"/>
      <c r="C416" s="87"/>
      <c r="D416" s="438"/>
      <c r="E416" s="35"/>
      <c r="I416" s="438"/>
      <c r="J416" s="35"/>
      <c r="N416" s="438"/>
      <c r="O416" s="35"/>
    </row>
    <row r="417" spans="2:15">
      <c r="B417" s="437"/>
      <c r="C417" s="87"/>
      <c r="D417" s="438"/>
      <c r="E417" s="35"/>
      <c r="I417" s="438"/>
      <c r="J417" s="35"/>
      <c r="N417" s="438"/>
      <c r="O417" s="35"/>
    </row>
    <row r="418" spans="2:15">
      <c r="B418" s="437"/>
      <c r="C418" s="87"/>
      <c r="D418" s="438"/>
      <c r="E418" s="35"/>
      <c r="I418" s="438"/>
      <c r="J418" s="35"/>
      <c r="N418" s="438"/>
      <c r="O418" s="35"/>
    </row>
    <row r="419" spans="2:15">
      <c r="B419" s="437"/>
      <c r="C419" s="87"/>
      <c r="D419" s="438"/>
      <c r="E419" s="35"/>
      <c r="I419" s="438"/>
      <c r="J419" s="35"/>
      <c r="N419" s="438"/>
      <c r="O419" s="35"/>
    </row>
    <row r="420" spans="2:15">
      <c r="B420" s="437"/>
      <c r="C420" s="87"/>
      <c r="D420" s="438"/>
      <c r="E420" s="35"/>
      <c r="I420" s="438"/>
      <c r="J420" s="35"/>
      <c r="N420" s="438"/>
      <c r="O420" s="35"/>
    </row>
    <row r="421" spans="2:15">
      <c r="B421" s="437"/>
      <c r="C421" s="87"/>
      <c r="D421" s="438"/>
      <c r="E421" s="35"/>
      <c r="I421" s="438"/>
      <c r="J421" s="35"/>
      <c r="N421" s="438"/>
      <c r="O421" s="35"/>
    </row>
    <row r="422" spans="2:15">
      <c r="B422" s="437"/>
      <c r="C422" s="87"/>
      <c r="D422" s="438"/>
      <c r="E422" s="35"/>
      <c r="I422" s="438"/>
      <c r="J422" s="35"/>
      <c r="N422" s="438"/>
      <c r="O422" s="35"/>
    </row>
    <row r="423" spans="2:15">
      <c r="B423" s="437"/>
      <c r="C423" s="87"/>
      <c r="D423" s="438"/>
      <c r="E423" s="35"/>
      <c r="I423" s="438"/>
      <c r="J423" s="35"/>
      <c r="N423" s="438"/>
      <c r="O423" s="35"/>
    </row>
    <row r="424" spans="2:15">
      <c r="B424" s="437"/>
      <c r="C424" s="87"/>
      <c r="D424" s="438"/>
      <c r="E424" s="35"/>
      <c r="I424" s="438"/>
      <c r="J424" s="35"/>
      <c r="N424" s="438"/>
      <c r="O424" s="35"/>
    </row>
    <row r="425" spans="2:15">
      <c r="B425" s="437"/>
      <c r="C425" s="87"/>
      <c r="D425" s="438"/>
      <c r="E425" s="35"/>
      <c r="I425" s="438"/>
      <c r="J425" s="35"/>
      <c r="N425" s="438"/>
      <c r="O425" s="35"/>
    </row>
    <row r="426" spans="2:15">
      <c r="B426" s="437"/>
      <c r="C426" s="87"/>
      <c r="D426" s="438"/>
      <c r="E426" s="35"/>
      <c r="I426" s="438"/>
      <c r="J426" s="35"/>
      <c r="N426" s="438"/>
      <c r="O426" s="35"/>
    </row>
    <row r="427" spans="2:15">
      <c r="B427" s="437"/>
      <c r="C427" s="87"/>
      <c r="D427" s="438"/>
      <c r="E427" s="35"/>
      <c r="I427" s="438"/>
      <c r="J427" s="35"/>
      <c r="N427" s="438"/>
      <c r="O427" s="35"/>
    </row>
    <row r="428" spans="2:15">
      <c r="B428" s="437"/>
      <c r="C428" s="87"/>
      <c r="D428" s="438"/>
      <c r="E428" s="35"/>
      <c r="I428" s="438"/>
      <c r="J428" s="35"/>
      <c r="N428" s="438"/>
      <c r="O428" s="35"/>
    </row>
    <row r="429" spans="2:15">
      <c r="B429" s="437"/>
      <c r="C429" s="87"/>
      <c r="D429" s="438"/>
      <c r="E429" s="35"/>
      <c r="I429" s="438"/>
      <c r="J429" s="35"/>
      <c r="N429" s="438"/>
      <c r="O429" s="35"/>
    </row>
    <row r="430" spans="2:15">
      <c r="B430" s="437"/>
      <c r="C430" s="87"/>
      <c r="D430" s="438"/>
      <c r="E430" s="35"/>
      <c r="I430" s="438"/>
      <c r="J430" s="35"/>
      <c r="N430" s="438"/>
      <c r="O430" s="35"/>
    </row>
    <row r="431" spans="2:15">
      <c r="B431" s="437"/>
      <c r="C431" s="87"/>
      <c r="D431" s="438"/>
      <c r="E431" s="35"/>
      <c r="I431" s="438"/>
      <c r="J431" s="35"/>
      <c r="N431" s="438"/>
      <c r="O431" s="35"/>
    </row>
    <row r="432" spans="2:15">
      <c r="B432" s="437"/>
      <c r="C432" s="87"/>
      <c r="D432" s="438"/>
      <c r="E432" s="35"/>
      <c r="I432" s="438"/>
      <c r="J432" s="35"/>
      <c r="N432" s="438"/>
      <c r="O432" s="35"/>
    </row>
    <row r="433" spans="2:15">
      <c r="B433" s="437"/>
      <c r="C433" s="87"/>
      <c r="D433" s="438"/>
      <c r="E433" s="35"/>
      <c r="I433" s="438"/>
      <c r="J433" s="35"/>
      <c r="N433" s="438"/>
      <c r="O433" s="35"/>
    </row>
    <row r="434" spans="2:15">
      <c r="B434" s="437"/>
      <c r="C434" s="87"/>
      <c r="D434" s="438"/>
      <c r="E434" s="35"/>
      <c r="I434" s="438"/>
      <c r="J434" s="35"/>
      <c r="N434" s="438"/>
      <c r="O434" s="35"/>
    </row>
    <row r="435" spans="2:15">
      <c r="B435" s="437"/>
      <c r="C435" s="87"/>
      <c r="D435" s="438"/>
      <c r="E435" s="35"/>
      <c r="I435" s="438"/>
      <c r="J435" s="35"/>
      <c r="N435" s="438"/>
      <c r="O435" s="35"/>
    </row>
    <row r="436" spans="2:15">
      <c r="B436" s="437"/>
      <c r="C436" s="87"/>
      <c r="D436" s="438"/>
      <c r="E436" s="35"/>
      <c r="I436" s="438"/>
      <c r="J436" s="35"/>
      <c r="N436" s="438"/>
      <c r="O436" s="35"/>
    </row>
    <row r="437" spans="2:15">
      <c r="B437" s="437"/>
      <c r="C437" s="87"/>
      <c r="D437" s="438"/>
      <c r="E437" s="35"/>
      <c r="I437" s="438"/>
      <c r="J437" s="35"/>
      <c r="N437" s="438"/>
      <c r="O437" s="35"/>
    </row>
    <row r="438" spans="2:15">
      <c r="B438" s="437"/>
      <c r="C438" s="87"/>
      <c r="D438" s="438"/>
      <c r="E438" s="35"/>
      <c r="I438" s="438"/>
      <c r="J438" s="35"/>
      <c r="N438" s="438"/>
      <c r="O438" s="35"/>
    </row>
    <row r="439" spans="2:15">
      <c r="B439" s="437"/>
      <c r="C439" s="87"/>
      <c r="D439" s="438"/>
      <c r="E439" s="35"/>
      <c r="I439" s="438"/>
      <c r="J439" s="35"/>
      <c r="N439" s="438"/>
      <c r="O439" s="35"/>
    </row>
    <row r="440" spans="2:15">
      <c r="B440" s="437"/>
      <c r="C440" s="87"/>
      <c r="D440" s="438"/>
      <c r="E440" s="35"/>
      <c r="I440" s="438"/>
      <c r="J440" s="35"/>
      <c r="N440" s="438"/>
      <c r="O440" s="35"/>
    </row>
    <row r="441" spans="2:15">
      <c r="B441" s="437"/>
      <c r="C441" s="87"/>
      <c r="D441" s="438"/>
      <c r="E441" s="35"/>
      <c r="I441" s="438"/>
      <c r="J441" s="35"/>
      <c r="N441" s="438"/>
      <c r="O441" s="35"/>
    </row>
    <row r="442" spans="2:15">
      <c r="B442" s="437"/>
      <c r="C442" s="87"/>
      <c r="D442" s="438"/>
      <c r="E442" s="35"/>
      <c r="I442" s="438"/>
      <c r="J442" s="35"/>
      <c r="N442" s="438"/>
      <c r="O442" s="35"/>
    </row>
    <row r="443" spans="2:15">
      <c r="B443" s="437"/>
      <c r="C443" s="87"/>
      <c r="D443" s="438"/>
      <c r="E443" s="35"/>
      <c r="I443" s="438"/>
      <c r="J443" s="35"/>
      <c r="N443" s="438"/>
      <c r="O443" s="35"/>
    </row>
    <row r="444" spans="2:15">
      <c r="B444" s="437"/>
      <c r="C444" s="87"/>
      <c r="D444" s="438"/>
      <c r="E444" s="35"/>
      <c r="I444" s="438"/>
      <c r="J444" s="35"/>
      <c r="N444" s="438"/>
      <c r="O444" s="35"/>
    </row>
    <row r="445" spans="2:15">
      <c r="B445" s="437"/>
      <c r="C445" s="87"/>
      <c r="D445" s="438"/>
      <c r="E445" s="35"/>
      <c r="I445" s="438"/>
      <c r="J445" s="35"/>
      <c r="N445" s="438"/>
      <c r="O445" s="35"/>
    </row>
    <row r="446" spans="2:15">
      <c r="B446" s="437"/>
      <c r="C446" s="87"/>
      <c r="D446" s="438"/>
      <c r="E446" s="35"/>
      <c r="I446" s="438"/>
      <c r="J446" s="35"/>
      <c r="N446" s="438"/>
      <c r="O446" s="35"/>
    </row>
    <row r="447" spans="2:15">
      <c r="B447" s="437"/>
      <c r="C447" s="87"/>
      <c r="D447" s="438"/>
      <c r="E447" s="35"/>
      <c r="I447" s="438"/>
      <c r="J447" s="35"/>
      <c r="N447" s="438"/>
      <c r="O447" s="35"/>
    </row>
    <row r="448" spans="2:15">
      <c r="B448" s="437"/>
      <c r="C448" s="87"/>
      <c r="D448" s="438"/>
      <c r="E448" s="35"/>
      <c r="I448" s="438"/>
      <c r="J448" s="35"/>
      <c r="N448" s="438"/>
      <c r="O448" s="35"/>
    </row>
    <row r="449" spans="2:15">
      <c r="B449" s="437"/>
      <c r="C449" s="87"/>
      <c r="D449" s="438"/>
      <c r="E449" s="35"/>
      <c r="I449" s="438"/>
      <c r="J449" s="35"/>
      <c r="N449" s="438"/>
      <c r="O449" s="35"/>
    </row>
    <row r="450" spans="2:15">
      <c r="B450" s="437"/>
      <c r="C450" s="87"/>
      <c r="D450" s="438"/>
      <c r="E450" s="35"/>
      <c r="I450" s="438"/>
      <c r="J450" s="35"/>
      <c r="N450" s="438"/>
      <c r="O450" s="35"/>
    </row>
    <row r="451" spans="2:15">
      <c r="B451" s="437"/>
      <c r="C451" s="87"/>
      <c r="D451" s="438"/>
      <c r="E451" s="35"/>
      <c r="I451" s="438"/>
      <c r="J451" s="35"/>
      <c r="N451" s="438"/>
      <c r="O451" s="35"/>
    </row>
    <row r="452" spans="2:15">
      <c r="B452" s="437"/>
      <c r="C452" s="87"/>
      <c r="D452" s="438"/>
      <c r="E452" s="35"/>
      <c r="I452" s="438"/>
      <c r="J452" s="35"/>
      <c r="N452" s="438"/>
      <c r="O452" s="35"/>
    </row>
    <row r="453" spans="2:15">
      <c r="B453" s="437"/>
      <c r="C453" s="87"/>
      <c r="D453" s="438"/>
      <c r="E453" s="35"/>
      <c r="I453" s="438"/>
      <c r="J453" s="35"/>
      <c r="N453" s="438"/>
      <c r="O453" s="35"/>
    </row>
    <row r="454" spans="2:15">
      <c r="B454" s="437"/>
      <c r="C454" s="87"/>
      <c r="D454" s="438"/>
      <c r="E454" s="35"/>
      <c r="I454" s="438"/>
      <c r="J454" s="35"/>
      <c r="N454" s="438"/>
      <c r="O454" s="35"/>
    </row>
    <row r="455" spans="2:15">
      <c r="B455" s="437"/>
      <c r="C455" s="87"/>
      <c r="D455" s="438"/>
      <c r="E455" s="35"/>
      <c r="I455" s="438"/>
      <c r="J455" s="35"/>
      <c r="N455" s="438"/>
      <c r="O455" s="35"/>
    </row>
    <row r="456" spans="2:15">
      <c r="B456" s="437"/>
      <c r="C456" s="87"/>
      <c r="D456" s="438"/>
      <c r="E456" s="35"/>
      <c r="I456" s="438"/>
      <c r="J456" s="35"/>
      <c r="N456" s="438"/>
      <c r="O456" s="35"/>
    </row>
    <row r="457" spans="2:15">
      <c r="B457" s="437"/>
      <c r="C457" s="87"/>
      <c r="D457" s="438"/>
      <c r="E457" s="35"/>
      <c r="I457" s="438"/>
      <c r="J457" s="35"/>
      <c r="N457" s="438"/>
      <c r="O457" s="35"/>
    </row>
    <row r="458" spans="2:15">
      <c r="B458" s="437"/>
      <c r="C458" s="87"/>
      <c r="D458" s="438"/>
      <c r="E458" s="35"/>
      <c r="I458" s="438"/>
      <c r="J458" s="35"/>
      <c r="N458" s="438"/>
      <c r="O458" s="35"/>
    </row>
    <row r="459" spans="2:15">
      <c r="B459" s="437"/>
      <c r="C459" s="87"/>
      <c r="D459" s="438"/>
      <c r="E459" s="35"/>
      <c r="I459" s="438"/>
      <c r="J459" s="35"/>
      <c r="N459" s="438"/>
      <c r="O459" s="35"/>
    </row>
    <row r="460" spans="2:15">
      <c r="B460" s="437"/>
      <c r="C460" s="87"/>
      <c r="D460" s="438"/>
      <c r="E460" s="35"/>
      <c r="I460" s="438"/>
      <c r="J460" s="35"/>
      <c r="N460" s="438"/>
      <c r="O460" s="35"/>
    </row>
    <row r="461" spans="2:15">
      <c r="B461" s="437"/>
      <c r="C461" s="87"/>
      <c r="D461" s="438"/>
      <c r="E461" s="35"/>
      <c r="I461" s="438"/>
      <c r="J461" s="35"/>
      <c r="N461" s="438"/>
      <c r="O461" s="35"/>
    </row>
    <row r="462" spans="2:15">
      <c r="B462" s="437"/>
      <c r="C462" s="87"/>
      <c r="D462" s="438"/>
      <c r="E462" s="35"/>
      <c r="I462" s="438"/>
      <c r="J462" s="35"/>
      <c r="N462" s="438"/>
      <c r="O462" s="35"/>
    </row>
    <row r="463" spans="2:15">
      <c r="B463" s="437"/>
      <c r="C463" s="87"/>
      <c r="D463" s="438"/>
      <c r="E463" s="35"/>
      <c r="I463" s="438"/>
      <c r="J463" s="35"/>
      <c r="N463" s="438"/>
      <c r="O463" s="35"/>
    </row>
    <row r="464" spans="2:15">
      <c r="B464" s="437"/>
      <c r="C464" s="87"/>
      <c r="D464" s="438"/>
      <c r="E464" s="35"/>
      <c r="I464" s="438"/>
      <c r="J464" s="35"/>
      <c r="N464" s="438"/>
      <c r="O464" s="35"/>
    </row>
    <row r="465" spans="2:15">
      <c r="B465" s="437"/>
      <c r="C465" s="87"/>
      <c r="D465" s="438"/>
      <c r="E465" s="35"/>
      <c r="I465" s="438"/>
      <c r="J465" s="35"/>
      <c r="N465" s="438"/>
      <c r="O465" s="35"/>
    </row>
    <row r="466" spans="2:15">
      <c r="B466" s="437"/>
      <c r="C466" s="87"/>
      <c r="D466" s="438"/>
      <c r="E466" s="35"/>
      <c r="I466" s="438"/>
      <c r="J466" s="35"/>
      <c r="N466" s="438"/>
      <c r="O466" s="35"/>
    </row>
    <row r="467" spans="2:15">
      <c r="B467" s="437"/>
      <c r="C467" s="87"/>
      <c r="D467" s="438"/>
      <c r="E467" s="35"/>
      <c r="I467" s="438"/>
      <c r="J467" s="35"/>
      <c r="N467" s="438"/>
      <c r="O467" s="35"/>
    </row>
    <row r="468" spans="2:15">
      <c r="B468" s="437"/>
      <c r="C468" s="87"/>
      <c r="D468" s="438"/>
      <c r="E468" s="35"/>
      <c r="I468" s="438"/>
      <c r="J468" s="35"/>
      <c r="N468" s="438"/>
      <c r="O468" s="35"/>
    </row>
    <row r="469" spans="2:15">
      <c r="B469" s="437"/>
      <c r="C469" s="87"/>
      <c r="D469" s="438"/>
      <c r="E469" s="35"/>
      <c r="I469" s="438"/>
      <c r="J469" s="35"/>
      <c r="N469" s="438"/>
      <c r="O469" s="35"/>
    </row>
    <row r="470" spans="2:15">
      <c r="B470" s="437"/>
      <c r="C470" s="87"/>
      <c r="D470" s="438"/>
      <c r="E470" s="35"/>
      <c r="I470" s="438"/>
      <c r="J470" s="35"/>
      <c r="N470" s="438"/>
      <c r="O470" s="35"/>
    </row>
    <row r="471" spans="2:15">
      <c r="B471" s="437"/>
      <c r="C471" s="87"/>
      <c r="D471" s="438"/>
      <c r="E471" s="35"/>
      <c r="I471" s="438"/>
      <c r="J471" s="35"/>
      <c r="N471" s="438"/>
      <c r="O471" s="35"/>
    </row>
    <row r="472" spans="2:15">
      <c r="B472" s="437"/>
      <c r="C472" s="87"/>
      <c r="D472" s="438"/>
      <c r="E472" s="35"/>
      <c r="I472" s="438"/>
      <c r="J472" s="35"/>
      <c r="N472" s="438"/>
      <c r="O472" s="35"/>
    </row>
    <row r="473" spans="2:15">
      <c r="B473" s="437"/>
      <c r="C473" s="87"/>
      <c r="D473" s="438"/>
      <c r="E473" s="35"/>
      <c r="I473" s="438"/>
      <c r="J473" s="35"/>
      <c r="N473" s="438"/>
      <c r="O473" s="35"/>
    </row>
    <row r="474" spans="2:15">
      <c r="B474" s="437"/>
      <c r="C474" s="87"/>
      <c r="D474" s="438"/>
      <c r="E474" s="35"/>
      <c r="I474" s="438"/>
      <c r="J474" s="35"/>
      <c r="N474" s="438"/>
      <c r="O474" s="35"/>
    </row>
    <row r="475" spans="2:15">
      <c r="B475" s="437"/>
      <c r="C475" s="87"/>
      <c r="D475" s="438"/>
      <c r="E475" s="35"/>
      <c r="I475" s="438"/>
      <c r="J475" s="35"/>
      <c r="N475" s="438"/>
      <c r="O475" s="35"/>
    </row>
    <row r="476" spans="2:15">
      <c r="B476" s="437"/>
      <c r="C476" s="87"/>
      <c r="D476" s="438"/>
      <c r="E476" s="35"/>
      <c r="I476" s="438"/>
      <c r="J476" s="35"/>
      <c r="N476" s="438"/>
      <c r="O476" s="35"/>
    </row>
    <row r="477" spans="2:15">
      <c r="B477" s="437"/>
      <c r="C477" s="87"/>
      <c r="D477" s="438"/>
      <c r="E477" s="35"/>
      <c r="I477" s="438"/>
      <c r="J477" s="35"/>
      <c r="N477" s="438"/>
      <c r="O477" s="35"/>
    </row>
    <row r="478" spans="2:15">
      <c r="B478" s="437"/>
      <c r="C478" s="87"/>
      <c r="D478" s="438"/>
      <c r="E478" s="35"/>
      <c r="I478" s="438"/>
      <c r="J478" s="35"/>
      <c r="N478" s="438"/>
      <c r="O478" s="35"/>
    </row>
    <row r="479" spans="2:15">
      <c r="B479" s="437"/>
      <c r="C479" s="87"/>
      <c r="D479" s="438"/>
      <c r="E479" s="35"/>
      <c r="I479" s="438"/>
      <c r="J479" s="35"/>
      <c r="N479" s="438"/>
      <c r="O479" s="35"/>
    </row>
    <row r="480" spans="2:15">
      <c r="B480" s="437"/>
      <c r="C480" s="87"/>
      <c r="D480" s="438"/>
      <c r="E480" s="35"/>
      <c r="I480" s="438"/>
      <c r="J480" s="35"/>
      <c r="N480" s="438"/>
      <c r="O480" s="35"/>
    </row>
    <row r="481" spans="2:15">
      <c r="B481" s="437"/>
      <c r="C481" s="87"/>
      <c r="D481" s="438"/>
      <c r="E481" s="35"/>
      <c r="I481" s="438"/>
      <c r="J481" s="35"/>
      <c r="N481" s="438"/>
      <c r="O481" s="35"/>
    </row>
    <row r="482" spans="2:15">
      <c r="B482" s="437"/>
      <c r="C482" s="87"/>
      <c r="D482" s="438"/>
      <c r="E482" s="35"/>
      <c r="I482" s="438"/>
      <c r="J482" s="35"/>
      <c r="N482" s="438"/>
      <c r="O482" s="35"/>
    </row>
    <row r="483" spans="2:15">
      <c r="B483" s="437"/>
      <c r="C483" s="87"/>
      <c r="D483" s="438"/>
      <c r="E483" s="35"/>
      <c r="I483" s="438"/>
      <c r="J483" s="35"/>
      <c r="N483" s="438"/>
      <c r="O483" s="35"/>
    </row>
    <row r="484" spans="2:15">
      <c r="B484" s="437"/>
      <c r="C484" s="87"/>
      <c r="D484" s="438"/>
      <c r="E484" s="35"/>
      <c r="I484" s="438"/>
      <c r="J484" s="35"/>
      <c r="N484" s="438"/>
      <c r="O484" s="35"/>
    </row>
    <row r="485" spans="2:15">
      <c r="B485" s="437"/>
      <c r="C485" s="87"/>
      <c r="D485" s="438"/>
      <c r="E485" s="35"/>
      <c r="I485" s="438"/>
      <c r="J485" s="35"/>
      <c r="N485" s="438"/>
      <c r="O485" s="35"/>
    </row>
    <row r="486" spans="2:15">
      <c r="B486" s="437"/>
      <c r="C486" s="87"/>
      <c r="D486" s="438"/>
      <c r="E486" s="35"/>
      <c r="I486" s="438"/>
      <c r="J486" s="35"/>
      <c r="N486" s="438"/>
      <c r="O486" s="35"/>
    </row>
    <row r="487" spans="2:15">
      <c r="B487" s="437"/>
      <c r="C487" s="87"/>
      <c r="D487" s="438"/>
      <c r="E487" s="35"/>
      <c r="I487" s="438"/>
      <c r="J487" s="35"/>
      <c r="N487" s="438"/>
      <c r="O487" s="35"/>
    </row>
    <row r="488" spans="2:15">
      <c r="B488" s="437"/>
      <c r="C488" s="87"/>
      <c r="D488" s="438"/>
      <c r="E488" s="35"/>
      <c r="I488" s="438"/>
      <c r="J488" s="35"/>
      <c r="N488" s="438"/>
      <c r="O488" s="35"/>
    </row>
    <row r="489" spans="2:15">
      <c r="B489" s="437"/>
      <c r="C489" s="87"/>
      <c r="D489" s="438"/>
      <c r="E489" s="35"/>
      <c r="I489" s="438"/>
      <c r="J489" s="35"/>
      <c r="N489" s="438"/>
      <c r="O489" s="35"/>
    </row>
    <row r="490" spans="2:15">
      <c r="B490" s="437"/>
      <c r="C490" s="87"/>
      <c r="D490" s="438"/>
      <c r="E490" s="35"/>
      <c r="I490" s="438"/>
      <c r="J490" s="35"/>
      <c r="N490" s="438"/>
      <c r="O490" s="35"/>
    </row>
    <row r="491" spans="2:15">
      <c r="B491" s="437"/>
      <c r="C491" s="87"/>
      <c r="D491" s="438"/>
      <c r="E491" s="35"/>
      <c r="I491" s="438"/>
      <c r="J491" s="35"/>
      <c r="N491" s="438"/>
      <c r="O491" s="35"/>
    </row>
    <row r="492" spans="2:15">
      <c r="B492" s="437"/>
      <c r="C492" s="87"/>
      <c r="D492" s="438"/>
      <c r="E492" s="35"/>
      <c r="I492" s="438"/>
      <c r="J492" s="35"/>
      <c r="N492" s="438"/>
      <c r="O492" s="35"/>
    </row>
    <row r="493" spans="2:15">
      <c r="B493" s="437"/>
      <c r="C493" s="87"/>
      <c r="D493" s="438"/>
      <c r="E493" s="35"/>
      <c r="I493" s="438"/>
      <c r="J493" s="35"/>
      <c r="N493" s="438"/>
      <c r="O493" s="35"/>
    </row>
    <row r="494" spans="2:15">
      <c r="B494" s="437"/>
      <c r="C494" s="87"/>
      <c r="D494" s="438"/>
      <c r="E494" s="35"/>
      <c r="I494" s="438"/>
      <c r="J494" s="35"/>
      <c r="N494" s="438"/>
      <c r="O494" s="35"/>
    </row>
    <row r="495" spans="2:15">
      <c r="B495" s="437"/>
      <c r="C495" s="87"/>
      <c r="D495" s="438"/>
      <c r="E495" s="35"/>
      <c r="I495" s="438"/>
      <c r="J495" s="35"/>
      <c r="N495" s="438"/>
      <c r="O495" s="35"/>
    </row>
    <row r="496" spans="2:15">
      <c r="B496" s="437"/>
      <c r="C496" s="87"/>
      <c r="D496" s="438"/>
      <c r="E496" s="35"/>
      <c r="I496" s="438"/>
      <c r="J496" s="35"/>
      <c r="N496" s="438"/>
      <c r="O496" s="35"/>
    </row>
    <row r="497" spans="2:15">
      <c r="B497" s="437"/>
      <c r="C497" s="87"/>
      <c r="D497" s="438"/>
      <c r="E497" s="35"/>
      <c r="I497" s="438"/>
      <c r="J497" s="35"/>
      <c r="N497" s="438"/>
      <c r="O497" s="35"/>
    </row>
    <row r="498" spans="2:15">
      <c r="B498" s="437"/>
      <c r="C498" s="87"/>
      <c r="D498" s="438"/>
      <c r="E498" s="35"/>
      <c r="I498" s="438"/>
      <c r="J498" s="35"/>
      <c r="N498" s="438"/>
      <c r="O498" s="35"/>
    </row>
    <row r="499" spans="2:15">
      <c r="B499" s="437"/>
      <c r="C499" s="87"/>
      <c r="D499" s="438"/>
      <c r="E499" s="35"/>
      <c r="I499" s="438"/>
      <c r="J499" s="35"/>
      <c r="N499" s="438"/>
      <c r="O499" s="35"/>
    </row>
    <row r="500" spans="2:15">
      <c r="B500" s="437"/>
      <c r="C500" s="87"/>
      <c r="D500" s="438"/>
      <c r="E500" s="35"/>
      <c r="I500" s="438"/>
      <c r="J500" s="35"/>
      <c r="N500" s="438"/>
      <c r="O500" s="35"/>
    </row>
    <row r="501" spans="2:15">
      <c r="B501" s="437"/>
      <c r="C501" s="87"/>
      <c r="D501" s="438"/>
      <c r="E501" s="35"/>
      <c r="I501" s="438"/>
      <c r="J501" s="35"/>
      <c r="N501" s="438"/>
      <c r="O501" s="35"/>
    </row>
    <row r="502" spans="2:15">
      <c r="B502" s="437"/>
      <c r="C502" s="87"/>
      <c r="D502" s="438"/>
      <c r="E502" s="35"/>
      <c r="I502" s="438"/>
      <c r="J502" s="35"/>
      <c r="N502" s="438"/>
      <c r="O502" s="35"/>
    </row>
    <row r="503" spans="2:15">
      <c r="B503" s="437"/>
      <c r="C503" s="87"/>
      <c r="D503" s="438"/>
      <c r="E503" s="35"/>
      <c r="I503" s="438"/>
      <c r="J503" s="35"/>
      <c r="N503" s="438"/>
      <c r="O503" s="35"/>
    </row>
    <row r="504" spans="2:15">
      <c r="B504" s="437"/>
      <c r="C504" s="87"/>
      <c r="D504" s="438"/>
      <c r="E504" s="35"/>
      <c r="I504" s="438"/>
      <c r="J504" s="35"/>
      <c r="N504" s="438"/>
      <c r="O504" s="35"/>
    </row>
    <row r="505" spans="2:15">
      <c r="B505" s="437"/>
      <c r="C505" s="87"/>
      <c r="D505" s="438"/>
      <c r="E505" s="35"/>
      <c r="I505" s="438"/>
      <c r="J505" s="35"/>
      <c r="N505" s="438"/>
      <c r="O505" s="35"/>
    </row>
    <row r="506" spans="2:15">
      <c r="B506" s="437"/>
      <c r="C506" s="87"/>
      <c r="D506" s="438"/>
      <c r="E506" s="35"/>
      <c r="I506" s="438"/>
      <c r="J506" s="35"/>
      <c r="N506" s="438"/>
      <c r="O506" s="35"/>
    </row>
    <row r="507" spans="2:15">
      <c r="B507" s="437"/>
      <c r="C507" s="87"/>
      <c r="D507" s="438"/>
      <c r="E507" s="35"/>
      <c r="I507" s="438"/>
      <c r="J507" s="35"/>
      <c r="N507" s="438"/>
      <c r="O507" s="35"/>
    </row>
    <row r="508" spans="2:15">
      <c r="B508" s="437"/>
      <c r="C508" s="87"/>
      <c r="D508" s="438"/>
      <c r="E508" s="35"/>
      <c r="I508" s="438"/>
      <c r="J508" s="35"/>
      <c r="N508" s="438"/>
      <c r="O508" s="35"/>
    </row>
    <row r="509" spans="2:15">
      <c r="B509" s="437"/>
      <c r="C509" s="87"/>
      <c r="D509" s="438"/>
      <c r="E509" s="35"/>
      <c r="I509" s="438"/>
      <c r="J509" s="35"/>
      <c r="N509" s="438"/>
      <c r="O509" s="35"/>
    </row>
    <row r="510" spans="2:15">
      <c r="B510" s="437"/>
      <c r="C510" s="87"/>
      <c r="D510" s="438"/>
      <c r="E510" s="35"/>
      <c r="I510" s="438"/>
      <c r="J510" s="35"/>
      <c r="N510" s="438"/>
      <c r="O510" s="35"/>
    </row>
    <row r="511" spans="2:15">
      <c r="B511" s="437"/>
      <c r="C511" s="87"/>
      <c r="D511" s="438"/>
      <c r="E511" s="35"/>
      <c r="I511" s="438"/>
      <c r="J511" s="35"/>
      <c r="N511" s="438"/>
      <c r="O511" s="35"/>
    </row>
    <row r="512" spans="2:15">
      <c r="B512" s="437"/>
      <c r="C512" s="87"/>
      <c r="D512" s="438"/>
      <c r="E512" s="35"/>
      <c r="I512" s="438"/>
      <c r="J512" s="35"/>
      <c r="N512" s="438"/>
      <c r="O512" s="35"/>
    </row>
    <row r="513" spans="2:15">
      <c r="B513" s="437"/>
      <c r="C513" s="87"/>
      <c r="D513" s="438"/>
      <c r="E513" s="35"/>
      <c r="I513" s="438"/>
      <c r="J513" s="35"/>
      <c r="N513" s="438"/>
      <c r="O513" s="35"/>
    </row>
    <row r="514" spans="2:15">
      <c r="B514" s="437"/>
      <c r="C514" s="87"/>
      <c r="D514" s="438"/>
      <c r="E514" s="35"/>
      <c r="I514" s="438"/>
      <c r="J514" s="35"/>
      <c r="N514" s="438"/>
      <c r="O514" s="35"/>
    </row>
    <row r="515" spans="2:15">
      <c r="B515" s="437"/>
      <c r="C515" s="87"/>
      <c r="D515" s="438"/>
      <c r="E515" s="35"/>
      <c r="I515" s="438"/>
      <c r="J515" s="35"/>
      <c r="N515" s="438"/>
      <c r="O515" s="35"/>
    </row>
    <row r="516" spans="2:15">
      <c r="B516" s="437"/>
      <c r="C516" s="87"/>
      <c r="D516" s="438"/>
      <c r="E516" s="35"/>
      <c r="I516" s="438"/>
      <c r="J516" s="35"/>
      <c r="N516" s="438"/>
      <c r="O516" s="35"/>
    </row>
    <row r="517" spans="2:15">
      <c r="B517" s="437"/>
      <c r="C517" s="87"/>
      <c r="D517" s="438"/>
      <c r="E517" s="35"/>
      <c r="I517" s="438"/>
      <c r="J517" s="35"/>
      <c r="N517" s="438"/>
      <c r="O517" s="35"/>
    </row>
    <row r="518" spans="2:15">
      <c r="B518" s="437"/>
      <c r="C518" s="87"/>
      <c r="D518" s="438"/>
      <c r="E518" s="35"/>
      <c r="I518" s="438"/>
      <c r="J518" s="35"/>
      <c r="N518" s="438"/>
      <c r="O518" s="35"/>
    </row>
    <row r="519" spans="2:15">
      <c r="B519" s="437"/>
      <c r="C519" s="87"/>
      <c r="D519" s="438"/>
      <c r="E519" s="35"/>
      <c r="I519" s="438"/>
      <c r="J519" s="35"/>
      <c r="N519" s="438"/>
      <c r="O519" s="35"/>
    </row>
    <row r="520" spans="2:15">
      <c r="B520" s="437"/>
      <c r="C520" s="87"/>
      <c r="D520" s="438"/>
      <c r="E520" s="35"/>
      <c r="I520" s="438"/>
      <c r="J520" s="35"/>
      <c r="N520" s="438"/>
      <c r="O520" s="35"/>
    </row>
    <row r="521" spans="2:15">
      <c r="B521" s="437"/>
      <c r="C521" s="87"/>
      <c r="D521" s="438"/>
      <c r="E521" s="35"/>
      <c r="I521" s="438"/>
      <c r="J521" s="35"/>
      <c r="N521" s="438"/>
      <c r="O521" s="35"/>
    </row>
    <row r="522" spans="2:15">
      <c r="B522" s="437"/>
      <c r="C522" s="87"/>
      <c r="D522" s="438"/>
      <c r="E522" s="35"/>
      <c r="I522" s="438"/>
      <c r="J522" s="35"/>
      <c r="N522" s="438"/>
      <c r="O522" s="35"/>
    </row>
    <row r="523" spans="2:15">
      <c r="B523" s="437"/>
      <c r="C523" s="87"/>
      <c r="D523" s="438"/>
      <c r="E523" s="35"/>
      <c r="I523" s="438"/>
      <c r="J523" s="35"/>
      <c r="N523" s="438"/>
      <c r="O523" s="35"/>
    </row>
    <row r="524" spans="2:15">
      <c r="B524" s="437"/>
      <c r="C524" s="87"/>
      <c r="D524" s="438"/>
      <c r="E524" s="35"/>
      <c r="I524" s="438"/>
      <c r="J524" s="35"/>
      <c r="N524" s="438"/>
      <c r="O524" s="35"/>
    </row>
    <row r="525" spans="2:15">
      <c r="B525" s="437"/>
      <c r="C525" s="87"/>
      <c r="D525" s="438"/>
      <c r="E525" s="35"/>
      <c r="I525" s="438"/>
      <c r="J525" s="35"/>
      <c r="N525" s="438"/>
      <c r="O525" s="35"/>
    </row>
    <row r="526" spans="2:15">
      <c r="B526" s="437"/>
      <c r="C526" s="87"/>
      <c r="D526" s="438"/>
      <c r="E526" s="35"/>
      <c r="I526" s="438"/>
      <c r="J526" s="35"/>
      <c r="N526" s="438"/>
      <c r="O526" s="35"/>
    </row>
    <row r="527" spans="2:15">
      <c r="B527" s="437"/>
      <c r="C527" s="87"/>
      <c r="D527" s="438"/>
      <c r="E527" s="35"/>
      <c r="I527" s="438"/>
      <c r="J527" s="35"/>
      <c r="N527" s="438"/>
      <c r="O527" s="35"/>
    </row>
    <row r="528" spans="2:15">
      <c r="B528" s="437"/>
      <c r="C528" s="87"/>
      <c r="D528" s="438"/>
      <c r="E528" s="35"/>
      <c r="I528" s="438"/>
      <c r="J528" s="35"/>
      <c r="N528" s="438"/>
      <c r="O528" s="35"/>
    </row>
    <row r="529" spans="2:15">
      <c r="B529" s="437"/>
      <c r="C529" s="87"/>
      <c r="D529" s="438"/>
      <c r="E529" s="35"/>
      <c r="I529" s="438"/>
      <c r="J529" s="35"/>
      <c r="N529" s="438"/>
      <c r="O529" s="35"/>
    </row>
    <row r="530" spans="2:15">
      <c r="B530" s="437"/>
      <c r="C530" s="87"/>
      <c r="D530" s="438"/>
      <c r="E530" s="35"/>
      <c r="I530" s="438"/>
      <c r="J530" s="35"/>
      <c r="N530" s="438"/>
      <c r="O530" s="35"/>
    </row>
    <row r="531" spans="2:15">
      <c r="B531" s="437"/>
      <c r="C531" s="87"/>
      <c r="D531" s="438"/>
      <c r="E531" s="35"/>
      <c r="I531" s="438"/>
      <c r="J531" s="35"/>
      <c r="N531" s="438"/>
      <c r="O531" s="35"/>
    </row>
    <row r="532" spans="2:15">
      <c r="B532" s="437"/>
      <c r="C532" s="87"/>
      <c r="D532" s="438"/>
      <c r="E532" s="35"/>
      <c r="I532" s="438"/>
      <c r="J532" s="35"/>
      <c r="N532" s="438"/>
      <c r="O532" s="35"/>
    </row>
    <row r="533" spans="2:15">
      <c r="B533" s="437"/>
      <c r="C533" s="87"/>
      <c r="D533" s="438"/>
      <c r="E533" s="35"/>
      <c r="I533" s="438"/>
      <c r="J533" s="35"/>
      <c r="N533" s="438"/>
      <c r="O533" s="35"/>
    </row>
    <row r="534" spans="2:15">
      <c r="B534" s="437"/>
      <c r="C534" s="87"/>
      <c r="D534" s="438"/>
      <c r="E534" s="35"/>
      <c r="I534" s="438"/>
      <c r="J534" s="35"/>
      <c r="N534" s="438"/>
      <c r="O534" s="35"/>
    </row>
    <row r="535" spans="2:15">
      <c r="B535" s="437"/>
      <c r="C535" s="87"/>
      <c r="D535" s="438"/>
      <c r="E535" s="35"/>
      <c r="I535" s="438"/>
      <c r="J535" s="35"/>
      <c r="N535" s="438"/>
      <c r="O535" s="35"/>
    </row>
    <row r="536" spans="2:15">
      <c r="B536" s="437"/>
      <c r="C536" s="87"/>
      <c r="D536" s="438"/>
      <c r="E536" s="35"/>
      <c r="I536" s="438"/>
      <c r="J536" s="35"/>
      <c r="N536" s="438"/>
      <c r="O536" s="35"/>
    </row>
    <row r="537" spans="2:15">
      <c r="B537" s="437"/>
      <c r="C537" s="87"/>
      <c r="D537" s="438"/>
      <c r="E537" s="35"/>
      <c r="I537" s="438"/>
      <c r="J537" s="35"/>
      <c r="N537" s="438"/>
      <c r="O537" s="35"/>
    </row>
    <row r="538" spans="2:15">
      <c r="B538" s="437"/>
      <c r="C538" s="87"/>
      <c r="D538" s="438"/>
      <c r="E538" s="35"/>
      <c r="I538" s="438"/>
      <c r="J538" s="35"/>
      <c r="N538" s="438"/>
      <c r="O538" s="35"/>
    </row>
    <row r="539" spans="2:15">
      <c r="B539" s="437"/>
      <c r="C539" s="87"/>
      <c r="D539" s="438"/>
      <c r="E539" s="35"/>
      <c r="I539" s="438"/>
      <c r="J539" s="35"/>
      <c r="N539" s="438"/>
      <c r="O539" s="35"/>
    </row>
    <row r="540" spans="2:15">
      <c r="B540" s="437"/>
      <c r="C540" s="87"/>
      <c r="D540" s="438"/>
      <c r="E540" s="35"/>
      <c r="I540" s="438"/>
      <c r="J540" s="35"/>
      <c r="N540" s="438"/>
      <c r="O540" s="35"/>
    </row>
    <row r="541" spans="2:15">
      <c r="B541" s="437"/>
      <c r="C541" s="87"/>
      <c r="D541" s="438"/>
      <c r="E541" s="35"/>
      <c r="I541" s="438"/>
      <c r="J541" s="35"/>
      <c r="N541" s="438"/>
      <c r="O541" s="35"/>
    </row>
    <row r="542" spans="2:15">
      <c r="B542" s="437"/>
      <c r="C542" s="87"/>
      <c r="D542" s="438"/>
      <c r="E542" s="35"/>
      <c r="I542" s="438"/>
      <c r="J542" s="35"/>
      <c r="N542" s="438"/>
      <c r="O542" s="35"/>
    </row>
    <row r="543" spans="2:15">
      <c r="B543" s="437"/>
      <c r="C543" s="87"/>
      <c r="D543" s="438"/>
      <c r="E543" s="35"/>
      <c r="I543" s="438"/>
      <c r="J543" s="35"/>
      <c r="N543" s="438"/>
      <c r="O543" s="35"/>
    </row>
    <row r="544" spans="2:15">
      <c r="B544" s="437"/>
      <c r="C544" s="87"/>
      <c r="D544" s="438"/>
      <c r="E544" s="35"/>
      <c r="I544" s="438"/>
      <c r="J544" s="35"/>
      <c r="N544" s="438"/>
      <c r="O544" s="35"/>
    </row>
    <row r="545" spans="2:15">
      <c r="B545" s="437"/>
      <c r="C545" s="87"/>
      <c r="D545" s="438"/>
      <c r="E545" s="35"/>
      <c r="I545" s="438"/>
      <c r="J545" s="35"/>
      <c r="N545" s="438"/>
      <c r="O545" s="35"/>
    </row>
    <row r="546" spans="2:15">
      <c r="B546" s="437"/>
      <c r="C546" s="87"/>
      <c r="D546" s="438"/>
      <c r="E546" s="35"/>
      <c r="I546" s="438"/>
      <c r="J546" s="35"/>
      <c r="N546" s="438"/>
      <c r="O546" s="35"/>
    </row>
    <row r="547" spans="2:15">
      <c r="B547" s="437"/>
      <c r="C547" s="87"/>
      <c r="D547" s="438"/>
      <c r="E547" s="35"/>
      <c r="I547" s="438"/>
      <c r="J547" s="35"/>
      <c r="N547" s="438"/>
      <c r="O547" s="35"/>
    </row>
    <row r="548" spans="2:15">
      <c r="B548" s="437"/>
      <c r="C548" s="87"/>
      <c r="D548" s="438"/>
      <c r="E548" s="35"/>
      <c r="I548" s="438"/>
      <c r="J548" s="35"/>
      <c r="N548" s="438"/>
      <c r="O548" s="35"/>
    </row>
    <row r="549" spans="2:15">
      <c r="B549" s="437"/>
      <c r="C549" s="87"/>
      <c r="D549" s="438"/>
      <c r="E549" s="35"/>
      <c r="I549" s="438"/>
      <c r="J549" s="35"/>
      <c r="N549" s="438"/>
      <c r="O549" s="35"/>
    </row>
    <row r="550" spans="2:15">
      <c r="B550" s="437"/>
      <c r="C550" s="87"/>
      <c r="D550" s="438"/>
      <c r="E550" s="35"/>
      <c r="I550" s="438"/>
      <c r="J550" s="35"/>
      <c r="N550" s="438"/>
      <c r="O550" s="35"/>
    </row>
    <row r="551" spans="2:15">
      <c r="B551" s="437"/>
      <c r="C551" s="87"/>
      <c r="D551" s="438"/>
      <c r="E551" s="35"/>
      <c r="I551" s="438"/>
      <c r="J551" s="35"/>
      <c r="N551" s="438"/>
      <c r="O551" s="35"/>
    </row>
    <row r="552" spans="2:15">
      <c r="B552" s="437"/>
      <c r="C552" s="87"/>
      <c r="D552" s="438"/>
      <c r="E552" s="35"/>
      <c r="I552" s="438"/>
      <c r="J552" s="35"/>
      <c r="N552" s="438"/>
      <c r="O552" s="35"/>
    </row>
    <row r="553" spans="2:15">
      <c r="B553" s="437"/>
      <c r="C553" s="87"/>
      <c r="D553" s="438"/>
      <c r="E553" s="35"/>
      <c r="I553" s="438"/>
      <c r="J553" s="35"/>
      <c r="N553" s="438"/>
      <c r="O553" s="35"/>
    </row>
    <row r="554" spans="2:15">
      <c r="B554" s="437"/>
      <c r="C554" s="87"/>
      <c r="D554" s="438"/>
      <c r="E554" s="35"/>
      <c r="I554" s="438"/>
      <c r="J554" s="35"/>
      <c r="N554" s="438"/>
      <c r="O554" s="35"/>
    </row>
    <row r="555" spans="2:15">
      <c r="B555" s="437"/>
      <c r="C555" s="87"/>
      <c r="D555" s="438"/>
      <c r="E555" s="35"/>
      <c r="I555" s="438"/>
      <c r="J555" s="35"/>
      <c r="N555" s="438"/>
      <c r="O555" s="35"/>
    </row>
    <row r="556" spans="2:15">
      <c r="B556" s="437"/>
      <c r="C556" s="87"/>
      <c r="D556" s="438"/>
      <c r="E556" s="35"/>
      <c r="I556" s="438"/>
      <c r="J556" s="35"/>
      <c r="N556" s="438"/>
      <c r="O556" s="35"/>
    </row>
    <row r="557" spans="2:15">
      <c r="B557" s="437"/>
      <c r="C557" s="87"/>
      <c r="D557" s="438"/>
      <c r="E557" s="35"/>
      <c r="I557" s="438"/>
      <c r="J557" s="35"/>
      <c r="N557" s="438"/>
      <c r="O557" s="35"/>
    </row>
    <row r="558" spans="2:15">
      <c r="B558" s="437"/>
      <c r="C558" s="87"/>
      <c r="D558" s="438"/>
      <c r="E558" s="35"/>
      <c r="I558" s="438"/>
      <c r="J558" s="35"/>
      <c r="N558" s="438"/>
      <c r="O558" s="35"/>
    </row>
    <row r="559" spans="2:15">
      <c r="B559" s="437"/>
      <c r="C559" s="87"/>
      <c r="D559" s="438"/>
      <c r="E559" s="35"/>
      <c r="I559" s="438"/>
      <c r="J559" s="35"/>
      <c r="N559" s="438"/>
      <c r="O559" s="35"/>
    </row>
    <row r="560" spans="2:15">
      <c r="B560" s="437"/>
      <c r="C560" s="87"/>
      <c r="D560" s="438"/>
      <c r="E560" s="35"/>
      <c r="I560" s="438"/>
      <c r="J560" s="35"/>
      <c r="N560" s="438"/>
      <c r="O560" s="35"/>
    </row>
    <row r="561" spans="2:15">
      <c r="B561" s="437"/>
      <c r="C561" s="87"/>
      <c r="D561" s="438"/>
      <c r="E561" s="35"/>
      <c r="I561" s="438"/>
      <c r="J561" s="35"/>
      <c r="N561" s="438"/>
      <c r="O561" s="35"/>
    </row>
    <row r="562" spans="2:15">
      <c r="B562" s="437"/>
      <c r="C562" s="87"/>
      <c r="D562" s="438"/>
      <c r="E562" s="35"/>
      <c r="I562" s="438"/>
      <c r="J562" s="35"/>
      <c r="N562" s="438"/>
      <c r="O562" s="35"/>
    </row>
    <row r="563" spans="2:15">
      <c r="B563" s="437"/>
      <c r="C563" s="87"/>
      <c r="D563" s="438"/>
      <c r="E563" s="35"/>
      <c r="I563" s="438"/>
      <c r="J563" s="35"/>
      <c r="N563" s="438"/>
      <c r="O563" s="35"/>
    </row>
    <row r="564" spans="2:15">
      <c r="B564" s="437"/>
      <c r="C564" s="87"/>
      <c r="D564" s="438"/>
      <c r="E564" s="35"/>
      <c r="I564" s="438"/>
      <c r="J564" s="35"/>
      <c r="N564" s="438"/>
      <c r="O564" s="35"/>
    </row>
    <row r="565" spans="2:15">
      <c r="B565" s="437"/>
      <c r="C565" s="87"/>
      <c r="D565" s="438"/>
      <c r="E565" s="35"/>
      <c r="I565" s="438"/>
      <c r="J565" s="35"/>
      <c r="N565" s="438"/>
      <c r="O565" s="35"/>
    </row>
    <row r="566" spans="2:15">
      <c r="B566" s="437"/>
      <c r="C566" s="87"/>
      <c r="D566" s="438"/>
      <c r="E566" s="35"/>
      <c r="I566" s="438"/>
      <c r="J566" s="35"/>
      <c r="N566" s="438"/>
      <c r="O566" s="35"/>
    </row>
    <row r="567" spans="2:15">
      <c r="B567" s="437"/>
      <c r="C567" s="87"/>
      <c r="D567" s="438"/>
      <c r="E567" s="35"/>
      <c r="I567" s="438"/>
      <c r="J567" s="35"/>
      <c r="N567" s="438"/>
      <c r="O567" s="35"/>
    </row>
    <row r="568" spans="2:15">
      <c r="B568" s="437"/>
      <c r="C568" s="87"/>
      <c r="D568" s="438"/>
      <c r="E568" s="35"/>
      <c r="I568" s="438"/>
      <c r="J568" s="35"/>
      <c r="N568" s="438"/>
      <c r="O568" s="35"/>
    </row>
    <row r="569" spans="2:15">
      <c r="B569" s="437"/>
      <c r="C569" s="87"/>
      <c r="D569" s="438"/>
      <c r="E569" s="35"/>
      <c r="I569" s="438"/>
      <c r="J569" s="35"/>
      <c r="N569" s="438"/>
      <c r="O569" s="35"/>
    </row>
    <row r="570" spans="2:15">
      <c r="B570" s="437"/>
      <c r="C570" s="87"/>
      <c r="D570" s="438"/>
      <c r="E570" s="35"/>
      <c r="I570" s="438"/>
      <c r="J570" s="35"/>
      <c r="N570" s="438"/>
      <c r="O570" s="35"/>
    </row>
    <row r="571" spans="2:15">
      <c r="B571" s="437"/>
      <c r="C571" s="87"/>
      <c r="D571" s="438"/>
      <c r="E571" s="35"/>
      <c r="I571" s="438"/>
      <c r="J571" s="35"/>
      <c r="N571" s="438"/>
      <c r="O571" s="35"/>
    </row>
    <row r="572" spans="2:15">
      <c r="B572" s="437"/>
      <c r="C572" s="87"/>
      <c r="D572" s="438"/>
      <c r="E572" s="35"/>
      <c r="I572" s="438"/>
      <c r="J572" s="35"/>
      <c r="N572" s="438"/>
      <c r="O572" s="35"/>
    </row>
    <row r="573" spans="2:15">
      <c r="B573" s="437"/>
      <c r="C573" s="87"/>
      <c r="D573" s="438"/>
      <c r="E573" s="35"/>
      <c r="I573" s="438"/>
      <c r="J573" s="35"/>
      <c r="N573" s="438"/>
      <c r="O573" s="35"/>
    </row>
    <row r="574" spans="2:15">
      <c r="B574" s="437"/>
      <c r="C574" s="87"/>
      <c r="D574" s="438"/>
      <c r="E574" s="35"/>
      <c r="I574" s="438"/>
      <c r="J574" s="35"/>
      <c r="N574" s="438"/>
      <c r="O574" s="35"/>
    </row>
    <row r="575" spans="2:15">
      <c r="B575" s="437"/>
      <c r="C575" s="87"/>
      <c r="D575" s="438"/>
      <c r="E575" s="35"/>
      <c r="I575" s="438"/>
      <c r="J575" s="35"/>
      <c r="N575" s="438"/>
      <c r="O575" s="35"/>
    </row>
    <row r="576" spans="2:15">
      <c r="B576" s="437"/>
      <c r="C576" s="87"/>
      <c r="D576" s="438"/>
      <c r="E576" s="35"/>
      <c r="I576" s="438"/>
      <c r="J576" s="35"/>
      <c r="N576" s="438"/>
      <c r="O576" s="35"/>
    </row>
    <row r="577" spans="2:15">
      <c r="B577" s="437"/>
      <c r="C577" s="87"/>
      <c r="D577" s="438"/>
      <c r="E577" s="35"/>
      <c r="I577" s="438"/>
      <c r="J577" s="35"/>
      <c r="N577" s="438"/>
      <c r="O577" s="35"/>
    </row>
    <row r="578" spans="2:15">
      <c r="B578" s="437"/>
      <c r="C578" s="87"/>
      <c r="D578" s="438"/>
      <c r="E578" s="35"/>
      <c r="I578" s="438"/>
      <c r="J578" s="35"/>
      <c r="N578" s="438"/>
      <c r="O578" s="35"/>
    </row>
    <row r="579" spans="2:15">
      <c r="B579" s="437"/>
      <c r="C579" s="87"/>
      <c r="D579" s="438"/>
      <c r="E579" s="35"/>
      <c r="I579" s="438"/>
      <c r="J579" s="35"/>
      <c r="N579" s="438"/>
      <c r="O579" s="35"/>
    </row>
    <row r="580" spans="2:15">
      <c r="B580" s="437"/>
      <c r="C580" s="87"/>
      <c r="D580" s="438"/>
      <c r="E580" s="35"/>
      <c r="I580" s="438"/>
      <c r="J580" s="35"/>
      <c r="N580" s="438"/>
      <c r="O580" s="35"/>
    </row>
    <row r="581" spans="2:15">
      <c r="B581" s="437"/>
      <c r="C581" s="87"/>
      <c r="D581" s="438"/>
      <c r="E581" s="35"/>
      <c r="I581" s="438"/>
      <c r="J581" s="35"/>
      <c r="N581" s="438"/>
      <c r="O581" s="35"/>
    </row>
    <row r="582" spans="2:15">
      <c r="B582" s="437"/>
      <c r="C582" s="87"/>
      <c r="D582" s="438"/>
      <c r="E582" s="35"/>
      <c r="I582" s="438"/>
      <c r="J582" s="35"/>
      <c r="N582" s="438"/>
      <c r="O582" s="35"/>
    </row>
    <row r="583" spans="2:15">
      <c r="B583" s="437"/>
      <c r="C583" s="87"/>
      <c r="D583" s="438"/>
      <c r="E583" s="35"/>
      <c r="I583" s="438"/>
      <c r="J583" s="35"/>
      <c r="N583" s="438"/>
      <c r="O583" s="35"/>
    </row>
    <row r="584" spans="2:15">
      <c r="B584" s="437"/>
      <c r="C584" s="87"/>
      <c r="D584" s="438"/>
      <c r="E584" s="35"/>
      <c r="I584" s="438"/>
      <c r="J584" s="35"/>
      <c r="N584" s="438"/>
      <c r="O584" s="35"/>
    </row>
    <row r="585" spans="2:15">
      <c r="B585" s="437"/>
      <c r="C585" s="87"/>
      <c r="D585" s="438"/>
      <c r="E585" s="35"/>
      <c r="I585" s="438"/>
      <c r="J585" s="35"/>
      <c r="N585" s="438"/>
      <c r="O585" s="35"/>
    </row>
    <row r="586" spans="2:15">
      <c r="B586" s="437"/>
      <c r="C586" s="87"/>
      <c r="D586" s="438"/>
      <c r="E586" s="35"/>
      <c r="I586" s="438"/>
      <c r="J586" s="35"/>
      <c r="N586" s="438"/>
      <c r="O586" s="35"/>
    </row>
    <row r="587" spans="2:15">
      <c r="B587" s="437"/>
      <c r="C587" s="87"/>
      <c r="D587" s="438"/>
      <c r="E587" s="35"/>
      <c r="I587" s="438"/>
      <c r="J587" s="35"/>
      <c r="N587" s="438"/>
      <c r="O587" s="35"/>
    </row>
    <row r="588" spans="2:15">
      <c r="B588" s="437"/>
      <c r="C588" s="87"/>
      <c r="D588" s="438"/>
      <c r="E588" s="35"/>
      <c r="I588" s="438"/>
      <c r="J588" s="35"/>
      <c r="N588" s="438"/>
      <c r="O588" s="35"/>
    </row>
    <row r="589" spans="2:15">
      <c r="B589" s="437"/>
      <c r="C589" s="87"/>
      <c r="D589" s="438"/>
      <c r="E589" s="35"/>
      <c r="I589" s="438"/>
      <c r="J589" s="35"/>
      <c r="N589" s="438"/>
      <c r="O589" s="35"/>
    </row>
    <row r="590" spans="2:15">
      <c r="B590" s="437"/>
      <c r="C590" s="87"/>
      <c r="D590" s="438"/>
      <c r="E590" s="35"/>
      <c r="I590" s="438"/>
      <c r="J590" s="35"/>
      <c r="N590" s="438"/>
      <c r="O590" s="35"/>
    </row>
    <row r="591" spans="2:15">
      <c r="B591" s="437"/>
      <c r="C591" s="87"/>
      <c r="D591" s="438"/>
      <c r="E591" s="35"/>
      <c r="I591" s="438"/>
      <c r="J591" s="35"/>
      <c r="N591" s="438"/>
      <c r="O591" s="35"/>
    </row>
    <row r="592" spans="2:15">
      <c r="B592" s="437"/>
      <c r="C592" s="87"/>
      <c r="D592" s="438"/>
      <c r="E592" s="35"/>
      <c r="I592" s="438"/>
      <c r="J592" s="35"/>
      <c r="N592" s="438"/>
      <c r="O592" s="35"/>
    </row>
    <row r="593" spans="2:15">
      <c r="B593" s="437"/>
      <c r="C593" s="87"/>
      <c r="D593" s="438"/>
      <c r="E593" s="35"/>
      <c r="I593" s="438"/>
      <c r="J593" s="35"/>
      <c r="N593" s="438"/>
      <c r="O593" s="35"/>
    </row>
    <row r="594" spans="2:15">
      <c r="B594" s="437"/>
      <c r="C594" s="87"/>
      <c r="D594" s="438"/>
      <c r="E594" s="35"/>
      <c r="I594" s="438"/>
      <c r="J594" s="35"/>
      <c r="N594" s="438"/>
      <c r="O594" s="35"/>
    </row>
    <row r="595" spans="2:15">
      <c r="B595" s="437"/>
      <c r="C595" s="87"/>
      <c r="D595" s="438"/>
      <c r="E595" s="35"/>
      <c r="I595" s="438"/>
      <c r="J595" s="35"/>
      <c r="N595" s="438"/>
      <c r="O595" s="35"/>
    </row>
    <row r="596" spans="2:15">
      <c r="B596" s="437"/>
      <c r="C596" s="87"/>
      <c r="D596" s="438"/>
      <c r="E596" s="35"/>
      <c r="I596" s="438"/>
      <c r="J596" s="35"/>
      <c r="N596" s="438"/>
      <c r="O596" s="35"/>
    </row>
    <row r="597" spans="2:15">
      <c r="B597" s="437"/>
      <c r="C597" s="87"/>
      <c r="D597" s="438"/>
      <c r="E597" s="35"/>
      <c r="I597" s="438"/>
      <c r="J597" s="35"/>
      <c r="N597" s="438"/>
      <c r="O597" s="35"/>
    </row>
    <row r="598" spans="2:15">
      <c r="B598" s="437"/>
      <c r="C598" s="87"/>
      <c r="D598" s="438"/>
      <c r="E598" s="35"/>
      <c r="I598" s="438"/>
      <c r="J598" s="35"/>
      <c r="N598" s="438"/>
      <c r="O598" s="35"/>
    </row>
    <row r="599" spans="2:15">
      <c r="B599" s="437"/>
      <c r="C599" s="87"/>
      <c r="D599" s="438"/>
      <c r="E599" s="35"/>
      <c r="I599" s="438"/>
      <c r="J599" s="35"/>
      <c r="N599" s="438"/>
      <c r="O599" s="35"/>
    </row>
    <row r="600" spans="2:15">
      <c r="B600" s="437"/>
      <c r="C600" s="87"/>
      <c r="D600" s="438"/>
      <c r="E600" s="35"/>
      <c r="I600" s="438"/>
      <c r="J600" s="35"/>
      <c r="N600" s="438"/>
      <c r="O600" s="35"/>
    </row>
    <row r="601" spans="2:15">
      <c r="B601" s="437"/>
      <c r="C601" s="87"/>
      <c r="D601" s="438"/>
      <c r="E601" s="35"/>
      <c r="I601" s="438"/>
      <c r="J601" s="35"/>
      <c r="N601" s="438"/>
      <c r="O601" s="35"/>
    </row>
    <row r="602" spans="2:15">
      <c r="B602" s="437"/>
      <c r="C602" s="87"/>
      <c r="D602" s="438"/>
      <c r="E602" s="35"/>
      <c r="I602" s="438"/>
      <c r="J602" s="35"/>
      <c r="N602" s="438"/>
      <c r="O602" s="35"/>
    </row>
    <row r="603" spans="2:15">
      <c r="B603" s="437"/>
      <c r="C603" s="87"/>
      <c r="D603" s="438"/>
      <c r="E603" s="35"/>
      <c r="I603" s="438"/>
      <c r="J603" s="35"/>
      <c r="N603" s="438"/>
      <c r="O603" s="35"/>
    </row>
    <row r="604" spans="2:15">
      <c r="B604" s="437"/>
      <c r="C604" s="87"/>
      <c r="D604" s="438"/>
      <c r="E604" s="35"/>
      <c r="I604" s="438"/>
      <c r="J604" s="35"/>
      <c r="N604" s="438"/>
      <c r="O604" s="35"/>
    </row>
    <row r="605" spans="2:15">
      <c r="B605" s="437"/>
      <c r="C605" s="87"/>
      <c r="D605" s="438"/>
      <c r="E605" s="35"/>
      <c r="I605" s="438"/>
      <c r="J605" s="35"/>
      <c r="N605" s="438"/>
      <c r="O605" s="35"/>
    </row>
    <row r="606" spans="2:15">
      <c r="B606" s="437"/>
      <c r="C606" s="87"/>
      <c r="D606" s="438"/>
      <c r="E606" s="35"/>
      <c r="I606" s="438"/>
      <c r="J606" s="35"/>
      <c r="N606" s="438"/>
      <c r="O606" s="35"/>
    </row>
    <row r="607" spans="2:15">
      <c r="B607" s="437"/>
      <c r="C607" s="87"/>
      <c r="D607" s="438"/>
      <c r="E607" s="35"/>
      <c r="I607" s="438"/>
      <c r="J607" s="35"/>
      <c r="N607" s="438"/>
      <c r="O607" s="35"/>
    </row>
    <row r="608" spans="2:15">
      <c r="B608" s="437"/>
      <c r="C608" s="87"/>
      <c r="D608" s="438"/>
      <c r="E608" s="35"/>
      <c r="I608" s="438"/>
      <c r="J608" s="35"/>
      <c r="N608" s="438"/>
      <c r="O608" s="35"/>
    </row>
    <row r="609" spans="2:15">
      <c r="B609" s="437"/>
      <c r="C609" s="87"/>
      <c r="D609" s="438"/>
      <c r="E609" s="35"/>
      <c r="I609" s="438"/>
      <c r="J609" s="35"/>
      <c r="N609" s="438"/>
      <c r="O609" s="35"/>
    </row>
    <row r="610" spans="2:15">
      <c r="B610" s="437"/>
      <c r="C610" s="87"/>
      <c r="D610" s="438"/>
      <c r="E610" s="35"/>
      <c r="I610" s="438"/>
      <c r="J610" s="35"/>
      <c r="N610" s="438"/>
      <c r="O610" s="35"/>
    </row>
    <row r="611" spans="2:15">
      <c r="B611" s="437"/>
      <c r="C611" s="87"/>
      <c r="D611" s="438"/>
      <c r="E611" s="35"/>
      <c r="I611" s="438"/>
      <c r="J611" s="35"/>
      <c r="N611" s="438"/>
      <c r="O611" s="35"/>
    </row>
    <row r="612" spans="2:15">
      <c r="B612" s="437"/>
      <c r="C612" s="87"/>
      <c r="D612" s="438"/>
      <c r="E612" s="35"/>
      <c r="I612" s="438"/>
      <c r="J612" s="35"/>
      <c r="N612" s="438"/>
      <c r="O612" s="35"/>
    </row>
    <row r="613" spans="2:15">
      <c r="B613" s="437"/>
      <c r="C613" s="87"/>
      <c r="D613" s="438"/>
      <c r="E613" s="35"/>
      <c r="I613" s="438"/>
      <c r="J613" s="35"/>
      <c r="N613" s="438"/>
      <c r="O613" s="35"/>
    </row>
    <row r="614" spans="2:15">
      <c r="B614" s="437"/>
      <c r="C614" s="87"/>
      <c r="D614" s="438"/>
      <c r="E614" s="35"/>
      <c r="I614" s="438"/>
      <c r="J614" s="35"/>
      <c r="N614" s="438"/>
      <c r="O614" s="35"/>
    </row>
    <row r="615" spans="2:15">
      <c r="B615" s="437"/>
      <c r="C615" s="87"/>
      <c r="D615" s="438"/>
      <c r="E615" s="35"/>
      <c r="I615" s="438"/>
      <c r="J615" s="35"/>
      <c r="N615" s="438"/>
      <c r="O615" s="35"/>
    </row>
    <row r="616" spans="2:15">
      <c r="B616" s="437"/>
      <c r="C616" s="87"/>
      <c r="D616" s="438"/>
      <c r="E616" s="35"/>
      <c r="I616" s="438"/>
      <c r="J616" s="35"/>
      <c r="N616" s="438"/>
      <c r="O616" s="35"/>
    </row>
    <row r="617" spans="2:15">
      <c r="B617" s="437"/>
      <c r="C617" s="87"/>
      <c r="D617" s="438"/>
      <c r="E617" s="35"/>
      <c r="I617" s="438"/>
      <c r="J617" s="35"/>
      <c r="N617" s="438"/>
      <c r="O617" s="35"/>
    </row>
    <row r="618" spans="2:15">
      <c r="B618" s="437"/>
      <c r="C618" s="87"/>
      <c r="D618" s="438"/>
      <c r="E618" s="35"/>
      <c r="I618" s="438"/>
      <c r="J618" s="35"/>
      <c r="N618" s="438"/>
      <c r="O618" s="35"/>
    </row>
    <row r="619" spans="2:15">
      <c r="B619" s="437"/>
      <c r="C619" s="87"/>
      <c r="D619" s="438"/>
      <c r="E619" s="35"/>
      <c r="I619" s="438"/>
      <c r="J619" s="35"/>
      <c r="N619" s="438"/>
      <c r="O619" s="35"/>
    </row>
    <row r="620" spans="2:15">
      <c r="B620" s="437"/>
      <c r="C620" s="87"/>
      <c r="D620" s="438"/>
      <c r="E620" s="35"/>
      <c r="I620" s="438"/>
      <c r="J620" s="35"/>
      <c r="N620" s="438"/>
      <c r="O620" s="35"/>
    </row>
    <row r="621" spans="2:15">
      <c r="B621" s="437"/>
      <c r="C621" s="87"/>
      <c r="D621" s="438"/>
      <c r="E621" s="35"/>
      <c r="I621" s="438"/>
      <c r="J621" s="35"/>
      <c r="N621" s="438"/>
      <c r="O621" s="35"/>
    </row>
    <row r="622" spans="2:15">
      <c r="B622" s="437"/>
      <c r="C622" s="87"/>
      <c r="D622" s="438"/>
      <c r="E622" s="35"/>
      <c r="I622" s="438"/>
      <c r="J622" s="35"/>
      <c r="N622" s="438"/>
      <c r="O622" s="35"/>
    </row>
    <row r="623" spans="2:15">
      <c r="B623" s="437"/>
      <c r="C623" s="87"/>
      <c r="D623" s="438"/>
      <c r="E623" s="35"/>
      <c r="I623" s="438"/>
      <c r="J623" s="35"/>
      <c r="N623" s="438"/>
      <c r="O623" s="35"/>
    </row>
    <row r="624" spans="2:15">
      <c r="B624" s="437"/>
      <c r="C624" s="87"/>
      <c r="D624" s="438"/>
      <c r="E624" s="35"/>
      <c r="I624" s="438"/>
      <c r="J624" s="35"/>
      <c r="N624" s="438"/>
      <c r="O624" s="35"/>
    </row>
    <row r="625" spans="2:15">
      <c r="B625" s="437"/>
      <c r="C625" s="87"/>
      <c r="D625" s="438"/>
      <c r="E625" s="35"/>
      <c r="I625" s="438"/>
      <c r="J625" s="35"/>
      <c r="N625" s="438"/>
      <c r="O625" s="35"/>
    </row>
    <row r="626" spans="2:15">
      <c r="B626" s="437"/>
      <c r="C626" s="87"/>
      <c r="D626" s="438"/>
      <c r="E626" s="35"/>
      <c r="I626" s="438"/>
      <c r="J626" s="35"/>
      <c r="N626" s="438"/>
      <c r="O626" s="35"/>
    </row>
    <row r="627" spans="2:15">
      <c r="B627" s="437"/>
      <c r="C627" s="87"/>
      <c r="D627" s="438"/>
      <c r="E627" s="35"/>
      <c r="I627" s="438"/>
      <c r="J627" s="35"/>
      <c r="N627" s="438"/>
      <c r="O627" s="35"/>
    </row>
    <row r="628" spans="2:15">
      <c r="B628" s="437"/>
      <c r="C628" s="87"/>
      <c r="D628" s="438"/>
      <c r="E628" s="35"/>
      <c r="I628" s="438"/>
      <c r="J628" s="35"/>
      <c r="N628" s="438"/>
      <c r="O628" s="35"/>
    </row>
    <row r="629" spans="2:15">
      <c r="B629" s="437"/>
      <c r="C629" s="87"/>
      <c r="D629" s="438"/>
      <c r="E629" s="35"/>
      <c r="I629" s="438"/>
      <c r="J629" s="35"/>
      <c r="N629" s="438"/>
      <c r="O629" s="35"/>
    </row>
    <row r="630" spans="2:15">
      <c r="B630" s="437"/>
      <c r="C630" s="87"/>
      <c r="D630" s="438"/>
      <c r="E630" s="35"/>
      <c r="I630" s="438"/>
      <c r="J630" s="35"/>
      <c r="N630" s="438"/>
      <c r="O630" s="35"/>
    </row>
    <row r="631" spans="2:15">
      <c r="B631" s="437"/>
      <c r="C631" s="87"/>
      <c r="D631" s="438"/>
      <c r="E631" s="35"/>
      <c r="I631" s="438"/>
      <c r="J631" s="35"/>
      <c r="N631" s="438"/>
      <c r="O631" s="35"/>
    </row>
    <row r="632" spans="2:15">
      <c r="B632" s="437"/>
      <c r="C632" s="87"/>
      <c r="D632" s="438"/>
      <c r="E632" s="35"/>
      <c r="I632" s="438"/>
      <c r="J632" s="35"/>
      <c r="N632" s="438"/>
      <c r="O632" s="35"/>
    </row>
    <row r="633" spans="2:15">
      <c r="B633" s="437"/>
      <c r="C633" s="87"/>
      <c r="D633" s="438"/>
      <c r="E633" s="35"/>
      <c r="I633" s="438"/>
      <c r="J633" s="35"/>
      <c r="N633" s="438"/>
      <c r="O633" s="35"/>
    </row>
    <row r="634" spans="2:15">
      <c r="B634" s="437"/>
      <c r="C634" s="87"/>
      <c r="D634" s="438"/>
      <c r="E634" s="35"/>
      <c r="I634" s="438"/>
      <c r="J634" s="35"/>
      <c r="N634" s="438"/>
      <c r="O634" s="35"/>
    </row>
    <row r="635" spans="2:15">
      <c r="B635" s="437"/>
      <c r="C635" s="87"/>
      <c r="D635" s="438"/>
      <c r="E635" s="35"/>
      <c r="I635" s="438"/>
      <c r="J635" s="35"/>
      <c r="N635" s="438"/>
      <c r="O635" s="35"/>
    </row>
    <row r="636" spans="2:15">
      <c r="B636" s="437"/>
      <c r="C636" s="87"/>
      <c r="D636" s="438"/>
      <c r="E636" s="35"/>
      <c r="I636" s="438"/>
      <c r="J636" s="35"/>
      <c r="N636" s="438"/>
      <c r="O636" s="35"/>
    </row>
    <row r="637" spans="2:15">
      <c r="B637" s="437"/>
      <c r="C637" s="87"/>
      <c r="D637" s="438"/>
      <c r="E637" s="35"/>
      <c r="I637" s="438"/>
      <c r="J637" s="35"/>
      <c r="N637" s="438"/>
      <c r="O637" s="35"/>
    </row>
    <row r="638" spans="2:15">
      <c r="B638" s="437"/>
      <c r="C638" s="87"/>
      <c r="D638" s="438"/>
      <c r="E638" s="35"/>
      <c r="I638" s="438"/>
      <c r="J638" s="35"/>
      <c r="N638" s="438"/>
      <c r="O638" s="35"/>
    </row>
    <row r="639" spans="2:15">
      <c r="B639" s="437"/>
      <c r="C639" s="87"/>
      <c r="D639" s="438"/>
      <c r="E639" s="35"/>
      <c r="I639" s="438"/>
      <c r="J639" s="35"/>
      <c r="N639" s="438"/>
      <c r="O639" s="35"/>
    </row>
    <row r="640" spans="2:15">
      <c r="B640" s="437"/>
      <c r="C640" s="87"/>
      <c r="D640" s="438"/>
      <c r="E640" s="35"/>
      <c r="I640" s="438"/>
      <c r="J640" s="35"/>
      <c r="N640" s="438"/>
      <c r="O640" s="35"/>
    </row>
    <row r="641" spans="2:15">
      <c r="B641" s="437"/>
      <c r="C641" s="87"/>
      <c r="D641" s="438"/>
      <c r="E641" s="35"/>
      <c r="I641" s="438"/>
      <c r="J641" s="35"/>
      <c r="N641" s="438"/>
      <c r="O641" s="35"/>
    </row>
    <row r="642" spans="2:15">
      <c r="B642" s="437"/>
      <c r="C642" s="87"/>
      <c r="D642" s="438"/>
      <c r="E642" s="35"/>
      <c r="I642" s="438"/>
      <c r="J642" s="35"/>
      <c r="N642" s="438"/>
      <c r="O642" s="35"/>
    </row>
    <row r="643" spans="2:15">
      <c r="B643" s="437"/>
      <c r="C643" s="87"/>
      <c r="D643" s="438"/>
      <c r="E643" s="35"/>
      <c r="I643" s="438"/>
      <c r="J643" s="35"/>
      <c r="N643" s="438"/>
      <c r="O643" s="35"/>
    </row>
    <row r="644" spans="2:15">
      <c r="B644" s="437"/>
      <c r="C644" s="87"/>
      <c r="D644" s="438"/>
      <c r="E644" s="35"/>
      <c r="I644" s="438"/>
      <c r="J644" s="35"/>
      <c r="N644" s="438"/>
      <c r="O644" s="35"/>
    </row>
    <row r="645" spans="2:15">
      <c r="B645" s="437"/>
      <c r="C645" s="87"/>
      <c r="D645" s="438"/>
      <c r="E645" s="35"/>
      <c r="I645" s="438"/>
      <c r="J645" s="35"/>
      <c r="N645" s="438"/>
      <c r="O645" s="35"/>
    </row>
    <row r="646" spans="2:15">
      <c r="B646" s="437"/>
      <c r="C646" s="87"/>
      <c r="D646" s="438"/>
      <c r="E646" s="35"/>
      <c r="I646" s="438"/>
      <c r="J646" s="35"/>
      <c r="N646" s="438"/>
      <c r="O646" s="35"/>
    </row>
    <row r="647" spans="2:15">
      <c r="B647" s="437"/>
      <c r="C647" s="87"/>
      <c r="D647" s="438"/>
      <c r="E647" s="35"/>
      <c r="I647" s="438"/>
      <c r="J647" s="35"/>
      <c r="N647" s="438"/>
      <c r="O647" s="35"/>
    </row>
    <row r="648" spans="2:15">
      <c r="B648" s="437"/>
      <c r="C648" s="87"/>
      <c r="D648" s="438"/>
      <c r="E648" s="35"/>
      <c r="I648" s="438"/>
      <c r="J648" s="35"/>
      <c r="N648" s="438"/>
      <c r="O648" s="35"/>
    </row>
    <row r="649" spans="2:15">
      <c r="B649" s="437"/>
      <c r="C649" s="87"/>
      <c r="D649" s="438"/>
      <c r="E649" s="35"/>
      <c r="I649" s="438"/>
      <c r="J649" s="35"/>
      <c r="N649" s="438"/>
      <c r="O649" s="35"/>
    </row>
    <row r="650" spans="2:15">
      <c r="B650" s="437"/>
      <c r="C650" s="87"/>
      <c r="D650" s="438"/>
      <c r="E650" s="35"/>
      <c r="I650" s="438"/>
      <c r="J650" s="35"/>
      <c r="N650" s="438"/>
      <c r="O650" s="35"/>
    </row>
    <row r="651" spans="2:15">
      <c r="B651" s="437"/>
      <c r="C651" s="87"/>
      <c r="D651" s="438"/>
      <c r="E651" s="35"/>
      <c r="I651" s="438"/>
      <c r="J651" s="35"/>
      <c r="N651" s="438"/>
      <c r="O651" s="35"/>
    </row>
    <row r="652" spans="2:15">
      <c r="B652" s="437"/>
      <c r="C652" s="87"/>
      <c r="D652" s="438"/>
      <c r="E652" s="35"/>
      <c r="I652" s="438"/>
      <c r="J652" s="35"/>
      <c r="N652" s="438"/>
      <c r="O652" s="35"/>
    </row>
    <row r="653" spans="2:15">
      <c r="B653" s="437"/>
      <c r="C653" s="87"/>
      <c r="D653" s="438"/>
      <c r="E653" s="35"/>
      <c r="I653" s="438"/>
      <c r="J653" s="35"/>
      <c r="N653" s="438"/>
      <c r="O653" s="35"/>
    </row>
    <row r="654" spans="2:15">
      <c r="B654" s="437"/>
      <c r="C654" s="87"/>
      <c r="D654" s="438"/>
      <c r="E654" s="35"/>
      <c r="I654" s="438"/>
      <c r="J654" s="35"/>
      <c r="N654" s="438"/>
      <c r="O654" s="35"/>
    </row>
    <row r="655" spans="2:15">
      <c r="B655" s="437"/>
      <c r="C655" s="87"/>
      <c r="D655" s="438"/>
      <c r="E655" s="35"/>
      <c r="I655" s="438"/>
      <c r="J655" s="35"/>
      <c r="N655" s="438"/>
      <c r="O655" s="35"/>
    </row>
    <row r="656" spans="2:15">
      <c r="B656" s="437"/>
      <c r="C656" s="87"/>
      <c r="D656" s="438"/>
      <c r="E656" s="35"/>
      <c r="I656" s="438"/>
      <c r="J656" s="35"/>
      <c r="N656" s="438"/>
      <c r="O656" s="35"/>
    </row>
    <row r="657" spans="2:15">
      <c r="B657" s="437"/>
      <c r="C657" s="87"/>
      <c r="D657" s="438"/>
      <c r="E657" s="35"/>
      <c r="I657" s="438"/>
      <c r="J657" s="35"/>
      <c r="N657" s="438"/>
      <c r="O657" s="35"/>
    </row>
    <row r="658" spans="2:15">
      <c r="B658" s="437"/>
      <c r="C658" s="87"/>
      <c r="D658" s="438"/>
      <c r="E658" s="35"/>
      <c r="I658" s="438"/>
      <c r="J658" s="35"/>
      <c r="N658" s="438"/>
      <c r="O658" s="35"/>
    </row>
    <row r="659" spans="2:15">
      <c r="B659" s="437"/>
      <c r="C659" s="87"/>
      <c r="D659" s="438"/>
      <c r="E659" s="35"/>
      <c r="I659" s="438"/>
      <c r="J659" s="35"/>
      <c r="N659" s="438"/>
      <c r="O659" s="35"/>
    </row>
    <row r="660" spans="2:15">
      <c r="B660" s="437"/>
      <c r="C660" s="87"/>
      <c r="D660" s="438"/>
      <c r="E660" s="35"/>
      <c r="I660" s="438"/>
      <c r="J660" s="35"/>
      <c r="N660" s="438"/>
      <c r="O660" s="35"/>
    </row>
    <row r="661" spans="2:15">
      <c r="B661" s="437"/>
      <c r="C661" s="87"/>
      <c r="D661" s="438"/>
      <c r="E661" s="35"/>
      <c r="I661" s="438"/>
      <c r="J661" s="35"/>
      <c r="N661" s="438"/>
      <c r="O661" s="35"/>
    </row>
    <row r="662" spans="2:15">
      <c r="B662" s="437"/>
      <c r="C662" s="87"/>
      <c r="D662" s="438"/>
      <c r="E662" s="35"/>
      <c r="I662" s="438"/>
      <c r="J662" s="35"/>
      <c r="N662" s="438"/>
      <c r="O662" s="35"/>
    </row>
    <row r="663" spans="2:15">
      <c r="B663" s="437"/>
      <c r="C663" s="87"/>
      <c r="D663" s="438"/>
      <c r="E663" s="35"/>
      <c r="I663" s="438"/>
      <c r="J663" s="35"/>
      <c r="N663" s="438"/>
      <c r="O663" s="35"/>
    </row>
    <row r="664" spans="2:15">
      <c r="B664" s="437"/>
      <c r="C664" s="87"/>
      <c r="D664" s="438"/>
      <c r="E664" s="35"/>
      <c r="I664" s="438"/>
      <c r="J664" s="35"/>
      <c r="N664" s="438"/>
      <c r="O664" s="35"/>
    </row>
    <row r="665" spans="2:15">
      <c r="B665" s="437"/>
      <c r="C665" s="87"/>
      <c r="D665" s="438"/>
      <c r="E665" s="35"/>
      <c r="I665" s="438"/>
      <c r="J665" s="35"/>
      <c r="N665" s="438"/>
      <c r="O665" s="35"/>
    </row>
    <row r="666" spans="2:15">
      <c r="B666" s="437"/>
      <c r="C666" s="87"/>
      <c r="D666" s="438"/>
      <c r="E666" s="35"/>
      <c r="I666" s="438"/>
      <c r="J666" s="35"/>
      <c r="N666" s="438"/>
      <c r="O666" s="35"/>
    </row>
    <row r="667" spans="2:15">
      <c r="B667" s="437"/>
      <c r="C667" s="87"/>
      <c r="D667" s="438"/>
      <c r="E667" s="35"/>
      <c r="I667" s="438"/>
      <c r="J667" s="35"/>
      <c r="N667" s="438"/>
      <c r="O667" s="35"/>
    </row>
    <row r="668" spans="2:15">
      <c r="B668" s="437"/>
      <c r="C668" s="87"/>
      <c r="D668" s="438"/>
      <c r="E668" s="35"/>
      <c r="I668" s="438"/>
      <c r="J668" s="35"/>
      <c r="N668" s="438"/>
      <c r="O668" s="35"/>
    </row>
    <row r="669" spans="2:15">
      <c r="B669" s="437"/>
      <c r="C669" s="87"/>
      <c r="D669" s="438"/>
      <c r="E669" s="35"/>
      <c r="I669" s="438"/>
      <c r="J669" s="35"/>
      <c r="N669" s="438"/>
      <c r="O669" s="35"/>
    </row>
    <row r="670" spans="2:15">
      <c r="B670" s="437"/>
      <c r="C670" s="87"/>
      <c r="D670" s="438"/>
      <c r="E670" s="35"/>
      <c r="I670" s="438"/>
      <c r="J670" s="35"/>
      <c r="N670" s="438"/>
      <c r="O670" s="35"/>
    </row>
    <row r="671" spans="2:15">
      <c r="B671" s="437"/>
      <c r="C671" s="87"/>
      <c r="D671" s="438"/>
      <c r="E671" s="35"/>
      <c r="I671" s="438"/>
      <c r="J671" s="35"/>
      <c r="N671" s="438"/>
      <c r="O671" s="35"/>
    </row>
    <row r="672" spans="2:15">
      <c r="B672" s="437"/>
      <c r="C672" s="87"/>
      <c r="D672" s="438"/>
      <c r="E672" s="35"/>
      <c r="I672" s="438"/>
      <c r="J672" s="35"/>
      <c r="N672" s="438"/>
      <c r="O672" s="35"/>
    </row>
    <row r="673" spans="2:15">
      <c r="B673" s="437"/>
      <c r="C673" s="87"/>
      <c r="D673" s="438"/>
      <c r="E673" s="35"/>
      <c r="I673" s="438"/>
      <c r="J673" s="35"/>
      <c r="N673" s="438"/>
      <c r="O673" s="35"/>
    </row>
    <row r="674" spans="2:15">
      <c r="B674" s="437"/>
      <c r="C674" s="87"/>
      <c r="D674" s="438"/>
      <c r="E674" s="35"/>
      <c r="I674" s="438"/>
      <c r="J674" s="35"/>
      <c r="N674" s="438"/>
      <c r="O674" s="35"/>
    </row>
    <row r="675" spans="2:15">
      <c r="B675" s="437"/>
      <c r="C675" s="87"/>
      <c r="D675" s="438"/>
      <c r="E675" s="35"/>
      <c r="I675" s="438"/>
      <c r="J675" s="35"/>
      <c r="N675" s="438"/>
      <c r="O675" s="35"/>
    </row>
    <row r="676" spans="2:15">
      <c r="B676" s="437"/>
      <c r="C676" s="87"/>
      <c r="D676" s="438"/>
      <c r="E676" s="35"/>
      <c r="I676" s="438"/>
      <c r="J676" s="35"/>
      <c r="N676" s="438"/>
      <c r="O676" s="35"/>
    </row>
    <row r="677" spans="2:15">
      <c r="B677" s="437"/>
      <c r="C677" s="87"/>
      <c r="D677" s="438"/>
      <c r="E677" s="35"/>
      <c r="I677" s="438"/>
      <c r="J677" s="35"/>
      <c r="N677" s="438"/>
      <c r="O677" s="35"/>
    </row>
    <row r="678" spans="2:15">
      <c r="B678" s="437"/>
      <c r="C678" s="87"/>
      <c r="D678" s="438"/>
      <c r="E678" s="35"/>
      <c r="I678" s="438"/>
      <c r="J678" s="35"/>
      <c r="N678" s="438"/>
      <c r="O678" s="35"/>
    </row>
    <row r="679" spans="2:15">
      <c r="B679" s="437"/>
      <c r="C679" s="87"/>
      <c r="D679" s="438"/>
      <c r="E679" s="35"/>
      <c r="I679" s="438"/>
      <c r="J679" s="35"/>
      <c r="N679" s="438"/>
      <c r="O679" s="35"/>
    </row>
    <row r="680" spans="2:15">
      <c r="B680" s="437"/>
      <c r="C680" s="87"/>
      <c r="D680" s="438"/>
      <c r="E680" s="35"/>
      <c r="I680" s="438"/>
      <c r="J680" s="35"/>
      <c r="N680" s="438"/>
      <c r="O680" s="35"/>
    </row>
    <row r="681" spans="2:15">
      <c r="B681" s="437"/>
      <c r="C681" s="87"/>
      <c r="D681" s="438"/>
      <c r="E681" s="35"/>
      <c r="I681" s="438"/>
      <c r="J681" s="35"/>
      <c r="N681" s="438"/>
      <c r="O681" s="35"/>
    </row>
    <row r="682" spans="2:15">
      <c r="B682" s="437"/>
      <c r="C682" s="87"/>
      <c r="D682" s="438"/>
      <c r="E682" s="35"/>
      <c r="I682" s="438"/>
      <c r="J682" s="35"/>
      <c r="N682" s="438"/>
      <c r="O682" s="35"/>
    </row>
    <row r="683" spans="2:15">
      <c r="B683" s="437"/>
      <c r="C683" s="87"/>
      <c r="D683" s="438"/>
      <c r="E683" s="35"/>
      <c r="I683" s="438"/>
      <c r="J683" s="35"/>
      <c r="N683" s="438"/>
      <c r="O683" s="35"/>
    </row>
    <row r="684" spans="2:15">
      <c r="B684" s="437"/>
      <c r="C684" s="87"/>
      <c r="D684" s="438"/>
      <c r="E684" s="35"/>
      <c r="I684" s="438"/>
      <c r="J684" s="35"/>
      <c r="N684" s="438"/>
      <c r="O684" s="35"/>
    </row>
    <row r="685" spans="2:15">
      <c r="B685" s="437"/>
      <c r="C685" s="87"/>
      <c r="D685" s="438"/>
      <c r="E685" s="35"/>
      <c r="I685" s="438"/>
      <c r="J685" s="35"/>
      <c r="N685" s="438"/>
      <c r="O685" s="35"/>
    </row>
    <row r="686" spans="2:15">
      <c r="B686" s="437"/>
      <c r="C686" s="87"/>
      <c r="D686" s="438"/>
      <c r="E686" s="35"/>
      <c r="I686" s="438"/>
      <c r="J686" s="35"/>
      <c r="N686" s="438"/>
      <c r="O686" s="35"/>
    </row>
    <row r="687" spans="2:15">
      <c r="B687" s="437"/>
      <c r="C687" s="87"/>
      <c r="D687" s="438"/>
      <c r="E687" s="35"/>
      <c r="I687" s="438"/>
      <c r="J687" s="35"/>
      <c r="N687" s="438"/>
      <c r="O687" s="35"/>
    </row>
    <row r="688" spans="2:15">
      <c r="B688" s="437"/>
      <c r="C688" s="87"/>
      <c r="D688" s="438"/>
      <c r="E688" s="35"/>
      <c r="I688" s="438"/>
      <c r="J688" s="35"/>
      <c r="N688" s="438"/>
      <c r="O688" s="35"/>
    </row>
    <row r="689" spans="2:15">
      <c r="B689" s="437"/>
      <c r="C689" s="87"/>
      <c r="D689" s="438"/>
      <c r="E689" s="35"/>
      <c r="I689" s="438"/>
      <c r="J689" s="35"/>
      <c r="N689" s="438"/>
      <c r="O689" s="35"/>
    </row>
    <row r="690" spans="2:15">
      <c r="B690" s="437"/>
      <c r="C690" s="87"/>
      <c r="D690" s="438"/>
      <c r="E690" s="35"/>
      <c r="I690" s="438"/>
      <c r="J690" s="35"/>
      <c r="N690" s="438"/>
      <c r="O690" s="35"/>
    </row>
    <row r="691" spans="2:15">
      <c r="B691" s="437"/>
      <c r="C691" s="87"/>
      <c r="D691" s="438"/>
      <c r="E691" s="35"/>
      <c r="I691" s="438"/>
      <c r="J691" s="35"/>
      <c r="N691" s="438"/>
      <c r="O691" s="35"/>
    </row>
    <row r="692" spans="2:15">
      <c r="B692" s="437"/>
      <c r="C692" s="87"/>
      <c r="D692" s="438"/>
      <c r="E692" s="35"/>
      <c r="I692" s="438"/>
      <c r="J692" s="35"/>
      <c r="N692" s="438"/>
      <c r="O692" s="35"/>
    </row>
    <row r="693" spans="2:15">
      <c r="B693" s="437"/>
      <c r="C693" s="87"/>
      <c r="D693" s="438"/>
      <c r="E693" s="35"/>
      <c r="I693" s="438"/>
      <c r="J693" s="35"/>
      <c r="N693" s="438"/>
      <c r="O693" s="35"/>
    </row>
    <row r="694" spans="2:15">
      <c r="B694" s="437"/>
      <c r="C694" s="87"/>
      <c r="D694" s="438"/>
      <c r="E694" s="35"/>
      <c r="I694" s="438"/>
      <c r="J694" s="35"/>
      <c r="N694" s="438"/>
      <c r="O694" s="35"/>
    </row>
    <row r="695" spans="2:15">
      <c r="B695" s="437"/>
      <c r="C695" s="87"/>
      <c r="D695" s="438"/>
      <c r="E695" s="35"/>
      <c r="I695" s="438"/>
      <c r="J695" s="35"/>
      <c r="N695" s="438"/>
      <c r="O695" s="35"/>
    </row>
    <row r="696" spans="2:15">
      <c r="B696" s="437"/>
      <c r="C696" s="87"/>
      <c r="D696" s="438"/>
      <c r="E696" s="35"/>
      <c r="I696" s="438"/>
      <c r="J696" s="35"/>
      <c r="N696" s="438"/>
      <c r="O696" s="35"/>
    </row>
    <row r="697" spans="2:15">
      <c r="B697" s="437"/>
      <c r="C697" s="87"/>
      <c r="D697" s="438"/>
      <c r="E697" s="35"/>
      <c r="I697" s="438"/>
      <c r="J697" s="35"/>
      <c r="N697" s="438"/>
      <c r="O697" s="35"/>
    </row>
    <row r="698" spans="2:15">
      <c r="B698" s="437"/>
      <c r="C698" s="87"/>
      <c r="D698" s="438"/>
      <c r="E698" s="35"/>
      <c r="I698" s="438"/>
      <c r="J698" s="35"/>
      <c r="N698" s="438"/>
      <c r="O698" s="35"/>
    </row>
    <row r="699" spans="2:15">
      <c r="B699" s="437"/>
      <c r="C699" s="87"/>
      <c r="D699" s="438"/>
      <c r="E699" s="35"/>
      <c r="I699" s="438"/>
      <c r="J699" s="35"/>
      <c r="N699" s="438"/>
      <c r="O699" s="35"/>
    </row>
    <row r="700" spans="2:15">
      <c r="B700" s="437"/>
      <c r="C700" s="87"/>
      <c r="D700" s="438"/>
      <c r="E700" s="35"/>
      <c r="I700" s="438"/>
      <c r="J700" s="35"/>
      <c r="N700" s="438"/>
      <c r="O700" s="35"/>
    </row>
    <row r="701" spans="2:15">
      <c r="B701" s="437"/>
      <c r="C701" s="87"/>
      <c r="D701" s="438"/>
      <c r="E701" s="35"/>
      <c r="I701" s="438"/>
      <c r="J701" s="35"/>
      <c r="N701" s="438"/>
      <c r="O701" s="35"/>
    </row>
    <row r="702" spans="2:15">
      <c r="B702" s="437"/>
      <c r="C702" s="87"/>
      <c r="D702" s="438"/>
      <c r="E702" s="35"/>
      <c r="I702" s="438"/>
      <c r="J702" s="35"/>
      <c r="N702" s="438"/>
      <c r="O702" s="35"/>
    </row>
    <row r="703" spans="2:15">
      <c r="B703" s="437"/>
      <c r="C703" s="87"/>
      <c r="D703" s="438"/>
      <c r="E703" s="35"/>
      <c r="I703" s="438"/>
      <c r="J703" s="35"/>
      <c r="N703" s="438"/>
      <c r="O703" s="35"/>
    </row>
    <row r="704" spans="2:15">
      <c r="B704" s="437"/>
      <c r="C704" s="87"/>
      <c r="D704" s="438"/>
      <c r="E704" s="35"/>
      <c r="I704" s="438"/>
      <c r="J704" s="35"/>
      <c r="N704" s="438"/>
      <c r="O704" s="35"/>
    </row>
    <row r="705" spans="2:15">
      <c r="B705" s="437"/>
      <c r="C705" s="87"/>
      <c r="D705" s="438"/>
      <c r="E705" s="35"/>
      <c r="I705" s="438"/>
      <c r="J705" s="35"/>
      <c r="N705" s="438"/>
      <c r="O705" s="35"/>
    </row>
    <row r="706" spans="2:15">
      <c r="B706" s="437"/>
      <c r="C706" s="87"/>
      <c r="D706" s="438"/>
      <c r="E706" s="35"/>
      <c r="I706" s="438"/>
      <c r="J706" s="35"/>
      <c r="N706" s="438"/>
      <c r="O706" s="35"/>
    </row>
    <row r="707" spans="2:15">
      <c r="B707" s="437"/>
      <c r="C707" s="87"/>
      <c r="D707" s="438"/>
      <c r="E707" s="35"/>
      <c r="I707" s="438"/>
      <c r="J707" s="35"/>
      <c r="N707" s="438"/>
      <c r="O707" s="35"/>
    </row>
    <row r="708" spans="2:15">
      <c r="B708" s="437"/>
      <c r="C708" s="87"/>
      <c r="D708" s="438"/>
      <c r="E708" s="35"/>
      <c r="I708" s="438"/>
      <c r="J708" s="35"/>
      <c r="N708" s="438"/>
      <c r="O708" s="35"/>
    </row>
    <row r="709" spans="2:15">
      <c r="B709" s="437"/>
      <c r="C709" s="87"/>
      <c r="D709" s="438"/>
      <c r="E709" s="35"/>
      <c r="I709" s="438"/>
      <c r="J709" s="35"/>
      <c r="N709" s="438"/>
      <c r="O709" s="35"/>
    </row>
    <row r="710" spans="2:15">
      <c r="B710" s="437"/>
      <c r="C710" s="87"/>
      <c r="D710" s="438"/>
      <c r="E710" s="35"/>
      <c r="I710" s="438"/>
      <c r="J710" s="35"/>
      <c r="N710" s="438"/>
      <c r="O710" s="35"/>
    </row>
    <row r="711" spans="2:15">
      <c r="B711" s="437"/>
      <c r="C711" s="87"/>
      <c r="D711" s="438"/>
      <c r="E711" s="35"/>
      <c r="I711" s="438"/>
      <c r="J711" s="35"/>
      <c r="N711" s="438"/>
      <c r="O711" s="35"/>
    </row>
    <row r="712" spans="2:15">
      <c r="B712" s="437"/>
      <c r="C712" s="87"/>
      <c r="D712" s="438"/>
      <c r="E712" s="35"/>
      <c r="I712" s="438"/>
      <c r="J712" s="35"/>
      <c r="N712" s="438"/>
      <c r="O712" s="35"/>
    </row>
    <row r="713" spans="2:15">
      <c r="B713" s="437"/>
      <c r="C713" s="87"/>
      <c r="D713" s="438"/>
      <c r="E713" s="35"/>
      <c r="I713" s="438"/>
      <c r="J713" s="35"/>
      <c r="N713" s="438"/>
      <c r="O713" s="35"/>
    </row>
    <row r="714" spans="2:15">
      <c r="B714" s="437"/>
      <c r="C714" s="87"/>
      <c r="D714" s="438"/>
      <c r="E714" s="35"/>
      <c r="I714" s="438"/>
      <c r="J714" s="35"/>
      <c r="N714" s="438"/>
      <c r="O714" s="35"/>
    </row>
    <row r="715" spans="2:15">
      <c r="B715" s="437"/>
      <c r="C715" s="87"/>
      <c r="D715" s="438"/>
      <c r="E715" s="35"/>
      <c r="I715" s="438"/>
      <c r="J715" s="35"/>
      <c r="N715" s="438"/>
      <c r="O715" s="35"/>
    </row>
    <row r="716" spans="2:15">
      <c r="B716" s="437"/>
      <c r="C716" s="87"/>
      <c r="D716" s="438"/>
      <c r="E716" s="35"/>
      <c r="I716" s="438"/>
      <c r="J716" s="35"/>
      <c r="N716" s="438"/>
      <c r="O716" s="35"/>
    </row>
    <row r="717" spans="2:15">
      <c r="B717" s="437"/>
      <c r="C717" s="87"/>
      <c r="D717" s="438"/>
      <c r="E717" s="35"/>
      <c r="I717" s="438"/>
      <c r="J717" s="35"/>
      <c r="N717" s="438"/>
      <c r="O717" s="35"/>
    </row>
    <row r="718" spans="2:15">
      <c r="B718" s="437"/>
      <c r="C718" s="87"/>
      <c r="D718" s="438"/>
      <c r="E718" s="35"/>
      <c r="I718" s="438"/>
      <c r="J718" s="35"/>
      <c r="N718" s="438"/>
      <c r="O718" s="35"/>
    </row>
    <row r="719" spans="2:15">
      <c r="B719" s="437"/>
      <c r="C719" s="87"/>
      <c r="D719" s="438"/>
      <c r="E719" s="35"/>
      <c r="I719" s="438"/>
      <c r="J719" s="35"/>
      <c r="N719" s="438"/>
      <c r="O719" s="35"/>
    </row>
    <row r="720" spans="2:15">
      <c r="B720" s="437"/>
      <c r="C720" s="87"/>
      <c r="D720" s="438"/>
      <c r="E720" s="35"/>
      <c r="I720" s="438"/>
      <c r="J720" s="35"/>
      <c r="N720" s="438"/>
      <c r="O720" s="35"/>
    </row>
    <row r="721" spans="2:15">
      <c r="B721" s="437"/>
      <c r="C721" s="87"/>
      <c r="D721" s="438"/>
      <c r="E721" s="35"/>
      <c r="I721" s="438"/>
      <c r="J721" s="35"/>
      <c r="N721" s="438"/>
      <c r="O721" s="35"/>
    </row>
    <row r="722" spans="2:15">
      <c r="B722" s="437"/>
      <c r="C722" s="87"/>
      <c r="D722" s="438"/>
      <c r="E722" s="35"/>
      <c r="I722" s="438"/>
      <c r="J722" s="35"/>
      <c r="N722" s="438"/>
      <c r="O722" s="35"/>
    </row>
    <row r="723" spans="2:15">
      <c r="B723" s="437"/>
      <c r="C723" s="87"/>
      <c r="D723" s="438"/>
      <c r="E723" s="35"/>
      <c r="I723" s="438"/>
      <c r="J723" s="35"/>
      <c r="N723" s="438"/>
      <c r="O723" s="35"/>
    </row>
    <row r="724" spans="2:15">
      <c r="B724" s="437"/>
      <c r="C724" s="87"/>
      <c r="D724" s="438"/>
      <c r="E724" s="35"/>
      <c r="I724" s="438"/>
      <c r="J724" s="35"/>
      <c r="N724" s="438"/>
      <c r="O724" s="35"/>
    </row>
    <row r="725" spans="2:15">
      <c r="B725" s="437"/>
      <c r="C725" s="87"/>
      <c r="D725" s="438"/>
      <c r="E725" s="35"/>
      <c r="I725" s="438"/>
      <c r="J725" s="35"/>
      <c r="N725" s="438"/>
      <c r="O725" s="35"/>
    </row>
    <row r="726" spans="2:15">
      <c r="B726" s="437"/>
      <c r="C726" s="87"/>
      <c r="D726" s="438"/>
      <c r="E726" s="35"/>
      <c r="I726" s="438"/>
      <c r="J726" s="35"/>
      <c r="N726" s="438"/>
      <c r="O726" s="35"/>
    </row>
    <row r="727" spans="2:15">
      <c r="B727" s="437"/>
      <c r="C727" s="87"/>
      <c r="D727" s="438"/>
      <c r="E727" s="35"/>
      <c r="I727" s="438"/>
      <c r="J727" s="35"/>
      <c r="N727" s="438"/>
      <c r="O727" s="35"/>
    </row>
    <row r="728" spans="2:15">
      <c r="B728" s="437"/>
      <c r="C728" s="87"/>
      <c r="D728" s="438"/>
      <c r="E728" s="35"/>
      <c r="I728" s="438"/>
      <c r="J728" s="35"/>
      <c r="N728" s="438"/>
      <c r="O728" s="35"/>
    </row>
    <row r="729" spans="2:15">
      <c r="B729" s="437"/>
      <c r="C729" s="87"/>
      <c r="D729" s="438"/>
      <c r="E729" s="35"/>
      <c r="I729" s="438"/>
      <c r="J729" s="35"/>
      <c r="N729" s="438"/>
      <c r="O729" s="35"/>
    </row>
    <row r="730" spans="2:15">
      <c r="B730" s="437"/>
      <c r="C730" s="87"/>
      <c r="D730" s="438"/>
      <c r="E730" s="35"/>
      <c r="I730" s="438"/>
      <c r="J730" s="35"/>
      <c r="N730" s="438"/>
      <c r="O730" s="35"/>
    </row>
    <row r="731" spans="2:15">
      <c r="B731" s="437"/>
      <c r="C731" s="87"/>
      <c r="D731" s="438"/>
      <c r="E731" s="35"/>
      <c r="I731" s="438"/>
      <c r="J731" s="35"/>
      <c r="N731" s="438"/>
      <c r="O731" s="35"/>
    </row>
    <row r="732" spans="2:15">
      <c r="B732" s="437"/>
      <c r="C732" s="87"/>
      <c r="D732" s="438"/>
      <c r="E732" s="35"/>
      <c r="I732" s="438"/>
      <c r="J732" s="35"/>
      <c r="N732" s="438"/>
      <c r="O732" s="35"/>
    </row>
    <row r="733" spans="2:15">
      <c r="B733" s="437"/>
      <c r="C733" s="87"/>
      <c r="D733" s="438"/>
      <c r="E733" s="35"/>
      <c r="I733" s="438"/>
      <c r="J733" s="35"/>
      <c r="N733" s="438"/>
      <c r="O733" s="35"/>
    </row>
    <row r="734" spans="2:15">
      <c r="B734" s="437"/>
      <c r="C734" s="87"/>
      <c r="D734" s="438"/>
      <c r="E734" s="35"/>
      <c r="I734" s="438"/>
      <c r="J734" s="35"/>
      <c r="N734" s="438"/>
      <c r="O734" s="35"/>
    </row>
    <row r="735" spans="2:15">
      <c r="B735" s="437"/>
      <c r="C735" s="87"/>
      <c r="D735" s="438"/>
      <c r="E735" s="35"/>
      <c r="I735" s="438"/>
      <c r="J735" s="35"/>
      <c r="N735" s="438"/>
      <c r="O735" s="35"/>
    </row>
    <row r="736" spans="2:15">
      <c r="B736" s="437"/>
      <c r="C736" s="87"/>
      <c r="D736" s="438"/>
      <c r="E736" s="35"/>
      <c r="I736" s="438"/>
      <c r="J736" s="35"/>
      <c r="N736" s="438"/>
      <c r="O736" s="35"/>
    </row>
    <row r="737" spans="2:15">
      <c r="B737" s="437"/>
      <c r="C737" s="87"/>
      <c r="D737" s="438"/>
      <c r="E737" s="35"/>
      <c r="I737" s="438"/>
      <c r="J737" s="35"/>
      <c r="N737" s="438"/>
      <c r="O737" s="35"/>
    </row>
    <row r="738" spans="2:15">
      <c r="B738" s="437"/>
      <c r="C738" s="87"/>
      <c r="D738" s="438"/>
      <c r="E738" s="35"/>
      <c r="I738" s="438"/>
      <c r="J738" s="35"/>
      <c r="N738" s="438"/>
      <c r="O738" s="35"/>
    </row>
    <row r="739" spans="2:15">
      <c r="B739" s="437"/>
      <c r="C739" s="87"/>
      <c r="D739" s="438"/>
      <c r="E739" s="35"/>
      <c r="I739" s="438"/>
      <c r="J739" s="35"/>
      <c r="N739" s="438"/>
      <c r="O739" s="35"/>
    </row>
    <row r="740" spans="2:15">
      <c r="B740" s="437"/>
      <c r="C740" s="87"/>
      <c r="D740" s="438"/>
      <c r="E740" s="35"/>
      <c r="I740" s="438"/>
      <c r="J740" s="35"/>
      <c r="N740" s="438"/>
      <c r="O740" s="35"/>
    </row>
    <row r="741" spans="2:15">
      <c r="B741" s="437"/>
      <c r="C741" s="87"/>
      <c r="D741" s="438"/>
      <c r="E741" s="35"/>
      <c r="I741" s="438"/>
      <c r="J741" s="35"/>
      <c r="N741" s="438"/>
      <c r="O741" s="35"/>
    </row>
    <row r="742" spans="2:15">
      <c r="B742" s="437"/>
      <c r="C742" s="87"/>
      <c r="D742" s="438"/>
      <c r="E742" s="35"/>
      <c r="I742" s="438"/>
      <c r="J742" s="35"/>
      <c r="N742" s="438"/>
      <c r="O742" s="35"/>
    </row>
    <row r="743" spans="2:15">
      <c r="B743" s="437"/>
      <c r="C743" s="87"/>
      <c r="D743" s="438"/>
      <c r="E743" s="35"/>
      <c r="I743" s="438"/>
      <c r="J743" s="35"/>
      <c r="N743" s="438"/>
      <c r="O743" s="35"/>
    </row>
    <row r="744" spans="2:15">
      <c r="B744" s="437"/>
      <c r="C744" s="87"/>
      <c r="D744" s="438"/>
      <c r="E744" s="35"/>
      <c r="I744" s="438"/>
      <c r="J744" s="35"/>
      <c r="N744" s="438"/>
      <c r="O744" s="35"/>
    </row>
    <row r="745" spans="2:15">
      <c r="B745" s="437"/>
      <c r="C745" s="87"/>
      <c r="D745" s="438"/>
      <c r="E745" s="35"/>
      <c r="I745" s="438"/>
      <c r="J745" s="35"/>
      <c r="N745" s="438"/>
      <c r="O745" s="35"/>
    </row>
    <row r="746" spans="2:15">
      <c r="B746" s="437"/>
      <c r="C746" s="87"/>
      <c r="D746" s="438"/>
      <c r="E746" s="35"/>
      <c r="I746" s="438"/>
      <c r="J746" s="35"/>
      <c r="N746" s="438"/>
      <c r="O746" s="35"/>
    </row>
    <row r="747" spans="2:15">
      <c r="B747" s="437"/>
      <c r="C747" s="87"/>
      <c r="D747" s="438"/>
      <c r="E747" s="35"/>
      <c r="I747" s="438"/>
      <c r="J747" s="35"/>
      <c r="N747" s="438"/>
      <c r="O747" s="35"/>
    </row>
    <row r="748" spans="2:15">
      <c r="B748" s="437"/>
      <c r="C748" s="87"/>
      <c r="D748" s="438"/>
      <c r="E748" s="35"/>
      <c r="I748" s="438"/>
      <c r="J748" s="35"/>
      <c r="N748" s="438"/>
      <c r="O748" s="35"/>
    </row>
    <row r="749" spans="2:15">
      <c r="B749" s="437"/>
      <c r="C749" s="87"/>
      <c r="D749" s="438"/>
      <c r="E749" s="35"/>
      <c r="I749" s="438"/>
      <c r="J749" s="35"/>
      <c r="N749" s="438"/>
      <c r="O749" s="35"/>
    </row>
    <row r="750" spans="2:15">
      <c r="B750" s="437"/>
      <c r="C750" s="87"/>
      <c r="D750" s="438"/>
      <c r="E750" s="35"/>
      <c r="I750" s="438"/>
      <c r="J750" s="35"/>
      <c r="N750" s="438"/>
      <c r="O750" s="35"/>
    </row>
    <row r="751" spans="2:15">
      <c r="B751" s="437"/>
      <c r="C751" s="87"/>
      <c r="D751" s="438"/>
      <c r="E751" s="35"/>
      <c r="I751" s="438"/>
      <c r="J751" s="35"/>
      <c r="N751" s="438"/>
      <c r="O751" s="35"/>
    </row>
    <row r="752" spans="2:15">
      <c r="B752" s="437"/>
      <c r="C752" s="87"/>
      <c r="D752" s="438"/>
      <c r="E752" s="35"/>
      <c r="I752" s="438"/>
      <c r="J752" s="35"/>
      <c r="N752" s="438"/>
      <c r="O752" s="35"/>
    </row>
    <row r="753" spans="2:15">
      <c r="B753" s="437"/>
      <c r="C753" s="87"/>
      <c r="D753" s="438"/>
      <c r="E753" s="35"/>
      <c r="I753" s="438"/>
      <c r="J753" s="35"/>
      <c r="N753" s="438"/>
      <c r="O753" s="35"/>
    </row>
    <row r="754" spans="2:15">
      <c r="B754" s="437"/>
      <c r="C754" s="87"/>
      <c r="D754" s="438"/>
      <c r="E754" s="35"/>
      <c r="I754" s="438"/>
      <c r="J754" s="35"/>
      <c r="N754" s="438"/>
      <c r="O754" s="35"/>
    </row>
    <row r="755" spans="2:15">
      <c r="B755" s="437"/>
      <c r="C755" s="87"/>
      <c r="D755" s="438"/>
      <c r="E755" s="35"/>
      <c r="I755" s="438"/>
      <c r="J755" s="35"/>
      <c r="N755" s="438"/>
      <c r="O755" s="35"/>
    </row>
    <row r="756" spans="2:15">
      <c r="B756" s="437"/>
      <c r="C756" s="87"/>
      <c r="D756" s="438"/>
      <c r="E756" s="35"/>
      <c r="I756" s="438"/>
      <c r="J756" s="35"/>
      <c r="N756" s="438"/>
      <c r="O756" s="35"/>
    </row>
    <row r="757" spans="2:15">
      <c r="B757" s="437"/>
      <c r="C757" s="87"/>
      <c r="D757" s="438"/>
      <c r="E757" s="35"/>
      <c r="I757" s="438"/>
      <c r="J757" s="35"/>
      <c r="N757" s="438"/>
      <c r="O757" s="35"/>
    </row>
    <row r="758" spans="2:15">
      <c r="B758" s="437"/>
      <c r="C758" s="87"/>
      <c r="D758" s="438"/>
      <c r="E758" s="35"/>
      <c r="I758" s="438"/>
      <c r="J758" s="35"/>
      <c r="N758" s="438"/>
      <c r="O758" s="35"/>
    </row>
    <row r="759" spans="2:15">
      <c r="B759" s="437"/>
      <c r="C759" s="87"/>
      <c r="D759" s="438"/>
      <c r="E759" s="35"/>
      <c r="I759" s="438"/>
      <c r="J759" s="35"/>
      <c r="N759" s="438"/>
      <c r="O759" s="35"/>
    </row>
    <row r="760" spans="2:15">
      <c r="B760" s="437"/>
      <c r="C760" s="87"/>
      <c r="D760" s="438"/>
      <c r="E760" s="35"/>
      <c r="I760" s="438"/>
      <c r="J760" s="35"/>
      <c r="N760" s="438"/>
      <c r="O760" s="35"/>
    </row>
    <row r="761" spans="2:15">
      <c r="B761" s="437"/>
      <c r="C761" s="87"/>
      <c r="D761" s="438"/>
      <c r="E761" s="35"/>
      <c r="I761" s="438"/>
      <c r="J761" s="35"/>
      <c r="N761" s="438"/>
      <c r="O761" s="35"/>
    </row>
    <row r="762" spans="2:15">
      <c r="B762" s="437"/>
      <c r="C762" s="87"/>
      <c r="D762" s="438"/>
      <c r="E762" s="35"/>
      <c r="I762" s="438"/>
      <c r="J762" s="35"/>
      <c r="N762" s="438"/>
      <c r="O762" s="35"/>
    </row>
    <row r="763" spans="2:15">
      <c r="B763" s="437"/>
      <c r="C763" s="87"/>
      <c r="D763" s="438"/>
      <c r="E763" s="35"/>
      <c r="I763" s="438"/>
      <c r="J763" s="35"/>
      <c r="N763" s="438"/>
      <c r="O763" s="35"/>
    </row>
    <row r="764" spans="2:15">
      <c r="B764" s="437"/>
      <c r="C764" s="87"/>
      <c r="D764" s="438"/>
      <c r="E764" s="35"/>
      <c r="I764" s="438"/>
      <c r="J764" s="35"/>
      <c r="N764" s="438"/>
      <c r="O764" s="35"/>
    </row>
    <row r="765" spans="2:15">
      <c r="B765" s="437"/>
      <c r="C765" s="87"/>
      <c r="D765" s="438"/>
      <c r="E765" s="35"/>
      <c r="I765" s="438"/>
      <c r="J765" s="35"/>
      <c r="N765" s="438"/>
      <c r="O765" s="35"/>
    </row>
    <row r="766" spans="2:15">
      <c r="B766" s="437"/>
      <c r="C766" s="87"/>
      <c r="D766" s="438"/>
      <c r="E766" s="35"/>
      <c r="I766" s="438"/>
      <c r="J766" s="35"/>
      <c r="N766" s="438"/>
      <c r="O766" s="35"/>
    </row>
    <row r="767" spans="2:15">
      <c r="B767" s="437"/>
      <c r="C767" s="87"/>
      <c r="D767" s="438"/>
      <c r="E767" s="35"/>
      <c r="I767" s="438"/>
      <c r="J767" s="35"/>
      <c r="N767" s="438"/>
      <c r="O767" s="35"/>
    </row>
    <row r="768" spans="2:15">
      <c r="B768" s="437"/>
      <c r="C768" s="87"/>
      <c r="D768" s="438"/>
      <c r="E768" s="35"/>
      <c r="I768" s="438"/>
      <c r="J768" s="35"/>
      <c r="N768" s="438"/>
      <c r="O768" s="35"/>
    </row>
    <row r="769" spans="2:15">
      <c r="B769" s="437"/>
      <c r="C769" s="87"/>
      <c r="D769" s="438"/>
      <c r="E769" s="35"/>
      <c r="I769" s="438"/>
      <c r="J769" s="35"/>
      <c r="N769" s="438"/>
      <c r="O769" s="35"/>
    </row>
    <row r="770" spans="2:15">
      <c r="B770" s="437"/>
      <c r="C770" s="87"/>
      <c r="D770" s="438"/>
      <c r="E770" s="35"/>
      <c r="I770" s="438"/>
      <c r="J770" s="35"/>
      <c r="N770" s="438"/>
      <c r="O770" s="35"/>
    </row>
    <row r="771" spans="2:15">
      <c r="B771" s="437"/>
      <c r="C771" s="87"/>
      <c r="D771" s="438"/>
      <c r="E771" s="35"/>
      <c r="I771" s="438"/>
      <c r="J771" s="35"/>
      <c r="N771" s="438"/>
      <c r="O771" s="35"/>
    </row>
    <row r="772" spans="2:15">
      <c r="B772" s="437"/>
      <c r="C772" s="87"/>
      <c r="D772" s="438"/>
      <c r="E772" s="35"/>
      <c r="I772" s="438"/>
      <c r="J772" s="35"/>
      <c r="N772" s="438"/>
      <c r="O772" s="35"/>
    </row>
    <row r="773" spans="2:15">
      <c r="B773" s="437"/>
      <c r="C773" s="87"/>
      <c r="D773" s="438"/>
      <c r="E773" s="35"/>
      <c r="I773" s="438"/>
      <c r="J773" s="35"/>
      <c r="N773" s="438"/>
      <c r="O773" s="35"/>
    </row>
    <row r="774" spans="2:15">
      <c r="B774" s="437"/>
      <c r="C774" s="87"/>
      <c r="D774" s="438"/>
      <c r="E774" s="35"/>
      <c r="I774" s="438"/>
      <c r="J774" s="35"/>
      <c r="N774" s="438"/>
      <c r="O774" s="35"/>
    </row>
    <row r="775" spans="2:15">
      <c r="B775" s="437"/>
      <c r="C775" s="87"/>
      <c r="D775" s="438"/>
      <c r="E775" s="35"/>
      <c r="I775" s="438"/>
      <c r="J775" s="35"/>
      <c r="N775" s="438"/>
      <c r="O775" s="35"/>
    </row>
    <row r="776" spans="2:15">
      <c r="B776" s="437"/>
      <c r="C776" s="87"/>
      <c r="D776" s="438"/>
      <c r="E776" s="35"/>
      <c r="I776" s="438"/>
      <c r="J776" s="35"/>
      <c r="N776" s="438"/>
      <c r="O776" s="35"/>
    </row>
    <row r="777" spans="2:15">
      <c r="B777" s="437"/>
      <c r="C777" s="87"/>
      <c r="D777" s="438"/>
      <c r="E777" s="35"/>
      <c r="I777" s="438"/>
      <c r="J777" s="35"/>
      <c r="N777" s="438"/>
      <c r="O777" s="35"/>
    </row>
    <row r="778" spans="2:15">
      <c r="B778" s="437"/>
      <c r="C778" s="87"/>
      <c r="D778" s="438"/>
      <c r="E778" s="35"/>
      <c r="I778" s="438"/>
      <c r="J778" s="35"/>
      <c r="N778" s="438"/>
      <c r="O778" s="35"/>
    </row>
    <row r="779" spans="2:15">
      <c r="B779" s="437"/>
      <c r="C779" s="87"/>
      <c r="D779" s="438"/>
      <c r="E779" s="35"/>
      <c r="I779" s="438"/>
      <c r="J779" s="35"/>
      <c r="N779" s="438"/>
      <c r="O779" s="35"/>
    </row>
    <row r="780" spans="2:15">
      <c r="B780" s="437"/>
      <c r="C780" s="87"/>
      <c r="D780" s="438"/>
      <c r="E780" s="35"/>
      <c r="I780" s="438"/>
      <c r="J780" s="35"/>
      <c r="N780" s="438"/>
      <c r="O780" s="35"/>
    </row>
    <row r="781" spans="2:15">
      <c r="B781" s="437"/>
      <c r="C781" s="87"/>
      <c r="D781" s="438"/>
      <c r="E781" s="35"/>
      <c r="I781" s="438"/>
      <c r="J781" s="35"/>
      <c r="N781" s="438"/>
      <c r="O781" s="35"/>
    </row>
    <row r="782" spans="2:15">
      <c r="B782" s="437"/>
      <c r="C782" s="87"/>
      <c r="D782" s="438"/>
      <c r="E782" s="35"/>
      <c r="I782" s="438"/>
      <c r="J782" s="35"/>
      <c r="N782" s="438"/>
      <c r="O782" s="35"/>
    </row>
    <row r="783" spans="2:15">
      <c r="B783" s="437"/>
      <c r="C783" s="87"/>
      <c r="D783" s="438"/>
      <c r="E783" s="35"/>
      <c r="I783" s="438"/>
      <c r="J783" s="35"/>
      <c r="N783" s="438"/>
      <c r="O783" s="35"/>
    </row>
    <row r="784" spans="2:15">
      <c r="B784" s="437"/>
      <c r="C784" s="87"/>
      <c r="D784" s="438"/>
      <c r="E784" s="35"/>
      <c r="I784" s="438"/>
      <c r="J784" s="35"/>
      <c r="N784" s="438"/>
      <c r="O784" s="35"/>
    </row>
    <row r="785" spans="2:15">
      <c r="B785" s="437"/>
      <c r="C785" s="87"/>
      <c r="D785" s="438"/>
      <c r="E785" s="35"/>
      <c r="I785" s="438"/>
      <c r="J785" s="35"/>
      <c r="N785" s="438"/>
      <c r="O785" s="35"/>
    </row>
    <row r="786" spans="2:15">
      <c r="B786" s="437"/>
      <c r="C786" s="87"/>
      <c r="D786" s="438"/>
      <c r="E786" s="35"/>
      <c r="I786" s="438"/>
      <c r="J786" s="35"/>
      <c r="N786" s="438"/>
      <c r="O786" s="35"/>
    </row>
    <row r="787" spans="2:15">
      <c r="B787" s="437"/>
      <c r="C787" s="87"/>
      <c r="D787" s="438"/>
      <c r="E787" s="35"/>
      <c r="I787" s="438"/>
      <c r="J787" s="35"/>
      <c r="N787" s="438"/>
      <c r="O787" s="35"/>
    </row>
    <row r="788" spans="2:15">
      <c r="B788" s="437"/>
      <c r="C788" s="87"/>
      <c r="D788" s="438"/>
      <c r="E788" s="35"/>
      <c r="I788" s="438"/>
      <c r="J788" s="35"/>
      <c r="N788" s="438"/>
      <c r="O788" s="35"/>
    </row>
    <row r="789" spans="2:15">
      <c r="B789" s="437"/>
      <c r="C789" s="87"/>
      <c r="D789" s="438"/>
      <c r="E789" s="35"/>
      <c r="I789" s="438"/>
      <c r="J789" s="35"/>
      <c r="N789" s="438"/>
      <c r="O789" s="35"/>
    </row>
    <row r="790" spans="2:15">
      <c r="B790" s="437"/>
      <c r="C790" s="87"/>
      <c r="D790" s="438"/>
      <c r="E790" s="35"/>
      <c r="I790" s="438"/>
      <c r="J790" s="35"/>
      <c r="N790" s="438"/>
      <c r="O790" s="35"/>
    </row>
    <row r="791" spans="2:15">
      <c r="B791" s="437"/>
      <c r="C791" s="87"/>
      <c r="D791" s="438"/>
      <c r="E791" s="35"/>
      <c r="I791" s="438"/>
      <c r="J791" s="35"/>
      <c r="N791" s="438"/>
      <c r="O791" s="35"/>
    </row>
    <row r="792" spans="2:15">
      <c r="B792" s="437"/>
      <c r="C792" s="87"/>
      <c r="D792" s="438"/>
      <c r="E792" s="35"/>
      <c r="I792" s="438"/>
      <c r="J792" s="35"/>
      <c r="N792" s="438"/>
      <c r="O792" s="35"/>
    </row>
    <row r="793" spans="2:15">
      <c r="B793" s="437"/>
      <c r="C793" s="87"/>
      <c r="D793" s="438"/>
      <c r="E793" s="35"/>
      <c r="I793" s="438"/>
      <c r="J793" s="35"/>
      <c r="N793" s="438"/>
      <c r="O793" s="35"/>
    </row>
    <row r="794" spans="2:15">
      <c r="B794" s="437"/>
      <c r="C794" s="87"/>
      <c r="D794" s="438"/>
      <c r="E794" s="35"/>
      <c r="I794" s="438"/>
      <c r="J794" s="35"/>
      <c r="N794" s="438"/>
      <c r="O794" s="35"/>
    </row>
    <row r="795" spans="2:15">
      <c r="B795" s="437"/>
      <c r="C795" s="87"/>
      <c r="D795" s="438"/>
      <c r="E795" s="35"/>
      <c r="I795" s="438"/>
      <c r="J795" s="35"/>
      <c r="N795" s="438"/>
      <c r="O795" s="35"/>
    </row>
    <row r="796" spans="2:15">
      <c r="B796" s="437"/>
      <c r="C796" s="87"/>
      <c r="D796" s="438"/>
      <c r="E796" s="35"/>
      <c r="I796" s="438"/>
      <c r="J796" s="35"/>
      <c r="N796" s="438"/>
      <c r="O796" s="35"/>
    </row>
    <row r="797" spans="2:15">
      <c r="B797" s="437"/>
      <c r="C797" s="87"/>
      <c r="D797" s="438"/>
      <c r="E797" s="35"/>
      <c r="I797" s="438"/>
      <c r="J797" s="35"/>
      <c r="N797" s="438"/>
      <c r="O797" s="35"/>
    </row>
    <row r="798" spans="2:15">
      <c r="B798" s="437"/>
      <c r="C798" s="87"/>
      <c r="D798" s="438"/>
      <c r="E798" s="35"/>
      <c r="I798" s="438"/>
      <c r="J798" s="35"/>
      <c r="N798" s="438"/>
      <c r="O798" s="35"/>
    </row>
    <row r="799" spans="2:15">
      <c r="B799" s="437"/>
      <c r="C799" s="87"/>
      <c r="D799" s="438"/>
      <c r="E799" s="35"/>
      <c r="I799" s="438"/>
      <c r="J799" s="35"/>
      <c r="N799" s="438"/>
      <c r="O799" s="35"/>
    </row>
    <row r="800" spans="2:15">
      <c r="B800" s="437"/>
      <c r="C800" s="87"/>
      <c r="D800" s="438"/>
      <c r="E800" s="35"/>
      <c r="I800" s="438"/>
      <c r="J800" s="35"/>
      <c r="N800" s="438"/>
      <c r="O800" s="35"/>
    </row>
    <row r="801" spans="2:15">
      <c r="B801" s="437"/>
      <c r="C801" s="87"/>
      <c r="D801" s="438"/>
      <c r="E801" s="35"/>
      <c r="I801" s="438"/>
      <c r="J801" s="35"/>
      <c r="N801" s="438"/>
      <c r="O801" s="35"/>
    </row>
    <row r="802" spans="2:15">
      <c r="B802" s="437"/>
      <c r="C802" s="87"/>
      <c r="D802" s="438"/>
      <c r="E802" s="35"/>
      <c r="I802" s="438"/>
      <c r="J802" s="35"/>
      <c r="N802" s="438"/>
      <c r="O802" s="35"/>
    </row>
    <row r="803" spans="2:15">
      <c r="B803" s="437"/>
      <c r="C803" s="87"/>
      <c r="D803" s="438"/>
      <c r="E803" s="35"/>
      <c r="I803" s="438"/>
      <c r="J803" s="35"/>
      <c r="N803" s="438"/>
      <c r="O803" s="35"/>
    </row>
    <row r="804" spans="2:15">
      <c r="B804" s="437"/>
      <c r="C804" s="87"/>
      <c r="D804" s="438"/>
      <c r="E804" s="35"/>
      <c r="I804" s="438"/>
      <c r="J804" s="35"/>
      <c r="N804" s="438"/>
      <c r="O804" s="35"/>
    </row>
    <row r="805" spans="2:15">
      <c r="B805" s="437"/>
      <c r="C805" s="87"/>
      <c r="D805" s="438"/>
      <c r="E805" s="35"/>
      <c r="I805" s="438"/>
      <c r="J805" s="35"/>
      <c r="N805" s="438"/>
      <c r="O805" s="35"/>
    </row>
    <row r="806" spans="2:15">
      <c r="B806" s="437"/>
      <c r="C806" s="87"/>
      <c r="D806" s="438"/>
      <c r="E806" s="35"/>
      <c r="I806" s="438"/>
      <c r="J806" s="35"/>
      <c r="N806" s="438"/>
      <c r="O806" s="35"/>
    </row>
    <row r="807" spans="2:15">
      <c r="B807" s="437"/>
      <c r="C807" s="87"/>
      <c r="D807" s="438"/>
      <c r="E807" s="35"/>
      <c r="I807" s="438"/>
      <c r="J807" s="35"/>
      <c r="N807" s="438"/>
      <c r="O807" s="35"/>
    </row>
    <row r="808" spans="2:15">
      <c r="B808" s="437"/>
      <c r="C808" s="87"/>
      <c r="D808" s="438"/>
      <c r="E808" s="35"/>
      <c r="I808" s="438"/>
      <c r="J808" s="35"/>
      <c r="N808" s="438"/>
      <c r="O808" s="35"/>
    </row>
    <row r="809" spans="2:15">
      <c r="B809" s="437"/>
      <c r="C809" s="87"/>
      <c r="D809" s="438"/>
      <c r="E809" s="35"/>
      <c r="I809" s="438"/>
      <c r="J809" s="35"/>
      <c r="N809" s="438"/>
      <c r="O809" s="35"/>
    </row>
    <row r="810" spans="2:15">
      <c r="B810" s="437"/>
      <c r="C810" s="87"/>
      <c r="D810" s="438"/>
      <c r="E810" s="35"/>
      <c r="I810" s="438"/>
      <c r="J810" s="35"/>
      <c r="N810" s="438"/>
      <c r="O810" s="35"/>
    </row>
    <row r="811" spans="2:15">
      <c r="B811" s="437"/>
      <c r="C811" s="87"/>
      <c r="D811" s="438"/>
      <c r="E811" s="35"/>
      <c r="I811" s="438"/>
      <c r="J811" s="35"/>
      <c r="N811" s="438"/>
      <c r="O811" s="35"/>
    </row>
    <row r="812" spans="2:15">
      <c r="B812" s="437"/>
      <c r="C812" s="87"/>
      <c r="D812" s="438"/>
      <c r="E812" s="35"/>
      <c r="I812" s="438"/>
      <c r="J812" s="35"/>
      <c r="N812" s="438"/>
      <c r="O812" s="35"/>
    </row>
    <row r="813" spans="2:15">
      <c r="B813" s="437"/>
      <c r="C813" s="87"/>
      <c r="D813" s="438"/>
      <c r="E813" s="35"/>
      <c r="I813" s="438"/>
      <c r="J813" s="35"/>
      <c r="N813" s="438"/>
      <c r="O813" s="35"/>
    </row>
    <row r="814" spans="2:15">
      <c r="B814" s="437"/>
      <c r="C814" s="87"/>
      <c r="D814" s="438"/>
      <c r="E814" s="35"/>
      <c r="I814" s="438"/>
      <c r="J814" s="35"/>
      <c r="N814" s="438"/>
      <c r="O814" s="35"/>
    </row>
    <row r="815" spans="2:15">
      <c r="B815" s="437"/>
      <c r="C815" s="87"/>
      <c r="D815" s="438"/>
      <c r="E815" s="35"/>
      <c r="I815" s="438"/>
      <c r="J815" s="35"/>
      <c r="N815" s="438"/>
      <c r="O815" s="35"/>
    </row>
    <row r="816" spans="2:15">
      <c r="B816" s="437"/>
      <c r="C816" s="87"/>
      <c r="D816" s="438"/>
      <c r="E816" s="35"/>
      <c r="I816" s="438"/>
      <c r="J816" s="35"/>
      <c r="N816" s="438"/>
      <c r="O816" s="35"/>
    </row>
    <row r="817" spans="2:15">
      <c r="B817" s="437"/>
      <c r="C817" s="87"/>
      <c r="D817" s="438"/>
      <c r="E817" s="35"/>
      <c r="I817" s="438"/>
      <c r="J817" s="35"/>
      <c r="N817" s="438"/>
      <c r="O817" s="35"/>
    </row>
    <row r="818" spans="2:15">
      <c r="B818" s="437"/>
      <c r="C818" s="87"/>
      <c r="D818" s="438"/>
      <c r="E818" s="35"/>
      <c r="I818" s="438"/>
      <c r="J818" s="35"/>
      <c r="N818" s="438"/>
      <c r="O818" s="35"/>
    </row>
    <row r="819" spans="2:15">
      <c r="B819" s="437"/>
      <c r="C819" s="87"/>
      <c r="D819" s="438"/>
      <c r="E819" s="35"/>
      <c r="I819" s="438"/>
      <c r="J819" s="35"/>
      <c r="N819" s="438"/>
      <c r="O819" s="35"/>
    </row>
    <row r="820" spans="2:15">
      <c r="B820" s="437"/>
      <c r="C820" s="87"/>
      <c r="D820" s="438"/>
      <c r="E820" s="35"/>
      <c r="I820" s="438"/>
      <c r="J820" s="35"/>
      <c r="N820" s="438"/>
      <c r="O820" s="35"/>
    </row>
    <row r="821" spans="2:15">
      <c r="B821" s="437"/>
      <c r="C821" s="87"/>
      <c r="D821" s="438"/>
      <c r="E821" s="35"/>
      <c r="I821" s="438"/>
      <c r="J821" s="35"/>
      <c r="N821" s="438"/>
      <c r="O821" s="35"/>
    </row>
    <row r="822" spans="2:15">
      <c r="B822" s="437"/>
      <c r="C822" s="87"/>
      <c r="D822" s="438"/>
      <c r="E822" s="35"/>
      <c r="I822" s="438"/>
      <c r="J822" s="35"/>
      <c r="N822" s="438"/>
      <c r="O822" s="35"/>
    </row>
    <row r="823" spans="2:15">
      <c r="B823" s="437"/>
      <c r="C823" s="87"/>
      <c r="D823" s="438"/>
      <c r="E823" s="35"/>
      <c r="I823" s="438"/>
      <c r="J823" s="35"/>
      <c r="N823" s="438"/>
      <c r="O823" s="35"/>
    </row>
    <row r="824" spans="2:15">
      <c r="B824" s="437"/>
      <c r="C824" s="87"/>
      <c r="D824" s="438"/>
      <c r="E824" s="35"/>
      <c r="I824" s="438"/>
      <c r="J824" s="35"/>
      <c r="N824" s="438"/>
      <c r="O824" s="35"/>
    </row>
    <row r="825" spans="2:15">
      <c r="B825" s="437"/>
      <c r="C825" s="87"/>
      <c r="D825" s="438"/>
      <c r="E825" s="35"/>
      <c r="I825" s="438"/>
      <c r="J825" s="35"/>
      <c r="N825" s="438"/>
      <c r="O825" s="35"/>
    </row>
    <row r="826" spans="2:15">
      <c r="B826" s="437"/>
      <c r="C826" s="87"/>
      <c r="D826" s="438"/>
      <c r="E826" s="35"/>
      <c r="I826" s="438"/>
      <c r="J826" s="35"/>
      <c r="N826" s="438"/>
      <c r="O826" s="35"/>
    </row>
    <row r="827" spans="2:15">
      <c r="B827" s="437"/>
      <c r="C827" s="87"/>
      <c r="D827" s="438"/>
      <c r="E827" s="35"/>
      <c r="I827" s="438"/>
      <c r="J827" s="35"/>
      <c r="N827" s="438"/>
      <c r="O827" s="35"/>
    </row>
    <row r="828" spans="2:15">
      <c r="B828" s="437"/>
      <c r="C828" s="87"/>
      <c r="D828" s="438"/>
      <c r="E828" s="35"/>
      <c r="I828" s="438"/>
      <c r="J828" s="35"/>
      <c r="N828" s="438"/>
      <c r="O828" s="35"/>
    </row>
    <row r="829" spans="2:15">
      <c r="B829" s="437"/>
      <c r="C829" s="87"/>
      <c r="D829" s="438"/>
      <c r="E829" s="35"/>
      <c r="I829" s="438"/>
      <c r="J829" s="35"/>
      <c r="N829" s="438"/>
      <c r="O829" s="35"/>
    </row>
    <row r="830" spans="2:15">
      <c r="B830" s="437"/>
      <c r="C830" s="87"/>
      <c r="D830" s="438"/>
      <c r="E830" s="35"/>
      <c r="I830" s="438"/>
      <c r="J830" s="35"/>
      <c r="N830" s="438"/>
      <c r="O830" s="35"/>
    </row>
    <row r="831" spans="2:15">
      <c r="B831" s="437"/>
      <c r="C831" s="87"/>
      <c r="D831" s="438"/>
      <c r="E831" s="35"/>
      <c r="I831" s="438"/>
      <c r="J831" s="35"/>
      <c r="N831" s="438"/>
      <c r="O831" s="35"/>
    </row>
    <row r="832" spans="2:15">
      <c r="B832" s="437"/>
      <c r="C832" s="87"/>
      <c r="D832" s="438"/>
      <c r="E832" s="35"/>
      <c r="I832" s="438"/>
      <c r="J832" s="35"/>
      <c r="N832" s="438"/>
      <c r="O832" s="35"/>
    </row>
    <row r="833" spans="2:15">
      <c r="B833" s="437"/>
      <c r="C833" s="87"/>
      <c r="D833" s="438"/>
      <c r="E833" s="35"/>
      <c r="I833" s="438"/>
      <c r="J833" s="35"/>
      <c r="N833" s="438"/>
      <c r="O833" s="35"/>
    </row>
    <row r="834" spans="2:15">
      <c r="B834" s="437"/>
      <c r="C834" s="87"/>
      <c r="D834" s="438"/>
      <c r="E834" s="35"/>
      <c r="I834" s="438"/>
      <c r="J834" s="35"/>
      <c r="N834" s="438"/>
      <c r="O834" s="35"/>
    </row>
    <row r="835" spans="2:15">
      <c r="B835" s="437"/>
      <c r="C835" s="87"/>
      <c r="D835" s="438"/>
      <c r="E835" s="35"/>
      <c r="I835" s="438"/>
      <c r="J835" s="35"/>
      <c r="N835" s="438"/>
      <c r="O835" s="35"/>
    </row>
    <row r="836" spans="2:15">
      <c r="B836" s="437"/>
      <c r="C836" s="87"/>
      <c r="D836" s="438"/>
      <c r="E836" s="35"/>
      <c r="I836" s="438"/>
      <c r="J836" s="35"/>
      <c r="N836" s="438"/>
      <c r="O836" s="35"/>
    </row>
    <row r="837" spans="2:15">
      <c r="B837" s="437"/>
      <c r="C837" s="87"/>
      <c r="D837" s="438"/>
      <c r="E837" s="35"/>
      <c r="I837" s="438"/>
      <c r="J837" s="35"/>
      <c r="N837" s="438"/>
      <c r="O837" s="35"/>
    </row>
    <row r="838" spans="2:15">
      <c r="B838" s="437"/>
      <c r="C838" s="87"/>
      <c r="D838" s="438"/>
      <c r="E838" s="35"/>
      <c r="I838" s="438"/>
      <c r="J838" s="35"/>
      <c r="N838" s="438"/>
      <c r="O838" s="35"/>
    </row>
    <row r="839" spans="2:15">
      <c r="B839" s="437"/>
      <c r="C839" s="87"/>
      <c r="D839" s="438"/>
      <c r="E839" s="35"/>
      <c r="I839" s="438"/>
      <c r="J839" s="35"/>
      <c r="N839" s="438"/>
      <c r="O839" s="35"/>
    </row>
    <row r="840" spans="2:15">
      <c r="B840" s="437"/>
      <c r="C840" s="87"/>
      <c r="D840" s="438"/>
      <c r="E840" s="35"/>
      <c r="I840" s="438"/>
      <c r="J840" s="35"/>
      <c r="N840" s="438"/>
      <c r="O840" s="35"/>
    </row>
    <row r="841" spans="2:15">
      <c r="B841" s="437"/>
      <c r="C841" s="87"/>
      <c r="D841" s="438"/>
      <c r="E841" s="35"/>
      <c r="I841" s="438"/>
      <c r="J841" s="35"/>
      <c r="N841" s="438"/>
      <c r="O841" s="35"/>
    </row>
    <row r="842" spans="2:15">
      <c r="B842" s="437"/>
      <c r="C842" s="87"/>
      <c r="D842" s="438"/>
      <c r="E842" s="35"/>
      <c r="I842" s="438"/>
      <c r="J842" s="35"/>
      <c r="N842" s="438"/>
      <c r="O842" s="35"/>
    </row>
    <row r="843" spans="2:15">
      <c r="B843" s="437"/>
      <c r="C843" s="87"/>
      <c r="D843" s="438"/>
      <c r="E843" s="35"/>
      <c r="I843" s="438"/>
      <c r="J843" s="35"/>
      <c r="N843" s="438"/>
      <c r="O843" s="35"/>
    </row>
    <row r="844" spans="2:15">
      <c r="B844" s="437"/>
      <c r="C844" s="87"/>
      <c r="D844" s="438"/>
      <c r="E844" s="35"/>
      <c r="I844" s="438"/>
      <c r="J844" s="35"/>
      <c r="N844" s="438"/>
      <c r="O844" s="35"/>
    </row>
    <row r="845" spans="2:15">
      <c r="B845" s="437"/>
      <c r="C845" s="87"/>
      <c r="D845" s="438"/>
      <c r="E845" s="35"/>
      <c r="I845" s="438"/>
      <c r="J845" s="35"/>
      <c r="N845" s="438"/>
      <c r="O845" s="35"/>
    </row>
    <row r="846" spans="2:15">
      <c r="B846" s="437"/>
      <c r="C846" s="87"/>
      <c r="D846" s="438"/>
      <c r="E846" s="35"/>
      <c r="I846" s="438"/>
      <c r="J846" s="35"/>
      <c r="N846" s="438"/>
      <c r="O846" s="35"/>
    </row>
    <row r="847" spans="2:15">
      <c r="B847" s="437"/>
      <c r="C847" s="87"/>
      <c r="D847" s="438"/>
      <c r="E847" s="35"/>
      <c r="I847" s="438"/>
      <c r="J847" s="35"/>
      <c r="N847" s="438"/>
      <c r="O847" s="35"/>
    </row>
    <row r="848" spans="2:15">
      <c r="B848" s="437"/>
      <c r="C848" s="87"/>
      <c r="D848" s="438"/>
      <c r="E848" s="35"/>
      <c r="I848" s="438"/>
      <c r="J848" s="35"/>
      <c r="N848" s="438"/>
      <c r="O848" s="35"/>
    </row>
    <row r="849" spans="2:15">
      <c r="B849" s="437"/>
      <c r="C849" s="87"/>
      <c r="D849" s="438"/>
      <c r="E849" s="35"/>
      <c r="I849" s="438"/>
      <c r="J849" s="35"/>
      <c r="N849" s="438"/>
      <c r="O849" s="35"/>
    </row>
    <row r="850" spans="2:15">
      <c r="B850" s="437"/>
      <c r="C850" s="87"/>
      <c r="D850" s="438"/>
      <c r="E850" s="35"/>
      <c r="I850" s="438"/>
      <c r="J850" s="35"/>
      <c r="N850" s="438"/>
      <c r="O850" s="35"/>
    </row>
    <row r="851" spans="2:15">
      <c r="B851" s="437"/>
      <c r="C851" s="87"/>
      <c r="D851" s="438"/>
      <c r="E851" s="35"/>
      <c r="I851" s="438"/>
      <c r="J851" s="35"/>
      <c r="N851" s="438"/>
      <c r="O851" s="35"/>
    </row>
    <row r="852" spans="2:15">
      <c r="B852" s="437"/>
      <c r="C852" s="87"/>
      <c r="D852" s="438"/>
      <c r="E852" s="35"/>
      <c r="I852" s="438"/>
      <c r="J852" s="35"/>
      <c r="N852" s="438"/>
      <c r="O852" s="35"/>
    </row>
    <row r="853" spans="2:15">
      <c r="B853" s="437"/>
      <c r="C853" s="87"/>
      <c r="D853" s="438"/>
      <c r="E853" s="35"/>
      <c r="I853" s="438"/>
      <c r="J853" s="35"/>
      <c r="N853" s="438"/>
      <c r="O853" s="35"/>
    </row>
    <row r="854" spans="2:15">
      <c r="B854" s="437"/>
      <c r="C854" s="87"/>
      <c r="D854" s="438"/>
      <c r="E854" s="35"/>
      <c r="I854" s="438"/>
      <c r="J854" s="35"/>
      <c r="N854" s="438"/>
      <c r="O854" s="35"/>
    </row>
    <row r="855" spans="2:15">
      <c r="B855" s="437"/>
      <c r="C855" s="87"/>
      <c r="D855" s="438"/>
      <c r="E855" s="35"/>
      <c r="I855" s="438"/>
      <c r="J855" s="35"/>
      <c r="N855" s="438"/>
      <c r="O855" s="35"/>
    </row>
    <row r="856" spans="2:15">
      <c r="B856" s="437"/>
      <c r="C856" s="87"/>
      <c r="D856" s="438"/>
      <c r="E856" s="35"/>
      <c r="I856" s="438"/>
      <c r="J856" s="35"/>
      <c r="N856" s="438"/>
      <c r="O856" s="35"/>
    </row>
    <row r="857" spans="2:15">
      <c r="B857" s="437"/>
      <c r="C857" s="87"/>
      <c r="D857" s="438"/>
      <c r="E857" s="35"/>
      <c r="I857" s="438"/>
      <c r="J857" s="35"/>
      <c r="N857" s="438"/>
      <c r="O857" s="35"/>
    </row>
    <row r="858" spans="2:15">
      <c r="B858" s="437"/>
      <c r="C858" s="87"/>
      <c r="D858" s="438"/>
      <c r="E858" s="35"/>
      <c r="I858" s="438"/>
      <c r="J858" s="35"/>
      <c r="N858" s="438"/>
      <c r="O858" s="35"/>
    </row>
    <row r="859" spans="2:15">
      <c r="B859" s="437"/>
      <c r="C859" s="87"/>
      <c r="D859" s="438"/>
      <c r="E859" s="35"/>
      <c r="I859" s="438"/>
      <c r="J859" s="35"/>
      <c r="N859" s="438"/>
      <c r="O859" s="35"/>
    </row>
    <row r="860" spans="2:15">
      <c r="B860" s="437"/>
      <c r="C860" s="87"/>
      <c r="D860" s="438"/>
      <c r="E860" s="35"/>
      <c r="I860" s="438"/>
      <c r="J860" s="35"/>
      <c r="N860" s="438"/>
      <c r="O860" s="35"/>
    </row>
    <row r="861" spans="2:15">
      <c r="B861" s="437"/>
      <c r="C861" s="87"/>
      <c r="D861" s="438"/>
      <c r="E861" s="35"/>
      <c r="I861" s="438"/>
      <c r="J861" s="35"/>
      <c r="N861" s="438"/>
      <c r="O861" s="35"/>
    </row>
    <row r="862" spans="2:15">
      <c r="B862" s="437"/>
      <c r="C862" s="87"/>
      <c r="D862" s="438"/>
      <c r="E862" s="35"/>
      <c r="I862" s="438"/>
      <c r="J862" s="35"/>
      <c r="N862" s="438"/>
      <c r="O862" s="35"/>
    </row>
    <row r="863" spans="2:15">
      <c r="B863" s="437"/>
      <c r="C863" s="87"/>
      <c r="D863" s="438"/>
      <c r="E863" s="35"/>
      <c r="I863" s="438"/>
      <c r="J863" s="35"/>
      <c r="N863" s="438"/>
      <c r="O863" s="35"/>
    </row>
    <row r="864" spans="2:15">
      <c r="B864" s="437"/>
      <c r="C864" s="87"/>
      <c r="D864" s="438"/>
      <c r="E864" s="35"/>
      <c r="I864" s="438"/>
      <c r="J864" s="35"/>
      <c r="N864" s="438"/>
      <c r="O864" s="35"/>
    </row>
    <row r="865" spans="2:15">
      <c r="B865" s="437"/>
      <c r="C865" s="87"/>
      <c r="D865" s="438"/>
      <c r="E865" s="35"/>
      <c r="I865" s="438"/>
      <c r="J865" s="35"/>
      <c r="N865" s="438"/>
      <c r="O865" s="35"/>
    </row>
    <row r="866" spans="2:15">
      <c r="B866" s="437"/>
      <c r="C866" s="87"/>
      <c r="D866" s="438"/>
      <c r="E866" s="35"/>
      <c r="I866" s="438"/>
      <c r="J866" s="35"/>
      <c r="N866" s="438"/>
      <c r="O866" s="35"/>
    </row>
    <row r="867" spans="2:15">
      <c r="B867" s="437"/>
      <c r="C867" s="87"/>
      <c r="D867" s="438"/>
      <c r="E867" s="35"/>
      <c r="I867" s="438"/>
      <c r="J867" s="35"/>
      <c r="N867" s="438"/>
      <c r="O867" s="35"/>
    </row>
    <row r="868" spans="2:15">
      <c r="B868" s="437"/>
      <c r="C868" s="87"/>
      <c r="D868" s="438"/>
      <c r="E868" s="35"/>
      <c r="I868" s="438"/>
      <c r="J868" s="35"/>
      <c r="N868" s="438"/>
      <c r="O868" s="35"/>
    </row>
    <row r="869" spans="2:15">
      <c r="B869" s="437"/>
      <c r="C869" s="87"/>
      <c r="D869" s="438"/>
      <c r="E869" s="35"/>
      <c r="I869" s="438"/>
      <c r="J869" s="35"/>
      <c r="N869" s="438"/>
      <c r="O869" s="35"/>
    </row>
    <row r="870" spans="2:15">
      <c r="B870" s="437"/>
      <c r="C870" s="87"/>
      <c r="D870" s="438"/>
      <c r="E870" s="35"/>
      <c r="I870" s="438"/>
      <c r="J870" s="35"/>
      <c r="N870" s="438"/>
      <c r="O870" s="35"/>
    </row>
    <row r="871" spans="2:15">
      <c r="B871" s="437"/>
      <c r="C871" s="87"/>
      <c r="D871" s="438"/>
      <c r="E871" s="35"/>
      <c r="I871" s="438"/>
      <c r="J871" s="35"/>
      <c r="N871" s="438"/>
      <c r="O871" s="35"/>
    </row>
    <row r="872" spans="2:15">
      <c r="B872" s="437"/>
      <c r="C872" s="87"/>
      <c r="D872" s="438"/>
      <c r="E872" s="35"/>
      <c r="I872" s="438"/>
      <c r="J872" s="35"/>
      <c r="N872" s="438"/>
      <c r="O872" s="35"/>
    </row>
    <row r="873" spans="2:15">
      <c r="B873" s="437"/>
      <c r="C873" s="87"/>
      <c r="D873" s="438"/>
      <c r="E873" s="35"/>
      <c r="I873" s="438"/>
      <c r="J873" s="35"/>
      <c r="N873" s="438"/>
      <c r="O873" s="35"/>
    </row>
    <row r="874" spans="2:15">
      <c r="B874" s="437"/>
      <c r="C874" s="87"/>
      <c r="D874" s="438"/>
      <c r="E874" s="35"/>
      <c r="I874" s="438"/>
      <c r="J874" s="35"/>
      <c r="N874" s="438"/>
      <c r="O874" s="35"/>
    </row>
    <row r="875" spans="2:15">
      <c r="B875" s="437"/>
      <c r="C875" s="87"/>
      <c r="D875" s="438"/>
      <c r="E875" s="35"/>
      <c r="I875" s="438"/>
      <c r="J875" s="35"/>
      <c r="N875" s="438"/>
      <c r="O875" s="35"/>
    </row>
    <row r="876" spans="2:15">
      <c r="B876" s="437"/>
      <c r="C876" s="87"/>
      <c r="D876" s="438"/>
      <c r="E876" s="35"/>
      <c r="I876" s="438"/>
      <c r="J876" s="35"/>
      <c r="N876" s="438"/>
      <c r="O876" s="35"/>
    </row>
    <row r="877" spans="2:15">
      <c r="B877" s="437"/>
      <c r="C877" s="87"/>
      <c r="D877" s="438"/>
      <c r="E877" s="35"/>
      <c r="I877" s="438"/>
      <c r="J877" s="35"/>
      <c r="N877" s="438"/>
      <c r="O877" s="35"/>
    </row>
    <row r="878" spans="2:15">
      <c r="B878" s="437"/>
      <c r="C878" s="87"/>
      <c r="D878" s="438"/>
      <c r="E878" s="35"/>
      <c r="I878" s="438"/>
      <c r="J878" s="35"/>
      <c r="N878" s="438"/>
      <c r="O878" s="35"/>
    </row>
    <row r="879" spans="2:15">
      <c r="B879" s="437"/>
      <c r="C879" s="87"/>
      <c r="D879" s="438"/>
      <c r="E879" s="35"/>
      <c r="I879" s="438"/>
      <c r="J879" s="35"/>
      <c r="N879" s="438"/>
      <c r="O879" s="35"/>
    </row>
    <row r="880" spans="2:15">
      <c r="B880" s="437"/>
      <c r="C880" s="87"/>
      <c r="D880" s="438"/>
      <c r="E880" s="35"/>
      <c r="I880" s="438"/>
      <c r="J880" s="35"/>
      <c r="N880" s="438"/>
      <c r="O880" s="35"/>
    </row>
    <row r="881" spans="2:15">
      <c r="B881" s="437"/>
      <c r="C881" s="87"/>
      <c r="D881" s="438"/>
      <c r="E881" s="35"/>
      <c r="I881" s="438"/>
      <c r="J881" s="35"/>
      <c r="N881" s="438"/>
      <c r="O881" s="35"/>
    </row>
    <row r="882" spans="2:15">
      <c r="B882" s="437"/>
      <c r="C882" s="87"/>
      <c r="D882" s="438"/>
      <c r="E882" s="35"/>
      <c r="I882" s="438"/>
      <c r="J882" s="35"/>
      <c r="N882" s="438"/>
      <c r="O882" s="35"/>
    </row>
    <row r="883" spans="2:15">
      <c r="B883" s="437"/>
      <c r="C883" s="87"/>
      <c r="D883" s="438"/>
      <c r="E883" s="35"/>
      <c r="I883" s="438"/>
      <c r="J883" s="35"/>
      <c r="N883" s="438"/>
      <c r="O883" s="35"/>
    </row>
    <row r="884" spans="2:15">
      <c r="B884" s="437"/>
      <c r="C884" s="87"/>
      <c r="D884" s="438"/>
      <c r="E884" s="35"/>
      <c r="I884" s="438"/>
      <c r="J884" s="35"/>
      <c r="N884" s="438"/>
      <c r="O884" s="35"/>
    </row>
    <row r="885" spans="2:15">
      <c r="B885" s="437"/>
      <c r="C885" s="87"/>
      <c r="D885" s="438"/>
      <c r="E885" s="35"/>
      <c r="I885" s="438"/>
      <c r="J885" s="35"/>
      <c r="N885" s="438"/>
      <c r="O885" s="35"/>
    </row>
    <row r="886" spans="2:15">
      <c r="B886" s="437"/>
      <c r="C886" s="87"/>
      <c r="D886" s="438"/>
      <c r="E886" s="35"/>
      <c r="I886" s="438"/>
      <c r="J886" s="35"/>
      <c r="N886" s="438"/>
      <c r="O886" s="35"/>
    </row>
    <row r="887" spans="2:15">
      <c r="B887" s="437"/>
      <c r="C887" s="87"/>
      <c r="D887" s="438"/>
      <c r="E887" s="35"/>
      <c r="I887" s="438"/>
      <c r="J887" s="35"/>
      <c r="N887" s="438"/>
      <c r="O887" s="35"/>
    </row>
    <row r="888" spans="2:15">
      <c r="B888" s="437"/>
      <c r="C888" s="87"/>
      <c r="D888" s="438"/>
      <c r="E888" s="35"/>
      <c r="I888" s="438"/>
      <c r="J888" s="35"/>
      <c r="N888" s="438"/>
      <c r="O888" s="35"/>
    </row>
    <row r="889" spans="2:15">
      <c r="B889" s="437"/>
      <c r="C889" s="87"/>
      <c r="D889" s="438"/>
      <c r="E889" s="35"/>
      <c r="I889" s="438"/>
      <c r="J889" s="35"/>
      <c r="N889" s="438"/>
      <c r="O889" s="35"/>
    </row>
    <row r="890" spans="2:15">
      <c r="B890" s="437"/>
      <c r="C890" s="87"/>
      <c r="D890" s="438"/>
      <c r="E890" s="35"/>
      <c r="I890" s="438"/>
      <c r="J890" s="35"/>
      <c r="N890" s="438"/>
      <c r="O890" s="35"/>
    </row>
    <row r="891" spans="2:15">
      <c r="B891" s="437"/>
      <c r="C891" s="87"/>
      <c r="D891" s="438"/>
      <c r="E891" s="35"/>
      <c r="I891" s="438"/>
      <c r="J891" s="35"/>
      <c r="N891" s="438"/>
      <c r="O891" s="35"/>
    </row>
    <row r="892" spans="2:15">
      <c r="B892" s="437"/>
      <c r="C892" s="87"/>
      <c r="D892" s="438"/>
      <c r="E892" s="35"/>
      <c r="I892" s="438"/>
      <c r="J892" s="35"/>
      <c r="N892" s="438"/>
      <c r="O892" s="35"/>
    </row>
    <row r="893" spans="2:15">
      <c r="B893" s="437"/>
      <c r="C893" s="87"/>
      <c r="D893" s="438"/>
      <c r="E893" s="35"/>
      <c r="I893" s="438"/>
      <c r="J893" s="35"/>
      <c r="N893" s="438"/>
      <c r="O893" s="35"/>
    </row>
    <row r="894" spans="2:15">
      <c r="B894" s="437"/>
      <c r="C894" s="87"/>
      <c r="D894" s="438"/>
      <c r="E894" s="35"/>
      <c r="I894" s="438"/>
      <c r="J894" s="35"/>
      <c r="N894" s="438"/>
      <c r="O894" s="35"/>
    </row>
    <row r="895" spans="2:15">
      <c r="B895" s="437"/>
      <c r="C895" s="87"/>
      <c r="D895" s="438"/>
      <c r="E895" s="35"/>
      <c r="I895" s="438"/>
      <c r="J895" s="35"/>
      <c r="N895" s="438"/>
      <c r="O895" s="35"/>
    </row>
    <row r="896" spans="2:15">
      <c r="B896" s="437"/>
      <c r="C896" s="87"/>
      <c r="D896" s="438"/>
      <c r="E896" s="35"/>
      <c r="I896" s="438"/>
      <c r="J896" s="35"/>
      <c r="N896" s="438"/>
      <c r="O896" s="35"/>
    </row>
    <row r="897" spans="2:15">
      <c r="B897" s="437"/>
      <c r="C897" s="87"/>
      <c r="D897" s="438"/>
      <c r="E897" s="35"/>
      <c r="I897" s="438"/>
      <c r="J897" s="35"/>
      <c r="N897" s="438"/>
      <c r="O897" s="35"/>
    </row>
    <row r="898" spans="2:15">
      <c r="B898" s="437"/>
      <c r="C898" s="87"/>
      <c r="D898" s="438"/>
      <c r="E898" s="35"/>
      <c r="I898" s="438"/>
      <c r="J898" s="35"/>
      <c r="N898" s="438"/>
      <c r="O898" s="35"/>
    </row>
    <row r="899" spans="2:15">
      <c r="B899" s="437"/>
      <c r="C899" s="87"/>
      <c r="D899" s="438"/>
      <c r="E899" s="35"/>
      <c r="I899" s="438"/>
      <c r="J899" s="35"/>
      <c r="N899" s="438"/>
      <c r="O899" s="35"/>
    </row>
    <row r="900" spans="2:15">
      <c r="B900" s="437"/>
      <c r="C900" s="87"/>
      <c r="D900" s="438"/>
      <c r="E900" s="35"/>
      <c r="I900" s="438"/>
      <c r="J900" s="35"/>
      <c r="N900" s="438"/>
      <c r="O900" s="35"/>
    </row>
    <row r="901" spans="2:15">
      <c r="B901" s="437"/>
      <c r="C901" s="87"/>
      <c r="D901" s="438"/>
      <c r="E901" s="35"/>
      <c r="I901" s="438"/>
      <c r="J901" s="35"/>
      <c r="N901" s="438"/>
      <c r="O901" s="35"/>
    </row>
    <row r="902" spans="2:15">
      <c r="B902" s="437"/>
      <c r="C902" s="87"/>
      <c r="D902" s="438"/>
      <c r="E902" s="35"/>
      <c r="I902" s="438"/>
      <c r="J902" s="35"/>
      <c r="N902" s="438"/>
      <c r="O902" s="35"/>
    </row>
    <row r="903" spans="2:15">
      <c r="B903" s="437"/>
      <c r="C903" s="87"/>
      <c r="D903" s="438"/>
      <c r="E903" s="35"/>
      <c r="I903" s="438"/>
      <c r="J903" s="35"/>
      <c r="N903" s="438"/>
      <c r="O903" s="35"/>
    </row>
    <row r="904" spans="2:15">
      <c r="B904" s="437"/>
      <c r="C904" s="87"/>
      <c r="D904" s="438"/>
      <c r="E904" s="35"/>
      <c r="I904" s="438"/>
      <c r="J904" s="35"/>
      <c r="N904" s="438"/>
      <c r="O904" s="35"/>
    </row>
    <row r="905" spans="2:15">
      <c r="B905" s="437"/>
      <c r="C905" s="87"/>
      <c r="D905" s="438"/>
      <c r="E905" s="35"/>
      <c r="I905" s="438"/>
      <c r="J905" s="35"/>
      <c r="N905" s="438"/>
      <c r="O905" s="35"/>
    </row>
    <row r="906" spans="2:15">
      <c r="B906" s="437"/>
      <c r="C906" s="87"/>
      <c r="D906" s="438"/>
      <c r="E906" s="35"/>
      <c r="I906" s="438"/>
      <c r="J906" s="35"/>
      <c r="N906" s="438"/>
      <c r="O906" s="35"/>
    </row>
    <row r="907" spans="2:15">
      <c r="B907" s="437"/>
      <c r="C907" s="87"/>
      <c r="D907" s="438"/>
      <c r="E907" s="35"/>
      <c r="I907" s="438"/>
      <c r="J907" s="35"/>
      <c r="N907" s="438"/>
      <c r="O907" s="35"/>
    </row>
    <row r="908" spans="2:15">
      <c r="B908" s="437"/>
      <c r="C908" s="87"/>
      <c r="D908" s="438"/>
      <c r="E908" s="35"/>
      <c r="I908" s="438"/>
      <c r="J908" s="35"/>
      <c r="N908" s="438"/>
      <c r="O908" s="35"/>
    </row>
    <row r="909" spans="2:15">
      <c r="B909" s="437"/>
      <c r="C909" s="87"/>
      <c r="D909" s="438"/>
      <c r="E909" s="35"/>
      <c r="I909" s="438"/>
      <c r="J909" s="35"/>
      <c r="N909" s="438"/>
      <c r="O909" s="35"/>
    </row>
    <row r="910" spans="2:15">
      <c r="B910" s="437"/>
      <c r="C910" s="87"/>
      <c r="D910" s="438"/>
      <c r="E910" s="35"/>
      <c r="I910" s="438"/>
      <c r="J910" s="35"/>
      <c r="N910" s="438"/>
      <c r="O910" s="35"/>
    </row>
    <row r="911" spans="2:15">
      <c r="B911" s="437"/>
      <c r="C911" s="87"/>
      <c r="D911" s="438"/>
      <c r="E911" s="35"/>
      <c r="I911" s="438"/>
      <c r="J911" s="35"/>
      <c r="N911" s="438"/>
      <c r="O911" s="35"/>
    </row>
    <row r="912" spans="2:15">
      <c r="B912" s="437"/>
      <c r="C912" s="87"/>
      <c r="D912" s="438"/>
      <c r="E912" s="35"/>
      <c r="I912" s="438"/>
      <c r="J912" s="35"/>
      <c r="N912" s="438"/>
      <c r="O912" s="35"/>
    </row>
    <row r="913" spans="2:15">
      <c r="B913" s="437"/>
      <c r="C913" s="87"/>
      <c r="D913" s="438"/>
      <c r="E913" s="35"/>
      <c r="I913" s="438"/>
      <c r="J913" s="35"/>
      <c r="N913" s="438"/>
      <c r="O913" s="35"/>
    </row>
    <row r="914" spans="2:15">
      <c r="B914" s="437"/>
      <c r="C914" s="87"/>
      <c r="D914" s="438"/>
      <c r="E914" s="35"/>
      <c r="I914" s="438"/>
      <c r="J914" s="35"/>
      <c r="N914" s="438"/>
      <c r="O914" s="35"/>
    </row>
    <row r="915" spans="2:15">
      <c r="B915" s="437"/>
      <c r="C915" s="87"/>
      <c r="D915" s="438"/>
      <c r="E915" s="35"/>
      <c r="I915" s="438"/>
      <c r="J915" s="35"/>
      <c r="N915" s="438"/>
      <c r="O915" s="35"/>
    </row>
    <row r="916" spans="2:15">
      <c r="B916" s="437"/>
      <c r="C916" s="87"/>
      <c r="D916" s="438"/>
      <c r="E916" s="35"/>
      <c r="I916" s="438"/>
      <c r="J916" s="35"/>
      <c r="N916" s="438"/>
      <c r="O916" s="35"/>
    </row>
    <row r="917" spans="2:15">
      <c r="B917" s="437"/>
      <c r="C917" s="87"/>
      <c r="D917" s="438"/>
      <c r="E917" s="35"/>
      <c r="I917" s="438"/>
      <c r="J917" s="35"/>
      <c r="N917" s="438"/>
      <c r="O917" s="35"/>
    </row>
    <row r="918" spans="2:15">
      <c r="B918" s="437"/>
      <c r="C918" s="87"/>
      <c r="D918" s="438"/>
      <c r="E918" s="35"/>
      <c r="I918" s="438"/>
      <c r="J918" s="35"/>
      <c r="N918" s="438"/>
      <c r="O918" s="35"/>
    </row>
    <row r="919" spans="2:15">
      <c r="B919" s="437"/>
      <c r="C919" s="87"/>
      <c r="D919" s="438"/>
      <c r="E919" s="35"/>
      <c r="I919" s="438"/>
      <c r="J919" s="35"/>
      <c r="N919" s="438"/>
      <c r="O919" s="35"/>
    </row>
    <row r="920" spans="2:15">
      <c r="B920" s="437"/>
      <c r="C920" s="87"/>
      <c r="D920" s="438"/>
      <c r="E920" s="35"/>
      <c r="I920" s="438"/>
      <c r="J920" s="35"/>
      <c r="N920" s="438"/>
      <c r="O920" s="35"/>
    </row>
    <row r="921" spans="2:15">
      <c r="B921" s="437"/>
      <c r="C921" s="87"/>
      <c r="D921" s="438"/>
      <c r="E921" s="35"/>
      <c r="I921" s="438"/>
      <c r="J921" s="35"/>
      <c r="N921" s="438"/>
      <c r="O921" s="35"/>
    </row>
    <row r="922" spans="2:15">
      <c r="B922" s="437"/>
      <c r="C922" s="87"/>
      <c r="D922" s="438"/>
      <c r="E922" s="35"/>
      <c r="I922" s="438"/>
      <c r="J922" s="35"/>
      <c r="N922" s="438"/>
      <c r="O922" s="35"/>
    </row>
    <row r="923" spans="2:15">
      <c r="B923" s="437"/>
      <c r="C923" s="87"/>
      <c r="D923" s="438"/>
      <c r="E923" s="35"/>
      <c r="I923" s="438"/>
      <c r="J923" s="35"/>
      <c r="N923" s="438"/>
      <c r="O923" s="35"/>
    </row>
    <row r="924" spans="2:15">
      <c r="B924" s="437"/>
      <c r="C924" s="87"/>
      <c r="D924" s="438"/>
      <c r="E924" s="35"/>
      <c r="I924" s="438"/>
      <c r="J924" s="35"/>
      <c r="N924" s="438"/>
      <c r="O924" s="35"/>
    </row>
    <row r="925" spans="2:15">
      <c r="B925" s="437"/>
      <c r="C925" s="87"/>
      <c r="D925" s="438"/>
      <c r="E925" s="35"/>
      <c r="I925" s="438"/>
      <c r="J925" s="35"/>
      <c r="N925" s="438"/>
      <c r="O925" s="35"/>
    </row>
    <row r="926" spans="2:15">
      <c r="B926" s="437"/>
      <c r="C926" s="87"/>
      <c r="D926" s="438"/>
      <c r="E926" s="35"/>
      <c r="I926" s="438"/>
      <c r="J926" s="35"/>
      <c r="N926" s="438"/>
      <c r="O926" s="35"/>
    </row>
    <row r="927" spans="2:15">
      <c r="B927" s="437"/>
      <c r="C927" s="87"/>
      <c r="D927" s="438"/>
      <c r="E927" s="35"/>
      <c r="I927" s="438"/>
      <c r="J927" s="35"/>
      <c r="N927" s="438"/>
      <c r="O927" s="35"/>
    </row>
    <row r="928" spans="2:15">
      <c r="B928" s="437"/>
      <c r="C928" s="87"/>
      <c r="D928" s="438"/>
      <c r="E928" s="35"/>
      <c r="I928" s="438"/>
      <c r="J928" s="35"/>
      <c r="N928" s="438"/>
      <c r="O928" s="35"/>
    </row>
    <row r="929" spans="2:15">
      <c r="B929" s="437"/>
      <c r="C929" s="87"/>
      <c r="D929" s="438"/>
      <c r="E929" s="35"/>
      <c r="I929" s="438"/>
      <c r="J929" s="35"/>
      <c r="N929" s="438"/>
      <c r="O929" s="35"/>
    </row>
    <row r="930" spans="2:15">
      <c r="B930" s="437"/>
      <c r="C930" s="87"/>
      <c r="D930" s="438"/>
      <c r="E930" s="35"/>
      <c r="I930" s="438"/>
      <c r="J930" s="35"/>
      <c r="N930" s="438"/>
      <c r="O930" s="35"/>
    </row>
    <row r="931" spans="2:15">
      <c r="B931" s="437"/>
      <c r="C931" s="87"/>
      <c r="D931" s="438"/>
      <c r="E931" s="35"/>
      <c r="I931" s="438"/>
      <c r="J931" s="35"/>
      <c r="N931" s="438"/>
      <c r="O931" s="35"/>
    </row>
    <row r="932" spans="2:15">
      <c r="B932" s="437"/>
      <c r="C932" s="87"/>
      <c r="D932" s="438"/>
      <c r="E932" s="35"/>
      <c r="I932" s="438"/>
      <c r="J932" s="35"/>
      <c r="N932" s="438"/>
      <c r="O932" s="35"/>
    </row>
    <row r="933" spans="2:15">
      <c r="B933" s="437"/>
      <c r="C933" s="87"/>
      <c r="D933" s="438"/>
      <c r="E933" s="35"/>
      <c r="I933" s="438"/>
      <c r="J933" s="35"/>
      <c r="N933" s="438"/>
      <c r="O933" s="35"/>
    </row>
    <row r="934" spans="2:15">
      <c r="B934" s="437"/>
      <c r="C934" s="87"/>
      <c r="D934" s="438"/>
      <c r="E934" s="35"/>
      <c r="I934" s="438"/>
      <c r="J934" s="35"/>
      <c r="N934" s="438"/>
      <c r="O934" s="35"/>
    </row>
    <row r="935" spans="2:15">
      <c r="B935" s="437"/>
      <c r="C935" s="87"/>
      <c r="D935" s="438"/>
      <c r="E935" s="35"/>
      <c r="I935" s="438"/>
      <c r="J935" s="35"/>
      <c r="N935" s="438"/>
      <c r="O935" s="35"/>
    </row>
    <row r="936" spans="2:15">
      <c r="B936" s="437"/>
      <c r="C936" s="87"/>
      <c r="D936" s="438"/>
      <c r="E936" s="35"/>
      <c r="I936" s="438"/>
      <c r="J936" s="35"/>
      <c r="N936" s="438"/>
      <c r="O936" s="35"/>
    </row>
    <row r="937" spans="2:15">
      <c r="B937" s="437"/>
      <c r="C937" s="87"/>
      <c r="D937" s="438"/>
      <c r="E937" s="35"/>
      <c r="I937" s="438"/>
      <c r="J937" s="35"/>
      <c r="N937" s="438"/>
      <c r="O937" s="35"/>
    </row>
    <row r="938" spans="2:15">
      <c r="B938" s="437"/>
      <c r="C938" s="87"/>
      <c r="D938" s="438"/>
      <c r="E938" s="35"/>
      <c r="I938" s="438"/>
      <c r="J938" s="35"/>
      <c r="N938" s="438"/>
      <c r="O938" s="35"/>
    </row>
    <row r="939" spans="2:15">
      <c r="B939" s="437"/>
      <c r="C939" s="87"/>
      <c r="D939" s="438"/>
      <c r="E939" s="35"/>
      <c r="I939" s="438"/>
      <c r="J939" s="35"/>
      <c r="N939" s="438"/>
      <c r="O939" s="35"/>
    </row>
    <row r="940" spans="2:15">
      <c r="B940" s="437"/>
      <c r="C940" s="87"/>
      <c r="D940" s="438"/>
      <c r="E940" s="35"/>
      <c r="I940" s="438"/>
      <c r="J940" s="35"/>
      <c r="N940" s="438"/>
      <c r="O940" s="35"/>
    </row>
    <row r="941" spans="2:15">
      <c r="B941" s="437"/>
      <c r="C941" s="87"/>
      <c r="D941" s="438"/>
      <c r="E941" s="35"/>
      <c r="I941" s="438"/>
      <c r="J941" s="35"/>
      <c r="N941" s="438"/>
      <c r="O941" s="35"/>
    </row>
    <row r="942" spans="2:15">
      <c r="B942" s="437"/>
      <c r="C942" s="87"/>
      <c r="D942" s="438"/>
      <c r="E942" s="35"/>
      <c r="I942" s="438"/>
      <c r="J942" s="35"/>
      <c r="N942" s="438"/>
      <c r="O942" s="35"/>
    </row>
    <row r="943" spans="2:15">
      <c r="B943" s="437"/>
      <c r="C943" s="87"/>
      <c r="D943" s="438"/>
      <c r="E943" s="35"/>
      <c r="I943" s="438"/>
      <c r="J943" s="35"/>
      <c r="N943" s="438"/>
      <c r="O943" s="35"/>
    </row>
    <row r="944" spans="2:15">
      <c r="B944" s="437"/>
      <c r="C944" s="87"/>
      <c r="D944" s="438"/>
      <c r="E944" s="35"/>
      <c r="I944" s="438"/>
      <c r="J944" s="35"/>
      <c r="N944" s="438"/>
      <c r="O944" s="35"/>
    </row>
    <row r="945" spans="2:15">
      <c r="B945" s="437"/>
      <c r="C945" s="87"/>
      <c r="D945" s="438"/>
      <c r="E945" s="35"/>
      <c r="I945" s="438"/>
      <c r="J945" s="35"/>
      <c r="N945" s="438"/>
      <c r="O945" s="35"/>
    </row>
    <row r="946" spans="2:15">
      <c r="B946" s="437"/>
      <c r="C946" s="87"/>
      <c r="D946" s="438"/>
      <c r="E946" s="35"/>
      <c r="I946" s="438"/>
      <c r="J946" s="35"/>
      <c r="N946" s="438"/>
      <c r="O946" s="35"/>
    </row>
    <row r="947" spans="2:15">
      <c r="B947" s="437"/>
      <c r="C947" s="87"/>
      <c r="D947" s="438"/>
      <c r="E947" s="35"/>
      <c r="I947" s="438"/>
      <c r="J947" s="35"/>
      <c r="N947" s="438"/>
      <c r="O947" s="35"/>
    </row>
    <row r="948" spans="2:15">
      <c r="B948" s="437"/>
      <c r="C948" s="87"/>
      <c r="D948" s="438"/>
      <c r="E948" s="35"/>
      <c r="I948" s="438"/>
      <c r="J948" s="35"/>
      <c r="N948" s="438"/>
      <c r="O948" s="35"/>
    </row>
    <row r="949" spans="2:15">
      <c r="B949" s="437"/>
      <c r="C949" s="87"/>
      <c r="D949" s="438"/>
      <c r="E949" s="35"/>
      <c r="I949" s="438"/>
      <c r="J949" s="35"/>
      <c r="N949" s="438"/>
      <c r="O949" s="35"/>
    </row>
    <row r="950" spans="2:15">
      <c r="B950" s="437"/>
      <c r="C950" s="87"/>
      <c r="D950" s="438"/>
      <c r="E950" s="35"/>
      <c r="I950" s="438"/>
      <c r="J950" s="35"/>
      <c r="N950" s="438"/>
      <c r="O950" s="35"/>
    </row>
    <row r="951" spans="2:15">
      <c r="B951" s="437"/>
      <c r="C951" s="87"/>
      <c r="D951" s="438"/>
      <c r="E951" s="35"/>
      <c r="I951" s="438"/>
      <c r="J951" s="35"/>
      <c r="N951" s="438"/>
      <c r="O951" s="35"/>
    </row>
    <row r="952" spans="2:15">
      <c r="B952" s="437"/>
      <c r="C952" s="87"/>
      <c r="D952" s="438"/>
      <c r="E952" s="35"/>
      <c r="I952" s="438"/>
      <c r="J952" s="35"/>
      <c r="N952" s="438"/>
      <c r="O952" s="35"/>
    </row>
    <row r="953" spans="2:15">
      <c r="B953" s="437"/>
      <c r="C953" s="87"/>
      <c r="D953" s="438"/>
      <c r="E953" s="35"/>
      <c r="I953" s="438"/>
      <c r="J953" s="35"/>
      <c r="N953" s="438"/>
      <c r="O953" s="35"/>
    </row>
    <row r="954" spans="2:15">
      <c r="B954" s="437"/>
      <c r="C954" s="87"/>
      <c r="D954" s="438"/>
      <c r="E954" s="35"/>
      <c r="I954" s="438"/>
      <c r="J954" s="35"/>
      <c r="N954" s="438"/>
      <c r="O954" s="35"/>
    </row>
    <row r="955" spans="2:15">
      <c r="B955" s="437"/>
      <c r="C955" s="87"/>
      <c r="D955" s="438"/>
      <c r="E955" s="35"/>
      <c r="I955" s="438"/>
      <c r="J955" s="35"/>
      <c r="N955" s="438"/>
      <c r="O955" s="35"/>
    </row>
    <row r="956" spans="2:15">
      <c r="B956" s="437"/>
      <c r="C956" s="87"/>
      <c r="D956" s="438"/>
      <c r="E956" s="35"/>
      <c r="I956" s="438"/>
      <c r="J956" s="35"/>
      <c r="N956" s="438"/>
      <c r="O956" s="35"/>
    </row>
    <row r="957" spans="2:15">
      <c r="B957" s="437"/>
      <c r="C957" s="87"/>
      <c r="D957" s="438"/>
      <c r="E957" s="35"/>
      <c r="I957" s="438"/>
      <c r="J957" s="35"/>
      <c r="N957" s="438"/>
      <c r="O957" s="35"/>
    </row>
    <row r="958" spans="2:15">
      <c r="B958" s="437"/>
      <c r="C958" s="87"/>
      <c r="D958" s="438"/>
      <c r="E958" s="35"/>
      <c r="I958" s="438"/>
      <c r="J958" s="35"/>
      <c r="N958" s="438"/>
      <c r="O958" s="35"/>
    </row>
    <row r="959" spans="2:15">
      <c r="B959" s="437"/>
      <c r="C959" s="87"/>
      <c r="D959" s="438"/>
      <c r="E959" s="35"/>
      <c r="I959" s="438"/>
      <c r="J959" s="35"/>
      <c r="N959" s="438"/>
      <c r="O959" s="35"/>
    </row>
    <row r="960" spans="2:15">
      <c r="B960" s="437"/>
      <c r="C960" s="87"/>
      <c r="D960" s="438"/>
      <c r="E960" s="35"/>
      <c r="I960" s="438"/>
      <c r="J960" s="35"/>
      <c r="N960" s="438"/>
      <c r="O960" s="35"/>
    </row>
    <row r="961" spans="2:15">
      <c r="B961" s="437"/>
      <c r="C961" s="87"/>
      <c r="D961" s="438"/>
      <c r="E961" s="35"/>
      <c r="I961" s="438"/>
      <c r="J961" s="35"/>
      <c r="N961" s="438"/>
      <c r="O961" s="35"/>
    </row>
    <row r="962" spans="2:15">
      <c r="B962" s="437"/>
      <c r="C962" s="87"/>
      <c r="D962" s="438"/>
      <c r="E962" s="35"/>
      <c r="I962" s="438"/>
      <c r="J962" s="35"/>
      <c r="N962" s="438"/>
      <c r="O962" s="35"/>
    </row>
    <row r="963" spans="2:15">
      <c r="B963" s="437"/>
      <c r="C963" s="87"/>
      <c r="D963" s="438"/>
      <c r="E963" s="35"/>
      <c r="I963" s="438"/>
      <c r="J963" s="35"/>
      <c r="N963" s="438"/>
      <c r="O963" s="35"/>
    </row>
    <row r="964" spans="2:15">
      <c r="B964" s="437"/>
      <c r="C964" s="87"/>
      <c r="D964" s="438"/>
      <c r="E964" s="35"/>
      <c r="I964" s="438"/>
      <c r="J964" s="35"/>
      <c r="N964" s="438"/>
      <c r="O964" s="35"/>
    </row>
    <row r="965" spans="2:15">
      <c r="B965" s="437"/>
      <c r="C965" s="87"/>
      <c r="D965" s="438"/>
      <c r="E965" s="35"/>
      <c r="I965" s="438"/>
      <c r="J965" s="35"/>
      <c r="N965" s="438"/>
      <c r="O965" s="35"/>
    </row>
    <row r="966" spans="2:15">
      <c r="B966" s="437"/>
      <c r="C966" s="87"/>
      <c r="D966" s="438"/>
      <c r="E966" s="35"/>
      <c r="I966" s="438"/>
      <c r="J966" s="35"/>
      <c r="N966" s="438"/>
      <c r="O966" s="35"/>
    </row>
    <row r="967" spans="2:15">
      <c r="B967" s="437"/>
      <c r="C967" s="87"/>
      <c r="D967" s="438"/>
      <c r="E967" s="35"/>
      <c r="I967" s="438"/>
      <c r="J967" s="35"/>
      <c r="N967" s="438"/>
      <c r="O967" s="35"/>
    </row>
    <row r="968" spans="2:15">
      <c r="B968" s="437"/>
      <c r="C968" s="87"/>
      <c r="D968" s="438"/>
      <c r="E968" s="35"/>
      <c r="I968" s="438"/>
      <c r="J968" s="35"/>
      <c r="N968" s="438"/>
      <c r="O968" s="35"/>
    </row>
    <row r="969" spans="2:15">
      <c r="B969" s="437"/>
      <c r="C969" s="87"/>
      <c r="D969" s="438"/>
      <c r="E969" s="35"/>
      <c r="I969" s="438"/>
      <c r="J969" s="35"/>
      <c r="N969" s="438"/>
      <c r="O969" s="35"/>
    </row>
    <row r="970" spans="2:15">
      <c r="B970" s="437"/>
      <c r="C970" s="87"/>
      <c r="D970" s="438"/>
      <c r="E970" s="35"/>
      <c r="I970" s="438"/>
      <c r="J970" s="35"/>
      <c r="N970" s="438"/>
      <c r="O970" s="35"/>
    </row>
    <row r="971" spans="2:15">
      <c r="B971" s="437"/>
      <c r="C971" s="87"/>
      <c r="D971" s="438"/>
      <c r="E971" s="35"/>
      <c r="I971" s="438"/>
      <c r="J971" s="35"/>
      <c r="N971" s="438"/>
      <c r="O971" s="35"/>
    </row>
    <row r="972" spans="2:15">
      <c r="B972" s="437"/>
      <c r="C972" s="87"/>
      <c r="D972" s="438"/>
      <c r="E972" s="35"/>
      <c r="I972" s="438"/>
      <c r="J972" s="35"/>
      <c r="N972" s="438"/>
      <c r="O972" s="35"/>
    </row>
    <row r="973" spans="2:15">
      <c r="B973" s="437"/>
      <c r="C973" s="87"/>
      <c r="D973" s="438"/>
      <c r="E973" s="35"/>
      <c r="I973" s="438"/>
      <c r="J973" s="35"/>
      <c r="N973" s="438"/>
      <c r="O973" s="35"/>
    </row>
    <row r="974" spans="2:15">
      <c r="B974" s="437"/>
      <c r="C974" s="87"/>
      <c r="D974" s="438"/>
      <c r="E974" s="35"/>
      <c r="I974" s="438"/>
      <c r="J974" s="35"/>
      <c r="N974" s="438"/>
      <c r="O974" s="35"/>
    </row>
    <row r="975" spans="2:15">
      <c r="B975" s="437"/>
      <c r="C975" s="87"/>
      <c r="D975" s="438"/>
      <c r="E975" s="35"/>
      <c r="I975" s="438"/>
      <c r="J975" s="35"/>
      <c r="N975" s="438"/>
      <c r="O975" s="35"/>
    </row>
    <row r="976" spans="2:15">
      <c r="B976" s="437"/>
      <c r="C976" s="87"/>
      <c r="D976" s="438"/>
      <c r="E976" s="35"/>
      <c r="I976" s="438"/>
      <c r="J976" s="35"/>
      <c r="N976" s="438"/>
      <c r="O976" s="35"/>
    </row>
    <row r="977" spans="2:15">
      <c r="B977" s="437"/>
      <c r="C977" s="87"/>
      <c r="D977" s="438"/>
      <c r="E977" s="35"/>
      <c r="I977" s="438"/>
      <c r="J977" s="35"/>
      <c r="N977" s="438"/>
      <c r="O977" s="35"/>
    </row>
    <row r="978" spans="2:15">
      <c r="B978" s="437"/>
      <c r="C978" s="87"/>
      <c r="D978" s="438"/>
      <c r="E978" s="35"/>
      <c r="I978" s="438"/>
      <c r="J978" s="35"/>
      <c r="N978" s="438"/>
      <c r="O978" s="35"/>
    </row>
    <row r="979" spans="2:15">
      <c r="B979" s="437"/>
      <c r="C979" s="87"/>
      <c r="D979" s="438"/>
      <c r="E979" s="35"/>
      <c r="I979" s="438"/>
      <c r="J979" s="35"/>
      <c r="N979" s="438"/>
      <c r="O979" s="35"/>
    </row>
    <row r="980" spans="2:15">
      <c r="B980" s="437"/>
      <c r="C980" s="87"/>
      <c r="D980" s="438"/>
      <c r="E980" s="35"/>
      <c r="I980" s="438"/>
      <c r="J980" s="35"/>
      <c r="N980" s="438"/>
      <c r="O980" s="35"/>
    </row>
    <row r="981" spans="2:15">
      <c r="B981" s="437"/>
      <c r="C981" s="87"/>
      <c r="D981" s="438"/>
      <c r="E981" s="35"/>
      <c r="I981" s="438"/>
      <c r="J981" s="35"/>
      <c r="N981" s="438"/>
      <c r="O981" s="35"/>
    </row>
    <row r="982" spans="2:15">
      <c r="B982" s="437"/>
      <c r="C982" s="87"/>
      <c r="D982" s="438"/>
      <c r="E982" s="35"/>
      <c r="I982" s="438"/>
      <c r="J982" s="35"/>
      <c r="N982" s="438"/>
      <c r="O982" s="35"/>
    </row>
    <row r="983" spans="2:15">
      <c r="B983" s="437"/>
      <c r="C983" s="87"/>
      <c r="D983" s="438"/>
      <c r="E983" s="35"/>
      <c r="I983" s="438"/>
      <c r="J983" s="35"/>
      <c r="N983" s="438"/>
      <c r="O983" s="35"/>
    </row>
    <row r="984" spans="2:15">
      <c r="B984" s="437"/>
      <c r="C984" s="87"/>
      <c r="D984" s="438"/>
      <c r="E984" s="35"/>
      <c r="I984" s="438"/>
      <c r="J984" s="35"/>
      <c r="N984" s="438"/>
      <c r="O984" s="35"/>
    </row>
    <row r="985" spans="2:15">
      <c r="B985" s="437"/>
      <c r="C985" s="87"/>
      <c r="D985" s="438"/>
      <c r="E985" s="35"/>
      <c r="I985" s="438"/>
      <c r="J985" s="35"/>
      <c r="N985" s="438"/>
      <c r="O985" s="35"/>
    </row>
    <row r="986" spans="2:15">
      <c r="B986" s="437"/>
      <c r="C986" s="87"/>
      <c r="D986" s="438"/>
      <c r="E986" s="35"/>
      <c r="I986" s="438"/>
      <c r="J986" s="35"/>
      <c r="N986" s="438"/>
      <c r="O986" s="35"/>
    </row>
    <row r="987" spans="2:15">
      <c r="B987" s="437"/>
      <c r="C987" s="87"/>
      <c r="D987" s="438"/>
      <c r="E987" s="35"/>
      <c r="I987" s="438"/>
      <c r="J987" s="35"/>
      <c r="N987" s="438"/>
      <c r="O987" s="35"/>
    </row>
    <row r="988" spans="2:15">
      <c r="B988" s="437"/>
      <c r="C988" s="87"/>
      <c r="D988" s="438"/>
      <c r="E988" s="35"/>
      <c r="I988" s="438"/>
      <c r="J988" s="35"/>
      <c r="N988" s="438"/>
      <c r="O988" s="35"/>
    </row>
    <row r="989" spans="2:15">
      <c r="B989" s="437"/>
      <c r="C989" s="87"/>
      <c r="D989" s="438"/>
      <c r="E989" s="35"/>
      <c r="I989" s="438"/>
      <c r="J989" s="35"/>
      <c r="N989" s="438"/>
      <c r="O989" s="35"/>
    </row>
    <row r="990" spans="2:15">
      <c r="B990" s="437"/>
      <c r="C990" s="87"/>
      <c r="D990" s="438"/>
      <c r="E990" s="35"/>
      <c r="I990" s="438"/>
      <c r="J990" s="35"/>
      <c r="N990" s="438"/>
      <c r="O990" s="35"/>
    </row>
    <row r="991" spans="2:15">
      <c r="B991" s="437"/>
      <c r="C991" s="87"/>
      <c r="D991" s="438"/>
      <c r="E991" s="35"/>
      <c r="I991" s="438"/>
      <c r="J991" s="35"/>
      <c r="N991" s="438"/>
      <c r="O991" s="35"/>
    </row>
    <row r="992" spans="2:15">
      <c r="B992" s="437"/>
      <c r="C992" s="87"/>
      <c r="D992" s="438"/>
      <c r="E992" s="35"/>
      <c r="I992" s="438"/>
      <c r="J992" s="35"/>
      <c r="N992" s="438"/>
      <c r="O992" s="35"/>
    </row>
    <row r="993" spans="2:15">
      <c r="B993" s="437"/>
      <c r="C993" s="87"/>
      <c r="D993" s="438"/>
      <c r="E993" s="35"/>
      <c r="I993" s="438"/>
      <c r="J993" s="35"/>
      <c r="N993" s="438"/>
      <c r="O993" s="35"/>
    </row>
    <row r="994" spans="2:15">
      <c r="B994" s="437"/>
      <c r="C994" s="87"/>
      <c r="D994" s="438"/>
      <c r="E994" s="35"/>
      <c r="I994" s="438"/>
      <c r="J994" s="35"/>
      <c r="N994" s="438"/>
      <c r="O994" s="35"/>
    </row>
    <row r="995" spans="2:15">
      <c r="B995" s="437"/>
      <c r="C995" s="87"/>
      <c r="D995" s="438"/>
      <c r="E995" s="35"/>
      <c r="I995" s="438"/>
      <c r="J995" s="35"/>
      <c r="N995" s="438"/>
      <c r="O995" s="35"/>
    </row>
    <row r="996" spans="2:15">
      <c r="B996" s="437"/>
      <c r="C996" s="87"/>
      <c r="D996" s="438"/>
      <c r="E996" s="35"/>
      <c r="I996" s="438"/>
      <c r="J996" s="35"/>
      <c r="N996" s="438"/>
      <c r="O996" s="35"/>
    </row>
    <row r="997" spans="2:15">
      <c r="B997" s="437"/>
      <c r="C997" s="87"/>
      <c r="D997" s="438"/>
      <c r="E997" s="35"/>
      <c r="I997" s="438"/>
      <c r="J997" s="35"/>
      <c r="N997" s="438"/>
      <c r="O997" s="35"/>
    </row>
    <row r="998" spans="2:15">
      <c r="B998" s="437"/>
      <c r="C998" s="87"/>
      <c r="D998" s="438"/>
      <c r="E998" s="35"/>
      <c r="I998" s="438"/>
      <c r="J998" s="35"/>
      <c r="N998" s="438"/>
      <c r="O998" s="35"/>
    </row>
    <row r="999" spans="2:15">
      <c r="B999" s="437"/>
      <c r="C999" s="87"/>
      <c r="D999" s="438"/>
      <c r="E999" s="35"/>
      <c r="I999" s="438"/>
      <c r="J999" s="35"/>
      <c r="N999" s="438"/>
      <c r="O999" s="35"/>
    </row>
    <row r="1000" spans="2:15">
      <c r="B1000" s="437"/>
      <c r="C1000" s="87"/>
      <c r="D1000" s="438"/>
      <c r="E1000" s="35"/>
      <c r="I1000" s="438"/>
      <c r="J1000" s="35"/>
      <c r="N1000" s="438"/>
      <c r="O1000" s="35"/>
    </row>
    <row r="1001" spans="2:15">
      <c r="B1001" s="437"/>
      <c r="C1001" s="87"/>
      <c r="D1001" s="438"/>
      <c r="E1001" s="35"/>
      <c r="I1001" s="438"/>
      <c r="J1001" s="35"/>
      <c r="N1001" s="438"/>
      <c r="O1001" s="35"/>
    </row>
    <row r="1002" spans="2:15">
      <c r="B1002" s="437"/>
      <c r="C1002" s="87"/>
      <c r="D1002" s="438"/>
      <c r="E1002" s="35"/>
      <c r="I1002" s="438"/>
      <c r="J1002" s="35"/>
      <c r="N1002" s="438"/>
      <c r="O1002" s="35"/>
    </row>
    <row r="1003" spans="2:15">
      <c r="B1003" s="437"/>
      <c r="C1003" s="87"/>
      <c r="D1003" s="438"/>
      <c r="E1003" s="35"/>
      <c r="I1003" s="438"/>
      <c r="J1003" s="35"/>
      <c r="N1003" s="438"/>
      <c r="O1003" s="35"/>
    </row>
    <row r="1004" spans="2:15">
      <c r="B1004" s="437"/>
      <c r="C1004" s="87"/>
      <c r="D1004" s="438"/>
      <c r="E1004" s="35"/>
      <c r="I1004" s="438"/>
      <c r="J1004" s="35"/>
      <c r="N1004" s="438"/>
      <c r="O1004" s="35"/>
    </row>
    <row r="1005" spans="2:15">
      <c r="B1005" s="437"/>
      <c r="C1005" s="87"/>
      <c r="D1005" s="438"/>
      <c r="E1005" s="35"/>
      <c r="I1005" s="438"/>
      <c r="J1005" s="35"/>
      <c r="N1005" s="438"/>
      <c r="O1005" s="35"/>
    </row>
    <row r="1006" spans="2:15">
      <c r="B1006" s="437"/>
      <c r="C1006" s="87"/>
      <c r="D1006" s="438"/>
      <c r="E1006" s="35"/>
      <c r="I1006" s="438"/>
      <c r="J1006" s="35"/>
      <c r="N1006" s="438"/>
      <c r="O1006" s="35"/>
    </row>
    <row r="1007" spans="2:15">
      <c r="B1007" s="437"/>
      <c r="C1007" s="87"/>
      <c r="D1007" s="438"/>
      <c r="E1007" s="35"/>
      <c r="I1007" s="438"/>
      <c r="J1007" s="35"/>
      <c r="N1007" s="438"/>
      <c r="O1007" s="35"/>
    </row>
    <row r="1008" spans="2:15">
      <c r="B1008" s="437"/>
      <c r="C1008" s="87"/>
      <c r="D1008" s="438"/>
      <c r="E1008" s="35"/>
      <c r="I1008" s="438"/>
      <c r="J1008" s="35"/>
      <c r="N1008" s="438"/>
      <c r="O1008" s="35"/>
    </row>
    <row r="1009" spans="2:15">
      <c r="B1009" s="437"/>
      <c r="C1009" s="87"/>
      <c r="D1009" s="438"/>
      <c r="E1009" s="35"/>
      <c r="I1009" s="438"/>
      <c r="J1009" s="35"/>
      <c r="N1009" s="438"/>
      <c r="O1009" s="35"/>
    </row>
    <row r="1010" spans="2:15">
      <c r="B1010" s="437"/>
      <c r="C1010" s="87"/>
      <c r="D1010" s="438"/>
      <c r="E1010" s="35"/>
      <c r="I1010" s="438"/>
      <c r="J1010" s="35"/>
      <c r="N1010" s="438"/>
      <c r="O1010" s="35"/>
    </row>
    <row r="1011" spans="2:15">
      <c r="B1011" s="437"/>
      <c r="C1011" s="87"/>
      <c r="D1011" s="438"/>
      <c r="E1011" s="35"/>
      <c r="I1011" s="438"/>
      <c r="J1011" s="35"/>
      <c r="N1011" s="438"/>
      <c r="O1011" s="35"/>
    </row>
    <row r="1012" spans="2:15">
      <c r="B1012" s="437"/>
      <c r="C1012" s="87"/>
      <c r="D1012" s="438"/>
      <c r="E1012" s="35"/>
      <c r="I1012" s="438"/>
      <c r="J1012" s="35"/>
      <c r="N1012" s="438"/>
      <c r="O1012" s="35"/>
    </row>
    <row r="1013" spans="2:15">
      <c r="B1013" s="437"/>
      <c r="C1013" s="87"/>
      <c r="D1013" s="438"/>
      <c r="E1013" s="35"/>
      <c r="I1013" s="438"/>
      <c r="J1013" s="35"/>
      <c r="N1013" s="438"/>
      <c r="O1013" s="35"/>
    </row>
    <row r="1014" spans="2:15">
      <c r="B1014" s="437"/>
      <c r="C1014" s="87"/>
      <c r="D1014" s="438"/>
      <c r="E1014" s="35"/>
      <c r="I1014" s="438"/>
      <c r="J1014" s="35"/>
      <c r="N1014" s="438"/>
      <c r="O1014" s="35"/>
    </row>
    <row r="1015" spans="2:15">
      <c r="B1015" s="437"/>
      <c r="C1015" s="87"/>
      <c r="D1015" s="438"/>
      <c r="E1015" s="35"/>
      <c r="I1015" s="438"/>
      <c r="J1015" s="35"/>
      <c r="N1015" s="438"/>
      <c r="O1015" s="35"/>
    </row>
    <row r="1016" spans="2:15">
      <c r="B1016" s="437"/>
      <c r="C1016" s="87"/>
      <c r="D1016" s="438"/>
      <c r="E1016" s="35"/>
      <c r="I1016" s="438"/>
      <c r="J1016" s="35"/>
      <c r="N1016" s="438"/>
      <c r="O1016" s="35"/>
    </row>
    <row r="1017" spans="2:15">
      <c r="B1017" s="437"/>
      <c r="C1017" s="87"/>
      <c r="D1017" s="438"/>
      <c r="E1017" s="35"/>
      <c r="I1017" s="438"/>
      <c r="J1017" s="35"/>
      <c r="N1017" s="438"/>
      <c r="O1017" s="35"/>
    </row>
    <row r="1018" spans="2:15">
      <c r="B1018" s="437"/>
      <c r="C1018" s="87"/>
      <c r="D1018" s="438"/>
      <c r="E1018" s="35"/>
      <c r="I1018" s="438"/>
      <c r="J1018" s="35"/>
      <c r="N1018" s="438"/>
      <c r="O1018" s="35"/>
    </row>
    <row r="1019" spans="2:15">
      <c r="B1019" s="437"/>
      <c r="C1019" s="87"/>
      <c r="D1019" s="438"/>
      <c r="E1019" s="35"/>
      <c r="I1019" s="438"/>
      <c r="J1019" s="35"/>
      <c r="N1019" s="438"/>
      <c r="O1019" s="35"/>
    </row>
    <row r="1020" spans="2:15">
      <c r="B1020" s="437"/>
      <c r="C1020" s="87"/>
      <c r="D1020" s="438"/>
      <c r="E1020" s="35"/>
      <c r="I1020" s="438"/>
      <c r="J1020" s="35"/>
      <c r="N1020" s="438"/>
      <c r="O1020" s="35"/>
    </row>
    <row r="1021" spans="2:15">
      <c r="B1021" s="437"/>
      <c r="C1021" s="87"/>
      <c r="D1021" s="438"/>
      <c r="E1021" s="35"/>
      <c r="I1021" s="438"/>
      <c r="J1021" s="35"/>
      <c r="N1021" s="438"/>
      <c r="O1021" s="35"/>
    </row>
    <row r="1022" spans="2:15">
      <c r="B1022" s="437"/>
      <c r="C1022" s="87"/>
      <c r="D1022" s="438"/>
      <c r="E1022" s="35"/>
      <c r="I1022" s="438"/>
      <c r="J1022" s="35"/>
      <c r="N1022" s="438"/>
      <c r="O1022" s="35"/>
    </row>
    <row r="1023" spans="2:15">
      <c r="B1023" s="437"/>
      <c r="C1023" s="87"/>
      <c r="D1023" s="438"/>
      <c r="E1023" s="35"/>
      <c r="I1023" s="438"/>
      <c r="J1023" s="35"/>
      <c r="N1023" s="438"/>
      <c r="O1023" s="35"/>
    </row>
    <row r="1024" spans="2:15">
      <c r="B1024" s="437"/>
      <c r="C1024" s="87"/>
      <c r="D1024" s="438"/>
      <c r="E1024" s="35"/>
      <c r="I1024" s="438"/>
      <c r="J1024" s="35"/>
      <c r="N1024" s="438"/>
      <c r="O1024" s="35"/>
    </row>
    <row r="1025" spans="2:15">
      <c r="B1025" s="437"/>
      <c r="C1025" s="87"/>
      <c r="D1025" s="438"/>
      <c r="E1025" s="35"/>
      <c r="I1025" s="438"/>
      <c r="J1025" s="35"/>
      <c r="N1025" s="438"/>
      <c r="O1025" s="35"/>
    </row>
    <row r="1026" spans="2:15">
      <c r="B1026" s="437"/>
      <c r="C1026" s="87"/>
      <c r="D1026" s="438"/>
      <c r="E1026" s="35"/>
      <c r="I1026" s="438"/>
      <c r="J1026" s="35"/>
      <c r="N1026" s="438"/>
      <c r="O1026" s="35"/>
    </row>
    <row r="1027" spans="2:15">
      <c r="B1027" s="437"/>
      <c r="C1027" s="87"/>
      <c r="D1027" s="438"/>
      <c r="E1027" s="35"/>
      <c r="I1027" s="438"/>
      <c r="J1027" s="35"/>
      <c r="N1027" s="438"/>
      <c r="O1027" s="35"/>
    </row>
    <row r="1028" spans="2:15">
      <c r="B1028" s="437"/>
      <c r="C1028" s="87"/>
      <c r="D1028" s="438"/>
      <c r="E1028" s="35"/>
      <c r="I1028" s="438"/>
      <c r="J1028" s="35"/>
      <c r="N1028" s="438"/>
      <c r="O1028" s="35"/>
    </row>
    <row r="1029" spans="2:15">
      <c r="B1029" s="437"/>
      <c r="C1029" s="87"/>
      <c r="D1029" s="438"/>
      <c r="E1029" s="35"/>
      <c r="I1029" s="438"/>
      <c r="J1029" s="35"/>
      <c r="N1029" s="438"/>
      <c r="O1029" s="35"/>
    </row>
    <row r="1030" spans="2:15">
      <c r="B1030" s="437"/>
      <c r="C1030" s="87"/>
      <c r="D1030" s="438"/>
      <c r="E1030" s="35"/>
      <c r="I1030" s="438"/>
      <c r="J1030" s="35"/>
      <c r="N1030" s="438"/>
      <c r="O1030" s="35"/>
    </row>
    <row r="1031" spans="2:15">
      <c r="B1031" s="437"/>
      <c r="C1031" s="87"/>
      <c r="D1031" s="438"/>
      <c r="E1031" s="35"/>
      <c r="I1031" s="438"/>
      <c r="J1031" s="35"/>
      <c r="N1031" s="438"/>
      <c r="O1031" s="35"/>
    </row>
    <row r="1032" spans="2:15">
      <c r="B1032" s="437"/>
      <c r="C1032" s="87"/>
      <c r="D1032" s="438"/>
      <c r="E1032" s="35"/>
      <c r="I1032" s="438"/>
      <c r="J1032" s="35"/>
      <c r="N1032" s="438"/>
      <c r="O1032" s="35"/>
    </row>
    <row r="1033" spans="2:15">
      <c r="B1033" s="437"/>
      <c r="C1033" s="87"/>
      <c r="D1033" s="438"/>
      <c r="E1033" s="35"/>
      <c r="I1033" s="438"/>
      <c r="J1033" s="35"/>
      <c r="N1033" s="438"/>
      <c r="O1033" s="35"/>
    </row>
    <row r="1034" spans="2:15">
      <c r="B1034" s="437"/>
      <c r="C1034" s="87"/>
      <c r="D1034" s="438"/>
      <c r="E1034" s="35"/>
      <c r="I1034" s="438"/>
      <c r="J1034" s="35"/>
      <c r="N1034" s="438"/>
      <c r="O1034" s="35"/>
    </row>
    <row r="1035" spans="2:15">
      <c r="B1035" s="437"/>
      <c r="C1035" s="87"/>
      <c r="D1035" s="438"/>
      <c r="E1035" s="35"/>
      <c r="I1035" s="438"/>
      <c r="J1035" s="35"/>
      <c r="N1035" s="438"/>
      <c r="O1035" s="35"/>
    </row>
    <row r="1036" spans="2:15">
      <c r="B1036" s="437"/>
      <c r="C1036" s="87"/>
      <c r="D1036" s="438"/>
      <c r="E1036" s="35"/>
      <c r="I1036" s="438"/>
      <c r="J1036" s="35"/>
      <c r="N1036" s="438"/>
      <c r="O1036" s="35"/>
    </row>
    <row r="1037" spans="2:15">
      <c r="B1037" s="437"/>
      <c r="C1037" s="87"/>
      <c r="D1037" s="438"/>
      <c r="E1037" s="35"/>
      <c r="I1037" s="438"/>
      <c r="J1037" s="35"/>
      <c r="N1037" s="438"/>
      <c r="O1037" s="35"/>
    </row>
    <row r="1038" spans="2:15">
      <c r="B1038" s="437"/>
      <c r="C1038" s="87"/>
      <c r="D1038" s="438"/>
      <c r="E1038" s="35"/>
      <c r="I1038" s="438"/>
      <c r="J1038" s="35"/>
      <c r="N1038" s="438"/>
      <c r="O1038" s="35"/>
    </row>
    <row r="1039" spans="2:15">
      <c r="B1039" s="437"/>
      <c r="C1039" s="87"/>
      <c r="D1039" s="438"/>
      <c r="E1039" s="35"/>
      <c r="I1039" s="438"/>
      <c r="J1039" s="35"/>
      <c r="N1039" s="438"/>
      <c r="O1039" s="35"/>
    </row>
    <row r="1040" spans="2:15">
      <c r="B1040" s="437"/>
      <c r="C1040" s="87"/>
      <c r="D1040" s="438"/>
      <c r="E1040" s="35"/>
      <c r="I1040" s="438"/>
      <c r="J1040" s="35"/>
      <c r="N1040" s="438"/>
      <c r="O1040" s="35"/>
    </row>
    <row r="1041" spans="2:15">
      <c r="B1041" s="437"/>
      <c r="C1041" s="87"/>
      <c r="D1041" s="438"/>
      <c r="E1041" s="35"/>
      <c r="I1041" s="438"/>
      <c r="J1041" s="35"/>
      <c r="N1041" s="438"/>
      <c r="O1041" s="35"/>
    </row>
    <row r="1042" spans="2:15">
      <c r="B1042" s="437"/>
      <c r="C1042" s="87"/>
      <c r="D1042" s="438"/>
      <c r="E1042" s="35"/>
      <c r="I1042" s="438"/>
      <c r="J1042" s="35"/>
      <c r="N1042" s="438"/>
      <c r="O1042" s="35"/>
    </row>
    <row r="1043" spans="2:15">
      <c r="B1043" s="437"/>
      <c r="C1043" s="87"/>
      <c r="D1043" s="438"/>
      <c r="E1043" s="35"/>
      <c r="I1043" s="438"/>
      <c r="J1043" s="35"/>
      <c r="N1043" s="438"/>
      <c r="O1043" s="35"/>
    </row>
    <row r="1044" spans="2:15">
      <c r="B1044" s="437"/>
      <c r="C1044" s="87"/>
      <c r="D1044" s="438"/>
      <c r="E1044" s="35"/>
      <c r="I1044" s="438"/>
      <c r="J1044" s="35"/>
      <c r="N1044" s="438"/>
      <c r="O1044" s="35"/>
    </row>
    <row r="1045" spans="2:15">
      <c r="B1045" s="437"/>
      <c r="C1045" s="87"/>
      <c r="D1045" s="438"/>
      <c r="E1045" s="35"/>
      <c r="I1045" s="438"/>
      <c r="J1045" s="35"/>
      <c r="N1045" s="438"/>
      <c r="O1045" s="35"/>
    </row>
    <row r="1046" spans="2:15">
      <c r="B1046" s="437"/>
      <c r="C1046" s="87"/>
      <c r="D1046" s="438"/>
      <c r="E1046" s="35"/>
      <c r="I1046" s="438"/>
      <c r="J1046" s="35"/>
      <c r="N1046" s="438"/>
      <c r="O1046" s="35"/>
    </row>
    <row r="1047" spans="2:15">
      <c r="B1047" s="437"/>
      <c r="C1047" s="87"/>
      <c r="D1047" s="438"/>
      <c r="E1047" s="35"/>
      <c r="I1047" s="438"/>
      <c r="J1047" s="35"/>
      <c r="N1047" s="438"/>
      <c r="O1047" s="35"/>
    </row>
    <row r="1048" spans="2:15">
      <c r="B1048" s="437"/>
      <c r="C1048" s="87"/>
      <c r="D1048" s="438"/>
      <c r="E1048" s="35"/>
      <c r="I1048" s="438"/>
      <c r="J1048" s="35"/>
      <c r="N1048" s="438"/>
      <c r="O1048" s="35"/>
    </row>
    <row r="1049" spans="2:15">
      <c r="B1049" s="437"/>
      <c r="C1049" s="87"/>
      <c r="D1049" s="438"/>
      <c r="E1049" s="35"/>
      <c r="I1049" s="438"/>
      <c r="J1049" s="35"/>
      <c r="N1049" s="438"/>
      <c r="O1049" s="35"/>
    </row>
    <row r="1050" spans="2:15">
      <c r="B1050" s="437"/>
      <c r="C1050" s="87"/>
      <c r="D1050" s="438"/>
      <c r="E1050" s="35"/>
      <c r="I1050" s="438"/>
      <c r="J1050" s="35"/>
      <c r="N1050" s="438"/>
      <c r="O1050" s="35"/>
    </row>
    <row r="1051" spans="2:15">
      <c r="B1051" s="437"/>
      <c r="C1051" s="87"/>
      <c r="D1051" s="438"/>
      <c r="E1051" s="35"/>
      <c r="I1051" s="438"/>
      <c r="J1051" s="35"/>
      <c r="N1051" s="438"/>
      <c r="O1051" s="35"/>
    </row>
    <row r="1052" spans="2:15">
      <c r="B1052" s="437"/>
      <c r="C1052" s="87"/>
      <c r="D1052" s="438"/>
      <c r="E1052" s="35"/>
      <c r="I1052" s="438"/>
      <c r="J1052" s="35"/>
      <c r="N1052" s="438"/>
      <c r="O1052" s="35"/>
    </row>
    <row r="1053" spans="2:15">
      <c r="B1053" s="437"/>
      <c r="C1053" s="87"/>
      <c r="D1053" s="438"/>
      <c r="E1053" s="35"/>
      <c r="I1053" s="438"/>
      <c r="J1053" s="35"/>
      <c r="N1053" s="438"/>
      <c r="O1053" s="35"/>
    </row>
    <row r="1054" spans="2:15">
      <c r="B1054" s="437"/>
      <c r="C1054" s="87"/>
      <c r="D1054" s="438"/>
      <c r="E1054" s="35"/>
      <c r="I1054" s="438"/>
      <c r="J1054" s="35"/>
      <c r="N1054" s="438"/>
      <c r="O1054" s="35"/>
    </row>
    <row r="1055" spans="2:15">
      <c r="B1055" s="437"/>
      <c r="C1055" s="87"/>
      <c r="D1055" s="438"/>
      <c r="E1055" s="35"/>
      <c r="I1055" s="438"/>
      <c r="J1055" s="35"/>
      <c r="N1055" s="438"/>
      <c r="O1055" s="35"/>
    </row>
    <row r="1056" spans="2:15">
      <c r="B1056" s="437"/>
      <c r="C1056" s="87"/>
      <c r="D1056" s="438"/>
      <c r="E1056" s="35"/>
      <c r="I1056" s="438"/>
      <c r="J1056" s="35"/>
      <c r="N1056" s="438"/>
      <c r="O1056" s="35"/>
    </row>
    <row r="1057" spans="2:15">
      <c r="B1057" s="437"/>
      <c r="C1057" s="87"/>
      <c r="D1057" s="438"/>
      <c r="E1057" s="35"/>
      <c r="I1057" s="438"/>
      <c r="J1057" s="35"/>
      <c r="N1057" s="438"/>
      <c r="O1057" s="35"/>
    </row>
    <row r="1058" spans="2:15">
      <c r="B1058" s="437"/>
      <c r="C1058" s="87"/>
      <c r="D1058" s="438"/>
      <c r="E1058" s="35"/>
      <c r="I1058" s="438"/>
      <c r="J1058" s="35"/>
      <c r="N1058" s="438"/>
      <c r="O1058" s="35"/>
    </row>
    <row r="1059" spans="2:15">
      <c r="B1059" s="437"/>
      <c r="C1059" s="87"/>
      <c r="D1059" s="438"/>
      <c r="E1059" s="35"/>
      <c r="I1059" s="438"/>
      <c r="J1059" s="35"/>
      <c r="N1059" s="438"/>
      <c r="O1059" s="35"/>
    </row>
    <row r="1060" spans="2:15">
      <c r="B1060" s="437"/>
      <c r="C1060" s="87"/>
      <c r="D1060" s="438"/>
      <c r="E1060" s="35"/>
      <c r="I1060" s="438"/>
      <c r="J1060" s="35"/>
      <c r="N1060" s="438"/>
      <c r="O1060" s="35"/>
    </row>
    <row r="1061" spans="2:15">
      <c r="B1061" s="437"/>
      <c r="C1061" s="87"/>
      <c r="D1061" s="438"/>
      <c r="E1061" s="35"/>
      <c r="I1061" s="438"/>
      <c r="J1061" s="35"/>
      <c r="N1061" s="438"/>
      <c r="O1061" s="35"/>
    </row>
    <row r="1062" spans="2:15">
      <c r="B1062" s="437"/>
      <c r="C1062" s="87"/>
      <c r="D1062" s="438"/>
      <c r="E1062" s="35"/>
      <c r="I1062" s="438"/>
      <c r="J1062" s="35"/>
      <c r="N1062" s="438"/>
      <c r="O1062" s="35"/>
    </row>
    <row r="1063" spans="2:15">
      <c r="B1063" s="437"/>
      <c r="C1063" s="87"/>
      <c r="D1063" s="438"/>
      <c r="E1063" s="35"/>
      <c r="I1063" s="438"/>
      <c r="J1063" s="35"/>
      <c r="N1063" s="438"/>
      <c r="O1063" s="35"/>
    </row>
    <row r="1064" spans="2:15">
      <c r="B1064" s="437"/>
      <c r="C1064" s="87"/>
      <c r="D1064" s="438"/>
      <c r="E1064" s="35"/>
      <c r="I1064" s="438"/>
      <c r="J1064" s="35"/>
      <c r="N1064" s="438"/>
      <c r="O1064" s="35"/>
    </row>
    <row r="1065" spans="2:15">
      <c r="B1065" s="437"/>
      <c r="C1065" s="87"/>
      <c r="D1065" s="438"/>
      <c r="E1065" s="35"/>
      <c r="I1065" s="438"/>
      <c r="J1065" s="35"/>
      <c r="N1065" s="438"/>
      <c r="O1065" s="35"/>
    </row>
    <row r="1066" spans="2:15">
      <c r="B1066" s="437"/>
      <c r="C1066" s="87"/>
      <c r="D1066" s="438"/>
      <c r="E1066" s="35"/>
      <c r="I1066" s="438"/>
      <c r="J1066" s="35"/>
      <c r="N1066" s="438"/>
      <c r="O1066" s="35"/>
    </row>
    <row r="1067" spans="2:15">
      <c r="B1067" s="437"/>
      <c r="C1067" s="87"/>
      <c r="D1067" s="438"/>
      <c r="E1067" s="35"/>
      <c r="I1067" s="438"/>
      <c r="J1067" s="35"/>
      <c r="N1067" s="438"/>
      <c r="O1067" s="35"/>
    </row>
    <row r="1068" spans="2:15">
      <c r="B1068" s="437"/>
      <c r="C1068" s="87"/>
      <c r="D1068" s="438"/>
      <c r="E1068" s="35"/>
      <c r="I1068" s="438"/>
      <c r="J1068" s="35"/>
      <c r="N1068" s="438"/>
      <c r="O1068" s="35"/>
    </row>
    <row r="1069" spans="2:15">
      <c r="B1069" s="437"/>
      <c r="C1069" s="87"/>
      <c r="D1069" s="438"/>
      <c r="E1069" s="35"/>
      <c r="I1069" s="438"/>
      <c r="J1069" s="35"/>
      <c r="N1069" s="438"/>
      <c r="O1069" s="35"/>
    </row>
    <row r="1070" spans="2:15">
      <c r="B1070" s="437"/>
      <c r="C1070" s="87"/>
      <c r="D1070" s="438"/>
      <c r="E1070" s="35"/>
      <c r="I1070" s="438"/>
      <c r="J1070" s="35"/>
      <c r="N1070" s="438"/>
      <c r="O1070" s="35"/>
    </row>
    <row r="1071" spans="2:15">
      <c r="B1071" s="437"/>
      <c r="C1071" s="87"/>
      <c r="D1071" s="438"/>
      <c r="E1071" s="35"/>
      <c r="I1071" s="438"/>
      <c r="J1071" s="35"/>
      <c r="N1071" s="438"/>
      <c r="O1071" s="35"/>
    </row>
    <row r="1072" spans="2:15">
      <c r="B1072" s="437"/>
      <c r="C1072" s="87"/>
      <c r="D1072" s="438"/>
      <c r="E1072" s="35"/>
      <c r="I1072" s="438"/>
      <c r="J1072" s="35"/>
      <c r="N1072" s="438"/>
      <c r="O1072" s="35"/>
    </row>
    <row r="1073" spans="2:15">
      <c r="B1073" s="437"/>
      <c r="C1073" s="87"/>
      <c r="D1073" s="438"/>
      <c r="E1073" s="35"/>
      <c r="I1073" s="438"/>
      <c r="J1073" s="35"/>
      <c r="N1073" s="438"/>
      <c r="O1073" s="35"/>
    </row>
    <row r="1074" spans="2:15">
      <c r="B1074" s="437"/>
      <c r="C1074" s="87"/>
      <c r="D1074" s="438"/>
      <c r="E1074" s="35"/>
      <c r="I1074" s="438"/>
      <c r="J1074" s="35"/>
      <c r="N1074" s="438"/>
      <c r="O1074" s="35"/>
    </row>
    <row r="1075" spans="2:15">
      <c r="B1075" s="437"/>
      <c r="C1075" s="87"/>
      <c r="D1075" s="438"/>
      <c r="E1075" s="35"/>
      <c r="I1075" s="438"/>
      <c r="J1075" s="35"/>
      <c r="N1075" s="438"/>
      <c r="O1075" s="35"/>
    </row>
    <row r="1076" spans="2:15">
      <c r="B1076" s="437"/>
      <c r="C1076" s="87"/>
      <c r="D1076" s="438"/>
      <c r="E1076" s="35"/>
      <c r="I1076" s="438"/>
      <c r="J1076" s="35"/>
      <c r="N1076" s="438"/>
      <c r="O1076" s="35"/>
    </row>
    <row r="1077" spans="2:15">
      <c r="B1077" s="437"/>
      <c r="C1077" s="87"/>
      <c r="D1077" s="438"/>
      <c r="E1077" s="35"/>
      <c r="I1077" s="438"/>
      <c r="J1077" s="35"/>
      <c r="N1077" s="438"/>
      <c r="O1077" s="35"/>
    </row>
    <row r="1078" spans="2:15">
      <c r="B1078" s="437"/>
      <c r="C1078" s="87"/>
      <c r="D1078" s="438"/>
      <c r="E1078" s="35"/>
      <c r="I1078" s="438"/>
      <c r="J1078" s="35"/>
      <c r="N1078" s="438"/>
      <c r="O1078" s="35"/>
    </row>
    <row r="1079" spans="2:15">
      <c r="B1079" s="437"/>
      <c r="C1079" s="87"/>
      <c r="D1079" s="438"/>
      <c r="E1079" s="35"/>
      <c r="I1079" s="438"/>
      <c r="J1079" s="35"/>
      <c r="N1079" s="438"/>
      <c r="O1079" s="35"/>
    </row>
    <row r="1080" spans="2:15">
      <c r="B1080" s="437"/>
      <c r="C1080" s="87"/>
      <c r="D1080" s="438"/>
      <c r="E1080" s="35"/>
      <c r="I1080" s="438"/>
      <c r="J1080" s="35"/>
      <c r="N1080" s="438"/>
      <c r="O1080" s="35"/>
    </row>
    <row r="1081" spans="2:15">
      <c r="B1081" s="437"/>
      <c r="C1081" s="87"/>
      <c r="D1081" s="438"/>
      <c r="E1081" s="35"/>
      <c r="I1081" s="438"/>
      <c r="J1081" s="35"/>
      <c r="N1081" s="438"/>
      <c r="O1081" s="35"/>
    </row>
    <row r="1082" spans="2:15">
      <c r="B1082" s="437"/>
      <c r="C1082" s="87"/>
      <c r="D1082" s="438"/>
      <c r="E1082" s="35"/>
      <c r="I1082" s="438"/>
      <c r="J1082" s="35"/>
      <c r="N1082" s="438"/>
      <c r="O1082" s="35"/>
    </row>
    <row r="1083" spans="2:15">
      <c r="B1083" s="437"/>
      <c r="C1083" s="87"/>
      <c r="D1083" s="438"/>
      <c r="E1083" s="35"/>
      <c r="I1083" s="438"/>
      <c r="J1083" s="35"/>
      <c r="N1083" s="438"/>
      <c r="O1083" s="35"/>
    </row>
    <row r="1084" spans="2:15">
      <c r="B1084" s="437"/>
      <c r="C1084" s="87"/>
      <c r="D1084" s="438"/>
      <c r="E1084" s="35"/>
      <c r="I1084" s="438"/>
      <c r="J1084" s="35"/>
      <c r="N1084" s="438"/>
      <c r="O1084" s="35"/>
    </row>
    <row r="1085" spans="2:15">
      <c r="B1085" s="437"/>
      <c r="C1085" s="87"/>
      <c r="D1085" s="438"/>
      <c r="E1085" s="35"/>
      <c r="I1085" s="438"/>
      <c r="J1085" s="35"/>
      <c r="N1085" s="438"/>
      <c r="O1085" s="35"/>
    </row>
    <row r="1086" spans="2:15">
      <c r="B1086" s="437"/>
      <c r="C1086" s="87"/>
      <c r="D1086" s="438"/>
      <c r="E1086" s="35"/>
      <c r="I1086" s="438"/>
      <c r="J1086" s="35"/>
      <c r="N1086" s="438"/>
      <c r="O1086" s="35"/>
    </row>
    <row r="1087" spans="2:15">
      <c r="B1087" s="437"/>
      <c r="C1087" s="87"/>
      <c r="D1087" s="438"/>
      <c r="E1087" s="35"/>
      <c r="I1087" s="438"/>
      <c r="J1087" s="35"/>
      <c r="N1087" s="438"/>
      <c r="O1087" s="35"/>
    </row>
    <row r="1088" spans="2:15">
      <c r="B1088" s="437"/>
      <c r="C1088" s="87"/>
      <c r="D1088" s="438"/>
      <c r="E1088" s="35"/>
      <c r="I1088" s="438"/>
      <c r="J1088" s="35"/>
      <c r="N1088" s="438"/>
      <c r="O1088" s="35"/>
    </row>
    <row r="1089" spans="2:15">
      <c r="B1089" s="437"/>
      <c r="C1089" s="87"/>
      <c r="D1089" s="438"/>
      <c r="E1089" s="35"/>
      <c r="I1089" s="438"/>
      <c r="J1089" s="35"/>
      <c r="N1089" s="438"/>
      <c r="O1089" s="35"/>
    </row>
    <row r="1090" spans="2:15">
      <c r="B1090" s="437"/>
      <c r="C1090" s="87"/>
      <c r="D1090" s="438"/>
      <c r="E1090" s="35"/>
      <c r="I1090" s="438"/>
      <c r="J1090" s="35"/>
      <c r="N1090" s="438"/>
      <c r="O1090" s="35"/>
    </row>
    <row r="1091" spans="2:15">
      <c r="B1091" s="437"/>
      <c r="C1091" s="87"/>
      <c r="D1091" s="438"/>
      <c r="E1091" s="35"/>
      <c r="I1091" s="438"/>
      <c r="J1091" s="35"/>
      <c r="N1091" s="438"/>
      <c r="O1091" s="35"/>
    </row>
    <row r="1092" spans="2:15">
      <c r="B1092" s="437"/>
      <c r="C1092" s="87"/>
      <c r="D1092" s="438"/>
      <c r="E1092" s="35"/>
      <c r="I1092" s="438"/>
      <c r="J1092" s="35"/>
      <c r="N1092" s="438"/>
      <c r="O1092" s="35"/>
    </row>
    <row r="1093" spans="2:15">
      <c r="B1093" s="437"/>
      <c r="C1093" s="87"/>
      <c r="D1093" s="438"/>
      <c r="E1093" s="35"/>
      <c r="I1093" s="438"/>
      <c r="J1093" s="35"/>
      <c r="N1093" s="438"/>
      <c r="O1093" s="35"/>
    </row>
    <row r="1094" spans="2:15">
      <c r="B1094" s="437"/>
      <c r="C1094" s="87"/>
      <c r="D1094" s="438"/>
      <c r="E1094" s="35"/>
      <c r="I1094" s="438"/>
      <c r="J1094" s="35"/>
      <c r="N1094" s="438"/>
      <c r="O1094" s="35"/>
    </row>
    <row r="1095" spans="2:15">
      <c r="B1095" s="437"/>
      <c r="C1095" s="87"/>
      <c r="D1095" s="438"/>
      <c r="E1095" s="35"/>
      <c r="I1095" s="438"/>
      <c r="J1095" s="35"/>
      <c r="N1095" s="438"/>
      <c r="O1095" s="35"/>
    </row>
    <row r="1096" spans="2:15">
      <c r="B1096" s="437"/>
      <c r="C1096" s="87"/>
      <c r="D1096" s="438"/>
      <c r="E1096" s="35"/>
      <c r="I1096" s="438"/>
      <c r="J1096" s="35"/>
      <c r="N1096" s="438"/>
      <c r="O1096" s="35"/>
    </row>
    <row r="1097" spans="2:15">
      <c r="B1097" s="437"/>
      <c r="C1097" s="87"/>
      <c r="D1097" s="438"/>
      <c r="E1097" s="35"/>
      <c r="I1097" s="438"/>
      <c r="J1097" s="35"/>
      <c r="N1097" s="438"/>
      <c r="O1097" s="35"/>
    </row>
    <row r="1098" spans="2:15">
      <c r="B1098" s="437"/>
      <c r="C1098" s="87"/>
      <c r="D1098" s="438"/>
      <c r="E1098" s="35"/>
      <c r="I1098" s="438"/>
      <c r="J1098" s="35"/>
      <c r="N1098" s="438"/>
      <c r="O1098" s="35"/>
    </row>
    <row r="1099" spans="2:15">
      <c r="B1099" s="437"/>
      <c r="C1099" s="87"/>
      <c r="D1099" s="438"/>
      <c r="E1099" s="35"/>
      <c r="I1099" s="438"/>
      <c r="J1099" s="35"/>
      <c r="N1099" s="438"/>
      <c r="O1099" s="35"/>
    </row>
    <row r="1100" spans="2:15">
      <c r="B1100" s="437"/>
      <c r="C1100" s="87"/>
      <c r="D1100" s="438"/>
      <c r="E1100" s="35"/>
      <c r="I1100" s="438"/>
      <c r="J1100" s="35"/>
      <c r="N1100" s="438"/>
      <c r="O1100" s="35"/>
    </row>
    <row r="1101" spans="2:15">
      <c r="B1101" s="437"/>
      <c r="C1101" s="87"/>
      <c r="D1101" s="438"/>
      <c r="E1101" s="35"/>
      <c r="I1101" s="438"/>
      <c r="J1101" s="35"/>
      <c r="N1101" s="438"/>
      <c r="O1101" s="35"/>
    </row>
    <row r="1102" spans="2:15">
      <c r="B1102" s="437"/>
      <c r="C1102" s="87"/>
      <c r="D1102" s="438"/>
      <c r="E1102" s="35"/>
      <c r="I1102" s="438"/>
      <c r="J1102" s="35"/>
      <c r="N1102" s="438"/>
      <c r="O1102" s="35"/>
    </row>
    <row r="1103" spans="2:15">
      <c r="B1103" s="437"/>
      <c r="C1103" s="87"/>
      <c r="D1103" s="438"/>
      <c r="E1103" s="35"/>
      <c r="I1103" s="438"/>
      <c r="J1103" s="35"/>
      <c r="N1103" s="438"/>
      <c r="O1103" s="35"/>
    </row>
    <row r="1104" spans="2:15">
      <c r="B1104" s="437"/>
      <c r="C1104" s="87"/>
      <c r="D1104" s="438"/>
      <c r="E1104" s="35"/>
      <c r="I1104" s="438"/>
      <c r="J1104" s="35"/>
      <c r="N1104" s="438"/>
      <c r="O1104" s="35"/>
    </row>
    <row r="1105" spans="2:15">
      <c r="B1105" s="437"/>
      <c r="C1105" s="87"/>
      <c r="D1105" s="438"/>
      <c r="E1105" s="35"/>
      <c r="I1105" s="438"/>
      <c r="J1105" s="35"/>
      <c r="N1105" s="438"/>
      <c r="O1105" s="35"/>
    </row>
    <row r="1106" spans="2:15">
      <c r="B1106" s="437"/>
      <c r="C1106" s="87"/>
      <c r="D1106" s="438"/>
      <c r="E1106" s="35"/>
      <c r="I1106" s="438"/>
      <c r="J1106" s="35"/>
      <c r="N1106" s="438"/>
      <c r="O1106" s="35"/>
    </row>
    <row r="1107" spans="2:15">
      <c r="B1107" s="437"/>
      <c r="C1107" s="87"/>
      <c r="D1107" s="438"/>
      <c r="E1107" s="35"/>
      <c r="I1107" s="438"/>
      <c r="J1107" s="35"/>
      <c r="N1107" s="438"/>
      <c r="O1107" s="35"/>
    </row>
    <row r="1108" spans="2:15">
      <c r="B1108" s="437"/>
      <c r="C1108" s="87"/>
      <c r="D1108" s="438"/>
      <c r="E1108" s="35"/>
      <c r="I1108" s="438"/>
      <c r="J1108" s="35"/>
      <c r="N1108" s="438"/>
      <c r="O1108" s="35"/>
    </row>
    <row r="1109" spans="2:15">
      <c r="B1109" s="437"/>
      <c r="C1109" s="87"/>
      <c r="D1109" s="438"/>
      <c r="E1109" s="35"/>
      <c r="I1109" s="438"/>
      <c r="J1109" s="35"/>
      <c r="N1109" s="438"/>
      <c r="O1109" s="35"/>
    </row>
    <row r="1110" spans="2:15">
      <c r="B1110" s="437"/>
      <c r="C1110" s="87"/>
      <c r="D1110" s="438"/>
      <c r="E1110" s="35"/>
      <c r="I1110" s="438"/>
      <c r="J1110" s="35"/>
      <c r="N1110" s="438"/>
      <c r="O1110" s="35"/>
    </row>
    <row r="1111" spans="2:15">
      <c r="B1111" s="437"/>
      <c r="C1111" s="87"/>
      <c r="D1111" s="438"/>
      <c r="E1111" s="35"/>
      <c r="I1111" s="438"/>
      <c r="J1111" s="35"/>
      <c r="N1111" s="438"/>
      <c r="O1111" s="35"/>
    </row>
    <row r="1112" spans="2:15">
      <c r="B1112" s="437"/>
      <c r="C1112" s="87"/>
      <c r="D1112" s="438"/>
      <c r="E1112" s="35"/>
      <c r="I1112" s="438"/>
      <c r="J1112" s="35"/>
      <c r="N1112" s="438"/>
      <c r="O1112" s="35"/>
    </row>
    <row r="1113" spans="2:15">
      <c r="B1113" s="437"/>
      <c r="C1113" s="87"/>
      <c r="D1113" s="438"/>
      <c r="E1113" s="35"/>
      <c r="I1113" s="438"/>
      <c r="J1113" s="35"/>
      <c r="N1113" s="438"/>
      <c r="O1113" s="35"/>
    </row>
    <row r="1114" spans="2:15">
      <c r="B1114" s="437"/>
      <c r="C1114" s="87"/>
      <c r="D1114" s="438"/>
      <c r="E1114" s="35"/>
      <c r="I1114" s="438"/>
      <c r="J1114" s="35"/>
      <c r="N1114" s="438"/>
      <c r="O1114" s="35"/>
    </row>
    <row r="1115" spans="2:15">
      <c r="B1115" s="437"/>
      <c r="C1115" s="87"/>
      <c r="D1115" s="438"/>
      <c r="E1115" s="35"/>
      <c r="I1115" s="438"/>
      <c r="J1115" s="35"/>
      <c r="N1115" s="438"/>
      <c r="O1115" s="35"/>
    </row>
    <row r="1116" spans="2:15">
      <c r="B1116" s="437"/>
      <c r="C1116" s="87"/>
      <c r="D1116" s="438"/>
      <c r="E1116" s="35"/>
      <c r="I1116" s="438"/>
      <c r="J1116" s="35"/>
      <c r="N1116" s="438"/>
      <c r="O1116" s="35"/>
    </row>
    <row r="1117" spans="2:15">
      <c r="B1117" s="437"/>
      <c r="C1117" s="87"/>
      <c r="D1117" s="438"/>
      <c r="E1117" s="35"/>
      <c r="I1117" s="438"/>
      <c r="J1117" s="35"/>
      <c r="N1117" s="438"/>
      <c r="O1117" s="35"/>
    </row>
    <row r="1118" spans="2:15">
      <c r="B1118" s="437"/>
      <c r="C1118" s="87"/>
      <c r="D1118" s="438"/>
      <c r="E1118" s="35"/>
      <c r="I1118" s="438"/>
      <c r="J1118" s="35"/>
      <c r="N1118" s="438"/>
      <c r="O1118" s="35"/>
    </row>
    <row r="1119" spans="2:15">
      <c r="B1119" s="437"/>
      <c r="C1119" s="87"/>
      <c r="D1119" s="438"/>
      <c r="E1119" s="35"/>
      <c r="I1119" s="438"/>
      <c r="J1119" s="35"/>
      <c r="N1119" s="438"/>
      <c r="O1119" s="35"/>
    </row>
    <row r="1120" spans="2:15">
      <c r="B1120" s="437"/>
      <c r="C1120" s="87"/>
      <c r="D1120" s="438"/>
      <c r="E1120" s="35"/>
      <c r="I1120" s="438"/>
      <c r="J1120" s="35"/>
      <c r="N1120" s="438"/>
      <c r="O1120" s="35"/>
    </row>
    <row r="1121" spans="2:15">
      <c r="B1121" s="437"/>
      <c r="C1121" s="87"/>
      <c r="D1121" s="438"/>
      <c r="E1121" s="35"/>
      <c r="I1121" s="438"/>
      <c r="J1121" s="35"/>
      <c r="N1121" s="438"/>
      <c r="O1121" s="35"/>
    </row>
    <row r="1122" spans="2:15">
      <c r="B1122" s="437"/>
      <c r="C1122" s="87"/>
      <c r="D1122" s="438"/>
      <c r="E1122" s="35"/>
      <c r="I1122" s="438"/>
      <c r="J1122" s="35"/>
      <c r="N1122" s="438"/>
      <c r="O1122" s="35"/>
    </row>
    <row r="1123" spans="2:15">
      <c r="B1123" s="437"/>
      <c r="C1123" s="87"/>
      <c r="D1123" s="438"/>
      <c r="E1123" s="35"/>
      <c r="I1123" s="438"/>
      <c r="J1123" s="35"/>
      <c r="N1123" s="438"/>
      <c r="O1123" s="35"/>
    </row>
    <row r="1124" spans="2:15">
      <c r="B1124" s="437"/>
      <c r="C1124" s="87"/>
      <c r="D1124" s="438"/>
      <c r="E1124" s="35"/>
      <c r="I1124" s="438"/>
      <c r="J1124" s="35"/>
      <c r="N1124" s="438"/>
      <c r="O1124" s="35"/>
    </row>
    <row r="1125" spans="2:15">
      <c r="B1125" s="437"/>
      <c r="C1125" s="87"/>
      <c r="D1125" s="438"/>
      <c r="E1125" s="35"/>
      <c r="I1125" s="438"/>
      <c r="J1125" s="35"/>
      <c r="N1125" s="438"/>
      <c r="O1125" s="35"/>
    </row>
    <row r="1126" spans="2:15">
      <c r="B1126" s="437"/>
      <c r="C1126" s="87"/>
      <c r="D1126" s="438"/>
      <c r="E1126" s="35"/>
      <c r="I1126" s="438"/>
      <c r="J1126" s="35"/>
      <c r="N1126" s="438"/>
      <c r="O1126" s="35"/>
    </row>
    <row r="1127" spans="2:15">
      <c r="B1127" s="437"/>
      <c r="C1127" s="87"/>
      <c r="D1127" s="438"/>
      <c r="E1127" s="35"/>
      <c r="I1127" s="438"/>
      <c r="J1127" s="35"/>
      <c r="N1127" s="438"/>
      <c r="O1127" s="35"/>
    </row>
    <row r="1128" spans="2:15">
      <c r="B1128" s="437"/>
      <c r="C1128" s="87"/>
      <c r="D1128" s="438"/>
      <c r="E1128" s="35"/>
      <c r="I1128" s="438"/>
      <c r="J1128" s="35"/>
      <c r="N1128" s="438"/>
      <c r="O1128" s="35"/>
    </row>
    <row r="1129" spans="2:15">
      <c r="B1129" s="437"/>
      <c r="C1129" s="87"/>
      <c r="D1129" s="438"/>
      <c r="E1129" s="35"/>
      <c r="I1129" s="438"/>
      <c r="J1129" s="35"/>
      <c r="N1129" s="438"/>
      <c r="O1129" s="35"/>
    </row>
    <row r="1130" spans="2:15">
      <c r="B1130" s="437"/>
      <c r="C1130" s="87"/>
      <c r="D1130" s="438"/>
      <c r="E1130" s="35"/>
      <c r="I1130" s="438"/>
      <c r="J1130" s="35"/>
      <c r="N1130" s="438"/>
      <c r="O1130" s="35"/>
    </row>
    <row r="1131" spans="2:15">
      <c r="B1131" s="437"/>
      <c r="C1131" s="87"/>
      <c r="D1131" s="438"/>
      <c r="E1131" s="35"/>
      <c r="I1131" s="438"/>
      <c r="J1131" s="35"/>
      <c r="N1131" s="438"/>
      <c r="O1131" s="35"/>
    </row>
    <row r="1132" spans="2:15">
      <c r="B1132" s="437"/>
      <c r="C1132" s="87"/>
      <c r="D1132" s="438"/>
      <c r="E1132" s="35"/>
      <c r="I1132" s="438"/>
      <c r="J1132" s="35"/>
      <c r="N1132" s="438"/>
      <c r="O1132" s="35"/>
    </row>
    <row r="1133" spans="2:15">
      <c r="B1133" s="437"/>
      <c r="C1133" s="87"/>
      <c r="D1133" s="438"/>
      <c r="E1133" s="35"/>
      <c r="I1133" s="438"/>
      <c r="J1133" s="35"/>
      <c r="N1133" s="438"/>
      <c r="O1133" s="35"/>
    </row>
    <row r="1134" spans="2:15">
      <c r="B1134" s="437"/>
      <c r="C1134" s="87"/>
      <c r="D1134" s="438"/>
      <c r="E1134" s="35"/>
      <c r="I1134" s="438"/>
      <c r="J1134" s="35"/>
      <c r="N1134" s="438"/>
      <c r="O1134" s="35"/>
    </row>
    <row r="1135" spans="2:15">
      <c r="B1135" s="437"/>
      <c r="C1135" s="87"/>
      <c r="D1135" s="438"/>
      <c r="E1135" s="35"/>
      <c r="I1135" s="438"/>
      <c r="J1135" s="35"/>
      <c r="N1135" s="438"/>
      <c r="O1135" s="35"/>
    </row>
    <row r="1136" spans="2:15">
      <c r="B1136" s="437"/>
      <c r="C1136" s="87"/>
      <c r="D1136" s="438"/>
      <c r="E1136" s="35"/>
      <c r="I1136" s="438"/>
      <c r="J1136" s="35"/>
      <c r="N1136" s="438"/>
      <c r="O1136" s="35"/>
    </row>
    <row r="1137" spans="2:15">
      <c r="B1137" s="437"/>
      <c r="C1137" s="87"/>
      <c r="D1137" s="438"/>
      <c r="E1137" s="35"/>
      <c r="I1137" s="438"/>
      <c r="J1137" s="35"/>
      <c r="N1137" s="438"/>
      <c r="O1137" s="35"/>
    </row>
    <row r="1138" spans="2:15">
      <c r="B1138" s="437"/>
      <c r="C1138" s="87"/>
      <c r="D1138" s="438"/>
      <c r="E1138" s="35"/>
      <c r="I1138" s="438"/>
      <c r="J1138" s="35"/>
      <c r="N1138" s="438"/>
      <c r="O1138" s="35"/>
    </row>
    <row r="1139" spans="2:15">
      <c r="B1139" s="437"/>
      <c r="C1139" s="87"/>
      <c r="D1139" s="438"/>
      <c r="E1139" s="35"/>
      <c r="I1139" s="438"/>
      <c r="J1139" s="35"/>
      <c r="N1139" s="438"/>
      <c r="O1139" s="35"/>
    </row>
    <row r="1140" spans="2:15">
      <c r="B1140" s="437"/>
      <c r="C1140" s="87"/>
      <c r="D1140" s="438"/>
      <c r="E1140" s="35"/>
      <c r="I1140" s="438"/>
      <c r="J1140" s="35"/>
      <c r="N1140" s="438"/>
      <c r="O1140" s="35"/>
    </row>
    <row r="1141" spans="2:15">
      <c r="B1141" s="437"/>
      <c r="C1141" s="87"/>
      <c r="D1141" s="438"/>
      <c r="E1141" s="35"/>
      <c r="I1141" s="438"/>
      <c r="J1141" s="35"/>
      <c r="N1141" s="438"/>
      <c r="O1141" s="35"/>
    </row>
    <row r="1142" spans="2:15">
      <c r="B1142" s="437"/>
      <c r="C1142" s="87"/>
      <c r="D1142" s="438"/>
      <c r="E1142" s="35"/>
      <c r="I1142" s="438"/>
      <c r="J1142" s="35"/>
      <c r="N1142" s="438"/>
      <c r="O1142" s="35"/>
    </row>
    <row r="1143" spans="2:15">
      <c r="B1143" s="437"/>
      <c r="C1143" s="87"/>
      <c r="D1143" s="438"/>
      <c r="E1143" s="35"/>
      <c r="I1143" s="438"/>
      <c r="J1143" s="35"/>
      <c r="N1143" s="438"/>
      <c r="O1143" s="35"/>
    </row>
    <row r="1144" spans="2:15">
      <c r="B1144" s="437"/>
      <c r="C1144" s="87"/>
      <c r="D1144" s="438"/>
      <c r="E1144" s="35"/>
      <c r="I1144" s="438"/>
      <c r="J1144" s="35"/>
      <c r="N1144" s="438"/>
      <c r="O1144" s="35"/>
    </row>
    <row r="1145" spans="2:15">
      <c r="B1145" s="437"/>
      <c r="C1145" s="87"/>
      <c r="D1145" s="438"/>
      <c r="E1145" s="35"/>
      <c r="I1145" s="438"/>
      <c r="J1145" s="35"/>
      <c r="N1145" s="438"/>
      <c r="O1145" s="35"/>
    </row>
    <row r="1146" spans="2:15">
      <c r="B1146" s="437"/>
      <c r="C1146" s="87"/>
      <c r="D1146" s="438"/>
      <c r="E1146" s="35"/>
      <c r="I1146" s="438"/>
      <c r="J1146" s="35"/>
      <c r="N1146" s="438"/>
      <c r="O1146" s="35"/>
    </row>
    <row r="1147" spans="2:15">
      <c r="B1147" s="437"/>
      <c r="C1147" s="87"/>
      <c r="D1147" s="438"/>
      <c r="E1147" s="35"/>
      <c r="I1147" s="438"/>
      <c r="J1147" s="35"/>
      <c r="N1147" s="438"/>
      <c r="O1147" s="35"/>
    </row>
    <row r="1148" spans="2:15">
      <c r="B1148" s="437"/>
      <c r="C1148" s="87"/>
      <c r="D1148" s="438"/>
      <c r="E1148" s="35"/>
      <c r="I1148" s="438"/>
      <c r="J1148" s="35"/>
      <c r="N1148" s="438"/>
      <c r="O1148" s="35"/>
    </row>
    <row r="1149" spans="2:15">
      <c r="B1149" s="437"/>
      <c r="C1149" s="87"/>
      <c r="D1149" s="438"/>
      <c r="E1149" s="35"/>
      <c r="I1149" s="438"/>
      <c r="J1149" s="35"/>
      <c r="N1149" s="438"/>
      <c r="O1149" s="35"/>
    </row>
    <row r="1150" spans="2:15">
      <c r="B1150" s="437"/>
      <c r="C1150" s="87"/>
      <c r="D1150" s="438"/>
      <c r="E1150" s="35"/>
      <c r="I1150" s="438"/>
      <c r="J1150" s="35"/>
      <c r="N1150" s="438"/>
      <c r="O1150" s="35"/>
    </row>
    <row r="1151" spans="2:15">
      <c r="B1151" s="437"/>
      <c r="C1151" s="87"/>
      <c r="D1151" s="438"/>
      <c r="E1151" s="35"/>
      <c r="I1151" s="438"/>
      <c r="J1151" s="35"/>
      <c r="N1151" s="438"/>
      <c r="O1151" s="35"/>
    </row>
    <row r="1152" spans="2:15">
      <c r="B1152" s="437"/>
      <c r="C1152" s="87"/>
      <c r="D1152" s="438"/>
      <c r="E1152" s="35"/>
      <c r="I1152" s="438"/>
      <c r="J1152" s="35"/>
      <c r="N1152" s="438"/>
      <c r="O1152" s="35"/>
    </row>
    <row r="1153" spans="2:15">
      <c r="B1153" s="437"/>
      <c r="C1153" s="87"/>
      <c r="D1153" s="438"/>
      <c r="E1153" s="35"/>
      <c r="I1153" s="438"/>
      <c r="J1153" s="35"/>
      <c r="N1153" s="438"/>
      <c r="O1153" s="35"/>
    </row>
    <row r="1154" spans="2:15">
      <c r="B1154" s="437"/>
      <c r="C1154" s="87"/>
      <c r="D1154" s="438"/>
      <c r="E1154" s="35"/>
      <c r="I1154" s="438"/>
      <c r="J1154" s="35"/>
      <c r="N1154" s="438"/>
      <c r="O1154" s="35"/>
    </row>
    <row r="1155" spans="2:15">
      <c r="B1155" s="437"/>
      <c r="C1155" s="87"/>
      <c r="D1155" s="438"/>
      <c r="E1155" s="35"/>
      <c r="I1155" s="438"/>
      <c r="J1155" s="35"/>
      <c r="N1155" s="438"/>
      <c r="O1155" s="35"/>
    </row>
    <row r="1156" spans="2:15">
      <c r="B1156" s="437"/>
      <c r="C1156" s="87"/>
      <c r="D1156" s="438"/>
      <c r="E1156" s="35"/>
      <c r="I1156" s="438"/>
      <c r="J1156" s="35"/>
      <c r="N1156" s="438"/>
      <c r="O1156" s="35"/>
    </row>
    <row r="1157" spans="2:15">
      <c r="B1157" s="437"/>
      <c r="C1157" s="87"/>
      <c r="D1157" s="438"/>
      <c r="E1157" s="35"/>
      <c r="I1157" s="438"/>
      <c r="J1157" s="35"/>
      <c r="N1157" s="438"/>
      <c r="O1157" s="35"/>
    </row>
    <row r="1158" spans="2:15">
      <c r="B1158" s="437"/>
      <c r="C1158" s="87"/>
      <c r="D1158" s="438"/>
      <c r="E1158" s="35"/>
      <c r="I1158" s="438"/>
      <c r="J1158" s="35"/>
      <c r="N1158" s="438"/>
      <c r="O1158" s="35"/>
    </row>
    <row r="1159" spans="2:15">
      <c r="B1159" s="437"/>
      <c r="C1159" s="87"/>
      <c r="D1159" s="438"/>
      <c r="E1159" s="35"/>
      <c r="I1159" s="438"/>
      <c r="J1159" s="35"/>
      <c r="N1159" s="438"/>
      <c r="O1159" s="35"/>
    </row>
    <row r="1160" spans="2:15">
      <c r="B1160" s="437"/>
      <c r="C1160" s="87"/>
      <c r="D1160" s="438"/>
      <c r="E1160" s="35"/>
      <c r="I1160" s="438"/>
      <c r="J1160" s="35"/>
      <c r="N1160" s="438"/>
      <c r="O1160" s="35"/>
    </row>
    <row r="1161" spans="2:15">
      <c r="B1161" s="437"/>
      <c r="C1161" s="87"/>
      <c r="D1161" s="438"/>
      <c r="E1161" s="35"/>
      <c r="I1161" s="438"/>
      <c r="J1161" s="35"/>
      <c r="N1161" s="438"/>
      <c r="O1161" s="35"/>
    </row>
    <row r="1162" spans="2:15">
      <c r="B1162" s="437"/>
      <c r="C1162" s="87"/>
      <c r="D1162" s="438"/>
      <c r="E1162" s="35"/>
      <c r="I1162" s="438"/>
      <c r="J1162" s="35"/>
      <c r="N1162" s="438"/>
      <c r="O1162" s="35"/>
    </row>
    <row r="1163" spans="2:15">
      <c r="B1163" s="437"/>
      <c r="C1163" s="87"/>
      <c r="D1163" s="438"/>
      <c r="E1163" s="35"/>
      <c r="I1163" s="438"/>
      <c r="J1163" s="35"/>
      <c r="N1163" s="438"/>
      <c r="O1163" s="35"/>
    </row>
    <row r="1164" spans="2:15">
      <c r="B1164" s="437"/>
      <c r="C1164" s="87"/>
      <c r="D1164" s="438"/>
      <c r="E1164" s="35"/>
      <c r="I1164" s="438"/>
      <c r="J1164" s="35"/>
      <c r="N1164" s="438"/>
      <c r="O1164" s="35"/>
    </row>
    <row r="1165" spans="2:15">
      <c r="B1165" s="437"/>
      <c r="C1165" s="87"/>
      <c r="D1165" s="438"/>
      <c r="E1165" s="35"/>
      <c r="I1165" s="438"/>
      <c r="J1165" s="35"/>
      <c r="N1165" s="438"/>
      <c r="O1165" s="35"/>
    </row>
    <row r="1166" spans="2:15">
      <c r="B1166" s="437"/>
      <c r="C1166" s="87"/>
      <c r="D1166" s="438"/>
      <c r="E1166" s="35"/>
      <c r="I1166" s="438"/>
      <c r="J1166" s="35"/>
      <c r="N1166" s="438"/>
      <c r="O1166" s="35"/>
    </row>
    <row r="1167" spans="2:15">
      <c r="B1167" s="437"/>
      <c r="C1167" s="87"/>
      <c r="D1167" s="438"/>
      <c r="E1167" s="35"/>
      <c r="I1167" s="438"/>
      <c r="J1167" s="35"/>
      <c r="N1167" s="438"/>
      <c r="O1167" s="35"/>
    </row>
    <row r="1168" spans="2:15">
      <c r="B1168" s="437"/>
      <c r="C1168" s="87"/>
      <c r="D1168" s="438"/>
      <c r="E1168" s="35"/>
      <c r="I1168" s="438"/>
      <c r="J1168" s="35"/>
      <c r="N1168" s="438"/>
      <c r="O1168" s="35"/>
    </row>
    <row r="1169" spans="2:15">
      <c r="B1169" s="437"/>
      <c r="C1169" s="87"/>
      <c r="D1169" s="438"/>
      <c r="E1169" s="35"/>
      <c r="I1169" s="438"/>
      <c r="J1169" s="35"/>
      <c r="N1169" s="438"/>
      <c r="O1169" s="35"/>
    </row>
    <row r="1170" spans="2:15">
      <c r="B1170" s="437"/>
      <c r="C1170" s="87"/>
      <c r="D1170" s="438"/>
      <c r="E1170" s="35"/>
      <c r="I1170" s="438"/>
      <c r="J1170" s="35"/>
      <c r="N1170" s="438"/>
      <c r="O1170" s="35"/>
    </row>
    <row r="1171" spans="2:15">
      <c r="B1171" s="437"/>
      <c r="C1171" s="87"/>
      <c r="D1171" s="438"/>
      <c r="E1171" s="35"/>
      <c r="I1171" s="438"/>
      <c r="J1171" s="35"/>
      <c r="N1171" s="438"/>
      <c r="O1171" s="35"/>
    </row>
    <row r="1172" spans="2:15">
      <c r="B1172" s="437"/>
      <c r="C1172" s="87"/>
      <c r="D1172" s="438"/>
      <c r="E1172" s="35"/>
      <c r="I1172" s="438"/>
      <c r="J1172" s="35"/>
      <c r="N1172" s="438"/>
      <c r="O1172" s="35"/>
    </row>
    <row r="1173" spans="2:15">
      <c r="B1173" s="437"/>
      <c r="C1173" s="87"/>
      <c r="D1173" s="438"/>
      <c r="E1173" s="35"/>
      <c r="I1173" s="438"/>
      <c r="J1173" s="35"/>
      <c r="N1173" s="438"/>
      <c r="O1173" s="35"/>
    </row>
    <row r="1174" spans="2:15">
      <c r="B1174" s="437"/>
      <c r="C1174" s="87"/>
      <c r="D1174" s="438"/>
      <c r="E1174" s="35"/>
      <c r="I1174" s="438"/>
      <c r="J1174" s="35"/>
      <c r="N1174" s="438"/>
      <c r="O1174" s="35"/>
    </row>
    <row r="1175" spans="2:15">
      <c r="B1175" s="437"/>
      <c r="C1175" s="87"/>
      <c r="D1175" s="438"/>
      <c r="E1175" s="35"/>
      <c r="I1175" s="438"/>
      <c r="J1175" s="35"/>
      <c r="N1175" s="438"/>
      <c r="O1175" s="35"/>
    </row>
    <row r="1176" spans="2:15">
      <c r="B1176" s="437"/>
      <c r="C1176" s="87"/>
      <c r="D1176" s="438"/>
      <c r="E1176" s="35"/>
      <c r="I1176" s="438"/>
      <c r="J1176" s="35"/>
      <c r="N1176" s="438"/>
      <c r="O1176" s="35"/>
    </row>
    <row r="1177" spans="2:15">
      <c r="B1177" s="437"/>
      <c r="C1177" s="87"/>
      <c r="D1177" s="438"/>
      <c r="E1177" s="35"/>
      <c r="I1177" s="438"/>
      <c r="J1177" s="35"/>
      <c r="N1177" s="438"/>
      <c r="O1177" s="35"/>
    </row>
    <row r="1178" spans="2:15">
      <c r="B1178" s="437"/>
      <c r="C1178" s="87"/>
      <c r="D1178" s="438"/>
      <c r="E1178" s="35"/>
      <c r="I1178" s="438"/>
      <c r="J1178" s="35"/>
      <c r="N1178" s="438"/>
      <c r="O1178" s="35"/>
    </row>
    <row r="1179" spans="2:15">
      <c r="B1179" s="437"/>
      <c r="C1179" s="87"/>
      <c r="D1179" s="438"/>
      <c r="E1179" s="35"/>
      <c r="I1179" s="438"/>
      <c r="J1179" s="35"/>
      <c r="N1179" s="438"/>
      <c r="O1179" s="35"/>
    </row>
    <row r="1180" spans="2:15">
      <c r="B1180" s="437"/>
      <c r="C1180" s="87"/>
      <c r="D1180" s="438"/>
      <c r="E1180" s="35"/>
      <c r="I1180" s="438"/>
      <c r="J1180" s="35"/>
      <c r="N1180" s="438"/>
      <c r="O1180" s="35"/>
    </row>
    <row r="1181" spans="2:15">
      <c r="B1181" s="437"/>
      <c r="C1181" s="87"/>
      <c r="D1181" s="438"/>
      <c r="E1181" s="35"/>
      <c r="I1181" s="438"/>
      <c r="J1181" s="35"/>
      <c r="N1181" s="438"/>
      <c r="O1181" s="35"/>
    </row>
    <row r="1182" spans="2:15">
      <c r="B1182" s="437"/>
      <c r="C1182" s="87"/>
      <c r="D1182" s="438"/>
      <c r="E1182" s="35"/>
      <c r="I1182" s="438"/>
      <c r="J1182" s="35"/>
      <c r="N1182" s="438"/>
      <c r="O1182" s="35"/>
    </row>
    <row r="1183" spans="2:15">
      <c r="B1183" s="437"/>
      <c r="C1183" s="87"/>
      <c r="D1183" s="438"/>
      <c r="E1183" s="35"/>
      <c r="I1183" s="438"/>
      <c r="J1183" s="35"/>
      <c r="N1183" s="438"/>
      <c r="O1183" s="35"/>
    </row>
    <row r="1184" spans="2:15">
      <c r="B1184" s="437"/>
      <c r="C1184" s="87"/>
      <c r="D1184" s="438"/>
      <c r="E1184" s="35"/>
      <c r="I1184" s="438"/>
      <c r="J1184" s="35"/>
      <c r="N1184" s="438"/>
      <c r="O1184" s="35"/>
    </row>
    <row r="1185" spans="2:15">
      <c r="B1185" s="437"/>
      <c r="C1185" s="87"/>
      <c r="D1185" s="438"/>
      <c r="E1185" s="35"/>
      <c r="I1185" s="438"/>
      <c r="J1185" s="35"/>
      <c r="N1185" s="438"/>
      <c r="O1185" s="35"/>
    </row>
    <row r="1186" spans="2:15">
      <c r="B1186" s="437"/>
      <c r="C1186" s="87"/>
      <c r="D1186" s="438"/>
      <c r="E1186" s="35"/>
      <c r="I1186" s="438"/>
      <c r="J1186" s="35"/>
      <c r="N1186" s="438"/>
      <c r="O1186" s="35"/>
    </row>
    <row r="1187" spans="2:15">
      <c r="B1187" s="437"/>
      <c r="C1187" s="87"/>
      <c r="D1187" s="438"/>
      <c r="E1187" s="35"/>
      <c r="I1187" s="438"/>
      <c r="J1187" s="35"/>
      <c r="N1187" s="438"/>
      <c r="O1187" s="35"/>
    </row>
    <row r="1188" spans="2:15">
      <c r="B1188" s="437"/>
      <c r="C1188" s="87"/>
      <c r="D1188" s="438"/>
      <c r="E1188" s="35"/>
      <c r="I1188" s="438"/>
      <c r="J1188" s="35"/>
      <c r="N1188" s="438"/>
      <c r="O1188" s="35"/>
    </row>
    <row r="1189" spans="2:15">
      <c r="B1189" s="437"/>
      <c r="C1189" s="87"/>
      <c r="D1189" s="438"/>
      <c r="E1189" s="35"/>
      <c r="I1189" s="438"/>
      <c r="J1189" s="35"/>
      <c r="N1189" s="438"/>
      <c r="O1189" s="35"/>
    </row>
    <row r="1190" spans="2:15">
      <c r="B1190" s="437"/>
      <c r="C1190" s="87"/>
      <c r="D1190" s="438"/>
      <c r="E1190" s="35"/>
      <c r="I1190" s="438"/>
      <c r="J1190" s="35"/>
      <c r="N1190" s="438"/>
      <c r="O1190" s="35"/>
    </row>
    <row r="1191" spans="2:15">
      <c r="B1191" s="437"/>
      <c r="C1191" s="87"/>
      <c r="D1191" s="438"/>
      <c r="E1191" s="35"/>
      <c r="I1191" s="438"/>
      <c r="J1191" s="35"/>
      <c r="N1191" s="438"/>
      <c r="O1191" s="35"/>
    </row>
    <row r="1192" spans="2:15">
      <c r="B1192" s="437"/>
      <c r="C1192" s="87"/>
      <c r="D1192" s="438"/>
      <c r="E1192" s="35"/>
      <c r="I1192" s="438"/>
      <c r="J1192" s="35"/>
      <c r="N1192" s="438"/>
      <c r="O1192" s="35"/>
    </row>
    <row r="1193" spans="2:15">
      <c r="B1193" s="437"/>
      <c r="C1193" s="87"/>
      <c r="D1193" s="438"/>
      <c r="E1193" s="35"/>
      <c r="I1193" s="438"/>
      <c r="J1193" s="35"/>
      <c r="N1193" s="438"/>
      <c r="O1193" s="35"/>
    </row>
    <row r="1194" spans="2:15">
      <c r="B1194" s="437"/>
      <c r="C1194" s="87"/>
      <c r="D1194" s="438"/>
      <c r="E1194" s="35"/>
      <c r="I1194" s="438"/>
      <c r="J1194" s="35"/>
      <c r="N1194" s="438"/>
      <c r="O1194" s="35"/>
    </row>
    <row r="1195" spans="2:15">
      <c r="B1195" s="437"/>
      <c r="C1195" s="87"/>
      <c r="D1195" s="438"/>
      <c r="E1195" s="35"/>
      <c r="I1195" s="438"/>
      <c r="J1195" s="35"/>
      <c r="N1195" s="438"/>
      <c r="O1195" s="35"/>
    </row>
    <row r="1196" spans="2:15">
      <c r="B1196" s="437"/>
      <c r="C1196" s="87"/>
      <c r="D1196" s="438"/>
      <c r="E1196" s="35"/>
      <c r="I1196" s="438"/>
      <c r="J1196" s="35"/>
      <c r="N1196" s="438"/>
      <c r="O1196" s="35"/>
    </row>
    <row r="1197" spans="2:15">
      <c r="B1197" s="437"/>
      <c r="C1197" s="87"/>
      <c r="D1197" s="438"/>
      <c r="E1197" s="35"/>
      <c r="I1197" s="438"/>
      <c r="J1197" s="35"/>
      <c r="N1197" s="438"/>
      <c r="O1197" s="35"/>
    </row>
    <row r="1198" spans="2:15">
      <c r="B1198" s="437"/>
      <c r="C1198" s="87"/>
      <c r="D1198" s="438"/>
      <c r="E1198" s="35"/>
      <c r="I1198" s="438"/>
      <c r="J1198" s="35"/>
      <c r="N1198" s="438"/>
      <c r="O1198" s="35"/>
    </row>
    <row r="1199" spans="2:15">
      <c r="B1199" s="437"/>
      <c r="C1199" s="87"/>
      <c r="D1199" s="438"/>
      <c r="E1199" s="35"/>
      <c r="I1199" s="438"/>
      <c r="J1199" s="35"/>
      <c r="N1199" s="438"/>
      <c r="O1199" s="35"/>
    </row>
    <row r="1200" spans="2:15">
      <c r="B1200" s="437"/>
      <c r="C1200" s="87"/>
      <c r="D1200" s="438"/>
      <c r="E1200" s="35"/>
      <c r="I1200" s="438"/>
      <c r="J1200" s="35"/>
      <c r="N1200" s="438"/>
      <c r="O1200" s="35"/>
    </row>
    <row r="1201" spans="2:15">
      <c r="B1201" s="437"/>
      <c r="C1201" s="87"/>
      <c r="D1201" s="438"/>
      <c r="E1201" s="35"/>
      <c r="I1201" s="438"/>
      <c r="J1201" s="35"/>
      <c r="N1201" s="438"/>
      <c r="O1201" s="35"/>
    </row>
    <row r="1202" spans="2:15">
      <c r="B1202" s="437"/>
      <c r="C1202" s="87"/>
      <c r="D1202" s="438"/>
      <c r="E1202" s="35"/>
      <c r="I1202" s="438"/>
      <c r="J1202" s="35"/>
      <c r="N1202" s="438"/>
      <c r="O1202" s="35"/>
    </row>
    <row r="1203" spans="2:15">
      <c r="B1203" s="437"/>
      <c r="C1203" s="87"/>
      <c r="D1203" s="438"/>
      <c r="E1203" s="35"/>
      <c r="I1203" s="438"/>
      <c r="J1203" s="35"/>
      <c r="N1203" s="438"/>
      <c r="O1203" s="35"/>
    </row>
    <row r="1204" spans="2:15">
      <c r="B1204" s="437"/>
      <c r="C1204" s="87"/>
      <c r="D1204" s="438"/>
      <c r="E1204" s="35"/>
      <c r="I1204" s="438"/>
      <c r="J1204" s="35"/>
      <c r="N1204" s="438"/>
      <c r="O1204" s="35"/>
    </row>
    <row r="1205" spans="2:15">
      <c r="B1205" s="437"/>
      <c r="C1205" s="87"/>
      <c r="D1205" s="438"/>
      <c r="E1205" s="35"/>
      <c r="I1205" s="438"/>
      <c r="J1205" s="35"/>
      <c r="N1205" s="438"/>
      <c r="O1205" s="35"/>
    </row>
    <row r="1206" spans="2:15">
      <c r="B1206" s="437"/>
      <c r="C1206" s="87"/>
      <c r="D1206" s="438"/>
      <c r="E1206" s="35"/>
      <c r="I1206" s="438"/>
      <c r="J1206" s="35"/>
      <c r="N1206" s="438"/>
      <c r="O1206" s="35"/>
    </row>
    <row r="1207" spans="2:15">
      <c r="B1207" s="437"/>
      <c r="C1207" s="87"/>
      <c r="D1207" s="438"/>
      <c r="E1207" s="35"/>
      <c r="I1207" s="438"/>
      <c r="J1207" s="35"/>
      <c r="N1207" s="438"/>
      <c r="O1207" s="35"/>
    </row>
    <row r="1208" spans="2:15">
      <c r="B1208" s="437"/>
      <c r="C1208" s="87"/>
      <c r="D1208" s="438"/>
      <c r="E1208" s="35"/>
      <c r="I1208" s="438"/>
      <c r="J1208" s="35"/>
      <c r="N1208" s="438"/>
      <c r="O1208" s="35"/>
    </row>
    <row r="1209" spans="2:15">
      <c r="B1209" s="437"/>
      <c r="C1209" s="87"/>
      <c r="D1209" s="438"/>
      <c r="E1209" s="35"/>
      <c r="I1209" s="438"/>
      <c r="J1209" s="35"/>
      <c r="N1209" s="438"/>
      <c r="O1209" s="35"/>
    </row>
    <row r="1210" spans="2:15">
      <c r="B1210" s="437"/>
      <c r="C1210" s="87"/>
      <c r="D1210" s="438"/>
      <c r="E1210" s="35"/>
      <c r="I1210" s="438"/>
      <c r="J1210" s="35"/>
      <c r="N1210" s="438"/>
      <c r="O1210" s="35"/>
    </row>
    <row r="1211" spans="2:15">
      <c r="B1211" s="437"/>
      <c r="C1211" s="87"/>
      <c r="D1211" s="438"/>
      <c r="E1211" s="35"/>
      <c r="I1211" s="438"/>
      <c r="J1211" s="35"/>
      <c r="N1211" s="438"/>
      <c r="O1211" s="35"/>
    </row>
    <row r="1212" spans="2:15">
      <c r="B1212" s="437"/>
      <c r="C1212" s="87"/>
      <c r="D1212" s="438"/>
      <c r="E1212" s="35"/>
      <c r="I1212" s="438"/>
      <c r="J1212" s="35"/>
      <c r="N1212" s="438"/>
      <c r="O1212" s="35"/>
    </row>
    <row r="1213" spans="2:15">
      <c r="B1213" s="437"/>
      <c r="C1213" s="87"/>
      <c r="D1213" s="438"/>
      <c r="E1213" s="35"/>
      <c r="I1213" s="438"/>
      <c r="J1213" s="35"/>
      <c r="N1213" s="438"/>
      <c r="O1213" s="35"/>
    </row>
    <row r="1214" spans="2:15">
      <c r="B1214" s="437"/>
      <c r="C1214" s="87"/>
      <c r="D1214" s="438"/>
      <c r="E1214" s="35"/>
      <c r="I1214" s="438"/>
      <c r="J1214" s="35"/>
      <c r="N1214" s="438"/>
      <c r="O1214" s="35"/>
    </row>
    <row r="1215" spans="2:15">
      <c r="B1215" s="437"/>
      <c r="C1215" s="87"/>
      <c r="D1215" s="438"/>
      <c r="E1215" s="35"/>
      <c r="I1215" s="438"/>
      <c r="J1215" s="35"/>
      <c r="N1215" s="438"/>
      <c r="O1215" s="35"/>
    </row>
    <row r="1216" spans="2:15">
      <c r="B1216" s="437"/>
      <c r="C1216" s="87"/>
      <c r="D1216" s="438"/>
      <c r="E1216" s="35"/>
      <c r="I1216" s="438"/>
      <c r="J1216" s="35"/>
      <c r="N1216" s="438"/>
      <c r="O1216" s="35"/>
    </row>
    <row r="1217" spans="2:15">
      <c r="B1217" s="437"/>
      <c r="C1217" s="87"/>
      <c r="D1217" s="438"/>
      <c r="E1217" s="35"/>
      <c r="I1217" s="438"/>
      <c r="J1217" s="35"/>
      <c r="N1217" s="438"/>
      <c r="O1217" s="35"/>
    </row>
    <row r="1218" spans="2:15">
      <c r="B1218" s="437"/>
      <c r="C1218" s="87"/>
      <c r="D1218" s="438"/>
      <c r="E1218" s="35"/>
      <c r="I1218" s="438"/>
      <c r="J1218" s="35"/>
      <c r="N1218" s="438"/>
      <c r="O1218" s="35"/>
    </row>
    <row r="1219" spans="2:15">
      <c r="B1219" s="437"/>
      <c r="C1219" s="87"/>
      <c r="D1219" s="438"/>
      <c r="E1219" s="35"/>
      <c r="I1219" s="438"/>
      <c r="J1219" s="35"/>
      <c r="N1219" s="438"/>
      <c r="O1219" s="35"/>
    </row>
    <row r="1220" spans="2:15">
      <c r="B1220" s="437"/>
      <c r="C1220" s="87"/>
      <c r="D1220" s="438"/>
      <c r="E1220" s="35"/>
      <c r="I1220" s="438"/>
      <c r="J1220" s="35"/>
      <c r="N1220" s="438"/>
      <c r="O1220" s="35"/>
    </row>
    <row r="1221" spans="2:15">
      <c r="B1221" s="437"/>
      <c r="C1221" s="87"/>
      <c r="D1221" s="438"/>
      <c r="E1221" s="35"/>
      <c r="I1221" s="438"/>
      <c r="J1221" s="35"/>
      <c r="N1221" s="438"/>
      <c r="O1221" s="35"/>
    </row>
    <row r="1222" spans="2:15">
      <c r="B1222" s="437"/>
      <c r="C1222" s="87"/>
      <c r="D1222" s="438"/>
      <c r="E1222" s="35"/>
      <c r="I1222" s="438"/>
      <c r="J1222" s="35"/>
      <c r="N1222" s="438"/>
      <c r="O1222" s="35"/>
    </row>
    <row r="1223" spans="2:15">
      <c r="B1223" s="437"/>
      <c r="C1223" s="87"/>
      <c r="D1223" s="438"/>
      <c r="E1223" s="35"/>
      <c r="I1223" s="438"/>
      <c r="J1223" s="35"/>
      <c r="N1223" s="438"/>
      <c r="O1223" s="35"/>
    </row>
    <row r="1224" spans="2:15">
      <c r="B1224" s="437"/>
      <c r="C1224" s="87"/>
      <c r="D1224" s="438"/>
      <c r="E1224" s="35"/>
      <c r="I1224" s="438"/>
      <c r="J1224" s="35"/>
      <c r="N1224" s="438"/>
      <c r="O1224" s="35"/>
    </row>
    <row r="1225" spans="2:15">
      <c r="B1225" s="437"/>
      <c r="C1225" s="87"/>
      <c r="D1225" s="438"/>
      <c r="E1225" s="35"/>
      <c r="I1225" s="438"/>
      <c r="J1225" s="35"/>
      <c r="N1225" s="438"/>
      <c r="O1225" s="35"/>
    </row>
    <row r="1226" spans="2:15">
      <c r="B1226" s="437"/>
      <c r="C1226" s="87"/>
      <c r="D1226" s="438"/>
      <c r="E1226" s="35"/>
      <c r="I1226" s="438"/>
      <c r="J1226" s="35"/>
      <c r="N1226" s="438"/>
      <c r="O1226" s="35"/>
    </row>
    <row r="1227" spans="2:15">
      <c r="B1227" s="437"/>
      <c r="C1227" s="87"/>
      <c r="D1227" s="438"/>
      <c r="E1227" s="35"/>
      <c r="I1227" s="438"/>
      <c r="J1227" s="35"/>
      <c r="N1227" s="438"/>
      <c r="O1227" s="35"/>
    </row>
    <row r="1228" spans="2:15">
      <c r="B1228" s="437"/>
      <c r="C1228" s="87"/>
      <c r="D1228" s="438"/>
      <c r="E1228" s="35"/>
      <c r="I1228" s="438"/>
      <c r="J1228" s="35"/>
      <c r="N1228" s="438"/>
      <c r="O1228" s="35"/>
    </row>
    <row r="1229" spans="2:15">
      <c r="B1229" s="437"/>
      <c r="C1229" s="87"/>
      <c r="D1229" s="438"/>
      <c r="E1229" s="35"/>
      <c r="I1229" s="438"/>
      <c r="J1229" s="35"/>
      <c r="N1229" s="438"/>
      <c r="O1229" s="35"/>
    </row>
    <row r="1230" spans="2:15">
      <c r="B1230" s="437"/>
      <c r="C1230" s="87"/>
      <c r="D1230" s="438"/>
      <c r="E1230" s="35"/>
      <c r="I1230" s="438"/>
      <c r="J1230" s="35"/>
      <c r="N1230" s="438"/>
      <c r="O1230" s="35"/>
    </row>
    <row r="1231" spans="2:15">
      <c r="B1231" s="437"/>
      <c r="C1231" s="87"/>
      <c r="D1231" s="438"/>
      <c r="E1231" s="35"/>
      <c r="I1231" s="438"/>
      <c r="J1231" s="35"/>
      <c r="N1231" s="438"/>
      <c r="O1231" s="35"/>
    </row>
    <row r="1232" spans="2:15">
      <c r="B1232" s="437"/>
      <c r="C1232" s="87"/>
      <c r="D1232" s="438"/>
      <c r="E1232" s="35"/>
      <c r="I1232" s="438"/>
      <c r="J1232" s="35"/>
      <c r="N1232" s="438"/>
      <c r="O1232" s="35"/>
    </row>
    <row r="1233" spans="2:15">
      <c r="B1233" s="437"/>
      <c r="C1233" s="87"/>
      <c r="D1233" s="438"/>
      <c r="E1233" s="35"/>
      <c r="I1233" s="438"/>
      <c r="J1233" s="35"/>
      <c r="N1233" s="438"/>
      <c r="O1233" s="35"/>
    </row>
    <row r="1234" spans="2:15">
      <c r="B1234" s="437"/>
      <c r="C1234" s="87"/>
      <c r="D1234" s="438"/>
      <c r="E1234" s="35"/>
      <c r="I1234" s="438"/>
      <c r="J1234" s="35"/>
      <c r="N1234" s="438"/>
      <c r="O1234" s="35"/>
    </row>
    <row r="1235" spans="2:15">
      <c r="B1235" s="437"/>
      <c r="C1235" s="87"/>
      <c r="D1235" s="438"/>
      <c r="E1235" s="35"/>
      <c r="I1235" s="438"/>
      <c r="J1235" s="35"/>
      <c r="N1235" s="438"/>
      <c r="O1235" s="35"/>
    </row>
    <row r="1236" spans="2:15">
      <c r="B1236" s="437"/>
      <c r="C1236" s="87"/>
      <c r="D1236" s="438"/>
      <c r="E1236" s="35"/>
      <c r="I1236" s="438"/>
      <c r="J1236" s="35"/>
      <c r="N1236" s="438"/>
      <c r="O1236" s="35"/>
    </row>
    <row r="1237" spans="2:15">
      <c r="B1237" s="437"/>
      <c r="C1237" s="87"/>
      <c r="D1237" s="438"/>
      <c r="E1237" s="35"/>
      <c r="I1237" s="438"/>
      <c r="J1237" s="35"/>
      <c r="N1237" s="438"/>
      <c r="O1237" s="35"/>
    </row>
    <row r="1238" spans="2:15">
      <c r="B1238" s="437"/>
      <c r="C1238" s="87"/>
      <c r="D1238" s="438"/>
      <c r="E1238" s="35"/>
      <c r="I1238" s="438"/>
      <c r="J1238" s="35"/>
      <c r="N1238" s="438"/>
      <c r="O1238" s="35"/>
    </row>
    <row r="1239" spans="2:15">
      <c r="B1239" s="437"/>
      <c r="C1239" s="87"/>
      <c r="D1239" s="438"/>
      <c r="E1239" s="35"/>
      <c r="I1239" s="438"/>
      <c r="J1239" s="35"/>
      <c r="N1239" s="438"/>
      <c r="O1239" s="35"/>
    </row>
    <row r="1240" spans="2:15">
      <c r="B1240" s="437"/>
      <c r="C1240" s="87"/>
      <c r="D1240" s="438"/>
      <c r="E1240" s="35"/>
      <c r="I1240" s="438"/>
      <c r="J1240" s="35"/>
      <c r="N1240" s="438"/>
      <c r="O1240" s="35"/>
    </row>
    <row r="1241" spans="2:15">
      <c r="B1241" s="437"/>
      <c r="C1241" s="87"/>
      <c r="D1241" s="438"/>
      <c r="E1241" s="35"/>
      <c r="I1241" s="438"/>
      <c r="J1241" s="35"/>
      <c r="N1241" s="438"/>
      <c r="O1241" s="35"/>
    </row>
    <row r="1242" spans="2:15">
      <c r="B1242" s="437"/>
      <c r="C1242" s="87"/>
      <c r="D1242" s="438"/>
      <c r="E1242" s="35"/>
      <c r="I1242" s="438"/>
      <c r="J1242" s="35"/>
      <c r="N1242" s="438"/>
      <c r="O1242" s="35"/>
    </row>
    <row r="1243" spans="2:15">
      <c r="B1243" s="437"/>
      <c r="C1243" s="87"/>
      <c r="D1243" s="438"/>
      <c r="E1243" s="35"/>
      <c r="I1243" s="438"/>
      <c r="J1243" s="35"/>
      <c r="N1243" s="438"/>
      <c r="O1243" s="35"/>
    </row>
    <row r="1244" spans="2:15">
      <c r="B1244" s="437"/>
      <c r="C1244" s="87"/>
      <c r="D1244" s="438"/>
      <c r="E1244" s="35"/>
      <c r="I1244" s="438"/>
      <c r="J1244" s="35"/>
      <c r="N1244" s="438"/>
      <c r="O1244" s="35"/>
    </row>
    <row r="1245" spans="2:15">
      <c r="B1245" s="437"/>
      <c r="C1245" s="87"/>
      <c r="D1245" s="438"/>
      <c r="E1245" s="35"/>
      <c r="I1245" s="438"/>
      <c r="J1245" s="35"/>
      <c r="N1245" s="438"/>
      <c r="O1245" s="35"/>
    </row>
    <row r="1246" spans="2:15">
      <c r="B1246" s="437"/>
      <c r="C1246" s="87"/>
      <c r="D1246" s="438"/>
      <c r="E1246" s="35"/>
      <c r="I1246" s="438"/>
      <c r="J1246" s="35"/>
      <c r="N1246" s="438"/>
      <c r="O1246" s="35"/>
    </row>
    <row r="1247" spans="2:15">
      <c r="B1247" s="437"/>
      <c r="C1247" s="87"/>
      <c r="D1247" s="438"/>
      <c r="E1247" s="35"/>
      <c r="I1247" s="438"/>
      <c r="J1247" s="35"/>
      <c r="N1247" s="438"/>
      <c r="O1247" s="35"/>
    </row>
    <row r="1248" spans="2:15">
      <c r="B1248" s="437"/>
      <c r="C1248" s="87"/>
      <c r="D1248" s="438"/>
      <c r="E1248" s="35"/>
      <c r="I1248" s="438"/>
      <c r="J1248" s="35"/>
      <c r="N1248" s="438"/>
      <c r="O1248" s="35"/>
    </row>
    <row r="1249" spans="2:15">
      <c r="B1249" s="437"/>
      <c r="C1249" s="87"/>
      <c r="D1249" s="438"/>
      <c r="E1249" s="35"/>
      <c r="I1249" s="438"/>
      <c r="J1249" s="35"/>
      <c r="N1249" s="438"/>
      <c r="O1249" s="35"/>
    </row>
    <row r="1250" spans="2:15">
      <c r="B1250" s="437"/>
      <c r="C1250" s="87"/>
      <c r="D1250" s="438"/>
      <c r="E1250" s="35"/>
      <c r="I1250" s="438"/>
      <c r="J1250" s="35"/>
      <c r="N1250" s="438"/>
      <c r="O1250" s="35"/>
    </row>
    <row r="1251" spans="2:15">
      <c r="B1251" s="437"/>
      <c r="C1251" s="87"/>
      <c r="D1251" s="438"/>
      <c r="E1251" s="35"/>
      <c r="I1251" s="438"/>
      <c r="J1251" s="35"/>
      <c r="N1251" s="438"/>
      <c r="O1251" s="35"/>
    </row>
    <row r="1252" spans="2:15">
      <c r="B1252" s="437"/>
      <c r="C1252" s="87"/>
      <c r="D1252" s="438"/>
      <c r="E1252" s="35"/>
      <c r="I1252" s="438"/>
      <c r="J1252" s="35"/>
      <c r="N1252" s="438"/>
      <c r="O1252" s="35"/>
    </row>
    <row r="1253" spans="2:15">
      <c r="B1253" s="437"/>
      <c r="C1253" s="87"/>
      <c r="D1253" s="438"/>
      <c r="E1253" s="35"/>
      <c r="I1253" s="438"/>
      <c r="J1253" s="35"/>
      <c r="N1253" s="438"/>
      <c r="O1253" s="35"/>
    </row>
    <row r="1254" spans="2:15">
      <c r="B1254" s="437"/>
      <c r="C1254" s="87"/>
      <c r="D1254" s="438"/>
      <c r="E1254" s="35"/>
      <c r="I1254" s="438"/>
      <c r="J1254" s="35"/>
      <c r="N1254" s="438"/>
      <c r="O1254" s="35"/>
    </row>
    <row r="1255" spans="2:15">
      <c r="B1255" s="437"/>
      <c r="C1255" s="87"/>
      <c r="D1255" s="438"/>
      <c r="E1255" s="35"/>
      <c r="I1255" s="438"/>
      <c r="J1255" s="35"/>
      <c r="N1255" s="438"/>
      <c r="O1255" s="35"/>
    </row>
    <row r="1256" spans="2:15">
      <c r="B1256" s="437"/>
      <c r="C1256" s="87"/>
      <c r="D1256" s="438"/>
      <c r="E1256" s="35"/>
      <c r="I1256" s="438"/>
      <c r="J1256" s="35"/>
      <c r="N1256" s="438"/>
      <c r="O1256" s="35"/>
    </row>
    <row r="1257" spans="2:15">
      <c r="B1257" s="437"/>
      <c r="C1257" s="87"/>
      <c r="D1257" s="438"/>
      <c r="E1257" s="35"/>
      <c r="I1257" s="438"/>
      <c r="J1257" s="35"/>
      <c r="N1257" s="438"/>
      <c r="O1257" s="35"/>
    </row>
    <row r="1258" spans="2:15">
      <c r="B1258" s="437"/>
      <c r="C1258" s="87"/>
      <c r="D1258" s="438"/>
      <c r="E1258" s="35"/>
      <c r="I1258" s="438"/>
      <c r="J1258" s="35"/>
      <c r="N1258" s="438"/>
      <c r="O1258" s="35"/>
    </row>
    <row r="1259" spans="2:15">
      <c r="B1259" s="437"/>
      <c r="C1259" s="87"/>
      <c r="D1259" s="438"/>
      <c r="E1259" s="35"/>
      <c r="I1259" s="438"/>
      <c r="J1259" s="35"/>
      <c r="N1259" s="438"/>
      <c r="O1259" s="35"/>
    </row>
    <row r="1260" spans="2:15">
      <c r="B1260" s="437"/>
      <c r="C1260" s="87"/>
      <c r="D1260" s="438"/>
      <c r="E1260" s="35"/>
      <c r="I1260" s="438"/>
      <c r="J1260" s="35"/>
      <c r="N1260" s="438"/>
      <c r="O1260" s="35"/>
    </row>
    <row r="1261" spans="2:15">
      <c r="B1261" s="437"/>
      <c r="C1261" s="87"/>
      <c r="D1261" s="438"/>
      <c r="E1261" s="35"/>
      <c r="I1261" s="438"/>
      <c r="J1261" s="35"/>
      <c r="N1261" s="438"/>
      <c r="O1261" s="35"/>
    </row>
    <row r="1262" spans="2:15">
      <c r="B1262" s="437"/>
      <c r="C1262" s="87"/>
      <c r="D1262" s="438"/>
      <c r="E1262" s="35"/>
      <c r="I1262" s="438"/>
      <c r="J1262" s="35"/>
      <c r="N1262" s="438"/>
      <c r="O1262" s="35"/>
    </row>
    <row r="1263" spans="2:15">
      <c r="B1263" s="437"/>
      <c r="C1263" s="87"/>
      <c r="D1263" s="438"/>
      <c r="E1263" s="35"/>
      <c r="I1263" s="438"/>
      <c r="J1263" s="35"/>
      <c r="N1263" s="438"/>
      <c r="O1263" s="35"/>
    </row>
    <row r="1264" spans="2:15">
      <c r="B1264" s="437"/>
      <c r="C1264" s="87"/>
      <c r="D1264" s="438"/>
      <c r="E1264" s="35"/>
      <c r="I1264" s="438"/>
      <c r="J1264" s="35"/>
      <c r="N1264" s="438"/>
      <c r="O1264" s="35"/>
    </row>
    <row r="1265" spans="2:15">
      <c r="B1265" s="437"/>
      <c r="C1265" s="87"/>
      <c r="D1265" s="438"/>
      <c r="E1265" s="35"/>
      <c r="I1265" s="438"/>
      <c r="J1265" s="35"/>
      <c r="N1265" s="438"/>
      <c r="O1265" s="35"/>
    </row>
    <row r="1266" spans="2:15">
      <c r="B1266" s="437"/>
      <c r="C1266" s="87"/>
      <c r="D1266" s="438"/>
      <c r="E1266" s="35"/>
      <c r="I1266" s="438"/>
      <c r="J1266" s="35"/>
      <c r="N1266" s="438"/>
      <c r="O1266" s="35"/>
    </row>
    <row r="1267" spans="2:15">
      <c r="B1267" s="437"/>
      <c r="C1267" s="87"/>
      <c r="D1267" s="438"/>
      <c r="E1267" s="35"/>
      <c r="I1267" s="438"/>
      <c r="J1267" s="35"/>
      <c r="N1267" s="438"/>
      <c r="O1267" s="35"/>
    </row>
    <row r="1268" spans="2:15">
      <c r="B1268" s="437"/>
      <c r="C1268" s="87"/>
      <c r="D1268" s="438"/>
      <c r="E1268" s="35"/>
      <c r="I1268" s="438"/>
      <c r="J1268" s="35"/>
      <c r="N1268" s="438"/>
      <c r="O1268" s="35"/>
    </row>
    <row r="1269" spans="2:15">
      <c r="B1269" s="437"/>
      <c r="C1269" s="87"/>
      <c r="D1269" s="438"/>
      <c r="E1269" s="35"/>
      <c r="I1269" s="438"/>
      <c r="J1269" s="35"/>
      <c r="N1269" s="438"/>
      <c r="O1269" s="35"/>
    </row>
    <row r="1270" spans="2:15">
      <c r="B1270" s="437"/>
      <c r="C1270" s="87"/>
      <c r="D1270" s="438"/>
      <c r="E1270" s="35"/>
      <c r="I1270" s="438"/>
      <c r="J1270" s="35"/>
      <c r="N1270" s="438"/>
      <c r="O1270" s="35"/>
    </row>
    <row r="1271" spans="2:15">
      <c r="B1271" s="437"/>
      <c r="C1271" s="87"/>
      <c r="D1271" s="438"/>
      <c r="E1271" s="35"/>
      <c r="I1271" s="438"/>
      <c r="J1271" s="35"/>
      <c r="N1271" s="438"/>
      <c r="O1271" s="35"/>
    </row>
    <row r="1272" spans="2:15">
      <c r="B1272" s="437"/>
      <c r="C1272" s="87"/>
      <c r="D1272" s="438"/>
      <c r="E1272" s="35"/>
      <c r="I1272" s="438"/>
      <c r="J1272" s="35"/>
      <c r="N1272" s="438"/>
      <c r="O1272" s="35"/>
    </row>
    <row r="1273" spans="2:15">
      <c r="B1273" s="437"/>
      <c r="C1273" s="87"/>
      <c r="D1273" s="438"/>
      <c r="E1273" s="35"/>
      <c r="I1273" s="438"/>
      <c r="J1273" s="35"/>
      <c r="N1273" s="438"/>
      <c r="O1273" s="35"/>
    </row>
    <row r="1274" spans="2:15">
      <c r="B1274" s="437"/>
      <c r="C1274" s="87"/>
      <c r="D1274" s="438"/>
      <c r="E1274" s="35"/>
      <c r="I1274" s="438"/>
      <c r="J1274" s="35"/>
      <c r="N1274" s="438"/>
      <c r="O1274" s="35"/>
    </row>
    <row r="1275" spans="2:15">
      <c r="B1275" s="437"/>
      <c r="C1275" s="87"/>
      <c r="D1275" s="438"/>
      <c r="E1275" s="35"/>
      <c r="I1275" s="438"/>
      <c r="J1275" s="35"/>
      <c r="N1275" s="438"/>
      <c r="O1275" s="35"/>
    </row>
    <row r="1276" spans="2:15">
      <c r="B1276" s="437"/>
      <c r="C1276" s="87"/>
      <c r="D1276" s="438"/>
      <c r="E1276" s="35"/>
      <c r="I1276" s="438"/>
      <c r="J1276" s="35"/>
      <c r="N1276" s="438"/>
      <c r="O1276" s="35"/>
    </row>
    <row r="1277" spans="2:15">
      <c r="B1277" s="437"/>
      <c r="C1277" s="87"/>
      <c r="D1277" s="438"/>
      <c r="E1277" s="35"/>
      <c r="I1277" s="438"/>
      <c r="J1277" s="35"/>
      <c r="N1277" s="438"/>
      <c r="O1277" s="35"/>
    </row>
    <row r="1278" spans="2:15">
      <c r="B1278" s="437"/>
      <c r="C1278" s="87"/>
      <c r="D1278" s="438"/>
      <c r="E1278" s="35"/>
      <c r="I1278" s="438"/>
      <c r="J1278" s="35"/>
      <c r="N1278" s="438"/>
      <c r="O1278" s="35"/>
    </row>
    <row r="1279" spans="2:15">
      <c r="B1279" s="437"/>
      <c r="C1279" s="87"/>
      <c r="D1279" s="438"/>
      <c r="E1279" s="35"/>
      <c r="I1279" s="438"/>
      <c r="J1279" s="35"/>
      <c r="N1279" s="438"/>
      <c r="O1279" s="35"/>
    </row>
    <row r="1280" spans="2:15">
      <c r="B1280" s="437"/>
      <c r="C1280" s="87"/>
      <c r="D1280" s="438"/>
      <c r="E1280" s="35"/>
      <c r="I1280" s="438"/>
      <c r="J1280" s="35"/>
      <c r="N1280" s="438"/>
      <c r="O1280" s="35"/>
    </row>
    <row r="1281" spans="2:15">
      <c r="B1281" s="437"/>
      <c r="C1281" s="87"/>
      <c r="D1281" s="438"/>
      <c r="E1281" s="35"/>
      <c r="I1281" s="438"/>
      <c r="J1281" s="35"/>
      <c r="N1281" s="438"/>
      <c r="O1281" s="35"/>
    </row>
    <row r="1282" spans="2:15">
      <c r="B1282" s="437"/>
      <c r="C1282" s="87"/>
      <c r="D1282" s="438"/>
      <c r="E1282" s="35"/>
      <c r="I1282" s="438"/>
      <c r="J1282" s="35"/>
      <c r="N1282" s="438"/>
      <c r="O1282" s="35"/>
    </row>
    <row r="1283" spans="2:15">
      <c r="B1283" s="437"/>
      <c r="C1283" s="87"/>
      <c r="D1283" s="438"/>
      <c r="E1283" s="35"/>
      <c r="I1283" s="438"/>
      <c r="J1283" s="35"/>
      <c r="N1283" s="438"/>
      <c r="O1283" s="35"/>
    </row>
    <row r="1284" spans="2:15">
      <c r="B1284" s="437"/>
      <c r="C1284" s="87"/>
      <c r="D1284" s="438"/>
      <c r="E1284" s="35"/>
      <c r="I1284" s="438"/>
      <c r="J1284" s="35"/>
      <c r="N1284" s="438"/>
      <c r="O1284" s="35"/>
    </row>
    <row r="1285" spans="2:15">
      <c r="B1285" s="437"/>
      <c r="C1285" s="87"/>
      <c r="D1285" s="438"/>
      <c r="E1285" s="35"/>
      <c r="I1285" s="438"/>
      <c r="J1285" s="35"/>
      <c r="N1285" s="438"/>
      <c r="O1285" s="35"/>
    </row>
    <row r="1286" spans="2:15">
      <c r="B1286" s="437"/>
      <c r="C1286" s="87"/>
      <c r="D1286" s="438"/>
      <c r="E1286" s="35"/>
      <c r="I1286" s="438"/>
      <c r="J1286" s="35"/>
      <c r="N1286" s="438"/>
      <c r="O1286" s="35"/>
    </row>
    <row r="1287" spans="2:15">
      <c r="B1287" s="437"/>
      <c r="C1287" s="87"/>
      <c r="D1287" s="438"/>
      <c r="E1287" s="35"/>
      <c r="I1287" s="438"/>
      <c r="J1287" s="35"/>
      <c r="N1287" s="438"/>
      <c r="O1287" s="35"/>
    </row>
    <row r="1288" spans="2:15">
      <c r="B1288" s="437"/>
      <c r="C1288" s="87"/>
      <c r="D1288" s="438"/>
      <c r="E1288" s="35"/>
      <c r="I1288" s="438"/>
      <c r="J1288" s="35"/>
      <c r="N1288" s="438"/>
      <c r="O1288" s="35"/>
    </row>
    <row r="1289" spans="2:15">
      <c r="B1289" s="437"/>
      <c r="C1289" s="87"/>
      <c r="D1289" s="438"/>
      <c r="E1289" s="35"/>
      <c r="I1289" s="438"/>
      <c r="J1289" s="35"/>
      <c r="N1289" s="438"/>
      <c r="O1289" s="35"/>
    </row>
    <row r="1290" spans="2:15">
      <c r="B1290" s="437"/>
      <c r="C1290" s="87"/>
      <c r="D1290" s="438"/>
      <c r="E1290" s="35"/>
      <c r="I1290" s="438"/>
      <c r="J1290" s="35"/>
      <c r="N1290" s="438"/>
      <c r="O1290" s="35"/>
    </row>
    <row r="1291" spans="2:15">
      <c r="B1291" s="437"/>
      <c r="C1291" s="87"/>
      <c r="D1291" s="438"/>
      <c r="E1291" s="35"/>
      <c r="I1291" s="438"/>
      <c r="J1291" s="35"/>
      <c r="N1291" s="438"/>
      <c r="O1291" s="35"/>
    </row>
    <row r="1292" spans="2:15">
      <c r="B1292" s="437"/>
      <c r="C1292" s="87"/>
      <c r="D1292" s="438"/>
      <c r="E1292" s="35"/>
      <c r="I1292" s="438"/>
      <c r="J1292" s="35"/>
      <c r="N1292" s="438"/>
      <c r="O1292" s="35"/>
    </row>
    <row r="1293" spans="2:15">
      <c r="B1293" s="437"/>
      <c r="C1293" s="87"/>
      <c r="D1293" s="438"/>
      <c r="E1293" s="35"/>
      <c r="I1293" s="438"/>
      <c r="J1293" s="35"/>
      <c r="N1293" s="438"/>
      <c r="O1293" s="35"/>
    </row>
    <row r="1294" spans="2:15">
      <c r="B1294" s="437"/>
      <c r="C1294" s="87"/>
      <c r="D1294" s="438"/>
      <c r="E1294" s="35"/>
      <c r="I1294" s="438"/>
      <c r="J1294" s="35"/>
      <c r="N1294" s="438"/>
      <c r="O1294" s="35"/>
    </row>
    <row r="1295" spans="2:15">
      <c r="B1295" s="437"/>
      <c r="C1295" s="87"/>
      <c r="D1295" s="438"/>
      <c r="E1295" s="35"/>
      <c r="I1295" s="438"/>
      <c r="J1295" s="35"/>
      <c r="N1295" s="438"/>
      <c r="O1295" s="35"/>
    </row>
    <row r="1296" spans="2:15">
      <c r="B1296" s="437"/>
      <c r="C1296" s="87"/>
      <c r="D1296" s="438"/>
      <c r="E1296" s="35"/>
      <c r="I1296" s="438"/>
      <c r="J1296" s="35"/>
      <c r="N1296" s="438"/>
      <c r="O1296" s="35"/>
    </row>
    <row r="1297" spans="2:15">
      <c r="B1297" s="437"/>
      <c r="C1297" s="87"/>
      <c r="D1297" s="438"/>
      <c r="E1297" s="35"/>
      <c r="I1297" s="438"/>
      <c r="J1297" s="35"/>
      <c r="N1297" s="438"/>
      <c r="O1297" s="35"/>
    </row>
    <row r="1298" spans="2:15">
      <c r="B1298" s="437"/>
      <c r="C1298" s="87"/>
      <c r="D1298" s="438"/>
      <c r="E1298" s="35"/>
      <c r="I1298" s="438"/>
      <c r="J1298" s="35"/>
      <c r="N1298" s="438"/>
      <c r="O1298" s="35"/>
    </row>
    <row r="1299" spans="2:15">
      <c r="B1299" s="437"/>
      <c r="C1299" s="87"/>
      <c r="D1299" s="438"/>
      <c r="E1299" s="35"/>
      <c r="I1299" s="438"/>
      <c r="J1299" s="35"/>
      <c r="N1299" s="438"/>
      <c r="O1299" s="35"/>
    </row>
    <row r="1300" spans="2:15">
      <c r="B1300" s="437"/>
      <c r="C1300" s="87"/>
      <c r="D1300" s="438"/>
      <c r="E1300" s="35"/>
      <c r="I1300" s="438"/>
      <c r="J1300" s="35"/>
      <c r="N1300" s="438"/>
      <c r="O1300" s="35"/>
    </row>
    <row r="1301" spans="2:15">
      <c r="B1301" s="437"/>
      <c r="C1301" s="87"/>
      <c r="D1301" s="438"/>
      <c r="E1301" s="35"/>
      <c r="I1301" s="438"/>
      <c r="J1301" s="35"/>
      <c r="N1301" s="438"/>
      <c r="O1301" s="35"/>
    </row>
    <row r="1302" spans="2:15">
      <c r="B1302" s="437"/>
      <c r="C1302" s="87"/>
      <c r="D1302" s="438"/>
      <c r="E1302" s="35"/>
      <c r="I1302" s="438"/>
      <c r="J1302" s="35"/>
      <c r="N1302" s="438"/>
      <c r="O1302" s="35"/>
    </row>
    <row r="1303" spans="2:15">
      <c r="B1303" s="437"/>
      <c r="C1303" s="87"/>
      <c r="D1303" s="438"/>
      <c r="E1303" s="35"/>
      <c r="I1303" s="438"/>
      <c r="J1303" s="35"/>
      <c r="N1303" s="438"/>
      <c r="O1303" s="35"/>
    </row>
    <row r="1304" spans="2:15">
      <c r="B1304" s="437"/>
      <c r="C1304" s="87"/>
      <c r="D1304" s="438"/>
      <c r="E1304" s="35"/>
      <c r="I1304" s="438"/>
      <c r="J1304" s="35"/>
      <c r="N1304" s="438"/>
      <c r="O1304" s="35"/>
    </row>
    <row r="1305" spans="2:15">
      <c r="B1305" s="437"/>
      <c r="C1305" s="87"/>
      <c r="D1305" s="438"/>
      <c r="E1305" s="35"/>
      <c r="I1305" s="438"/>
      <c r="J1305" s="35"/>
      <c r="N1305" s="438"/>
      <c r="O1305" s="35"/>
    </row>
    <row r="1306" spans="2:15">
      <c r="B1306" s="437"/>
      <c r="C1306" s="87"/>
      <c r="D1306" s="438"/>
      <c r="E1306" s="35"/>
      <c r="I1306" s="438"/>
      <c r="J1306" s="35"/>
      <c r="N1306" s="438"/>
      <c r="O1306" s="35"/>
    </row>
    <row r="1307" spans="2:15">
      <c r="B1307" s="437"/>
      <c r="C1307" s="87"/>
      <c r="D1307" s="438"/>
      <c r="E1307" s="35"/>
      <c r="I1307" s="438"/>
      <c r="J1307" s="35"/>
      <c r="N1307" s="438"/>
      <c r="O1307" s="35"/>
    </row>
    <row r="1308" spans="2:15">
      <c r="B1308" s="437"/>
      <c r="C1308" s="87"/>
      <c r="D1308" s="438"/>
      <c r="E1308" s="35"/>
      <c r="I1308" s="438"/>
      <c r="J1308" s="35"/>
      <c r="N1308" s="438"/>
      <c r="O1308" s="35"/>
    </row>
    <row r="1309" spans="2:15">
      <c r="B1309" s="437"/>
      <c r="C1309" s="87"/>
      <c r="D1309" s="438"/>
      <c r="E1309" s="35"/>
      <c r="I1309" s="438"/>
      <c r="J1309" s="35"/>
      <c r="N1309" s="438"/>
      <c r="O1309" s="35"/>
    </row>
    <row r="1310" spans="2:15">
      <c r="B1310" s="437"/>
      <c r="C1310" s="87"/>
      <c r="D1310" s="438"/>
      <c r="E1310" s="35"/>
      <c r="I1310" s="438"/>
      <c r="J1310" s="35"/>
      <c r="N1310" s="438"/>
      <c r="O1310" s="35"/>
    </row>
    <row r="1311" spans="2:15">
      <c r="B1311" s="437"/>
      <c r="C1311" s="87"/>
      <c r="D1311" s="438"/>
      <c r="E1311" s="35"/>
      <c r="I1311" s="438"/>
      <c r="J1311" s="35"/>
      <c r="N1311" s="438"/>
      <c r="O1311" s="35"/>
    </row>
    <row r="1312" spans="2:15">
      <c r="B1312" s="437"/>
      <c r="C1312" s="87"/>
      <c r="D1312" s="438"/>
      <c r="E1312" s="35"/>
      <c r="I1312" s="438"/>
      <c r="J1312" s="35"/>
      <c r="N1312" s="438"/>
      <c r="O1312" s="35"/>
    </row>
    <row r="1313" spans="2:15">
      <c r="B1313" s="437"/>
      <c r="C1313" s="87"/>
      <c r="D1313" s="438"/>
      <c r="E1313" s="35"/>
      <c r="I1313" s="438"/>
      <c r="J1313" s="35"/>
      <c r="N1313" s="438"/>
      <c r="O1313" s="35"/>
    </row>
    <row r="1314" spans="2:15">
      <c r="B1314" s="437"/>
      <c r="C1314" s="87"/>
      <c r="D1314" s="438"/>
      <c r="E1314" s="35"/>
      <c r="I1314" s="438"/>
      <c r="J1314" s="35"/>
      <c r="N1314" s="438"/>
      <c r="O1314" s="35"/>
    </row>
    <row r="1315" spans="2:15">
      <c r="B1315" s="437"/>
      <c r="C1315" s="87"/>
      <c r="D1315" s="438"/>
      <c r="E1315" s="35"/>
      <c r="I1315" s="438"/>
      <c r="J1315" s="35"/>
      <c r="N1315" s="438"/>
      <c r="O1315" s="35"/>
    </row>
    <row r="1316" spans="2:15">
      <c r="B1316" s="437"/>
      <c r="C1316" s="87"/>
      <c r="D1316" s="438"/>
      <c r="E1316" s="35"/>
      <c r="I1316" s="438"/>
      <c r="J1316" s="35"/>
      <c r="N1316" s="438"/>
      <c r="O1316" s="35"/>
    </row>
    <row r="1317" spans="2:15">
      <c r="B1317" s="437"/>
      <c r="C1317" s="87"/>
      <c r="D1317" s="438"/>
      <c r="E1317" s="35"/>
      <c r="I1317" s="438"/>
      <c r="J1317" s="35"/>
      <c r="N1317" s="438"/>
      <c r="O1317" s="35"/>
    </row>
    <row r="1318" spans="2:15">
      <c r="B1318" s="437"/>
      <c r="C1318" s="87"/>
      <c r="D1318" s="438"/>
      <c r="E1318" s="35"/>
      <c r="I1318" s="438"/>
      <c r="J1318" s="35"/>
      <c r="N1318" s="438"/>
      <c r="O1318" s="35"/>
    </row>
    <row r="1319" spans="2:15">
      <c r="B1319" s="437"/>
      <c r="C1319" s="87"/>
      <c r="D1319" s="438"/>
      <c r="E1319" s="35"/>
      <c r="I1319" s="438"/>
      <c r="J1319" s="35"/>
      <c r="N1319" s="438"/>
      <c r="O1319" s="35"/>
    </row>
    <row r="1320" spans="2:15">
      <c r="B1320" s="437"/>
      <c r="C1320" s="87"/>
      <c r="D1320" s="438"/>
      <c r="E1320" s="35"/>
      <c r="I1320" s="438"/>
      <c r="J1320" s="35"/>
      <c r="N1320" s="438"/>
      <c r="O1320" s="35"/>
    </row>
    <row r="1321" spans="2:15">
      <c r="B1321" s="437"/>
      <c r="C1321" s="87"/>
      <c r="D1321" s="438"/>
      <c r="E1321" s="35"/>
      <c r="I1321" s="438"/>
      <c r="J1321" s="35"/>
      <c r="N1321" s="438"/>
      <c r="O1321" s="35"/>
    </row>
    <row r="1322" spans="2:15">
      <c r="B1322" s="437"/>
      <c r="C1322" s="87"/>
      <c r="D1322" s="438"/>
      <c r="E1322" s="35"/>
      <c r="I1322" s="438"/>
      <c r="J1322" s="35"/>
      <c r="N1322" s="438"/>
      <c r="O1322" s="35"/>
    </row>
    <row r="1323" spans="2:15">
      <c r="B1323" s="437"/>
      <c r="C1323" s="87"/>
      <c r="D1323" s="438"/>
      <c r="E1323" s="35"/>
      <c r="I1323" s="438"/>
      <c r="J1323" s="35"/>
      <c r="N1323" s="438"/>
      <c r="O1323" s="35"/>
    </row>
    <row r="1324" spans="2:15">
      <c r="B1324" s="437"/>
      <c r="C1324" s="87"/>
      <c r="D1324" s="438"/>
      <c r="E1324" s="35"/>
      <c r="I1324" s="438"/>
      <c r="J1324" s="35"/>
      <c r="N1324" s="438"/>
      <c r="O1324" s="35"/>
    </row>
    <row r="1325" spans="2:15">
      <c r="B1325" s="437"/>
      <c r="C1325" s="87"/>
      <c r="D1325" s="438"/>
      <c r="E1325" s="35"/>
      <c r="I1325" s="438"/>
      <c r="J1325" s="35"/>
      <c r="N1325" s="438"/>
      <c r="O1325" s="35"/>
    </row>
    <row r="1326" spans="2:15">
      <c r="B1326" s="437"/>
      <c r="C1326" s="87"/>
      <c r="D1326" s="438"/>
      <c r="E1326" s="35"/>
      <c r="I1326" s="438"/>
      <c r="J1326" s="35"/>
      <c r="N1326" s="438"/>
      <c r="O1326" s="35"/>
    </row>
    <row r="1327" spans="2:15">
      <c r="B1327" s="437"/>
      <c r="C1327" s="87"/>
      <c r="D1327" s="438"/>
      <c r="E1327" s="35"/>
      <c r="I1327" s="438"/>
      <c r="J1327" s="35"/>
      <c r="N1327" s="438"/>
      <c r="O1327" s="35"/>
    </row>
    <row r="1328" spans="2:15">
      <c r="B1328" s="437"/>
      <c r="C1328" s="87"/>
      <c r="D1328" s="438"/>
      <c r="E1328" s="35"/>
      <c r="I1328" s="438"/>
      <c r="J1328" s="35"/>
      <c r="N1328" s="438"/>
      <c r="O1328" s="35"/>
    </row>
    <row r="1329" spans="2:15">
      <c r="B1329" s="437"/>
      <c r="C1329" s="87"/>
      <c r="D1329" s="438"/>
      <c r="E1329" s="35"/>
      <c r="I1329" s="438"/>
      <c r="J1329" s="35"/>
      <c r="N1329" s="438"/>
      <c r="O1329" s="35"/>
    </row>
    <row r="1330" spans="2:15">
      <c r="B1330" s="437"/>
      <c r="C1330" s="87"/>
      <c r="D1330" s="438"/>
      <c r="E1330" s="35"/>
      <c r="I1330" s="438"/>
      <c r="J1330" s="35"/>
      <c r="N1330" s="438"/>
      <c r="O1330" s="35"/>
    </row>
    <row r="1331" spans="2:15">
      <c r="B1331" s="437"/>
      <c r="C1331" s="87"/>
      <c r="D1331" s="438"/>
      <c r="E1331" s="35"/>
      <c r="I1331" s="438"/>
      <c r="J1331" s="35"/>
      <c r="N1331" s="438"/>
      <c r="O1331" s="35"/>
    </row>
    <row r="1332" spans="2:15">
      <c r="B1332" s="437"/>
      <c r="C1332" s="87"/>
      <c r="D1332" s="438"/>
      <c r="E1332" s="35"/>
      <c r="I1332" s="438"/>
      <c r="J1332" s="35"/>
      <c r="N1332" s="438"/>
      <c r="O1332" s="35"/>
    </row>
    <row r="1333" spans="2:15">
      <c r="B1333" s="437"/>
      <c r="C1333" s="87"/>
      <c r="D1333" s="438"/>
      <c r="E1333" s="35"/>
      <c r="I1333" s="438"/>
      <c r="J1333" s="35"/>
      <c r="N1333" s="438"/>
      <c r="O1333" s="35"/>
    </row>
    <row r="1334" spans="2:15">
      <c r="B1334" s="437"/>
      <c r="C1334" s="87"/>
      <c r="D1334" s="438"/>
      <c r="E1334" s="35"/>
      <c r="I1334" s="438"/>
      <c r="J1334" s="35"/>
      <c r="N1334" s="438"/>
      <c r="O1334" s="35"/>
    </row>
    <row r="1335" spans="2:15">
      <c r="B1335" s="437"/>
      <c r="C1335" s="87"/>
      <c r="D1335" s="438"/>
      <c r="E1335" s="35"/>
      <c r="I1335" s="438"/>
      <c r="J1335" s="35"/>
      <c r="N1335" s="438"/>
      <c r="O1335" s="35"/>
    </row>
    <row r="1336" spans="2:15">
      <c r="B1336" s="437"/>
      <c r="C1336" s="87"/>
      <c r="D1336" s="438"/>
      <c r="E1336" s="35"/>
      <c r="I1336" s="438"/>
      <c r="J1336" s="35"/>
      <c r="N1336" s="438"/>
      <c r="O1336" s="35"/>
    </row>
    <row r="1337" spans="2:15">
      <c r="B1337" s="437"/>
      <c r="C1337" s="87"/>
      <c r="D1337" s="438"/>
      <c r="E1337" s="35"/>
      <c r="I1337" s="438"/>
      <c r="J1337" s="35"/>
      <c r="N1337" s="438"/>
      <c r="O1337" s="35"/>
    </row>
    <row r="1338" spans="2:15">
      <c r="B1338" s="437"/>
      <c r="C1338" s="87"/>
      <c r="D1338" s="438"/>
      <c r="E1338" s="35"/>
      <c r="I1338" s="438"/>
      <c r="J1338" s="35"/>
      <c r="N1338" s="438"/>
      <c r="O1338" s="35"/>
    </row>
    <row r="1339" spans="2:15">
      <c r="B1339" s="437"/>
      <c r="C1339" s="87"/>
      <c r="D1339" s="438"/>
      <c r="E1339" s="35"/>
      <c r="I1339" s="438"/>
      <c r="J1339" s="35"/>
      <c r="N1339" s="438"/>
      <c r="O1339" s="35"/>
    </row>
    <row r="1340" spans="2:15">
      <c r="B1340" s="437"/>
      <c r="C1340" s="87"/>
      <c r="D1340" s="438"/>
      <c r="E1340" s="35"/>
      <c r="I1340" s="438"/>
      <c r="J1340" s="35"/>
      <c r="N1340" s="438"/>
      <c r="O1340" s="35"/>
    </row>
    <row r="1341" spans="2:15">
      <c r="B1341" s="437"/>
      <c r="C1341" s="87"/>
      <c r="D1341" s="438"/>
      <c r="E1341" s="35"/>
      <c r="I1341" s="438"/>
      <c r="J1341" s="35"/>
      <c r="N1341" s="438"/>
      <c r="O1341" s="35"/>
    </row>
    <row r="1342" spans="2:15">
      <c r="B1342" s="437"/>
      <c r="C1342" s="87"/>
      <c r="D1342" s="438"/>
      <c r="E1342" s="35"/>
      <c r="I1342" s="438"/>
      <c r="J1342" s="35"/>
      <c r="N1342" s="438"/>
      <c r="O1342" s="35"/>
    </row>
    <row r="1343" spans="2:15">
      <c r="B1343" s="437"/>
      <c r="C1343" s="87"/>
      <c r="D1343" s="438"/>
      <c r="E1343" s="35"/>
      <c r="I1343" s="438"/>
      <c r="J1343" s="35"/>
      <c r="N1343" s="438"/>
      <c r="O1343" s="35"/>
    </row>
    <row r="1344" spans="2:15">
      <c r="B1344" s="437"/>
      <c r="C1344" s="87"/>
      <c r="D1344" s="438"/>
      <c r="E1344" s="35"/>
      <c r="I1344" s="438"/>
      <c r="J1344" s="35"/>
      <c r="N1344" s="438"/>
      <c r="O1344" s="35"/>
    </row>
    <row r="1345" spans="2:15">
      <c r="B1345" s="437"/>
      <c r="C1345" s="87"/>
      <c r="D1345" s="438"/>
      <c r="E1345" s="35"/>
      <c r="I1345" s="438"/>
      <c r="J1345" s="35"/>
      <c r="N1345" s="438"/>
      <c r="O1345" s="35"/>
    </row>
    <row r="1346" spans="2:15">
      <c r="B1346" s="437"/>
      <c r="C1346" s="87"/>
      <c r="D1346" s="438"/>
      <c r="E1346" s="35"/>
      <c r="I1346" s="438"/>
      <c r="J1346" s="35"/>
      <c r="N1346" s="438"/>
      <c r="O1346" s="35"/>
    </row>
    <row r="1347" spans="2:15">
      <c r="B1347" s="437"/>
      <c r="C1347" s="87"/>
      <c r="D1347" s="438"/>
      <c r="E1347" s="35"/>
      <c r="I1347" s="438"/>
      <c r="J1347" s="35"/>
      <c r="N1347" s="438"/>
      <c r="O1347" s="35"/>
    </row>
    <row r="1348" spans="2:15">
      <c r="B1348" s="437"/>
      <c r="C1348" s="87"/>
      <c r="D1348" s="438"/>
      <c r="E1348" s="35"/>
      <c r="I1348" s="438"/>
      <c r="J1348" s="35"/>
      <c r="N1348" s="438"/>
      <c r="O1348" s="35"/>
    </row>
    <row r="1349" spans="2:15">
      <c r="B1349" s="437"/>
      <c r="C1349" s="87"/>
      <c r="D1349" s="438"/>
      <c r="E1349" s="35"/>
      <c r="I1349" s="438"/>
      <c r="J1349" s="35"/>
      <c r="N1349" s="438"/>
      <c r="O1349" s="35"/>
    </row>
    <row r="1350" spans="2:15">
      <c r="B1350" s="437"/>
      <c r="C1350" s="87"/>
      <c r="D1350" s="438"/>
      <c r="E1350" s="35"/>
      <c r="I1350" s="438"/>
      <c r="J1350" s="35"/>
      <c r="N1350" s="438"/>
      <c r="O1350" s="35"/>
    </row>
    <row r="1351" spans="2:15">
      <c r="B1351" s="437"/>
      <c r="C1351" s="87"/>
      <c r="D1351" s="438"/>
      <c r="E1351" s="35"/>
      <c r="I1351" s="438"/>
      <c r="J1351" s="35"/>
      <c r="N1351" s="438"/>
      <c r="O1351" s="35"/>
    </row>
    <row r="1352" spans="2:15">
      <c r="B1352" s="437"/>
      <c r="C1352" s="87"/>
      <c r="D1352" s="438"/>
      <c r="E1352" s="35"/>
      <c r="I1352" s="438"/>
      <c r="J1352" s="35"/>
      <c r="N1352" s="438"/>
      <c r="O1352" s="35"/>
    </row>
    <row r="1353" spans="2:15">
      <c r="B1353" s="437"/>
      <c r="C1353" s="87"/>
      <c r="D1353" s="438"/>
      <c r="E1353" s="35"/>
      <c r="I1353" s="438"/>
      <c r="J1353" s="35"/>
      <c r="N1353" s="438"/>
      <c r="O1353" s="35"/>
    </row>
    <row r="1354" spans="2:15">
      <c r="B1354" s="437"/>
      <c r="C1354" s="87"/>
      <c r="D1354" s="438"/>
      <c r="E1354" s="35"/>
      <c r="I1354" s="438"/>
      <c r="J1354" s="35"/>
      <c r="N1354" s="438"/>
      <c r="O1354" s="35"/>
    </row>
    <row r="1355" spans="2:15">
      <c r="B1355" s="437"/>
      <c r="C1355" s="87"/>
      <c r="D1355" s="438"/>
      <c r="E1355" s="35"/>
      <c r="I1355" s="438"/>
      <c r="J1355" s="35"/>
      <c r="N1355" s="438"/>
      <c r="O1355" s="35"/>
    </row>
    <row r="1356" spans="2:15">
      <c r="B1356" s="437"/>
      <c r="C1356" s="87"/>
      <c r="D1356" s="438"/>
      <c r="E1356" s="35"/>
      <c r="I1356" s="438"/>
      <c r="J1356" s="35"/>
      <c r="N1356" s="438"/>
      <c r="O1356" s="35"/>
    </row>
    <row r="1357" spans="2:15">
      <c r="B1357" s="437"/>
      <c r="C1357" s="87"/>
      <c r="D1357" s="438"/>
      <c r="E1357" s="35"/>
      <c r="I1357" s="438"/>
      <c r="J1357" s="35"/>
      <c r="N1357" s="438"/>
      <c r="O1357" s="35"/>
    </row>
    <row r="1358" spans="2:15">
      <c r="B1358" s="437"/>
      <c r="C1358" s="87"/>
      <c r="D1358" s="438"/>
      <c r="E1358" s="35"/>
      <c r="I1358" s="438"/>
      <c r="J1358" s="35"/>
      <c r="N1358" s="438"/>
      <c r="O1358" s="35"/>
    </row>
    <row r="1359" spans="2:15">
      <c r="B1359" s="437"/>
      <c r="C1359" s="87"/>
      <c r="D1359" s="438"/>
      <c r="E1359" s="35"/>
      <c r="I1359" s="438"/>
      <c r="J1359" s="35"/>
      <c r="N1359" s="438"/>
      <c r="O1359" s="35"/>
    </row>
    <row r="1360" spans="2:15">
      <c r="B1360" s="437"/>
      <c r="C1360" s="87"/>
      <c r="D1360" s="438"/>
      <c r="E1360" s="35"/>
      <c r="I1360" s="438"/>
      <c r="J1360" s="35"/>
      <c r="N1360" s="438"/>
      <c r="O1360" s="35"/>
    </row>
    <row r="1361" spans="2:15">
      <c r="B1361" s="437"/>
      <c r="C1361" s="87"/>
      <c r="D1361" s="438"/>
      <c r="E1361" s="35"/>
      <c r="I1361" s="438"/>
      <c r="J1361" s="35"/>
      <c r="N1361" s="438"/>
      <c r="O1361" s="35"/>
    </row>
    <row r="1362" spans="2:15">
      <c r="B1362" s="437"/>
      <c r="C1362" s="87"/>
      <c r="D1362" s="438"/>
      <c r="E1362" s="35"/>
      <c r="I1362" s="438"/>
      <c r="J1362" s="35"/>
      <c r="N1362" s="438"/>
      <c r="O1362" s="35"/>
    </row>
    <row r="1363" spans="2:15">
      <c r="B1363" s="437"/>
      <c r="C1363" s="87"/>
      <c r="D1363" s="438"/>
      <c r="E1363" s="35"/>
      <c r="I1363" s="438"/>
      <c r="J1363" s="35"/>
      <c r="N1363" s="438"/>
      <c r="O1363" s="35"/>
    </row>
    <row r="1364" spans="2:15">
      <c r="B1364" s="437"/>
      <c r="C1364" s="87"/>
      <c r="D1364" s="438"/>
      <c r="E1364" s="35"/>
      <c r="I1364" s="438"/>
      <c r="J1364" s="35"/>
      <c r="N1364" s="438"/>
      <c r="O1364" s="35"/>
    </row>
    <row r="1365" spans="2:15">
      <c r="B1365" s="437"/>
      <c r="C1365" s="87"/>
      <c r="D1365" s="438"/>
      <c r="E1365" s="35"/>
      <c r="I1365" s="438"/>
      <c r="J1365" s="35"/>
      <c r="N1365" s="438"/>
      <c r="O1365" s="35"/>
    </row>
    <row r="1366" spans="2:15">
      <c r="B1366" s="437"/>
      <c r="C1366" s="87"/>
      <c r="D1366" s="438"/>
      <c r="E1366" s="35"/>
      <c r="I1366" s="438"/>
      <c r="J1366" s="35"/>
      <c r="N1366" s="438"/>
      <c r="O1366" s="35"/>
    </row>
    <row r="1367" spans="2:15">
      <c r="B1367" s="437"/>
      <c r="C1367" s="87"/>
      <c r="D1367" s="438"/>
      <c r="E1367" s="35"/>
      <c r="I1367" s="438"/>
      <c r="J1367" s="35"/>
      <c r="N1367" s="438"/>
      <c r="O1367" s="35"/>
    </row>
    <row r="1368" spans="2:15">
      <c r="B1368" s="437"/>
      <c r="C1368" s="87"/>
      <c r="D1368" s="438"/>
      <c r="E1368" s="35"/>
      <c r="I1368" s="438"/>
      <c r="J1368" s="35"/>
      <c r="N1368" s="438"/>
      <c r="O1368" s="35"/>
    </row>
    <row r="1369" spans="2:15">
      <c r="B1369" s="437"/>
      <c r="C1369" s="87"/>
      <c r="D1369" s="438"/>
      <c r="E1369" s="35"/>
      <c r="I1369" s="438"/>
      <c r="J1369" s="35"/>
      <c r="N1369" s="438"/>
      <c r="O1369" s="35"/>
    </row>
    <row r="1370" spans="2:15">
      <c r="B1370" s="437"/>
      <c r="C1370" s="87"/>
      <c r="D1370" s="438"/>
      <c r="E1370" s="35"/>
      <c r="I1370" s="438"/>
      <c r="J1370" s="35"/>
      <c r="N1370" s="438"/>
      <c r="O1370" s="35"/>
    </row>
    <row r="1371" spans="2:15">
      <c r="B1371" s="437"/>
      <c r="C1371" s="87"/>
      <c r="D1371" s="438"/>
      <c r="E1371" s="35"/>
      <c r="I1371" s="438"/>
      <c r="J1371" s="35"/>
      <c r="N1371" s="438"/>
      <c r="O1371" s="35"/>
    </row>
    <row r="1372" spans="2:15">
      <c r="B1372" s="437"/>
      <c r="C1372" s="87"/>
      <c r="D1372" s="438"/>
      <c r="E1372" s="35"/>
      <c r="I1372" s="438"/>
      <c r="J1372" s="35"/>
      <c r="N1372" s="438"/>
      <c r="O1372" s="35"/>
    </row>
    <row r="1373" spans="2:15">
      <c r="B1373" s="437"/>
      <c r="C1373" s="87"/>
      <c r="D1373" s="438"/>
      <c r="E1373" s="35"/>
      <c r="I1373" s="438"/>
      <c r="J1373" s="35"/>
      <c r="N1373" s="438"/>
      <c r="O1373" s="35"/>
    </row>
    <row r="1374" spans="2:15">
      <c r="B1374" s="437"/>
      <c r="C1374" s="87"/>
      <c r="D1374" s="438"/>
      <c r="E1374" s="35"/>
      <c r="I1374" s="438"/>
      <c r="J1374" s="35"/>
      <c r="N1374" s="438"/>
      <c r="O1374" s="35"/>
    </row>
    <row r="1375" spans="2:15">
      <c r="B1375" s="437"/>
      <c r="C1375" s="87"/>
      <c r="D1375" s="438"/>
      <c r="E1375" s="35"/>
      <c r="I1375" s="438"/>
      <c r="J1375" s="35"/>
      <c r="N1375" s="438"/>
      <c r="O1375" s="35"/>
    </row>
    <row r="1376" spans="2:15">
      <c r="B1376" s="437"/>
      <c r="C1376" s="87"/>
      <c r="D1376" s="438"/>
      <c r="E1376" s="35"/>
      <c r="I1376" s="438"/>
      <c r="J1376" s="35"/>
      <c r="N1376" s="438"/>
      <c r="O1376" s="35"/>
    </row>
    <row r="1377" spans="2:15">
      <c r="B1377" s="437"/>
      <c r="C1377" s="87"/>
      <c r="D1377" s="438"/>
      <c r="E1377" s="35"/>
      <c r="I1377" s="438"/>
      <c r="J1377" s="35"/>
      <c r="N1377" s="438"/>
      <c r="O1377" s="35"/>
    </row>
    <row r="1378" spans="2:15">
      <c r="B1378" s="437"/>
      <c r="C1378" s="87"/>
      <c r="D1378" s="438"/>
      <c r="E1378" s="35"/>
      <c r="I1378" s="438"/>
      <c r="J1378" s="35"/>
      <c r="N1378" s="438"/>
      <c r="O1378" s="35"/>
    </row>
    <row r="1379" spans="2:15">
      <c r="B1379" s="437"/>
      <c r="C1379" s="87"/>
      <c r="D1379" s="438"/>
      <c r="E1379" s="35"/>
      <c r="I1379" s="438"/>
      <c r="J1379" s="35"/>
      <c r="N1379" s="438"/>
      <c r="O1379" s="35"/>
    </row>
    <row r="1380" spans="2:15">
      <c r="B1380" s="437"/>
      <c r="C1380" s="87"/>
      <c r="D1380" s="438"/>
      <c r="E1380" s="35"/>
      <c r="I1380" s="438"/>
      <c r="J1380" s="35"/>
      <c r="N1380" s="438"/>
      <c r="O1380" s="35"/>
    </row>
    <row r="1381" spans="2:15">
      <c r="B1381" s="437"/>
      <c r="C1381" s="87"/>
      <c r="D1381" s="438"/>
      <c r="E1381" s="35"/>
      <c r="I1381" s="438"/>
      <c r="J1381" s="35"/>
      <c r="N1381" s="438"/>
      <c r="O1381" s="35"/>
    </row>
    <row r="1382" spans="2:15">
      <c r="B1382" s="437"/>
      <c r="C1382" s="87"/>
      <c r="D1382" s="438"/>
      <c r="E1382" s="35"/>
      <c r="I1382" s="438"/>
      <c r="J1382" s="35"/>
      <c r="N1382" s="438"/>
      <c r="O1382" s="35"/>
    </row>
    <row r="1383" spans="2:15">
      <c r="B1383" s="437"/>
      <c r="C1383" s="87"/>
      <c r="D1383" s="438"/>
      <c r="E1383" s="35"/>
      <c r="I1383" s="438"/>
      <c r="J1383" s="35"/>
      <c r="N1383" s="438"/>
      <c r="O1383" s="35"/>
    </row>
    <row r="1384" spans="2:15">
      <c r="B1384" s="437"/>
      <c r="C1384" s="87"/>
      <c r="D1384" s="438"/>
      <c r="E1384" s="35"/>
      <c r="I1384" s="438"/>
      <c r="J1384" s="35"/>
      <c r="N1384" s="438"/>
      <c r="O1384" s="35"/>
    </row>
    <row r="1385" spans="2:15">
      <c r="B1385" s="437"/>
      <c r="C1385" s="87"/>
      <c r="D1385" s="438"/>
      <c r="E1385" s="35"/>
      <c r="I1385" s="438"/>
      <c r="J1385" s="35"/>
      <c r="N1385" s="438"/>
      <c r="O1385" s="35"/>
    </row>
    <row r="1386" spans="2:15">
      <c r="B1386" s="437"/>
      <c r="C1386" s="87"/>
      <c r="D1386" s="438"/>
      <c r="E1386" s="35"/>
      <c r="I1386" s="438"/>
      <c r="J1386" s="35"/>
      <c r="N1386" s="438"/>
      <c r="O1386" s="35"/>
    </row>
    <row r="1387" spans="2:15">
      <c r="B1387" s="437"/>
      <c r="C1387" s="87"/>
      <c r="D1387" s="438"/>
      <c r="E1387" s="35"/>
      <c r="I1387" s="438"/>
      <c r="J1387" s="35"/>
      <c r="N1387" s="438"/>
      <c r="O1387" s="35"/>
    </row>
    <row r="1388" spans="2:15">
      <c r="B1388" s="437"/>
      <c r="C1388" s="87"/>
      <c r="D1388" s="438"/>
      <c r="E1388" s="35"/>
      <c r="I1388" s="438"/>
      <c r="J1388" s="35"/>
      <c r="N1388" s="438"/>
      <c r="O1388" s="35"/>
    </row>
    <row r="1389" spans="2:15">
      <c r="B1389" s="437"/>
      <c r="C1389" s="87"/>
      <c r="D1389" s="438"/>
      <c r="E1389" s="35"/>
      <c r="I1389" s="438"/>
      <c r="J1389" s="35"/>
      <c r="N1389" s="438"/>
      <c r="O1389" s="35"/>
    </row>
    <row r="1390" spans="2:15">
      <c r="B1390" s="437"/>
      <c r="C1390" s="87"/>
      <c r="D1390" s="438"/>
      <c r="E1390" s="35"/>
      <c r="I1390" s="438"/>
      <c r="J1390" s="35"/>
      <c r="N1390" s="438"/>
      <c r="O1390" s="35"/>
    </row>
    <row r="1391" spans="2:15">
      <c r="B1391" s="437"/>
      <c r="C1391" s="87"/>
      <c r="D1391" s="438"/>
      <c r="E1391" s="35"/>
      <c r="I1391" s="438"/>
      <c r="J1391" s="35"/>
      <c r="N1391" s="438"/>
      <c r="O1391" s="35"/>
    </row>
    <row r="1392" spans="2:15">
      <c r="B1392" s="437"/>
      <c r="C1392" s="87"/>
      <c r="D1392" s="438"/>
      <c r="E1392" s="35"/>
      <c r="I1392" s="438"/>
      <c r="J1392" s="35"/>
      <c r="N1392" s="438"/>
      <c r="O1392" s="35"/>
    </row>
    <row r="1393" spans="2:15">
      <c r="B1393" s="437"/>
      <c r="C1393" s="87"/>
      <c r="D1393" s="438"/>
      <c r="E1393" s="35"/>
      <c r="I1393" s="438"/>
      <c r="J1393" s="35"/>
      <c r="N1393" s="438"/>
      <c r="O1393" s="35"/>
    </row>
    <row r="1394" spans="2:15">
      <c r="B1394" s="437"/>
      <c r="C1394" s="87"/>
      <c r="D1394" s="438"/>
      <c r="E1394" s="35"/>
      <c r="I1394" s="438"/>
      <c r="J1394" s="35"/>
      <c r="N1394" s="438"/>
      <c r="O1394" s="35"/>
    </row>
    <row r="1395" spans="2:15">
      <c r="B1395" s="437"/>
      <c r="C1395" s="87"/>
      <c r="D1395" s="438"/>
      <c r="E1395" s="35"/>
      <c r="I1395" s="438"/>
      <c r="J1395" s="35"/>
      <c r="N1395" s="438"/>
      <c r="O1395" s="35"/>
    </row>
    <row r="1396" spans="2:15">
      <c r="B1396" s="437"/>
      <c r="C1396" s="87"/>
      <c r="D1396" s="438"/>
      <c r="E1396" s="35"/>
      <c r="I1396" s="438"/>
      <c r="J1396" s="35"/>
      <c r="N1396" s="438"/>
      <c r="O1396" s="35"/>
    </row>
    <row r="1397" spans="2:15">
      <c r="B1397" s="437"/>
      <c r="C1397" s="87"/>
      <c r="D1397" s="438"/>
      <c r="E1397" s="35"/>
      <c r="I1397" s="438"/>
      <c r="J1397" s="35"/>
      <c r="N1397" s="438"/>
      <c r="O1397" s="35"/>
    </row>
    <row r="1398" spans="2:15">
      <c r="B1398" s="437"/>
      <c r="C1398" s="87"/>
      <c r="D1398" s="438"/>
      <c r="E1398" s="35"/>
      <c r="I1398" s="438"/>
      <c r="J1398" s="35"/>
      <c r="N1398" s="438"/>
      <c r="O1398" s="35"/>
    </row>
    <row r="1399" spans="2:15">
      <c r="B1399" s="437"/>
      <c r="C1399" s="87"/>
      <c r="D1399" s="438"/>
      <c r="E1399" s="35"/>
      <c r="I1399" s="438"/>
      <c r="J1399" s="35"/>
      <c r="N1399" s="438"/>
      <c r="O1399" s="35"/>
    </row>
    <row r="1400" spans="2:15">
      <c r="B1400" s="437"/>
      <c r="C1400" s="87"/>
      <c r="D1400" s="438"/>
      <c r="E1400" s="35"/>
      <c r="I1400" s="438"/>
      <c r="J1400" s="35"/>
      <c r="N1400" s="438"/>
      <c r="O1400" s="35"/>
    </row>
    <row r="1401" spans="2:15">
      <c r="B1401" s="437"/>
      <c r="C1401" s="87"/>
      <c r="D1401" s="438"/>
      <c r="E1401" s="35"/>
      <c r="I1401" s="438"/>
      <c r="J1401" s="35"/>
      <c r="N1401" s="438"/>
      <c r="O1401" s="35"/>
    </row>
    <row r="1402" spans="2:15">
      <c r="B1402" s="437"/>
      <c r="C1402" s="87"/>
      <c r="D1402" s="438"/>
      <c r="E1402" s="35"/>
      <c r="I1402" s="438"/>
      <c r="J1402" s="35"/>
      <c r="N1402" s="438"/>
      <c r="O1402" s="35"/>
    </row>
    <row r="1403" spans="2:15">
      <c r="B1403" s="437"/>
      <c r="C1403" s="87"/>
      <c r="D1403" s="438"/>
      <c r="E1403" s="35"/>
      <c r="I1403" s="438"/>
      <c r="J1403" s="35"/>
      <c r="N1403" s="438"/>
      <c r="O1403" s="35"/>
    </row>
    <row r="1404" spans="2:15">
      <c r="B1404" s="437"/>
      <c r="C1404" s="87"/>
      <c r="D1404" s="438"/>
      <c r="E1404" s="35"/>
      <c r="I1404" s="438"/>
      <c r="J1404" s="35"/>
      <c r="N1404" s="438"/>
      <c r="O1404" s="35"/>
    </row>
    <row r="1405" spans="2:15">
      <c r="B1405" s="437"/>
      <c r="C1405" s="87"/>
      <c r="D1405" s="438"/>
      <c r="E1405" s="35"/>
      <c r="I1405" s="438"/>
      <c r="J1405" s="35"/>
      <c r="N1405" s="438"/>
      <c r="O1405" s="35"/>
    </row>
    <row r="1406" spans="2:15">
      <c r="B1406" s="437"/>
      <c r="C1406" s="87"/>
      <c r="D1406" s="438"/>
      <c r="E1406" s="35"/>
      <c r="I1406" s="438"/>
      <c r="J1406" s="35"/>
      <c r="N1406" s="438"/>
      <c r="O1406" s="35"/>
    </row>
    <row r="1407" spans="2:15">
      <c r="B1407" s="437"/>
      <c r="C1407" s="87"/>
      <c r="D1407" s="438"/>
      <c r="E1407" s="35"/>
      <c r="I1407" s="438"/>
      <c r="J1407" s="35"/>
      <c r="N1407" s="438"/>
      <c r="O1407" s="35"/>
    </row>
    <row r="1408" spans="2:15">
      <c r="B1408" s="437"/>
      <c r="C1408" s="87"/>
      <c r="D1408" s="438"/>
      <c r="E1408" s="35"/>
      <c r="I1408" s="438"/>
      <c r="J1408" s="35"/>
      <c r="N1408" s="438"/>
      <c r="O1408" s="35"/>
    </row>
    <row r="1409" spans="2:15">
      <c r="B1409" s="437"/>
      <c r="C1409" s="87"/>
      <c r="D1409" s="438"/>
      <c r="E1409" s="35"/>
      <c r="I1409" s="438"/>
      <c r="J1409" s="35"/>
      <c r="N1409" s="438"/>
      <c r="O1409" s="35"/>
    </row>
    <row r="1410" spans="2:15">
      <c r="B1410" s="437"/>
      <c r="C1410" s="87"/>
      <c r="D1410" s="438"/>
      <c r="E1410" s="35"/>
      <c r="I1410" s="438"/>
      <c r="J1410" s="35"/>
      <c r="N1410" s="438"/>
      <c r="O1410" s="35"/>
    </row>
    <row r="1411" spans="2:15">
      <c r="B1411" s="437"/>
      <c r="C1411" s="87"/>
      <c r="D1411" s="438"/>
      <c r="E1411" s="35"/>
      <c r="I1411" s="438"/>
      <c r="J1411" s="35"/>
      <c r="N1411" s="438"/>
      <c r="O1411" s="35"/>
    </row>
    <row r="1412" spans="2:15">
      <c r="B1412" s="437"/>
      <c r="C1412" s="87"/>
      <c r="D1412" s="438"/>
      <c r="E1412" s="35"/>
      <c r="I1412" s="438"/>
      <c r="J1412" s="35"/>
      <c r="N1412" s="438"/>
      <c r="O1412" s="35"/>
    </row>
    <row r="1413" spans="2:15">
      <c r="B1413" s="437"/>
      <c r="C1413" s="87"/>
      <c r="D1413" s="438"/>
      <c r="E1413" s="35"/>
      <c r="I1413" s="438"/>
      <c r="J1413" s="35"/>
      <c r="N1413" s="438"/>
      <c r="O1413" s="35"/>
    </row>
    <row r="1414" spans="2:15">
      <c r="B1414" s="437"/>
      <c r="C1414" s="87"/>
      <c r="D1414" s="438"/>
      <c r="E1414" s="35"/>
      <c r="I1414" s="438"/>
      <c r="J1414" s="35"/>
      <c r="N1414" s="438"/>
      <c r="O1414" s="35"/>
    </row>
    <row r="1415" spans="2:15">
      <c r="B1415" s="437"/>
      <c r="C1415" s="87"/>
      <c r="D1415" s="438"/>
      <c r="E1415" s="35"/>
      <c r="I1415" s="438"/>
      <c r="J1415" s="35"/>
      <c r="N1415" s="438"/>
      <c r="O1415" s="35"/>
    </row>
    <row r="1416" spans="2:15">
      <c r="B1416" s="437"/>
      <c r="C1416" s="87"/>
      <c r="D1416" s="438"/>
      <c r="E1416" s="35"/>
      <c r="I1416" s="438"/>
      <c r="J1416" s="35"/>
      <c r="N1416" s="438"/>
      <c r="O1416" s="35"/>
    </row>
    <row r="1417" spans="2:15">
      <c r="B1417" s="437"/>
      <c r="C1417" s="87"/>
      <c r="D1417" s="438"/>
      <c r="E1417" s="35"/>
      <c r="I1417" s="438"/>
      <c r="J1417" s="35"/>
      <c r="N1417" s="438"/>
      <c r="O1417" s="35"/>
    </row>
    <row r="1418" spans="2:15">
      <c r="B1418" s="437"/>
      <c r="C1418" s="87"/>
      <c r="D1418" s="438"/>
      <c r="E1418" s="35"/>
      <c r="I1418" s="438"/>
      <c r="J1418" s="35"/>
      <c r="N1418" s="438"/>
      <c r="O1418" s="35"/>
    </row>
    <row r="1419" spans="2:15">
      <c r="B1419" s="437"/>
      <c r="C1419" s="87"/>
      <c r="D1419" s="438"/>
      <c r="E1419" s="35"/>
      <c r="I1419" s="438"/>
      <c r="J1419" s="35"/>
      <c r="N1419" s="438"/>
      <c r="O1419" s="35"/>
    </row>
    <row r="1420" spans="2:15">
      <c r="B1420" s="437"/>
      <c r="C1420" s="87"/>
      <c r="D1420" s="438"/>
      <c r="E1420" s="35"/>
      <c r="I1420" s="438"/>
      <c r="J1420" s="35"/>
      <c r="N1420" s="438"/>
      <c r="O1420" s="35"/>
    </row>
    <row r="1421" spans="2:15">
      <c r="B1421" s="437"/>
      <c r="C1421" s="87"/>
      <c r="D1421" s="438"/>
      <c r="E1421" s="35"/>
      <c r="I1421" s="438"/>
      <c r="J1421" s="35"/>
      <c r="N1421" s="438"/>
      <c r="O1421" s="35"/>
    </row>
    <row r="1422" spans="2:15">
      <c r="B1422" s="437"/>
      <c r="C1422" s="87"/>
      <c r="D1422" s="438"/>
      <c r="E1422" s="35"/>
      <c r="I1422" s="438"/>
      <c r="J1422" s="35"/>
      <c r="N1422" s="438"/>
      <c r="O1422" s="35"/>
    </row>
    <row r="1423" spans="2:15">
      <c r="B1423" s="437"/>
      <c r="C1423" s="87"/>
      <c r="D1423" s="438"/>
      <c r="E1423" s="35"/>
      <c r="I1423" s="438"/>
      <c r="J1423" s="35"/>
      <c r="N1423" s="438"/>
      <c r="O1423" s="35"/>
    </row>
    <row r="1424" spans="2:15">
      <c r="B1424" s="437"/>
      <c r="C1424" s="87"/>
      <c r="D1424" s="438"/>
      <c r="E1424" s="35"/>
      <c r="I1424" s="438"/>
      <c r="J1424" s="35"/>
      <c r="N1424" s="438"/>
      <c r="O1424" s="35"/>
    </row>
    <row r="1425" spans="2:15">
      <c r="B1425" s="437"/>
      <c r="C1425" s="87"/>
      <c r="D1425" s="438"/>
      <c r="E1425" s="35"/>
      <c r="I1425" s="438"/>
      <c r="J1425" s="35"/>
      <c r="N1425" s="438"/>
      <c r="O1425" s="35"/>
    </row>
    <row r="1426" spans="2:15">
      <c r="B1426" s="437"/>
      <c r="C1426" s="87"/>
      <c r="D1426" s="438"/>
      <c r="E1426" s="35"/>
      <c r="I1426" s="438"/>
      <c r="J1426" s="35"/>
      <c r="N1426" s="438"/>
      <c r="O1426" s="35"/>
    </row>
    <row r="1427" spans="2:15">
      <c r="B1427" s="437"/>
      <c r="C1427" s="87"/>
      <c r="D1427" s="438"/>
      <c r="E1427" s="35"/>
      <c r="I1427" s="438"/>
      <c r="J1427" s="35"/>
      <c r="N1427" s="438"/>
      <c r="O1427" s="35"/>
    </row>
    <row r="1428" spans="2:15">
      <c r="B1428" s="437"/>
      <c r="C1428" s="87"/>
      <c r="D1428" s="438"/>
      <c r="E1428" s="35"/>
      <c r="I1428" s="438"/>
      <c r="J1428" s="35"/>
      <c r="N1428" s="438"/>
      <c r="O1428" s="35"/>
    </row>
    <row r="1429" spans="2:15">
      <c r="B1429" s="437"/>
      <c r="C1429" s="87"/>
      <c r="D1429" s="438"/>
      <c r="E1429" s="35"/>
      <c r="I1429" s="438"/>
      <c r="J1429" s="35"/>
      <c r="N1429" s="438"/>
      <c r="O1429" s="35"/>
    </row>
    <row r="1430" spans="2:15">
      <c r="B1430" s="437"/>
      <c r="C1430" s="87"/>
      <c r="D1430" s="438"/>
      <c r="E1430" s="35"/>
      <c r="I1430" s="438"/>
      <c r="J1430" s="35"/>
      <c r="N1430" s="438"/>
      <c r="O1430" s="35"/>
    </row>
    <row r="1431" spans="2:15">
      <c r="B1431" s="437"/>
      <c r="C1431" s="87"/>
      <c r="D1431" s="438"/>
      <c r="E1431" s="35"/>
      <c r="I1431" s="438"/>
      <c r="J1431" s="35"/>
      <c r="N1431" s="438"/>
      <c r="O1431" s="35"/>
    </row>
    <row r="1432" spans="2:15">
      <c r="B1432" s="437"/>
      <c r="C1432" s="87"/>
      <c r="D1432" s="438"/>
      <c r="E1432" s="35"/>
      <c r="I1432" s="438"/>
      <c r="J1432" s="35"/>
      <c r="N1432" s="438"/>
      <c r="O1432" s="35"/>
    </row>
    <row r="1433" spans="2:15">
      <c r="B1433" s="437"/>
      <c r="C1433" s="87"/>
      <c r="D1433" s="438"/>
      <c r="E1433" s="35"/>
      <c r="I1433" s="438"/>
      <c r="J1433" s="35"/>
      <c r="N1433" s="438"/>
      <c r="O1433" s="35"/>
    </row>
    <row r="1434" spans="2:15">
      <c r="B1434" s="437"/>
      <c r="C1434" s="87"/>
      <c r="D1434" s="438"/>
      <c r="E1434" s="35"/>
      <c r="I1434" s="438"/>
      <c r="J1434" s="35"/>
      <c r="N1434" s="438"/>
      <c r="O1434" s="35"/>
    </row>
    <row r="1435" spans="2:15">
      <c r="B1435" s="437"/>
      <c r="C1435" s="87"/>
      <c r="D1435" s="438"/>
      <c r="E1435" s="35"/>
      <c r="I1435" s="438"/>
      <c r="J1435" s="35"/>
      <c r="N1435" s="438"/>
      <c r="O1435" s="35"/>
    </row>
    <row r="1436" spans="2:15">
      <c r="B1436" s="437"/>
      <c r="C1436" s="87"/>
      <c r="D1436" s="438"/>
      <c r="E1436" s="35"/>
      <c r="I1436" s="438"/>
      <c r="J1436" s="35"/>
      <c r="N1436" s="438"/>
      <c r="O1436" s="35"/>
    </row>
    <row r="1437" spans="2:15">
      <c r="B1437" s="437"/>
      <c r="C1437" s="87"/>
      <c r="D1437" s="438"/>
      <c r="E1437" s="35"/>
      <c r="I1437" s="438"/>
      <c r="J1437" s="35"/>
      <c r="N1437" s="438"/>
      <c r="O1437" s="35"/>
    </row>
    <row r="1438" spans="2:15">
      <c r="B1438" s="437"/>
      <c r="C1438" s="87"/>
      <c r="D1438" s="438"/>
      <c r="E1438" s="35"/>
      <c r="I1438" s="438"/>
      <c r="J1438" s="35"/>
      <c r="N1438" s="438"/>
      <c r="O1438" s="35"/>
    </row>
    <row r="1439" spans="2:15">
      <c r="B1439" s="437"/>
      <c r="C1439" s="87"/>
      <c r="D1439" s="438"/>
      <c r="E1439" s="35"/>
      <c r="I1439" s="438"/>
      <c r="J1439" s="35"/>
      <c r="N1439" s="438"/>
      <c r="O1439" s="35"/>
    </row>
    <row r="1440" spans="2:15">
      <c r="B1440" s="437"/>
      <c r="C1440" s="87"/>
      <c r="D1440" s="438"/>
      <c r="E1440" s="35"/>
      <c r="I1440" s="438"/>
      <c r="J1440" s="35"/>
      <c r="N1440" s="438"/>
      <c r="O1440" s="35"/>
    </row>
    <row r="1441" spans="2:15">
      <c r="B1441" s="437"/>
      <c r="C1441" s="87"/>
      <c r="D1441" s="438"/>
      <c r="E1441" s="35"/>
      <c r="I1441" s="438"/>
      <c r="J1441" s="35"/>
      <c r="N1441" s="438"/>
      <c r="O1441" s="35"/>
    </row>
    <row r="1442" spans="2:15">
      <c r="B1442" s="437"/>
      <c r="C1442" s="87"/>
      <c r="D1442" s="438"/>
      <c r="E1442" s="35"/>
      <c r="I1442" s="438"/>
      <c r="J1442" s="35"/>
      <c r="N1442" s="438"/>
      <c r="O1442" s="35"/>
    </row>
    <row r="1443" spans="2:15">
      <c r="B1443" s="437"/>
      <c r="C1443" s="87"/>
      <c r="D1443" s="438"/>
      <c r="E1443" s="35"/>
      <c r="I1443" s="438"/>
      <c r="J1443" s="35"/>
      <c r="N1443" s="438"/>
      <c r="O1443" s="35"/>
    </row>
    <row r="1444" spans="2:15">
      <c r="B1444" s="437"/>
      <c r="C1444" s="87"/>
      <c r="D1444" s="438"/>
      <c r="E1444" s="35"/>
      <c r="I1444" s="438"/>
      <c r="J1444" s="35"/>
      <c r="N1444" s="438"/>
      <c r="O1444" s="35"/>
    </row>
    <row r="1445" spans="2:15">
      <c r="B1445" s="437"/>
      <c r="C1445" s="87"/>
      <c r="D1445" s="438"/>
      <c r="E1445" s="35"/>
      <c r="I1445" s="438"/>
      <c r="J1445" s="35"/>
      <c r="N1445" s="438"/>
      <c r="O1445" s="35"/>
    </row>
    <row r="1446" spans="2:15">
      <c r="B1446" s="437"/>
      <c r="C1446" s="87"/>
      <c r="D1446" s="438"/>
      <c r="E1446" s="35"/>
      <c r="I1446" s="438"/>
      <c r="J1446" s="35"/>
      <c r="N1446" s="438"/>
      <c r="O1446" s="35"/>
    </row>
    <row r="1447" spans="2:15">
      <c r="B1447" s="437"/>
      <c r="C1447" s="87"/>
      <c r="D1447" s="438"/>
      <c r="E1447" s="35"/>
      <c r="I1447" s="438"/>
      <c r="J1447" s="35"/>
      <c r="N1447" s="438"/>
      <c r="O1447" s="35"/>
    </row>
    <row r="1448" spans="2:15">
      <c r="B1448" s="437"/>
      <c r="C1448" s="87"/>
      <c r="D1448" s="438"/>
      <c r="E1448" s="35"/>
      <c r="I1448" s="438"/>
      <c r="J1448" s="35"/>
      <c r="N1448" s="438"/>
      <c r="O1448" s="35"/>
    </row>
    <row r="1449" spans="2:15">
      <c r="B1449" s="437"/>
      <c r="C1449" s="87"/>
      <c r="D1449" s="438"/>
      <c r="E1449" s="35"/>
      <c r="I1449" s="438"/>
      <c r="J1449" s="35"/>
      <c r="N1449" s="438"/>
      <c r="O1449" s="35"/>
    </row>
    <row r="1450" spans="2:15">
      <c r="B1450" s="437"/>
      <c r="C1450" s="87"/>
      <c r="D1450" s="438"/>
      <c r="E1450" s="35"/>
      <c r="I1450" s="438"/>
      <c r="J1450" s="35"/>
      <c r="N1450" s="438"/>
      <c r="O1450" s="35"/>
    </row>
    <row r="1451" spans="2:15">
      <c r="B1451" s="437"/>
      <c r="C1451" s="87"/>
      <c r="D1451" s="438"/>
      <c r="E1451" s="35"/>
      <c r="I1451" s="438"/>
      <c r="J1451" s="35"/>
      <c r="N1451" s="438"/>
      <c r="O1451" s="35"/>
    </row>
    <row r="1452" spans="2:15">
      <c r="B1452" s="437"/>
      <c r="C1452" s="87"/>
      <c r="D1452" s="438"/>
      <c r="E1452" s="35"/>
      <c r="I1452" s="438"/>
      <c r="J1452" s="35"/>
      <c r="N1452" s="438"/>
      <c r="O1452" s="35"/>
    </row>
    <row r="1453" spans="2:15">
      <c r="B1453" s="437"/>
      <c r="C1453" s="87"/>
      <c r="D1453" s="438"/>
      <c r="E1453" s="35"/>
      <c r="I1453" s="438"/>
      <c r="J1453" s="35"/>
      <c r="N1453" s="438"/>
      <c r="O1453" s="35"/>
    </row>
    <row r="1454" spans="2:15">
      <c r="B1454" s="437"/>
      <c r="C1454" s="87"/>
      <c r="D1454" s="438"/>
      <c r="E1454" s="35"/>
      <c r="I1454" s="438"/>
      <c r="J1454" s="35"/>
      <c r="N1454" s="438"/>
      <c r="O1454" s="35"/>
    </row>
    <row r="1455" spans="2:15">
      <c r="B1455" s="437"/>
      <c r="C1455" s="87"/>
      <c r="D1455" s="438"/>
      <c r="E1455" s="35"/>
      <c r="I1455" s="438"/>
      <c r="J1455" s="35"/>
      <c r="N1455" s="438"/>
      <c r="O1455" s="35"/>
    </row>
    <row r="1456" spans="2:15">
      <c r="B1456" s="437"/>
      <c r="C1456" s="87"/>
      <c r="D1456" s="438"/>
      <c r="E1456" s="35"/>
      <c r="I1456" s="438"/>
      <c r="J1456" s="35"/>
      <c r="N1456" s="438"/>
      <c r="O1456" s="35"/>
    </row>
    <row r="1457" spans="2:15">
      <c r="B1457" s="437"/>
      <c r="C1457" s="87"/>
      <c r="D1457" s="438"/>
      <c r="E1457" s="35"/>
      <c r="I1457" s="438"/>
      <c r="J1457" s="35"/>
      <c r="N1457" s="438"/>
      <c r="O1457" s="35"/>
    </row>
    <row r="1458" spans="2:15">
      <c r="B1458" s="437"/>
      <c r="C1458" s="87"/>
      <c r="D1458" s="438"/>
      <c r="E1458" s="35"/>
      <c r="I1458" s="438"/>
      <c r="J1458" s="35"/>
      <c r="N1458" s="438"/>
      <c r="O1458" s="35"/>
    </row>
    <row r="1459" spans="2:15">
      <c r="B1459" s="437"/>
      <c r="C1459" s="87"/>
      <c r="D1459" s="438"/>
      <c r="E1459" s="35"/>
      <c r="I1459" s="438"/>
      <c r="J1459" s="35"/>
      <c r="N1459" s="438"/>
      <c r="O1459" s="35"/>
    </row>
    <row r="1460" spans="2:15">
      <c r="B1460" s="437"/>
      <c r="C1460" s="87"/>
      <c r="D1460" s="438"/>
      <c r="E1460" s="35"/>
      <c r="I1460" s="438"/>
      <c r="J1460" s="35"/>
      <c r="N1460" s="438"/>
      <c r="O1460" s="35"/>
    </row>
    <row r="1461" spans="2:15">
      <c r="B1461" s="437"/>
      <c r="C1461" s="87"/>
      <c r="D1461" s="438"/>
      <c r="E1461" s="35"/>
      <c r="I1461" s="438"/>
      <c r="J1461" s="35"/>
      <c r="N1461" s="438"/>
      <c r="O1461" s="35"/>
    </row>
    <row r="1462" spans="2:15">
      <c r="B1462" s="437"/>
      <c r="C1462" s="87"/>
      <c r="D1462" s="438"/>
      <c r="E1462" s="35"/>
      <c r="I1462" s="438"/>
      <c r="J1462" s="35"/>
      <c r="N1462" s="438"/>
      <c r="O1462" s="35"/>
    </row>
    <row r="1463" spans="2:15">
      <c r="B1463" s="437"/>
      <c r="C1463" s="87"/>
      <c r="D1463" s="438"/>
      <c r="E1463" s="35"/>
      <c r="I1463" s="438"/>
      <c r="J1463" s="35"/>
      <c r="N1463" s="438"/>
      <c r="O1463" s="35"/>
    </row>
    <row r="1464" spans="2:15">
      <c r="B1464" s="437"/>
      <c r="C1464" s="87"/>
      <c r="D1464" s="438"/>
      <c r="E1464" s="35"/>
      <c r="I1464" s="438"/>
      <c r="J1464" s="35"/>
      <c r="N1464" s="438"/>
      <c r="O1464" s="35"/>
    </row>
    <row r="1465" spans="2:15">
      <c r="B1465" s="437"/>
      <c r="C1465" s="87"/>
      <c r="D1465" s="438"/>
      <c r="E1465" s="35"/>
      <c r="I1465" s="438"/>
      <c r="J1465" s="35"/>
      <c r="N1465" s="438"/>
      <c r="O1465" s="35"/>
    </row>
    <row r="1466" spans="2:15">
      <c r="B1466" s="437"/>
      <c r="C1466" s="87"/>
      <c r="D1466" s="438"/>
      <c r="E1466" s="35"/>
      <c r="I1466" s="438"/>
      <c r="J1466" s="35"/>
      <c r="N1466" s="438"/>
      <c r="O1466" s="35"/>
    </row>
    <row r="1467" spans="2:15">
      <c r="B1467" s="437"/>
      <c r="C1467" s="87"/>
      <c r="D1467" s="438"/>
      <c r="E1467" s="35"/>
      <c r="I1467" s="438"/>
      <c r="J1467" s="35"/>
      <c r="N1467" s="438"/>
      <c r="O1467" s="35"/>
    </row>
    <row r="1468" spans="2:15">
      <c r="B1468" s="437"/>
      <c r="C1468" s="87"/>
      <c r="D1468" s="438"/>
      <c r="E1468" s="35"/>
      <c r="I1468" s="438"/>
      <c r="J1468" s="35"/>
      <c r="N1468" s="438"/>
      <c r="O1468" s="35"/>
    </row>
    <row r="1469" spans="2:15">
      <c r="B1469" s="437"/>
      <c r="C1469" s="87"/>
      <c r="D1469" s="438"/>
      <c r="E1469" s="35"/>
      <c r="I1469" s="438"/>
      <c r="J1469" s="35"/>
      <c r="N1469" s="438"/>
      <c r="O1469" s="35"/>
    </row>
    <row r="1470" spans="2:15">
      <c r="B1470" s="437"/>
      <c r="C1470" s="87"/>
      <c r="D1470" s="438"/>
      <c r="E1470" s="35"/>
      <c r="I1470" s="438"/>
      <c r="J1470" s="35"/>
      <c r="N1470" s="438"/>
      <c r="O1470" s="35"/>
    </row>
    <row r="1471" spans="2:15">
      <c r="B1471" s="437"/>
      <c r="C1471" s="87"/>
      <c r="D1471" s="438"/>
      <c r="E1471" s="35"/>
      <c r="I1471" s="438"/>
      <c r="J1471" s="35"/>
      <c r="N1471" s="438"/>
      <c r="O1471" s="35"/>
    </row>
    <row r="1472" spans="2:15">
      <c r="B1472" s="437"/>
      <c r="C1472" s="87"/>
      <c r="D1472" s="438"/>
      <c r="E1472" s="35"/>
      <c r="I1472" s="438"/>
      <c r="J1472" s="35"/>
      <c r="N1472" s="438"/>
      <c r="O1472" s="35"/>
    </row>
    <row r="1473" spans="2:15">
      <c r="B1473" s="437"/>
      <c r="C1473" s="87"/>
      <c r="D1473" s="438"/>
      <c r="E1473" s="35"/>
      <c r="I1473" s="438"/>
      <c r="J1473" s="35"/>
      <c r="N1473" s="438"/>
      <c r="O1473" s="35"/>
    </row>
    <row r="1474" spans="2:15">
      <c r="B1474" s="437"/>
      <c r="C1474" s="87"/>
      <c r="D1474" s="438"/>
      <c r="E1474" s="35"/>
      <c r="I1474" s="438"/>
      <c r="J1474" s="35"/>
      <c r="N1474" s="438"/>
      <c r="O1474" s="35"/>
    </row>
    <row r="1475" spans="2:15">
      <c r="B1475" s="437"/>
      <c r="C1475" s="87"/>
      <c r="D1475" s="438"/>
      <c r="E1475" s="35"/>
      <c r="I1475" s="438"/>
      <c r="J1475" s="35"/>
      <c r="N1475" s="438"/>
      <c r="O1475" s="35"/>
    </row>
    <row r="1476" spans="2:15">
      <c r="B1476" s="437"/>
      <c r="C1476" s="87"/>
      <c r="D1476" s="438"/>
      <c r="E1476" s="35"/>
      <c r="I1476" s="438"/>
      <c r="J1476" s="35"/>
      <c r="N1476" s="438"/>
      <c r="O1476" s="35"/>
    </row>
    <row r="1477" spans="2:15">
      <c r="B1477" s="437"/>
      <c r="C1477" s="87"/>
      <c r="D1477" s="438"/>
      <c r="E1477" s="35"/>
      <c r="I1477" s="438"/>
      <c r="J1477" s="35"/>
      <c r="N1477" s="438"/>
      <c r="O1477" s="35"/>
    </row>
    <row r="1478" spans="2:15">
      <c r="B1478" s="437"/>
      <c r="C1478" s="87"/>
      <c r="D1478" s="438"/>
      <c r="E1478" s="35"/>
      <c r="I1478" s="438"/>
      <c r="J1478" s="35"/>
      <c r="N1478" s="438"/>
      <c r="O1478" s="35"/>
    </row>
    <row r="1479" spans="2:15">
      <c r="B1479" s="437"/>
      <c r="C1479" s="87"/>
      <c r="D1479" s="438"/>
      <c r="E1479" s="35"/>
      <c r="I1479" s="438"/>
      <c r="J1479" s="35"/>
      <c r="N1479" s="438"/>
      <c r="O1479" s="35"/>
    </row>
    <row r="1480" spans="2:15">
      <c r="B1480" s="437"/>
      <c r="C1480" s="87"/>
      <c r="D1480" s="438"/>
      <c r="E1480" s="35"/>
      <c r="I1480" s="438"/>
      <c r="J1480" s="35"/>
      <c r="N1480" s="438"/>
      <c r="O1480" s="35"/>
    </row>
    <row r="1481" spans="2:15">
      <c r="B1481" s="437"/>
      <c r="C1481" s="87"/>
      <c r="D1481" s="438"/>
      <c r="E1481" s="35"/>
      <c r="I1481" s="438"/>
      <c r="J1481" s="35"/>
      <c r="N1481" s="438"/>
      <c r="O1481" s="35"/>
    </row>
    <row r="1482" spans="2:15">
      <c r="B1482" s="437"/>
      <c r="C1482" s="87"/>
      <c r="D1482" s="438"/>
      <c r="E1482" s="35"/>
      <c r="I1482" s="438"/>
      <c r="J1482" s="35"/>
      <c r="N1482" s="438"/>
      <c r="O1482" s="35"/>
    </row>
    <row r="1483" spans="2:15">
      <c r="B1483" s="437"/>
      <c r="C1483" s="87"/>
      <c r="D1483" s="438"/>
      <c r="E1483" s="35"/>
      <c r="I1483" s="438"/>
      <c r="J1483" s="35"/>
      <c r="N1483" s="438"/>
      <c r="O1483" s="35"/>
    </row>
    <row r="1484" spans="2:15">
      <c r="B1484" s="437"/>
      <c r="C1484" s="87"/>
      <c r="D1484" s="438"/>
      <c r="E1484" s="35"/>
      <c r="I1484" s="438"/>
      <c r="J1484" s="35"/>
      <c r="N1484" s="438"/>
      <c r="O1484" s="35"/>
    </row>
    <row r="1485" spans="2:15">
      <c r="B1485" s="437"/>
      <c r="C1485" s="87"/>
      <c r="D1485" s="438"/>
      <c r="E1485" s="35"/>
      <c r="I1485" s="438"/>
      <c r="J1485" s="35"/>
      <c r="N1485" s="438"/>
      <c r="O1485" s="35"/>
    </row>
    <row r="1486" spans="2:15">
      <c r="B1486" s="437"/>
      <c r="C1486" s="87"/>
      <c r="D1486" s="438"/>
      <c r="E1486" s="35"/>
      <c r="I1486" s="438"/>
      <c r="J1486" s="35"/>
      <c r="N1486" s="438"/>
      <c r="O1486" s="35"/>
    </row>
    <row r="1487" spans="2:15">
      <c r="B1487" s="437"/>
      <c r="C1487" s="87"/>
      <c r="D1487" s="438"/>
      <c r="E1487" s="35"/>
      <c r="I1487" s="438"/>
      <c r="J1487" s="35"/>
      <c r="N1487" s="438"/>
      <c r="O1487" s="35"/>
    </row>
    <row r="1488" spans="2:15">
      <c r="B1488" s="437"/>
      <c r="C1488" s="87"/>
      <c r="D1488" s="438"/>
      <c r="E1488" s="35"/>
      <c r="I1488" s="438"/>
      <c r="J1488" s="35"/>
      <c r="N1488" s="438"/>
      <c r="O1488" s="35"/>
    </row>
    <row r="1489" spans="2:15">
      <c r="B1489" s="437"/>
      <c r="C1489" s="87"/>
      <c r="D1489" s="438"/>
      <c r="E1489" s="35"/>
      <c r="I1489" s="438"/>
      <c r="J1489" s="35"/>
      <c r="N1489" s="438"/>
      <c r="O1489" s="35"/>
    </row>
    <row r="1490" spans="2:15">
      <c r="B1490" s="437"/>
      <c r="C1490" s="87"/>
      <c r="D1490" s="438"/>
      <c r="E1490" s="35"/>
      <c r="I1490" s="438"/>
      <c r="J1490" s="35"/>
      <c r="N1490" s="438"/>
      <c r="O1490" s="35"/>
    </row>
    <row r="1491" spans="2:15">
      <c r="B1491" s="437"/>
      <c r="C1491" s="87"/>
      <c r="D1491" s="438"/>
      <c r="E1491" s="35"/>
      <c r="I1491" s="438"/>
      <c r="J1491" s="35"/>
      <c r="N1491" s="438"/>
      <c r="O1491" s="35"/>
    </row>
    <row r="1492" spans="2:15">
      <c r="B1492" s="437"/>
      <c r="C1492" s="87"/>
      <c r="D1492" s="438"/>
      <c r="E1492" s="35"/>
      <c r="I1492" s="438"/>
      <c r="J1492" s="35"/>
      <c r="N1492" s="438"/>
      <c r="O1492" s="35"/>
    </row>
    <row r="1493" spans="2:15">
      <c r="B1493" s="437"/>
      <c r="C1493" s="87"/>
      <c r="D1493" s="438"/>
      <c r="E1493" s="35"/>
      <c r="I1493" s="438"/>
      <c r="J1493" s="35"/>
      <c r="N1493" s="438"/>
      <c r="O1493" s="35"/>
    </row>
    <row r="1494" spans="2:15">
      <c r="B1494" s="437"/>
      <c r="C1494" s="87"/>
      <c r="D1494" s="438"/>
      <c r="E1494" s="35"/>
      <c r="I1494" s="438"/>
      <c r="J1494" s="35"/>
      <c r="N1494" s="438"/>
      <c r="O1494" s="35"/>
    </row>
    <row r="1495" spans="2:15">
      <c r="B1495" s="437"/>
      <c r="C1495" s="87"/>
      <c r="D1495" s="438"/>
      <c r="E1495" s="35"/>
      <c r="I1495" s="438"/>
      <c r="J1495" s="35"/>
      <c r="N1495" s="438"/>
      <c r="O1495" s="35"/>
    </row>
    <row r="1496" spans="2:15">
      <c r="B1496" s="437"/>
      <c r="C1496" s="87"/>
      <c r="D1496" s="438"/>
      <c r="E1496" s="35"/>
      <c r="I1496" s="438"/>
      <c r="J1496" s="35"/>
      <c r="N1496" s="438"/>
      <c r="O1496" s="35"/>
    </row>
    <row r="1497" spans="2:15">
      <c r="B1497" s="437"/>
      <c r="C1497" s="87"/>
      <c r="D1497" s="438"/>
      <c r="E1497" s="35"/>
      <c r="I1497" s="438"/>
      <c r="J1497" s="35"/>
      <c r="N1497" s="438"/>
      <c r="O1497" s="35"/>
    </row>
    <row r="1498" spans="2:15">
      <c r="B1498" s="437"/>
      <c r="C1498" s="87"/>
      <c r="D1498" s="438"/>
      <c r="E1498" s="35"/>
      <c r="I1498" s="438"/>
      <c r="J1498" s="35"/>
      <c r="N1498" s="438"/>
      <c r="O1498" s="35"/>
    </row>
    <row r="1499" spans="2:15">
      <c r="B1499" s="437"/>
      <c r="C1499" s="87"/>
      <c r="D1499" s="438"/>
      <c r="E1499" s="35"/>
      <c r="I1499" s="438"/>
      <c r="J1499" s="35"/>
      <c r="N1499" s="438"/>
      <c r="O1499" s="35"/>
    </row>
    <row r="1500" spans="2:15">
      <c r="B1500" s="437"/>
      <c r="C1500" s="87"/>
      <c r="D1500" s="438"/>
      <c r="E1500" s="35"/>
      <c r="I1500" s="438"/>
      <c r="J1500" s="35"/>
      <c r="N1500" s="438"/>
      <c r="O1500" s="35"/>
    </row>
    <row r="1501" spans="2:15">
      <c r="B1501" s="437"/>
      <c r="C1501" s="87"/>
      <c r="D1501" s="438"/>
      <c r="E1501" s="35"/>
      <c r="I1501" s="438"/>
      <c r="J1501" s="35"/>
      <c r="N1501" s="438"/>
      <c r="O1501" s="35"/>
    </row>
    <row r="1502" spans="2:15">
      <c r="B1502" s="437"/>
      <c r="C1502" s="87"/>
      <c r="D1502" s="438"/>
      <c r="E1502" s="35"/>
      <c r="I1502" s="438"/>
      <c r="J1502" s="35"/>
      <c r="N1502" s="438"/>
      <c r="O1502" s="35"/>
    </row>
    <row r="1503" spans="2:15">
      <c r="B1503" s="437"/>
      <c r="C1503" s="87"/>
      <c r="D1503" s="438"/>
      <c r="E1503" s="35"/>
      <c r="I1503" s="438"/>
      <c r="J1503" s="35"/>
      <c r="N1503" s="438"/>
      <c r="O1503" s="35"/>
    </row>
    <row r="1504" spans="2:15">
      <c r="B1504" s="437"/>
      <c r="C1504" s="87"/>
      <c r="D1504" s="438"/>
      <c r="E1504" s="35"/>
      <c r="I1504" s="438"/>
      <c r="J1504" s="35"/>
      <c r="N1504" s="438"/>
      <c r="O1504" s="35"/>
    </row>
    <row r="1505" spans="2:15">
      <c r="B1505" s="437"/>
      <c r="C1505" s="87"/>
      <c r="D1505" s="438"/>
      <c r="E1505" s="35"/>
      <c r="I1505" s="438"/>
      <c r="J1505" s="35"/>
      <c r="N1505" s="438"/>
      <c r="O1505" s="35"/>
    </row>
    <row r="1506" spans="2:15">
      <c r="B1506" s="437"/>
      <c r="C1506" s="87"/>
      <c r="D1506" s="438"/>
      <c r="E1506" s="35"/>
      <c r="I1506" s="438"/>
      <c r="J1506" s="35"/>
      <c r="N1506" s="438"/>
      <c r="O1506" s="35"/>
    </row>
    <row r="1507" spans="2:15">
      <c r="B1507" s="437"/>
      <c r="C1507" s="87"/>
      <c r="D1507" s="438"/>
      <c r="E1507" s="35"/>
      <c r="I1507" s="438"/>
      <c r="J1507" s="35"/>
      <c r="N1507" s="438"/>
      <c r="O1507" s="35"/>
    </row>
    <row r="1508" spans="2:15">
      <c r="B1508" s="437"/>
      <c r="C1508" s="87"/>
      <c r="D1508" s="438"/>
      <c r="E1508" s="35"/>
      <c r="I1508" s="438"/>
      <c r="J1508" s="35"/>
      <c r="N1508" s="438"/>
      <c r="O1508" s="35"/>
    </row>
    <row r="1509" spans="2:15">
      <c r="B1509" s="437"/>
      <c r="C1509" s="87"/>
      <c r="D1509" s="438"/>
      <c r="E1509" s="35"/>
      <c r="I1509" s="438"/>
      <c r="J1509" s="35"/>
      <c r="N1509" s="438"/>
      <c r="O1509" s="35"/>
    </row>
    <row r="1510" spans="2:15">
      <c r="B1510" s="437"/>
      <c r="C1510" s="87"/>
      <c r="D1510" s="438"/>
      <c r="E1510" s="35"/>
      <c r="I1510" s="438"/>
      <c r="J1510" s="35"/>
      <c r="N1510" s="438"/>
      <c r="O1510" s="35"/>
    </row>
    <row r="1511" spans="2:15">
      <c r="B1511" s="437"/>
      <c r="C1511" s="87"/>
      <c r="D1511" s="438"/>
      <c r="E1511" s="35"/>
      <c r="I1511" s="438"/>
      <c r="J1511" s="35"/>
      <c r="N1511" s="438"/>
      <c r="O1511" s="35"/>
    </row>
    <row r="1512" spans="2:15">
      <c r="B1512" s="437"/>
      <c r="C1512" s="87"/>
      <c r="D1512" s="438"/>
      <c r="E1512" s="35"/>
      <c r="I1512" s="438"/>
      <c r="J1512" s="35"/>
      <c r="N1512" s="438"/>
      <c r="O1512" s="35"/>
    </row>
    <row r="1513" spans="2:15">
      <c r="B1513" s="437"/>
      <c r="C1513" s="87"/>
      <c r="D1513" s="438"/>
      <c r="E1513" s="35"/>
      <c r="I1513" s="438"/>
      <c r="J1513" s="35"/>
      <c r="N1513" s="438"/>
      <c r="O1513" s="35"/>
    </row>
    <row r="1514" spans="2:15">
      <c r="B1514" s="437"/>
      <c r="C1514" s="87"/>
      <c r="D1514" s="438"/>
      <c r="E1514" s="35"/>
      <c r="I1514" s="438"/>
      <c r="J1514" s="35"/>
      <c r="N1514" s="438"/>
      <c r="O1514" s="35"/>
    </row>
    <row r="1515" spans="2:15">
      <c r="B1515" s="437"/>
      <c r="C1515" s="87"/>
      <c r="D1515" s="438"/>
      <c r="E1515" s="35"/>
      <c r="I1515" s="438"/>
      <c r="J1515" s="35"/>
      <c r="N1515" s="438"/>
      <c r="O1515" s="35"/>
    </row>
    <row r="1516" spans="2:15">
      <c r="B1516" s="437"/>
      <c r="C1516" s="87"/>
      <c r="D1516" s="438"/>
      <c r="E1516" s="35"/>
      <c r="I1516" s="438"/>
      <c r="J1516" s="35"/>
      <c r="N1516" s="438"/>
      <c r="O1516" s="35"/>
    </row>
    <row r="1517" spans="2:15">
      <c r="B1517" s="437"/>
      <c r="C1517" s="87"/>
      <c r="D1517" s="438"/>
      <c r="E1517" s="35"/>
      <c r="I1517" s="438"/>
      <c r="J1517" s="35"/>
      <c r="N1517" s="438"/>
      <c r="O1517" s="35"/>
    </row>
    <row r="1518" spans="2:15">
      <c r="B1518" s="437"/>
      <c r="C1518" s="87"/>
      <c r="D1518" s="438"/>
      <c r="E1518" s="35"/>
      <c r="I1518" s="438"/>
      <c r="J1518" s="35"/>
      <c r="N1518" s="438"/>
      <c r="O1518" s="35"/>
    </row>
    <row r="1519" spans="2:15">
      <c r="B1519" s="437"/>
      <c r="C1519" s="87"/>
      <c r="D1519" s="438"/>
      <c r="E1519" s="35"/>
      <c r="I1519" s="438"/>
      <c r="J1519" s="35"/>
      <c r="N1519" s="438"/>
      <c r="O1519" s="35"/>
    </row>
    <row r="1520" spans="2:15">
      <c r="B1520" s="437"/>
      <c r="C1520" s="87"/>
      <c r="D1520" s="438"/>
      <c r="E1520" s="35"/>
      <c r="I1520" s="438"/>
      <c r="J1520" s="35"/>
      <c r="N1520" s="438"/>
      <c r="O1520" s="35"/>
    </row>
    <row r="1521" spans="2:15">
      <c r="B1521" s="437"/>
      <c r="C1521" s="87"/>
      <c r="D1521" s="438"/>
      <c r="E1521" s="35"/>
      <c r="I1521" s="438"/>
      <c r="J1521" s="35"/>
      <c r="N1521" s="438"/>
      <c r="O1521" s="35"/>
    </row>
    <row r="1522" spans="2:15">
      <c r="B1522" s="437"/>
      <c r="C1522" s="87"/>
      <c r="D1522" s="438"/>
      <c r="E1522" s="35"/>
      <c r="I1522" s="438"/>
      <c r="J1522" s="35"/>
      <c r="N1522" s="438"/>
      <c r="O1522" s="35"/>
    </row>
    <row r="1523" spans="2:15">
      <c r="B1523" s="437"/>
      <c r="C1523" s="87"/>
      <c r="D1523" s="438"/>
      <c r="E1523" s="35"/>
      <c r="I1523" s="438"/>
      <c r="J1523" s="35"/>
      <c r="N1523" s="438"/>
      <c r="O1523" s="35"/>
    </row>
    <row r="1524" spans="2:15">
      <c r="B1524" s="437"/>
      <c r="C1524" s="87"/>
      <c r="D1524" s="438"/>
      <c r="E1524" s="35"/>
      <c r="I1524" s="438"/>
      <c r="J1524" s="35"/>
      <c r="N1524" s="438"/>
      <c r="O1524" s="35"/>
    </row>
    <row r="1525" spans="2:15">
      <c r="B1525" s="437"/>
      <c r="C1525" s="87"/>
      <c r="D1525" s="438"/>
      <c r="E1525" s="35"/>
      <c r="I1525" s="438"/>
      <c r="J1525" s="35"/>
      <c r="N1525" s="438"/>
      <c r="O1525" s="35"/>
    </row>
    <row r="1526" spans="2:15">
      <c r="B1526" s="437"/>
      <c r="C1526" s="87"/>
      <c r="D1526" s="438"/>
      <c r="E1526" s="35"/>
      <c r="I1526" s="438"/>
      <c r="J1526" s="35"/>
      <c r="N1526" s="438"/>
      <c r="O1526" s="35"/>
    </row>
    <row r="1527" spans="2:15">
      <c r="B1527" s="437"/>
      <c r="C1527" s="87"/>
      <c r="D1527" s="438"/>
      <c r="E1527" s="35"/>
      <c r="I1527" s="438"/>
      <c r="J1527" s="35"/>
      <c r="N1527" s="438"/>
      <c r="O1527" s="35"/>
    </row>
    <row r="1528" spans="2:15">
      <c r="B1528" s="437"/>
      <c r="C1528" s="87"/>
      <c r="D1528" s="438"/>
      <c r="E1528" s="35"/>
      <c r="I1528" s="438"/>
      <c r="J1528" s="35"/>
      <c r="N1528" s="438"/>
      <c r="O1528" s="35"/>
    </row>
    <row r="1529" spans="2:15">
      <c r="B1529" s="437"/>
      <c r="C1529" s="87"/>
      <c r="D1529" s="438"/>
      <c r="E1529" s="35"/>
      <c r="I1529" s="438"/>
      <c r="J1529" s="35"/>
      <c r="N1529" s="438"/>
      <c r="O1529" s="35"/>
    </row>
    <row r="1530" spans="2:15">
      <c r="B1530" s="437"/>
      <c r="C1530" s="87"/>
      <c r="D1530" s="438"/>
      <c r="E1530" s="35"/>
      <c r="I1530" s="438"/>
      <c r="J1530" s="35"/>
      <c r="N1530" s="438"/>
      <c r="O1530" s="35"/>
    </row>
    <row r="1531" spans="2:15">
      <c r="B1531" s="437"/>
      <c r="C1531" s="87"/>
      <c r="D1531" s="438"/>
      <c r="E1531" s="35"/>
      <c r="I1531" s="438"/>
      <c r="J1531" s="35"/>
      <c r="N1531" s="438"/>
      <c r="O1531" s="35"/>
    </row>
    <row r="1532" spans="2:15">
      <c r="B1532" s="437"/>
      <c r="C1532" s="87"/>
      <c r="D1532" s="438"/>
      <c r="E1532" s="35"/>
      <c r="I1532" s="438"/>
      <c r="J1532" s="35"/>
      <c r="N1532" s="438"/>
      <c r="O1532" s="35"/>
    </row>
    <row r="1533" spans="2:15">
      <c r="B1533" s="437"/>
      <c r="C1533" s="87"/>
      <c r="D1533" s="438"/>
      <c r="E1533" s="35"/>
      <c r="I1533" s="438"/>
      <c r="J1533" s="35"/>
      <c r="N1533" s="438"/>
      <c r="O1533" s="35"/>
    </row>
    <row r="1534" spans="2:15">
      <c r="B1534" s="437"/>
      <c r="C1534" s="87"/>
      <c r="D1534" s="438"/>
      <c r="E1534" s="35"/>
      <c r="I1534" s="438"/>
      <c r="J1534" s="35"/>
      <c r="N1534" s="438"/>
      <c r="O1534" s="35"/>
    </row>
    <row r="1535" spans="2:15">
      <c r="B1535" s="437"/>
      <c r="C1535" s="87"/>
      <c r="D1535" s="438"/>
      <c r="E1535" s="35"/>
      <c r="I1535" s="438"/>
      <c r="J1535" s="35"/>
      <c r="N1535" s="438"/>
      <c r="O1535" s="35"/>
    </row>
    <row r="1536" spans="2:15">
      <c r="B1536" s="437"/>
      <c r="C1536" s="87"/>
      <c r="D1536" s="438"/>
      <c r="E1536" s="35"/>
      <c r="I1536" s="438"/>
      <c r="J1536" s="35"/>
      <c r="N1536" s="438"/>
      <c r="O1536" s="35"/>
    </row>
    <row r="1537" spans="2:15">
      <c r="B1537" s="437"/>
      <c r="C1537" s="87"/>
      <c r="D1537" s="438"/>
      <c r="E1537" s="35"/>
      <c r="I1537" s="438"/>
      <c r="J1537" s="35"/>
      <c r="N1537" s="438"/>
      <c r="O1537" s="35"/>
    </row>
    <row r="1538" spans="2:15">
      <c r="B1538" s="437"/>
      <c r="C1538" s="87"/>
      <c r="D1538" s="438"/>
      <c r="E1538" s="35"/>
      <c r="I1538" s="438"/>
      <c r="J1538" s="35"/>
      <c r="N1538" s="438"/>
      <c r="O1538" s="35"/>
    </row>
    <row r="1539" spans="2:15">
      <c r="B1539" s="437"/>
      <c r="C1539" s="87"/>
      <c r="D1539" s="438"/>
      <c r="E1539" s="35"/>
      <c r="I1539" s="438"/>
      <c r="J1539" s="35"/>
      <c r="N1539" s="438"/>
      <c r="O1539" s="35"/>
    </row>
    <row r="1540" spans="2:15">
      <c r="B1540" s="437"/>
      <c r="C1540" s="87"/>
      <c r="D1540" s="438"/>
      <c r="E1540" s="35"/>
      <c r="I1540" s="438"/>
      <c r="J1540" s="35"/>
      <c r="N1540" s="438"/>
      <c r="O1540" s="35"/>
    </row>
    <row r="1541" spans="2:15">
      <c r="B1541" s="437"/>
      <c r="C1541" s="87"/>
      <c r="D1541" s="438"/>
      <c r="E1541" s="35"/>
      <c r="I1541" s="438"/>
      <c r="J1541" s="35"/>
      <c r="N1541" s="438"/>
      <c r="O1541" s="35"/>
    </row>
    <row r="1542" spans="2:15">
      <c r="B1542" s="437"/>
      <c r="C1542" s="87"/>
      <c r="D1542" s="438"/>
      <c r="E1542" s="35"/>
      <c r="I1542" s="438"/>
      <c r="J1542" s="35"/>
      <c r="N1542" s="438"/>
      <c r="O1542" s="35"/>
    </row>
    <row r="1543" spans="2:15">
      <c r="B1543" s="437"/>
      <c r="C1543" s="87"/>
      <c r="D1543" s="438"/>
      <c r="E1543" s="35"/>
      <c r="I1543" s="438"/>
      <c r="J1543" s="35"/>
      <c r="N1543" s="438"/>
      <c r="O1543" s="35"/>
    </row>
    <row r="1544" spans="2:15">
      <c r="B1544" s="437"/>
      <c r="C1544" s="87"/>
      <c r="D1544" s="438"/>
      <c r="E1544" s="35"/>
      <c r="I1544" s="438"/>
      <c r="J1544" s="35"/>
      <c r="N1544" s="438"/>
      <c r="O1544" s="35"/>
    </row>
    <row r="1545" spans="2:15">
      <c r="B1545" s="437"/>
      <c r="C1545" s="87"/>
      <c r="D1545" s="438"/>
      <c r="E1545" s="35"/>
      <c r="I1545" s="438"/>
      <c r="J1545" s="35"/>
      <c r="N1545" s="438"/>
      <c r="O1545" s="35"/>
    </row>
    <row r="1546" spans="2:15">
      <c r="B1546" s="437"/>
      <c r="C1546" s="87"/>
      <c r="D1546" s="438"/>
      <c r="E1546" s="35"/>
      <c r="I1546" s="438"/>
      <c r="J1546" s="35"/>
      <c r="N1546" s="438"/>
      <c r="O1546" s="35"/>
    </row>
    <row r="1547" spans="2:15">
      <c r="B1547" s="437"/>
      <c r="C1547" s="87"/>
      <c r="D1547" s="438"/>
      <c r="E1547" s="35"/>
      <c r="I1547" s="438"/>
      <c r="J1547" s="35"/>
      <c r="N1547" s="438"/>
      <c r="O1547" s="35"/>
    </row>
    <row r="1548" spans="2:15">
      <c r="B1548" s="437"/>
      <c r="C1548" s="87"/>
      <c r="D1548" s="438"/>
      <c r="E1548" s="35"/>
      <c r="I1548" s="438"/>
      <c r="J1548" s="35"/>
      <c r="N1548" s="438"/>
      <c r="O1548" s="35"/>
    </row>
    <row r="1549" spans="2:15">
      <c r="B1549" s="437"/>
      <c r="C1549" s="87"/>
      <c r="D1549" s="438"/>
      <c r="E1549" s="35"/>
      <c r="I1549" s="438"/>
      <c r="J1549" s="35"/>
      <c r="N1549" s="438"/>
      <c r="O1549" s="35"/>
    </row>
    <row r="1550" spans="2:15">
      <c r="B1550" s="437"/>
      <c r="C1550" s="87"/>
      <c r="D1550" s="438"/>
      <c r="E1550" s="35"/>
      <c r="I1550" s="438"/>
      <c r="J1550" s="35"/>
      <c r="N1550" s="438"/>
      <c r="O1550" s="35"/>
    </row>
    <row r="1551" spans="2:15">
      <c r="B1551" s="437"/>
      <c r="C1551" s="87"/>
      <c r="D1551" s="438"/>
      <c r="E1551" s="35"/>
      <c r="I1551" s="438"/>
      <c r="J1551" s="35"/>
      <c r="N1551" s="438"/>
      <c r="O1551" s="35"/>
    </row>
    <row r="1552" spans="2:15">
      <c r="B1552" s="437"/>
      <c r="C1552" s="87"/>
      <c r="D1552" s="438"/>
      <c r="E1552" s="35"/>
      <c r="I1552" s="438"/>
      <c r="J1552" s="35"/>
      <c r="N1552" s="438"/>
      <c r="O1552" s="35"/>
    </row>
    <row r="1553" spans="2:15">
      <c r="B1553" s="437"/>
      <c r="C1553" s="87"/>
      <c r="D1553" s="438"/>
      <c r="E1553" s="35"/>
      <c r="I1553" s="438"/>
      <c r="J1553" s="35"/>
      <c r="N1553" s="438"/>
      <c r="O1553" s="35"/>
    </row>
    <row r="1554" spans="2:15">
      <c r="B1554" s="437"/>
      <c r="C1554" s="87"/>
      <c r="D1554" s="438"/>
      <c r="E1554" s="35"/>
      <c r="I1554" s="438"/>
      <c r="J1554" s="35"/>
      <c r="N1554" s="438"/>
      <c r="O1554" s="35"/>
    </row>
    <row r="1555" spans="2:15">
      <c r="B1555" s="437"/>
      <c r="C1555" s="87"/>
      <c r="D1555" s="438"/>
      <c r="E1555" s="35"/>
      <c r="I1555" s="438"/>
      <c r="J1555" s="35"/>
      <c r="N1555" s="438"/>
      <c r="O1555" s="35"/>
    </row>
    <row r="1556" spans="2:15">
      <c r="B1556" s="437"/>
      <c r="C1556" s="87"/>
      <c r="D1556" s="438"/>
      <c r="E1556" s="35"/>
      <c r="I1556" s="438"/>
      <c r="J1556" s="35"/>
      <c r="N1556" s="438"/>
      <c r="O1556" s="35"/>
    </row>
    <row r="1557" spans="2:15">
      <c r="B1557" s="437"/>
      <c r="C1557" s="87"/>
      <c r="D1557" s="438"/>
      <c r="E1557" s="35"/>
      <c r="I1557" s="438"/>
      <c r="J1557" s="35"/>
      <c r="N1557" s="438"/>
      <c r="O1557" s="35"/>
    </row>
    <row r="1558" spans="2:15">
      <c r="B1558" s="437"/>
      <c r="C1558" s="87"/>
      <c r="D1558" s="438"/>
      <c r="E1558" s="35"/>
      <c r="I1558" s="438"/>
      <c r="J1558" s="35"/>
      <c r="N1558" s="438"/>
      <c r="O1558" s="35"/>
    </row>
    <row r="1559" spans="2:15">
      <c r="B1559" s="437"/>
      <c r="C1559" s="87"/>
      <c r="D1559" s="438"/>
      <c r="E1559" s="35"/>
      <c r="I1559" s="438"/>
      <c r="J1559" s="35"/>
      <c r="N1559" s="438"/>
      <c r="O1559" s="35"/>
    </row>
    <row r="1560" spans="2:15">
      <c r="B1560" s="437"/>
      <c r="C1560" s="87"/>
      <c r="D1560" s="438"/>
      <c r="E1560" s="35"/>
      <c r="I1560" s="438"/>
      <c r="J1560" s="35"/>
      <c r="N1560" s="438"/>
      <c r="O1560" s="35"/>
    </row>
    <row r="1561" spans="2:15">
      <c r="B1561" s="437"/>
      <c r="C1561" s="87"/>
      <c r="D1561" s="438"/>
      <c r="E1561" s="35"/>
      <c r="I1561" s="438"/>
      <c r="J1561" s="35"/>
      <c r="N1561" s="438"/>
      <c r="O1561" s="35"/>
    </row>
    <row r="1562" spans="2:15">
      <c r="B1562" s="437"/>
      <c r="C1562" s="87"/>
      <c r="D1562" s="438"/>
      <c r="E1562" s="35"/>
      <c r="I1562" s="438"/>
      <c r="J1562" s="35"/>
      <c r="N1562" s="438"/>
      <c r="O1562" s="35"/>
    </row>
    <row r="1563" spans="2:15">
      <c r="B1563" s="437"/>
      <c r="C1563" s="87"/>
      <c r="D1563" s="438"/>
      <c r="E1563" s="35"/>
      <c r="I1563" s="438"/>
      <c r="J1563" s="35"/>
      <c r="N1563" s="438"/>
      <c r="O1563" s="35"/>
    </row>
    <row r="1564" spans="2:15">
      <c r="B1564" s="437"/>
      <c r="C1564" s="87"/>
      <c r="D1564" s="438"/>
      <c r="E1564" s="35"/>
      <c r="I1564" s="438"/>
      <c r="J1564" s="35"/>
      <c r="N1564" s="438"/>
      <c r="O1564" s="35"/>
    </row>
    <row r="1565" spans="2:15">
      <c r="B1565" s="437"/>
      <c r="C1565" s="87"/>
      <c r="D1565" s="438"/>
      <c r="E1565" s="35"/>
      <c r="I1565" s="438"/>
      <c r="J1565" s="35"/>
      <c r="N1565" s="438"/>
      <c r="O1565" s="35"/>
    </row>
    <row r="1566" spans="2:15">
      <c r="B1566" s="437"/>
      <c r="C1566" s="87"/>
      <c r="D1566" s="438"/>
      <c r="E1566" s="35"/>
      <c r="I1566" s="438"/>
      <c r="J1566" s="35"/>
      <c r="N1566" s="438"/>
      <c r="O1566" s="35"/>
    </row>
    <row r="1567" spans="2:15">
      <c r="B1567" s="437"/>
      <c r="C1567" s="87"/>
      <c r="D1567" s="438"/>
      <c r="E1567" s="35"/>
      <c r="I1567" s="438"/>
      <c r="J1567" s="35"/>
      <c r="N1567" s="438"/>
      <c r="O1567" s="35"/>
    </row>
    <row r="1568" spans="2:15">
      <c r="B1568" s="437"/>
      <c r="C1568" s="87"/>
      <c r="D1568" s="438"/>
      <c r="E1568" s="35"/>
      <c r="I1568" s="438"/>
      <c r="J1568" s="35"/>
      <c r="N1568" s="438"/>
      <c r="O1568" s="35"/>
    </row>
    <row r="1569" spans="2:15">
      <c r="B1569" s="437"/>
      <c r="C1569" s="87"/>
      <c r="D1569" s="438"/>
      <c r="E1569" s="35"/>
      <c r="I1569" s="438"/>
      <c r="J1569" s="35"/>
      <c r="N1569" s="438"/>
      <c r="O1569" s="35"/>
    </row>
    <row r="1570" spans="2:15">
      <c r="B1570" s="437"/>
      <c r="C1570" s="87"/>
      <c r="D1570" s="438"/>
      <c r="E1570" s="35"/>
      <c r="I1570" s="438"/>
      <c r="J1570" s="35"/>
      <c r="N1570" s="438"/>
      <c r="O1570" s="35"/>
    </row>
    <row r="1571" spans="2:15">
      <c r="B1571" s="437"/>
      <c r="C1571" s="87"/>
      <c r="D1571" s="438"/>
      <c r="E1571" s="35"/>
      <c r="I1571" s="438"/>
      <c r="J1571" s="35"/>
      <c r="N1571" s="438"/>
      <c r="O1571" s="35"/>
    </row>
    <row r="1572" spans="2:15">
      <c r="B1572" s="437"/>
      <c r="C1572" s="87"/>
      <c r="D1572" s="438"/>
      <c r="E1572" s="35"/>
      <c r="I1572" s="438"/>
      <c r="J1572" s="35"/>
      <c r="N1572" s="438"/>
      <c r="O1572" s="35"/>
    </row>
    <row r="1573" spans="2:15">
      <c r="B1573" s="437"/>
      <c r="C1573" s="87"/>
      <c r="D1573" s="438"/>
      <c r="E1573" s="35"/>
      <c r="I1573" s="438"/>
      <c r="J1573" s="35"/>
      <c r="N1573" s="438"/>
      <c r="O1573" s="35"/>
    </row>
    <row r="1574" spans="2:15">
      <c r="B1574" s="437"/>
      <c r="C1574" s="87"/>
      <c r="D1574" s="438"/>
      <c r="E1574" s="35"/>
      <c r="I1574" s="438"/>
      <c r="J1574" s="35"/>
      <c r="N1574" s="438"/>
      <c r="O1574" s="35"/>
    </row>
    <row r="1575" spans="2:15">
      <c r="B1575" s="437"/>
      <c r="C1575" s="87"/>
      <c r="D1575" s="438"/>
      <c r="E1575" s="35"/>
      <c r="I1575" s="438"/>
      <c r="J1575" s="35"/>
      <c r="N1575" s="438"/>
      <c r="O1575" s="35"/>
    </row>
    <row r="1576" spans="2:15">
      <c r="B1576" s="437"/>
      <c r="C1576" s="87"/>
      <c r="D1576" s="438"/>
      <c r="E1576" s="35"/>
      <c r="I1576" s="438"/>
      <c r="J1576" s="35"/>
      <c r="N1576" s="438"/>
      <c r="O1576" s="35"/>
    </row>
    <row r="1577" spans="2:15">
      <c r="B1577" s="437"/>
      <c r="C1577" s="87"/>
      <c r="D1577" s="438"/>
      <c r="E1577" s="35"/>
      <c r="I1577" s="438"/>
      <c r="J1577" s="35"/>
      <c r="N1577" s="438"/>
      <c r="O1577" s="35"/>
    </row>
    <row r="1578" spans="2:15">
      <c r="B1578" s="437"/>
      <c r="C1578" s="87"/>
      <c r="D1578" s="438"/>
      <c r="E1578" s="35"/>
      <c r="I1578" s="438"/>
      <c r="J1578" s="35"/>
      <c r="N1578" s="438"/>
      <c r="O1578" s="35"/>
    </row>
    <row r="1579" spans="2:15">
      <c r="B1579" s="437"/>
      <c r="C1579" s="87"/>
      <c r="D1579" s="438"/>
      <c r="E1579" s="35"/>
      <c r="I1579" s="438"/>
      <c r="J1579" s="35"/>
      <c r="N1579" s="438"/>
      <c r="O1579" s="35"/>
    </row>
    <row r="1580" spans="2:15">
      <c r="B1580" s="437"/>
      <c r="C1580" s="87"/>
      <c r="D1580" s="438"/>
      <c r="E1580" s="35"/>
      <c r="I1580" s="438"/>
      <c r="J1580" s="35"/>
      <c r="N1580" s="438"/>
      <c r="O1580" s="35"/>
    </row>
    <row r="1581" spans="2:15">
      <c r="B1581" s="437"/>
      <c r="C1581" s="87"/>
      <c r="D1581" s="438"/>
      <c r="E1581" s="35"/>
      <c r="I1581" s="438"/>
      <c r="J1581" s="35"/>
      <c r="N1581" s="438"/>
      <c r="O1581" s="35"/>
    </row>
    <row r="1582" spans="2:15">
      <c r="B1582" s="437"/>
      <c r="C1582" s="87"/>
      <c r="D1582" s="438"/>
      <c r="E1582" s="35"/>
      <c r="I1582" s="438"/>
      <c r="J1582" s="35"/>
      <c r="N1582" s="438"/>
      <c r="O1582" s="35"/>
    </row>
    <row r="1583" spans="2:15">
      <c r="B1583" s="437"/>
      <c r="C1583" s="87"/>
      <c r="D1583" s="438"/>
      <c r="E1583" s="35"/>
      <c r="I1583" s="438"/>
      <c r="J1583" s="35"/>
      <c r="N1583" s="438"/>
      <c r="O1583" s="35"/>
    </row>
    <row r="1584" spans="2:15">
      <c r="B1584" s="437"/>
      <c r="C1584" s="87"/>
      <c r="D1584" s="438"/>
      <c r="E1584" s="35"/>
      <c r="I1584" s="438"/>
      <c r="J1584" s="35"/>
      <c r="N1584" s="438"/>
      <c r="O1584" s="35"/>
    </row>
    <row r="1585" spans="2:15">
      <c r="B1585" s="437"/>
      <c r="C1585" s="87"/>
      <c r="D1585" s="438"/>
      <c r="E1585" s="35"/>
      <c r="I1585" s="438"/>
      <c r="J1585" s="35"/>
      <c r="N1585" s="438"/>
      <c r="O1585" s="35"/>
    </row>
    <row r="1586" spans="2:15">
      <c r="B1586" s="437"/>
      <c r="C1586" s="87"/>
      <c r="D1586" s="438"/>
      <c r="E1586" s="35"/>
      <c r="I1586" s="438"/>
      <c r="J1586" s="35"/>
      <c r="N1586" s="438"/>
      <c r="O1586" s="35"/>
    </row>
    <row r="1587" spans="2:15">
      <c r="B1587" s="437"/>
      <c r="C1587" s="87"/>
      <c r="D1587" s="438"/>
      <c r="E1587" s="35"/>
      <c r="I1587" s="438"/>
      <c r="J1587" s="35"/>
      <c r="N1587" s="438"/>
      <c r="O1587" s="35"/>
    </row>
    <row r="1588" spans="2:15">
      <c r="B1588" s="437"/>
      <c r="C1588" s="87"/>
      <c r="D1588" s="438"/>
      <c r="E1588" s="35"/>
      <c r="I1588" s="438"/>
      <c r="J1588" s="35"/>
      <c r="N1588" s="438"/>
      <c r="O1588" s="35"/>
    </row>
    <row r="1589" spans="2:15">
      <c r="B1589" s="437"/>
      <c r="C1589" s="87"/>
      <c r="D1589" s="438"/>
      <c r="E1589" s="35"/>
      <c r="I1589" s="438"/>
      <c r="J1589" s="35"/>
      <c r="N1589" s="438"/>
      <c r="O1589" s="35"/>
    </row>
    <row r="1590" spans="2:15">
      <c r="B1590" s="437"/>
      <c r="C1590" s="87"/>
      <c r="D1590" s="438"/>
      <c r="E1590" s="35"/>
      <c r="I1590" s="438"/>
      <c r="J1590" s="35"/>
      <c r="N1590" s="438"/>
      <c r="O1590" s="35"/>
    </row>
    <row r="1591" spans="2:15">
      <c r="B1591" s="437"/>
      <c r="C1591" s="87"/>
      <c r="D1591" s="438"/>
      <c r="E1591" s="35"/>
      <c r="I1591" s="438"/>
      <c r="J1591" s="35"/>
      <c r="N1591" s="438"/>
      <c r="O1591" s="35"/>
    </row>
    <row r="1592" spans="2:15">
      <c r="B1592" s="437"/>
      <c r="C1592" s="87"/>
      <c r="D1592" s="438"/>
      <c r="E1592" s="35"/>
      <c r="I1592" s="438"/>
      <c r="J1592" s="35"/>
      <c r="N1592" s="438"/>
      <c r="O1592" s="35"/>
    </row>
    <row r="1593" spans="2:15">
      <c r="B1593" s="437"/>
      <c r="C1593" s="87"/>
      <c r="D1593" s="438"/>
      <c r="E1593" s="35"/>
      <c r="I1593" s="438"/>
      <c r="J1593" s="35"/>
      <c r="N1593" s="438"/>
      <c r="O1593" s="35"/>
    </row>
    <row r="1594" spans="2:15">
      <c r="B1594" s="437"/>
      <c r="C1594" s="87"/>
      <c r="D1594" s="438"/>
      <c r="E1594" s="35"/>
      <c r="I1594" s="438"/>
      <c r="J1594" s="35"/>
      <c r="N1594" s="438"/>
      <c r="O1594" s="35"/>
    </row>
    <row r="1595" spans="2:15">
      <c r="B1595" s="437"/>
      <c r="C1595" s="87"/>
      <c r="D1595" s="438"/>
      <c r="E1595" s="35"/>
      <c r="I1595" s="438"/>
      <c r="J1595" s="35"/>
      <c r="N1595" s="438"/>
      <c r="O1595" s="35"/>
    </row>
    <row r="1596" spans="2:15">
      <c r="B1596" s="437"/>
      <c r="C1596" s="87"/>
      <c r="D1596" s="438"/>
      <c r="E1596" s="35"/>
      <c r="I1596" s="438"/>
      <c r="J1596" s="35"/>
      <c r="N1596" s="438"/>
      <c r="O1596" s="35"/>
    </row>
    <row r="1597" spans="2:15">
      <c r="B1597" s="437"/>
      <c r="C1597" s="87"/>
      <c r="D1597" s="438"/>
      <c r="E1597" s="35"/>
      <c r="I1597" s="438"/>
      <c r="J1597" s="35"/>
      <c r="N1597" s="438"/>
      <c r="O1597" s="35"/>
    </row>
    <row r="1598" spans="2:15">
      <c r="B1598" s="437"/>
      <c r="C1598" s="87"/>
      <c r="D1598" s="438"/>
      <c r="E1598" s="35"/>
      <c r="I1598" s="438"/>
      <c r="J1598" s="35"/>
      <c r="N1598" s="438"/>
      <c r="O1598" s="35"/>
    </row>
    <row r="1599" spans="2:15">
      <c r="B1599" s="437"/>
      <c r="C1599" s="87"/>
      <c r="D1599" s="438"/>
      <c r="E1599" s="35"/>
      <c r="I1599" s="438"/>
      <c r="J1599" s="35"/>
      <c r="N1599" s="438"/>
      <c r="O1599" s="35"/>
    </row>
    <row r="1600" spans="2:15">
      <c r="B1600" s="437"/>
      <c r="C1600" s="87"/>
      <c r="D1600" s="438"/>
      <c r="E1600" s="35"/>
      <c r="I1600" s="438"/>
      <c r="J1600" s="35"/>
      <c r="N1600" s="438"/>
      <c r="O1600" s="35"/>
    </row>
    <row r="1601" spans="2:15">
      <c r="B1601" s="437"/>
      <c r="C1601" s="87"/>
      <c r="D1601" s="438"/>
      <c r="E1601" s="35"/>
      <c r="I1601" s="438"/>
      <c r="J1601" s="35"/>
      <c r="N1601" s="438"/>
      <c r="O1601" s="35"/>
    </row>
    <row r="1602" spans="2:15">
      <c r="B1602" s="437"/>
      <c r="C1602" s="87"/>
      <c r="D1602" s="438"/>
      <c r="E1602" s="35"/>
      <c r="I1602" s="438"/>
      <c r="J1602" s="35"/>
      <c r="N1602" s="438"/>
      <c r="O1602" s="35"/>
    </row>
    <row r="1603" spans="2:15">
      <c r="B1603" s="437"/>
      <c r="C1603" s="87"/>
      <c r="D1603" s="438"/>
      <c r="E1603" s="35"/>
      <c r="I1603" s="438"/>
      <c r="J1603" s="35"/>
      <c r="N1603" s="438"/>
      <c r="O1603" s="35"/>
    </row>
    <row r="1604" spans="2:15">
      <c r="B1604" s="437"/>
      <c r="C1604" s="87"/>
      <c r="D1604" s="438"/>
      <c r="E1604" s="35"/>
      <c r="I1604" s="438"/>
      <c r="J1604" s="35"/>
      <c r="N1604" s="438"/>
      <c r="O1604" s="35"/>
    </row>
    <row r="1605" spans="2:15">
      <c r="B1605" s="437"/>
      <c r="C1605" s="87"/>
      <c r="D1605" s="438"/>
      <c r="E1605" s="35"/>
      <c r="I1605" s="438"/>
      <c r="J1605" s="35"/>
      <c r="N1605" s="438"/>
      <c r="O1605" s="35"/>
    </row>
    <row r="1606" spans="2:15">
      <c r="B1606" s="437"/>
      <c r="C1606" s="87"/>
      <c r="D1606" s="438"/>
      <c r="E1606" s="35"/>
      <c r="I1606" s="438"/>
      <c r="J1606" s="35"/>
      <c r="N1606" s="438"/>
      <c r="O1606" s="35"/>
    </row>
    <row r="1607" spans="2:15">
      <c r="B1607" s="437"/>
      <c r="C1607" s="87"/>
      <c r="D1607" s="438"/>
      <c r="E1607" s="35"/>
      <c r="I1607" s="438"/>
      <c r="J1607" s="35"/>
      <c r="N1607" s="438"/>
      <c r="O1607" s="35"/>
    </row>
    <row r="1608" spans="2:15">
      <c r="B1608" s="437"/>
      <c r="C1608" s="87"/>
      <c r="D1608" s="438"/>
      <c r="E1608" s="35"/>
      <c r="I1608" s="438"/>
      <c r="J1608" s="35"/>
      <c r="N1608" s="438"/>
      <c r="O1608" s="35"/>
    </row>
    <row r="1609" spans="2:15">
      <c r="B1609" s="437"/>
      <c r="C1609" s="87"/>
      <c r="D1609" s="438"/>
      <c r="E1609" s="35"/>
      <c r="I1609" s="438"/>
      <c r="J1609" s="35"/>
      <c r="N1609" s="438"/>
      <c r="O1609" s="35"/>
    </row>
    <row r="1610" spans="2:15">
      <c r="B1610" s="437"/>
      <c r="C1610" s="87"/>
      <c r="D1610" s="438"/>
      <c r="E1610" s="35"/>
      <c r="I1610" s="438"/>
      <c r="J1610" s="35"/>
      <c r="N1610" s="438"/>
      <c r="O1610" s="35"/>
    </row>
    <row r="1611" spans="2:15">
      <c r="B1611" s="437"/>
      <c r="C1611" s="87"/>
      <c r="D1611" s="438"/>
      <c r="E1611" s="35"/>
      <c r="I1611" s="438"/>
      <c r="J1611" s="35"/>
      <c r="N1611" s="438"/>
      <c r="O1611" s="35"/>
    </row>
    <row r="1612" spans="2:15">
      <c r="B1612" s="437"/>
      <c r="C1612" s="87"/>
      <c r="D1612" s="438"/>
      <c r="E1612" s="35"/>
      <c r="I1612" s="438"/>
      <c r="J1612" s="35"/>
      <c r="N1612" s="438"/>
      <c r="O1612" s="35"/>
    </row>
    <row r="1613" spans="2:15">
      <c r="B1613" s="437"/>
      <c r="C1613" s="87"/>
      <c r="D1613" s="438"/>
      <c r="E1613" s="35"/>
      <c r="I1613" s="438"/>
      <c r="J1613" s="35"/>
      <c r="N1613" s="438"/>
      <c r="O1613" s="35"/>
    </row>
    <row r="1614" spans="2:15">
      <c r="B1614" s="437"/>
      <c r="C1614" s="87"/>
      <c r="D1614" s="438"/>
      <c r="E1614" s="35"/>
      <c r="I1614" s="438"/>
      <c r="J1614" s="35"/>
      <c r="N1614" s="438"/>
      <c r="O1614" s="35"/>
    </row>
    <row r="1615" spans="2:15">
      <c r="B1615" s="437"/>
      <c r="C1615" s="87"/>
      <c r="D1615" s="438"/>
      <c r="E1615" s="35"/>
      <c r="I1615" s="438"/>
      <c r="J1615" s="35"/>
      <c r="N1615" s="438"/>
      <c r="O1615" s="35"/>
    </row>
    <row r="1616" spans="2:15">
      <c r="B1616" s="437"/>
      <c r="C1616" s="87"/>
      <c r="D1616" s="438"/>
      <c r="E1616" s="35"/>
      <c r="I1616" s="438"/>
      <c r="J1616" s="35"/>
      <c r="N1616" s="438"/>
      <c r="O1616" s="35"/>
    </row>
    <row r="1617" spans="2:15">
      <c r="B1617" s="437"/>
      <c r="C1617" s="87"/>
      <c r="D1617" s="438"/>
      <c r="E1617" s="35"/>
      <c r="I1617" s="438"/>
      <c r="J1617" s="35"/>
      <c r="N1617" s="438"/>
      <c r="O1617" s="35"/>
    </row>
    <row r="1618" spans="2:15">
      <c r="B1618" s="437"/>
      <c r="C1618" s="87"/>
      <c r="D1618" s="438"/>
      <c r="E1618" s="35"/>
      <c r="I1618" s="438"/>
      <c r="J1618" s="35"/>
      <c r="N1618" s="438"/>
      <c r="O1618" s="35"/>
    </row>
    <row r="1619" spans="2:15">
      <c r="B1619" s="437"/>
      <c r="C1619" s="87"/>
      <c r="D1619" s="438"/>
      <c r="E1619" s="35"/>
      <c r="I1619" s="438"/>
      <c r="J1619" s="35"/>
      <c r="N1619" s="438"/>
      <c r="O1619" s="35"/>
    </row>
    <row r="1620" spans="2:15">
      <c r="B1620" s="437"/>
      <c r="C1620" s="87"/>
      <c r="D1620" s="438"/>
      <c r="E1620" s="35"/>
      <c r="I1620" s="438"/>
      <c r="J1620" s="35"/>
      <c r="N1620" s="438"/>
      <c r="O1620" s="35"/>
    </row>
    <row r="1621" spans="2:15">
      <c r="B1621" s="437"/>
      <c r="C1621" s="87"/>
      <c r="D1621" s="438"/>
      <c r="E1621" s="35"/>
      <c r="I1621" s="438"/>
      <c r="J1621" s="35"/>
      <c r="N1621" s="438"/>
      <c r="O1621" s="35"/>
    </row>
    <row r="1622" spans="2:15">
      <c r="B1622" s="437"/>
      <c r="C1622" s="87"/>
      <c r="D1622" s="438"/>
      <c r="E1622" s="35"/>
      <c r="I1622" s="438"/>
      <c r="J1622" s="35"/>
      <c r="N1622" s="438"/>
      <c r="O1622" s="35"/>
    </row>
    <row r="1623" spans="2:15">
      <c r="B1623" s="437"/>
      <c r="C1623" s="87"/>
      <c r="D1623" s="438"/>
      <c r="E1623" s="35"/>
      <c r="I1623" s="438"/>
      <c r="J1623" s="35"/>
      <c r="N1623" s="438"/>
      <c r="O1623" s="35"/>
    </row>
    <row r="1624" spans="2:15">
      <c r="B1624" s="437"/>
      <c r="C1624" s="87"/>
      <c r="D1624" s="438"/>
      <c r="E1624" s="35"/>
      <c r="I1624" s="438"/>
      <c r="J1624" s="35"/>
      <c r="N1624" s="438"/>
      <c r="O1624" s="35"/>
    </row>
    <row r="1625" spans="2:15">
      <c r="B1625" s="437"/>
      <c r="C1625" s="87"/>
      <c r="D1625" s="438"/>
      <c r="E1625" s="35"/>
      <c r="I1625" s="438"/>
      <c r="J1625" s="35"/>
      <c r="N1625" s="438"/>
      <c r="O1625" s="35"/>
    </row>
    <row r="1626" spans="2:15">
      <c r="B1626" s="437"/>
      <c r="C1626" s="87"/>
      <c r="D1626" s="438"/>
      <c r="E1626" s="35"/>
      <c r="I1626" s="438"/>
      <c r="J1626" s="35"/>
      <c r="N1626" s="438"/>
      <c r="O1626" s="35"/>
    </row>
    <row r="1627" spans="2:15">
      <c r="B1627" s="437"/>
      <c r="C1627" s="87"/>
      <c r="D1627" s="438"/>
      <c r="E1627" s="35"/>
      <c r="I1627" s="438"/>
      <c r="J1627" s="35"/>
      <c r="N1627" s="438"/>
      <c r="O1627" s="35"/>
    </row>
    <row r="1628" spans="2:15">
      <c r="B1628" s="437"/>
      <c r="C1628" s="87"/>
      <c r="D1628" s="438"/>
      <c r="E1628" s="35"/>
      <c r="I1628" s="438"/>
      <c r="J1628" s="35"/>
      <c r="N1628" s="438"/>
      <c r="O1628" s="35"/>
    </row>
    <row r="1629" spans="2:15">
      <c r="B1629" s="437"/>
      <c r="C1629" s="87"/>
      <c r="D1629" s="438"/>
      <c r="E1629" s="35"/>
      <c r="I1629" s="438"/>
      <c r="J1629" s="35"/>
      <c r="N1629" s="438"/>
      <c r="O1629" s="35"/>
    </row>
    <row r="1630" spans="2:15">
      <c r="B1630" s="437"/>
      <c r="C1630" s="87"/>
      <c r="D1630" s="438"/>
      <c r="E1630" s="35"/>
      <c r="I1630" s="438"/>
      <c r="J1630" s="35"/>
      <c r="N1630" s="438"/>
      <c r="O1630" s="35"/>
    </row>
    <row r="1631" spans="2:15">
      <c r="B1631" s="437"/>
      <c r="C1631" s="87"/>
      <c r="D1631" s="438"/>
      <c r="E1631" s="35"/>
      <c r="I1631" s="438"/>
      <c r="J1631" s="35"/>
      <c r="N1631" s="438"/>
      <c r="O1631" s="35"/>
    </row>
    <row r="1632" spans="2:15">
      <c r="B1632" s="437"/>
      <c r="C1632" s="87"/>
      <c r="D1632" s="438"/>
      <c r="E1632" s="35"/>
      <c r="I1632" s="438"/>
      <c r="J1632" s="35"/>
      <c r="N1632" s="438"/>
      <c r="O1632" s="35"/>
    </row>
    <row r="1633" spans="2:15">
      <c r="B1633" s="437"/>
      <c r="C1633" s="87"/>
      <c r="D1633" s="438"/>
      <c r="E1633" s="35"/>
      <c r="I1633" s="438"/>
      <c r="J1633" s="35"/>
      <c r="N1633" s="438"/>
      <c r="O1633" s="35"/>
    </row>
    <row r="1634" spans="2:15">
      <c r="B1634" s="437"/>
      <c r="C1634" s="87"/>
      <c r="D1634" s="438"/>
      <c r="E1634" s="35"/>
      <c r="I1634" s="438"/>
      <c r="J1634" s="35"/>
      <c r="N1634" s="438"/>
      <c r="O1634" s="35"/>
    </row>
    <row r="1635" spans="2:15">
      <c r="B1635" s="437"/>
      <c r="C1635" s="87"/>
      <c r="D1635" s="438"/>
      <c r="E1635" s="35"/>
      <c r="I1635" s="438"/>
      <c r="J1635" s="35"/>
      <c r="N1635" s="438"/>
      <c r="O1635" s="35"/>
    </row>
    <row r="1636" spans="2:15">
      <c r="B1636" s="437"/>
      <c r="C1636" s="87"/>
      <c r="D1636" s="438"/>
      <c r="E1636" s="35"/>
      <c r="I1636" s="438"/>
      <c r="J1636" s="35"/>
      <c r="N1636" s="438"/>
      <c r="O1636" s="35"/>
    </row>
    <row r="1637" spans="2:15">
      <c r="B1637" s="437"/>
      <c r="C1637" s="87"/>
      <c r="D1637" s="438"/>
      <c r="E1637" s="35"/>
      <c r="I1637" s="438"/>
      <c r="J1637" s="35"/>
      <c r="N1637" s="438"/>
      <c r="O1637" s="35"/>
    </row>
    <row r="1638" spans="2:15">
      <c r="B1638" s="437"/>
      <c r="C1638" s="87"/>
      <c r="D1638" s="438"/>
      <c r="E1638" s="35"/>
      <c r="I1638" s="438"/>
      <c r="J1638" s="35"/>
      <c r="N1638" s="438"/>
      <c r="O1638" s="35"/>
    </row>
    <row r="1639" spans="2:15">
      <c r="B1639" s="437"/>
      <c r="C1639" s="87"/>
      <c r="D1639" s="438"/>
      <c r="E1639" s="35"/>
      <c r="I1639" s="438"/>
      <c r="J1639" s="35"/>
      <c r="N1639" s="438"/>
      <c r="O1639" s="35"/>
    </row>
    <row r="1640" spans="2:15">
      <c r="B1640" s="437"/>
      <c r="C1640" s="87"/>
      <c r="D1640" s="438"/>
      <c r="E1640" s="35"/>
      <c r="I1640" s="438"/>
      <c r="J1640" s="35"/>
      <c r="N1640" s="438"/>
      <c r="O1640" s="35"/>
    </row>
    <row r="1641" spans="2:15">
      <c r="B1641" s="437"/>
      <c r="C1641" s="87"/>
      <c r="D1641" s="438"/>
      <c r="E1641" s="35"/>
      <c r="I1641" s="438"/>
      <c r="J1641" s="35"/>
      <c r="N1641" s="438"/>
      <c r="O1641" s="35"/>
    </row>
    <row r="1642" spans="2:15">
      <c r="B1642" s="437"/>
      <c r="C1642" s="87"/>
      <c r="D1642" s="438"/>
      <c r="E1642" s="35"/>
      <c r="I1642" s="438"/>
      <c r="J1642" s="35"/>
      <c r="N1642" s="438"/>
      <c r="O1642" s="35"/>
    </row>
    <row r="1643" spans="2:15">
      <c r="B1643" s="437"/>
      <c r="C1643" s="87"/>
      <c r="D1643" s="438"/>
      <c r="E1643" s="35"/>
      <c r="I1643" s="438"/>
      <c r="J1643" s="35"/>
      <c r="N1643" s="438"/>
      <c r="O1643" s="35"/>
    </row>
    <row r="1644" spans="2:15">
      <c r="B1644" s="437"/>
      <c r="C1644" s="87"/>
      <c r="D1644" s="438"/>
      <c r="E1644" s="35"/>
      <c r="I1644" s="438"/>
      <c r="J1644" s="35"/>
      <c r="N1644" s="438"/>
      <c r="O1644" s="35"/>
    </row>
    <row r="1645" spans="2:15">
      <c r="B1645" s="437"/>
      <c r="C1645" s="87"/>
      <c r="D1645" s="438"/>
      <c r="E1645" s="35"/>
      <c r="I1645" s="438"/>
      <c r="J1645" s="35"/>
      <c r="N1645" s="438"/>
      <c r="O1645" s="35"/>
    </row>
    <row r="1646" spans="2:15">
      <c r="B1646" s="437"/>
      <c r="C1646" s="87"/>
      <c r="D1646" s="438"/>
      <c r="E1646" s="35"/>
      <c r="I1646" s="438"/>
      <c r="J1646" s="35"/>
      <c r="N1646" s="438"/>
      <c r="O1646" s="35"/>
    </row>
    <row r="1647" spans="2:15">
      <c r="B1647" s="437"/>
      <c r="C1647" s="87"/>
      <c r="D1647" s="438"/>
      <c r="E1647" s="35"/>
      <c r="I1647" s="438"/>
      <c r="J1647" s="35"/>
      <c r="N1647" s="438"/>
      <c r="O1647" s="35"/>
    </row>
    <row r="1648" spans="2:15">
      <c r="B1648" s="437"/>
      <c r="C1648" s="87"/>
      <c r="D1648" s="438"/>
      <c r="E1648" s="35"/>
      <c r="I1648" s="438"/>
      <c r="J1648" s="35"/>
      <c r="N1648" s="438"/>
      <c r="O1648" s="35"/>
    </row>
    <row r="1649" spans="2:15">
      <c r="B1649" s="437"/>
      <c r="C1649" s="87"/>
      <c r="D1649" s="438"/>
      <c r="E1649" s="35"/>
      <c r="I1649" s="438"/>
      <c r="J1649" s="35"/>
      <c r="N1649" s="438"/>
      <c r="O1649" s="35"/>
    </row>
    <row r="1650" spans="2:15">
      <c r="B1650" s="437"/>
      <c r="C1650" s="87"/>
      <c r="D1650" s="438"/>
      <c r="E1650" s="35"/>
      <c r="I1650" s="438"/>
      <c r="J1650" s="35"/>
      <c r="N1650" s="438"/>
      <c r="O1650" s="35"/>
    </row>
    <row r="1651" spans="2:15">
      <c r="B1651" s="437"/>
      <c r="C1651" s="87"/>
      <c r="D1651" s="438"/>
      <c r="E1651" s="35"/>
      <c r="I1651" s="438"/>
      <c r="J1651" s="35"/>
      <c r="N1651" s="438"/>
      <c r="O1651" s="35"/>
    </row>
    <row r="1652" spans="2:15">
      <c r="B1652" s="437"/>
      <c r="C1652" s="87"/>
      <c r="D1652" s="438"/>
      <c r="E1652" s="35"/>
      <c r="I1652" s="438"/>
      <c r="J1652" s="35"/>
      <c r="N1652" s="438"/>
      <c r="O1652" s="35"/>
    </row>
    <row r="1653" spans="2:15">
      <c r="B1653" s="437"/>
      <c r="C1653" s="87"/>
      <c r="D1653" s="438"/>
      <c r="E1653" s="35"/>
      <c r="I1653" s="438"/>
      <c r="J1653" s="35"/>
      <c r="N1653" s="438"/>
      <c r="O1653" s="35"/>
    </row>
    <row r="1654" spans="2:15">
      <c r="B1654" s="437"/>
      <c r="C1654" s="87"/>
      <c r="D1654" s="438"/>
      <c r="E1654" s="35"/>
      <c r="I1654" s="438"/>
      <c r="J1654" s="35"/>
      <c r="N1654" s="438"/>
      <c r="O1654" s="35"/>
    </row>
    <row r="1655" spans="2:15">
      <c r="B1655" s="437"/>
      <c r="C1655" s="87"/>
      <c r="D1655" s="438"/>
      <c r="E1655" s="35"/>
      <c r="I1655" s="438"/>
      <c r="J1655" s="35"/>
      <c r="N1655" s="438"/>
      <c r="O1655" s="35"/>
    </row>
    <row r="1656" spans="2:15">
      <c r="B1656" s="437"/>
      <c r="C1656" s="87"/>
      <c r="D1656" s="438"/>
      <c r="E1656" s="35"/>
      <c r="I1656" s="438"/>
      <c r="J1656" s="35"/>
      <c r="N1656" s="438"/>
      <c r="O1656" s="35"/>
    </row>
    <row r="1657" spans="2:15">
      <c r="B1657" s="437"/>
      <c r="C1657" s="87"/>
      <c r="D1657" s="438"/>
      <c r="E1657" s="35"/>
      <c r="I1657" s="438"/>
      <c r="J1657" s="35"/>
      <c r="N1657" s="438"/>
      <c r="O1657" s="35"/>
    </row>
    <row r="1658" spans="2:15">
      <c r="B1658" s="437"/>
      <c r="C1658" s="87"/>
      <c r="D1658" s="438"/>
      <c r="E1658" s="35"/>
      <c r="I1658" s="438"/>
      <c r="J1658" s="35"/>
      <c r="N1658" s="438"/>
      <c r="O1658" s="35"/>
    </row>
    <row r="1659" spans="2:15">
      <c r="B1659" s="437"/>
      <c r="C1659" s="87"/>
      <c r="D1659" s="438"/>
      <c r="E1659" s="35"/>
      <c r="I1659" s="438"/>
      <c r="J1659" s="35"/>
      <c r="N1659" s="438"/>
      <c r="O1659" s="35"/>
    </row>
    <row r="1660" spans="2:15">
      <c r="B1660" s="437"/>
      <c r="C1660" s="87"/>
      <c r="D1660" s="438"/>
      <c r="E1660" s="35"/>
      <c r="I1660" s="438"/>
      <c r="J1660" s="35"/>
      <c r="N1660" s="438"/>
      <c r="O1660" s="35"/>
    </row>
    <row r="1661" spans="2:15">
      <c r="B1661" s="437"/>
      <c r="C1661" s="87"/>
      <c r="D1661" s="438"/>
      <c r="E1661" s="35"/>
      <c r="I1661" s="438"/>
      <c r="J1661" s="35"/>
      <c r="N1661" s="438"/>
      <c r="O1661" s="35"/>
    </row>
    <row r="1662" spans="2:15">
      <c r="B1662" s="437"/>
      <c r="C1662" s="87"/>
      <c r="D1662" s="438"/>
      <c r="E1662" s="35"/>
      <c r="I1662" s="438"/>
      <c r="J1662" s="35"/>
      <c r="N1662" s="438"/>
      <c r="O1662" s="35"/>
    </row>
    <row r="1663" spans="2:15">
      <c r="B1663" s="437"/>
      <c r="C1663" s="87"/>
      <c r="D1663" s="438"/>
      <c r="E1663" s="35"/>
      <c r="I1663" s="438"/>
      <c r="J1663" s="35"/>
      <c r="N1663" s="438"/>
      <c r="O1663" s="35"/>
    </row>
    <row r="1664" spans="2:15">
      <c r="B1664" s="437"/>
      <c r="C1664" s="87"/>
      <c r="D1664" s="438"/>
      <c r="E1664" s="35"/>
      <c r="I1664" s="438"/>
      <c r="J1664" s="35"/>
      <c r="N1664" s="438"/>
      <c r="O1664" s="35"/>
    </row>
    <row r="1665" spans="2:15">
      <c r="B1665" s="437"/>
      <c r="C1665" s="87"/>
      <c r="D1665" s="438"/>
      <c r="E1665" s="35"/>
      <c r="I1665" s="438"/>
      <c r="J1665" s="35"/>
      <c r="N1665" s="438"/>
      <c r="O1665" s="35"/>
    </row>
    <row r="1666" spans="2:15">
      <c r="B1666" s="437"/>
      <c r="C1666" s="87"/>
      <c r="D1666" s="438"/>
      <c r="E1666" s="35"/>
      <c r="I1666" s="438"/>
      <c r="J1666" s="35"/>
      <c r="N1666" s="438"/>
      <c r="O1666" s="35"/>
    </row>
    <row r="1667" spans="2:15">
      <c r="B1667" s="437"/>
      <c r="C1667" s="87"/>
      <c r="D1667" s="438"/>
      <c r="E1667" s="35"/>
      <c r="I1667" s="438"/>
      <c r="J1667" s="35"/>
      <c r="N1667" s="438"/>
      <c r="O1667" s="35"/>
    </row>
    <row r="1668" spans="2:15">
      <c r="B1668" s="437"/>
      <c r="C1668" s="87"/>
      <c r="D1668" s="438"/>
      <c r="E1668" s="35"/>
      <c r="I1668" s="438"/>
      <c r="J1668" s="35"/>
      <c r="N1668" s="438"/>
      <c r="O1668" s="35"/>
    </row>
    <row r="1669" spans="2:15">
      <c r="B1669" s="437"/>
      <c r="C1669" s="87"/>
      <c r="D1669" s="438"/>
      <c r="E1669" s="35"/>
      <c r="I1669" s="438"/>
      <c r="J1669" s="35"/>
      <c r="N1669" s="438"/>
      <c r="O1669" s="35"/>
    </row>
    <row r="1670" spans="2:15">
      <c r="B1670" s="437"/>
      <c r="C1670" s="87"/>
      <c r="D1670" s="438"/>
      <c r="E1670" s="35"/>
      <c r="I1670" s="438"/>
      <c r="J1670" s="35"/>
      <c r="N1670" s="438"/>
      <c r="O1670" s="35"/>
    </row>
    <row r="1671" spans="2:15">
      <c r="B1671" s="437"/>
      <c r="C1671" s="87"/>
      <c r="D1671" s="438"/>
      <c r="E1671" s="35"/>
      <c r="I1671" s="438"/>
      <c r="J1671" s="35"/>
      <c r="N1671" s="438"/>
      <c r="O1671" s="35"/>
    </row>
    <row r="1672" spans="2:15">
      <c r="B1672" s="437"/>
      <c r="C1672" s="87"/>
      <c r="D1672" s="438"/>
      <c r="E1672" s="35"/>
      <c r="I1672" s="438"/>
      <c r="J1672" s="35"/>
      <c r="N1672" s="438"/>
      <c r="O1672" s="35"/>
    </row>
    <row r="1673" spans="2:15">
      <c r="B1673" s="437"/>
      <c r="C1673" s="87"/>
      <c r="D1673" s="438"/>
      <c r="E1673" s="35"/>
      <c r="I1673" s="438"/>
      <c r="J1673" s="35"/>
      <c r="N1673" s="438"/>
      <c r="O1673" s="35"/>
    </row>
    <row r="1674" spans="2:15">
      <c r="B1674" s="437"/>
      <c r="C1674" s="87"/>
      <c r="D1674" s="438"/>
      <c r="E1674" s="35"/>
      <c r="I1674" s="438"/>
      <c r="J1674" s="35"/>
      <c r="N1674" s="438"/>
      <c r="O1674" s="35"/>
    </row>
    <row r="1675" spans="2:15">
      <c r="B1675" s="437"/>
      <c r="C1675" s="87"/>
      <c r="D1675" s="438"/>
      <c r="E1675" s="35"/>
      <c r="I1675" s="438"/>
      <c r="J1675" s="35"/>
      <c r="N1675" s="438"/>
      <c r="O1675" s="35"/>
    </row>
    <row r="1676" spans="2:15">
      <c r="B1676" s="437"/>
      <c r="C1676" s="87"/>
      <c r="D1676" s="438"/>
      <c r="E1676" s="35"/>
      <c r="I1676" s="438"/>
      <c r="J1676" s="35"/>
      <c r="N1676" s="438"/>
      <c r="O1676" s="35"/>
    </row>
    <row r="1677" spans="2:15">
      <c r="B1677" s="437"/>
      <c r="C1677" s="87"/>
      <c r="D1677" s="438"/>
      <c r="E1677" s="35"/>
      <c r="I1677" s="438"/>
      <c r="J1677" s="35"/>
      <c r="N1677" s="438"/>
      <c r="O1677" s="35"/>
    </row>
    <row r="1678" spans="2:15">
      <c r="B1678" s="437"/>
      <c r="C1678" s="87"/>
      <c r="D1678" s="438"/>
      <c r="E1678" s="35"/>
      <c r="I1678" s="438"/>
      <c r="J1678" s="35"/>
      <c r="N1678" s="438"/>
      <c r="O1678" s="35"/>
    </row>
    <row r="1679" spans="2:15">
      <c r="B1679" s="437"/>
      <c r="C1679" s="87"/>
      <c r="D1679" s="438"/>
      <c r="E1679" s="35"/>
      <c r="I1679" s="438"/>
      <c r="J1679" s="35"/>
      <c r="N1679" s="438"/>
      <c r="O1679" s="35"/>
    </row>
    <row r="1680" spans="2:15">
      <c r="B1680" s="437"/>
      <c r="C1680" s="87"/>
      <c r="D1680" s="438"/>
      <c r="E1680" s="35"/>
      <c r="I1680" s="438"/>
      <c r="J1680" s="35"/>
      <c r="N1680" s="438"/>
      <c r="O1680" s="35"/>
    </row>
    <row r="1681" spans="2:15">
      <c r="B1681" s="437"/>
      <c r="C1681" s="87"/>
      <c r="D1681" s="438"/>
      <c r="E1681" s="35"/>
      <c r="I1681" s="438"/>
      <c r="J1681" s="35"/>
      <c r="N1681" s="438"/>
      <c r="O1681" s="35"/>
    </row>
    <row r="1682" spans="2:15">
      <c r="B1682" s="437"/>
      <c r="C1682" s="87"/>
      <c r="D1682" s="438"/>
      <c r="E1682" s="35"/>
      <c r="I1682" s="438"/>
      <c r="J1682" s="35"/>
      <c r="N1682" s="438"/>
      <c r="O1682" s="35"/>
    </row>
    <row r="1683" spans="2:15">
      <c r="B1683" s="437"/>
      <c r="C1683" s="87"/>
      <c r="D1683" s="438"/>
      <c r="E1683" s="35"/>
      <c r="I1683" s="438"/>
      <c r="J1683" s="35"/>
      <c r="N1683" s="438"/>
      <c r="O1683" s="35"/>
    </row>
    <row r="1684" spans="2:15">
      <c r="B1684" s="437"/>
      <c r="C1684" s="87"/>
      <c r="D1684" s="438"/>
      <c r="E1684" s="35"/>
      <c r="I1684" s="438"/>
      <c r="J1684" s="35"/>
      <c r="N1684" s="438"/>
      <c r="O1684" s="35"/>
    </row>
    <row r="1685" spans="2:15">
      <c r="B1685" s="437"/>
      <c r="C1685" s="87"/>
      <c r="D1685" s="438"/>
      <c r="E1685" s="35"/>
      <c r="I1685" s="438"/>
      <c r="J1685" s="35"/>
      <c r="N1685" s="438"/>
      <c r="O1685" s="35"/>
    </row>
    <row r="1686" spans="2:15">
      <c r="B1686" s="437"/>
      <c r="C1686" s="87"/>
      <c r="D1686" s="438"/>
      <c r="E1686" s="35"/>
      <c r="I1686" s="438"/>
      <c r="J1686" s="35"/>
      <c r="N1686" s="438"/>
      <c r="O1686" s="35"/>
    </row>
    <row r="1687" spans="2:15">
      <c r="B1687" s="437"/>
      <c r="C1687" s="87"/>
      <c r="D1687" s="438"/>
      <c r="E1687" s="35"/>
      <c r="I1687" s="438"/>
      <c r="J1687" s="35"/>
      <c r="N1687" s="438"/>
      <c r="O1687" s="35"/>
    </row>
    <row r="1688" spans="2:15">
      <c r="B1688" s="437"/>
      <c r="C1688" s="87"/>
      <c r="D1688" s="438"/>
      <c r="E1688" s="35"/>
      <c r="I1688" s="438"/>
      <c r="J1688" s="35"/>
      <c r="N1688" s="438"/>
      <c r="O1688" s="35"/>
    </row>
    <row r="1689" spans="2:15">
      <c r="B1689" s="437"/>
      <c r="C1689" s="87"/>
      <c r="D1689" s="438"/>
      <c r="E1689" s="35"/>
      <c r="I1689" s="438"/>
      <c r="J1689" s="35"/>
      <c r="N1689" s="438"/>
      <c r="O1689" s="35"/>
    </row>
    <row r="1690" spans="2:15">
      <c r="B1690" s="437"/>
      <c r="C1690" s="87"/>
      <c r="D1690" s="438"/>
      <c r="E1690" s="35"/>
      <c r="I1690" s="438"/>
      <c r="J1690" s="35"/>
      <c r="N1690" s="438"/>
      <c r="O1690" s="35"/>
    </row>
    <row r="1691" spans="2:15">
      <c r="B1691" s="437"/>
      <c r="C1691" s="87"/>
      <c r="D1691" s="438"/>
      <c r="E1691" s="35"/>
      <c r="I1691" s="438"/>
      <c r="J1691" s="35"/>
      <c r="N1691" s="438"/>
      <c r="O1691" s="35"/>
    </row>
    <row r="1692" spans="2:15">
      <c r="B1692" s="437"/>
      <c r="C1692" s="87"/>
      <c r="D1692" s="438"/>
      <c r="E1692" s="35"/>
      <c r="I1692" s="438"/>
      <c r="J1692" s="35"/>
      <c r="N1692" s="438"/>
      <c r="O1692" s="35"/>
    </row>
    <row r="1693" spans="2:15">
      <c r="B1693" s="437"/>
      <c r="C1693" s="87"/>
      <c r="D1693" s="438"/>
      <c r="E1693" s="35"/>
      <c r="I1693" s="438"/>
      <c r="J1693" s="35"/>
      <c r="N1693" s="438"/>
      <c r="O1693" s="35"/>
    </row>
    <row r="1694" spans="2:15">
      <c r="B1694" s="437"/>
      <c r="C1694" s="87"/>
      <c r="D1694" s="438"/>
      <c r="E1694" s="35"/>
      <c r="I1694" s="438"/>
      <c r="J1694" s="35"/>
      <c r="N1694" s="438"/>
      <c r="O1694" s="35"/>
    </row>
    <row r="1695" spans="2:15">
      <c r="B1695" s="437"/>
      <c r="C1695" s="87"/>
      <c r="D1695" s="438"/>
      <c r="E1695" s="35"/>
      <c r="I1695" s="438"/>
      <c r="J1695" s="35"/>
      <c r="N1695" s="438"/>
      <c r="O1695" s="35"/>
    </row>
    <row r="1696" spans="2:15">
      <c r="B1696" s="437"/>
      <c r="C1696" s="87"/>
      <c r="D1696" s="438"/>
      <c r="E1696" s="35"/>
      <c r="I1696" s="438"/>
      <c r="J1696" s="35"/>
      <c r="N1696" s="438"/>
      <c r="O1696" s="35"/>
    </row>
    <row r="1697" spans="2:15">
      <c r="B1697" s="437"/>
      <c r="C1697" s="87"/>
      <c r="D1697" s="438"/>
      <c r="E1697" s="35"/>
      <c r="I1697" s="438"/>
      <c r="J1697" s="35"/>
      <c r="N1697" s="438"/>
      <c r="O1697" s="35"/>
    </row>
    <row r="1698" spans="2:15">
      <c r="B1698" s="437"/>
      <c r="C1698" s="87"/>
      <c r="D1698" s="438"/>
      <c r="E1698" s="35"/>
      <c r="I1698" s="438"/>
      <c r="J1698" s="35"/>
      <c r="N1698" s="438"/>
      <c r="O1698" s="35"/>
    </row>
    <row r="1699" spans="2:15">
      <c r="B1699" s="437"/>
      <c r="C1699" s="87"/>
      <c r="D1699" s="438"/>
      <c r="E1699" s="35"/>
      <c r="I1699" s="438"/>
      <c r="J1699" s="35"/>
      <c r="N1699" s="438"/>
      <c r="O1699" s="35"/>
    </row>
    <row r="1700" spans="2:15">
      <c r="B1700" s="437"/>
      <c r="C1700" s="87"/>
      <c r="D1700" s="438"/>
      <c r="E1700" s="35"/>
      <c r="I1700" s="438"/>
      <c r="J1700" s="35"/>
      <c r="N1700" s="438"/>
      <c r="O1700" s="35"/>
    </row>
    <row r="1701" spans="2:15">
      <c r="B1701" s="437"/>
      <c r="C1701" s="87"/>
      <c r="D1701" s="438"/>
      <c r="E1701" s="35"/>
      <c r="I1701" s="438"/>
      <c r="J1701" s="35"/>
      <c r="N1701" s="438"/>
      <c r="O1701" s="35"/>
    </row>
    <row r="1702" spans="2:15">
      <c r="B1702" s="437"/>
      <c r="C1702" s="87"/>
      <c r="D1702" s="438"/>
      <c r="E1702" s="35"/>
      <c r="I1702" s="438"/>
      <c r="J1702" s="35"/>
      <c r="N1702" s="438"/>
      <c r="O1702" s="35"/>
    </row>
    <row r="1703" spans="2:15">
      <c r="B1703" s="437"/>
      <c r="C1703" s="87"/>
      <c r="D1703" s="438"/>
      <c r="E1703" s="35"/>
      <c r="I1703" s="438"/>
      <c r="J1703" s="35"/>
      <c r="N1703" s="438"/>
      <c r="O1703" s="35"/>
    </row>
    <row r="1704" spans="2:15">
      <c r="B1704" s="437"/>
      <c r="C1704" s="87"/>
      <c r="D1704" s="438"/>
      <c r="E1704" s="35"/>
      <c r="I1704" s="438"/>
      <c r="J1704" s="35"/>
      <c r="N1704" s="438"/>
      <c r="O1704" s="35"/>
    </row>
    <row r="1705" spans="2:15">
      <c r="B1705" s="437"/>
      <c r="C1705" s="87"/>
      <c r="D1705" s="438"/>
      <c r="E1705" s="35"/>
      <c r="I1705" s="438"/>
      <c r="J1705" s="35"/>
      <c r="N1705" s="438"/>
      <c r="O1705" s="35"/>
    </row>
    <row r="1706" spans="2:15">
      <c r="B1706" s="437"/>
      <c r="C1706" s="87"/>
      <c r="D1706" s="438"/>
      <c r="E1706" s="35"/>
      <c r="I1706" s="438"/>
      <c r="J1706" s="35"/>
      <c r="N1706" s="438"/>
      <c r="O1706" s="35"/>
    </row>
    <row r="1707" spans="2:15">
      <c r="B1707" s="437"/>
      <c r="C1707" s="87"/>
      <c r="D1707" s="438"/>
      <c r="E1707" s="35"/>
      <c r="I1707" s="438"/>
      <c r="J1707" s="35"/>
      <c r="N1707" s="438"/>
      <c r="O1707" s="35"/>
    </row>
    <row r="1708" spans="2:15">
      <c r="B1708" s="437"/>
      <c r="C1708" s="87"/>
      <c r="D1708" s="438"/>
      <c r="E1708" s="35"/>
      <c r="I1708" s="438"/>
      <c r="J1708" s="35"/>
      <c r="N1708" s="438"/>
      <c r="O1708" s="35"/>
    </row>
    <row r="1709" spans="2:15">
      <c r="B1709" s="437"/>
      <c r="C1709" s="87"/>
      <c r="D1709" s="438"/>
      <c r="E1709" s="35"/>
      <c r="I1709" s="438"/>
      <c r="J1709" s="35"/>
      <c r="N1709" s="438"/>
      <c r="O1709" s="35"/>
    </row>
    <row r="1710" spans="2:15">
      <c r="B1710" s="437"/>
      <c r="C1710" s="87"/>
      <c r="D1710" s="438"/>
      <c r="E1710" s="35"/>
      <c r="I1710" s="438"/>
      <c r="J1710" s="35"/>
      <c r="N1710" s="438"/>
      <c r="O1710" s="35"/>
    </row>
    <row r="1711" spans="2:15">
      <c r="B1711" s="437"/>
      <c r="C1711" s="87"/>
      <c r="D1711" s="438"/>
      <c r="E1711" s="35"/>
      <c r="I1711" s="438"/>
      <c r="J1711" s="35"/>
      <c r="N1711" s="438"/>
      <c r="O1711" s="35"/>
    </row>
    <row r="1712" spans="2:15">
      <c r="B1712" s="437"/>
      <c r="C1712" s="87"/>
      <c r="D1712" s="438"/>
      <c r="E1712" s="35"/>
      <c r="I1712" s="438"/>
      <c r="J1712" s="35"/>
      <c r="N1712" s="438"/>
      <c r="O1712" s="35"/>
    </row>
    <row r="1713" spans="2:15">
      <c r="B1713" s="437"/>
      <c r="C1713" s="87"/>
      <c r="D1713" s="438"/>
      <c r="E1713" s="35"/>
      <c r="I1713" s="438"/>
      <c r="J1713" s="35"/>
      <c r="N1713" s="438"/>
      <c r="O1713" s="35"/>
    </row>
    <row r="1714" spans="2:15">
      <c r="B1714" s="437"/>
      <c r="C1714" s="87"/>
      <c r="D1714" s="438"/>
      <c r="E1714" s="35"/>
      <c r="I1714" s="438"/>
      <c r="J1714" s="35"/>
      <c r="N1714" s="438"/>
      <c r="O1714" s="35"/>
    </row>
    <row r="1715" spans="2:15">
      <c r="B1715" s="437"/>
      <c r="C1715" s="87"/>
      <c r="D1715" s="438"/>
      <c r="E1715" s="35"/>
      <c r="I1715" s="438"/>
      <c r="J1715" s="35"/>
      <c r="N1715" s="438"/>
      <c r="O1715" s="35"/>
    </row>
    <row r="1716" spans="2:15">
      <c r="B1716" s="437"/>
      <c r="C1716" s="87"/>
      <c r="D1716" s="438"/>
      <c r="E1716" s="35"/>
      <c r="I1716" s="438"/>
      <c r="J1716" s="35"/>
      <c r="N1716" s="438"/>
      <c r="O1716" s="35"/>
    </row>
    <row r="1717" spans="2:15">
      <c r="B1717" s="437"/>
      <c r="C1717" s="87"/>
      <c r="D1717" s="438"/>
      <c r="E1717" s="35"/>
      <c r="I1717" s="438"/>
      <c r="J1717" s="35"/>
      <c r="N1717" s="438"/>
      <c r="O1717" s="35"/>
    </row>
    <row r="1718" spans="2:15">
      <c r="B1718" s="437"/>
      <c r="C1718" s="87"/>
      <c r="D1718" s="438"/>
      <c r="E1718" s="35"/>
      <c r="I1718" s="438"/>
      <c r="J1718" s="35"/>
      <c r="N1718" s="438"/>
      <c r="O1718" s="35"/>
    </row>
    <row r="1719" spans="2:15">
      <c r="B1719" s="437"/>
      <c r="C1719" s="87"/>
      <c r="D1719" s="438"/>
      <c r="E1719" s="35"/>
      <c r="I1719" s="438"/>
      <c r="J1719" s="35"/>
      <c r="N1719" s="438"/>
      <c r="O1719" s="35"/>
    </row>
    <row r="1720" spans="2:15">
      <c r="B1720" s="437"/>
      <c r="C1720" s="87"/>
      <c r="D1720" s="438"/>
      <c r="E1720" s="35"/>
      <c r="I1720" s="438"/>
      <c r="J1720" s="35"/>
      <c r="N1720" s="438"/>
      <c r="O1720" s="35"/>
    </row>
    <row r="1721" spans="2:15">
      <c r="B1721" s="437"/>
      <c r="C1721" s="87"/>
      <c r="D1721" s="438"/>
      <c r="E1721" s="35"/>
      <c r="I1721" s="438"/>
      <c r="J1721" s="35"/>
      <c r="N1721" s="438"/>
      <c r="O1721" s="35"/>
    </row>
    <row r="1722" spans="2:15">
      <c r="B1722" s="437"/>
      <c r="C1722" s="87"/>
      <c r="D1722" s="438"/>
      <c r="E1722" s="35"/>
      <c r="I1722" s="438"/>
      <c r="J1722" s="35"/>
      <c r="N1722" s="438"/>
      <c r="O1722" s="35"/>
    </row>
    <row r="1723" spans="2:15">
      <c r="B1723" s="437"/>
      <c r="C1723" s="87"/>
      <c r="D1723" s="438"/>
      <c r="E1723" s="35"/>
      <c r="I1723" s="438"/>
      <c r="J1723" s="35"/>
      <c r="N1723" s="438"/>
      <c r="O1723" s="35"/>
    </row>
    <row r="1724" spans="2:15">
      <c r="B1724" s="437"/>
      <c r="C1724" s="87"/>
      <c r="D1724" s="438"/>
      <c r="E1724" s="35"/>
      <c r="I1724" s="438"/>
      <c r="J1724" s="35"/>
      <c r="N1724" s="438"/>
      <c r="O1724" s="35"/>
    </row>
    <row r="1725" spans="2:15">
      <c r="B1725" s="437"/>
      <c r="C1725" s="87"/>
      <c r="D1725" s="438"/>
      <c r="E1725" s="35"/>
      <c r="I1725" s="438"/>
      <c r="J1725" s="35"/>
      <c r="N1725" s="438"/>
      <c r="O1725" s="35"/>
    </row>
    <row r="1726" spans="2:15">
      <c r="B1726" s="437"/>
      <c r="C1726" s="87"/>
      <c r="D1726" s="438"/>
      <c r="E1726" s="35"/>
      <c r="I1726" s="438"/>
      <c r="J1726" s="35"/>
      <c r="N1726" s="438"/>
      <c r="O1726" s="35"/>
    </row>
    <row r="1727" spans="2:15">
      <c r="B1727" s="437"/>
      <c r="C1727" s="87"/>
      <c r="D1727" s="438"/>
      <c r="E1727" s="35"/>
      <c r="I1727" s="438"/>
      <c r="J1727" s="35"/>
      <c r="N1727" s="438"/>
      <c r="O1727" s="35"/>
    </row>
    <row r="1728" spans="2:15">
      <c r="B1728" s="437"/>
      <c r="C1728" s="87"/>
      <c r="D1728" s="438"/>
      <c r="E1728" s="35"/>
      <c r="I1728" s="438"/>
      <c r="J1728" s="35"/>
      <c r="N1728" s="438"/>
      <c r="O1728" s="35"/>
    </row>
    <row r="1729" spans="2:15">
      <c r="B1729" s="437"/>
      <c r="C1729" s="87"/>
      <c r="D1729" s="438"/>
      <c r="E1729" s="35"/>
      <c r="I1729" s="438"/>
      <c r="J1729" s="35"/>
      <c r="N1729" s="438"/>
      <c r="O1729" s="35"/>
    </row>
    <row r="1730" spans="2:15">
      <c r="B1730" s="437"/>
      <c r="C1730" s="87"/>
      <c r="D1730" s="438"/>
      <c r="E1730" s="35"/>
      <c r="I1730" s="438"/>
      <c r="J1730" s="35"/>
      <c r="N1730" s="438"/>
      <c r="O1730" s="35"/>
    </row>
    <row r="1731" spans="2:15">
      <c r="B1731" s="437"/>
      <c r="C1731" s="87"/>
      <c r="D1731" s="438"/>
      <c r="E1731" s="35"/>
      <c r="I1731" s="438"/>
      <c r="J1731" s="35"/>
      <c r="N1731" s="438"/>
      <c r="O1731" s="35"/>
    </row>
    <row r="1732" spans="2:15">
      <c r="B1732" s="437"/>
      <c r="C1732" s="87"/>
      <c r="D1732" s="438"/>
      <c r="E1732" s="35"/>
      <c r="I1732" s="438"/>
      <c r="J1732" s="35"/>
      <c r="N1732" s="438"/>
      <c r="O1732" s="35"/>
    </row>
    <row r="1733" spans="2:15">
      <c r="B1733" s="437"/>
      <c r="C1733" s="87"/>
      <c r="D1733" s="438"/>
      <c r="E1733" s="35"/>
      <c r="I1733" s="438"/>
      <c r="J1733" s="35"/>
      <c r="N1733" s="438"/>
      <c r="O1733" s="35"/>
    </row>
    <row r="1734" spans="2:15">
      <c r="B1734" s="437"/>
      <c r="C1734" s="87"/>
      <c r="D1734" s="438"/>
      <c r="E1734" s="35"/>
      <c r="I1734" s="438"/>
      <c r="J1734" s="35"/>
      <c r="N1734" s="438"/>
      <c r="O1734" s="35"/>
    </row>
    <row r="1735" spans="2:15">
      <c r="B1735" s="437"/>
      <c r="C1735" s="87"/>
      <c r="D1735" s="438"/>
      <c r="E1735" s="35"/>
      <c r="I1735" s="438"/>
      <c r="J1735" s="35"/>
      <c r="N1735" s="438"/>
      <c r="O1735" s="35"/>
    </row>
    <row r="1736" spans="2:15">
      <c r="B1736" s="437"/>
      <c r="C1736" s="87"/>
      <c r="D1736" s="438"/>
      <c r="E1736" s="35"/>
      <c r="I1736" s="438"/>
      <c r="J1736" s="35"/>
      <c r="N1736" s="438"/>
      <c r="O1736" s="35"/>
    </row>
    <row r="1737" spans="2:15">
      <c r="B1737" s="437"/>
      <c r="C1737" s="87"/>
      <c r="D1737" s="438"/>
      <c r="E1737" s="35"/>
      <c r="I1737" s="438"/>
      <c r="J1737" s="35"/>
      <c r="N1737" s="438"/>
      <c r="O1737" s="35"/>
    </row>
    <row r="1738" spans="2:15">
      <c r="B1738" s="437"/>
      <c r="C1738" s="87"/>
      <c r="D1738" s="438"/>
      <c r="E1738" s="35"/>
      <c r="I1738" s="438"/>
      <c r="J1738" s="35"/>
      <c r="N1738" s="438"/>
      <c r="O1738" s="35"/>
    </row>
    <row r="1739" spans="2:15">
      <c r="B1739" s="437"/>
      <c r="C1739" s="87"/>
      <c r="D1739" s="438"/>
      <c r="E1739" s="35"/>
      <c r="I1739" s="438"/>
      <c r="J1739" s="35"/>
      <c r="N1739" s="438"/>
      <c r="O1739" s="35"/>
    </row>
    <row r="1740" spans="2:15">
      <c r="B1740" s="437"/>
      <c r="C1740" s="87"/>
      <c r="D1740" s="438"/>
      <c r="E1740" s="35"/>
      <c r="I1740" s="438"/>
      <c r="J1740" s="35"/>
      <c r="N1740" s="438"/>
      <c r="O1740" s="35"/>
    </row>
    <row r="1741" spans="2:15">
      <c r="B1741" s="437"/>
      <c r="C1741" s="87"/>
      <c r="D1741" s="438"/>
      <c r="E1741" s="35"/>
      <c r="I1741" s="438"/>
      <c r="J1741" s="35"/>
      <c r="N1741" s="438"/>
      <c r="O1741" s="35"/>
    </row>
    <row r="1742" spans="2:15">
      <c r="B1742" s="437"/>
      <c r="C1742" s="87"/>
      <c r="D1742" s="438"/>
      <c r="E1742" s="35"/>
      <c r="I1742" s="438"/>
      <c r="J1742" s="35"/>
      <c r="N1742" s="438"/>
      <c r="O1742" s="35"/>
    </row>
    <row r="1743" spans="2:15">
      <c r="B1743" s="437"/>
      <c r="C1743" s="87"/>
      <c r="D1743" s="438"/>
      <c r="E1743" s="35"/>
      <c r="I1743" s="438"/>
      <c r="J1743" s="35"/>
      <c r="N1743" s="438"/>
      <c r="O1743" s="35"/>
    </row>
    <row r="1744" spans="2:15">
      <c r="B1744" s="437"/>
      <c r="C1744" s="87"/>
      <c r="D1744" s="438"/>
      <c r="E1744" s="35"/>
      <c r="I1744" s="438"/>
      <c r="J1744" s="35"/>
      <c r="N1744" s="438"/>
      <c r="O1744" s="35"/>
    </row>
    <row r="1745" spans="2:15">
      <c r="B1745" s="437"/>
      <c r="C1745" s="87"/>
      <c r="D1745" s="438"/>
      <c r="E1745" s="35"/>
      <c r="I1745" s="438"/>
      <c r="J1745" s="35"/>
      <c r="N1745" s="438"/>
      <c r="O1745" s="35"/>
    </row>
    <row r="1746" spans="2:15">
      <c r="B1746" s="437"/>
      <c r="C1746" s="87"/>
      <c r="D1746" s="438"/>
      <c r="E1746" s="35"/>
      <c r="I1746" s="438"/>
      <c r="J1746" s="35"/>
      <c r="N1746" s="438"/>
      <c r="O1746" s="35"/>
    </row>
    <row r="1747" spans="2:15">
      <c r="B1747" s="437"/>
      <c r="C1747" s="87"/>
      <c r="D1747" s="438"/>
      <c r="E1747" s="35"/>
      <c r="I1747" s="438"/>
      <c r="J1747" s="35"/>
      <c r="N1747" s="438"/>
      <c r="O1747" s="35"/>
    </row>
    <row r="1748" spans="2:15">
      <c r="B1748" s="437"/>
      <c r="C1748" s="87"/>
      <c r="D1748" s="438"/>
      <c r="E1748" s="35"/>
      <c r="I1748" s="438"/>
      <c r="J1748" s="35"/>
      <c r="N1748" s="438"/>
      <c r="O1748" s="35"/>
    </row>
    <row r="1749" spans="2:15">
      <c r="B1749" s="437"/>
      <c r="C1749" s="87"/>
      <c r="D1749" s="438"/>
      <c r="E1749" s="35"/>
      <c r="I1749" s="438"/>
      <c r="J1749" s="35"/>
      <c r="N1749" s="438"/>
      <c r="O1749" s="35"/>
    </row>
    <row r="1750" spans="2:15">
      <c r="B1750" s="437"/>
      <c r="C1750" s="87"/>
      <c r="D1750" s="438"/>
      <c r="E1750" s="35"/>
      <c r="I1750" s="438"/>
      <c r="J1750" s="35"/>
      <c r="N1750" s="438"/>
      <c r="O1750" s="35"/>
    </row>
    <row r="1751" spans="2:15">
      <c r="B1751" s="437"/>
      <c r="C1751" s="87"/>
      <c r="D1751" s="438"/>
      <c r="E1751" s="35"/>
      <c r="I1751" s="438"/>
      <c r="J1751" s="35"/>
      <c r="N1751" s="438"/>
      <c r="O1751" s="35"/>
    </row>
    <row r="1752" spans="2:15">
      <c r="B1752" s="437"/>
      <c r="C1752" s="87"/>
      <c r="D1752" s="438"/>
      <c r="E1752" s="35"/>
      <c r="I1752" s="438"/>
      <c r="J1752" s="35"/>
      <c r="N1752" s="438"/>
      <c r="O1752" s="35"/>
    </row>
    <row r="1753" spans="2:15">
      <c r="B1753" s="437"/>
      <c r="C1753" s="87"/>
      <c r="D1753" s="438"/>
      <c r="E1753" s="35"/>
      <c r="I1753" s="438"/>
      <c r="J1753" s="35"/>
      <c r="N1753" s="438"/>
      <c r="O1753" s="35"/>
    </row>
    <row r="1754" spans="2:15">
      <c r="B1754" s="437"/>
      <c r="C1754" s="87"/>
      <c r="D1754" s="438"/>
      <c r="E1754" s="35"/>
      <c r="I1754" s="438"/>
      <c r="J1754" s="35"/>
      <c r="N1754" s="438"/>
      <c r="O1754" s="35"/>
    </row>
    <row r="1755" spans="2:15">
      <c r="B1755" s="437"/>
      <c r="C1755" s="87"/>
      <c r="D1755" s="438"/>
      <c r="E1755" s="35"/>
      <c r="I1755" s="438"/>
      <c r="J1755" s="35"/>
      <c r="N1755" s="438"/>
      <c r="O1755" s="35"/>
    </row>
    <row r="1756" spans="2:15">
      <c r="B1756" s="437"/>
      <c r="C1756" s="87"/>
      <c r="D1756" s="438"/>
      <c r="E1756" s="35"/>
      <c r="I1756" s="438"/>
      <c r="J1756" s="35"/>
      <c r="N1756" s="438"/>
      <c r="O1756" s="35"/>
    </row>
    <row r="1757" spans="2:15">
      <c r="B1757" s="437"/>
      <c r="C1757" s="87"/>
      <c r="D1757" s="438"/>
      <c r="E1757" s="35"/>
      <c r="I1757" s="438"/>
      <c r="J1757" s="35"/>
      <c r="N1757" s="438"/>
      <c r="O1757" s="35"/>
    </row>
    <row r="1758" spans="2:15">
      <c r="B1758" s="437"/>
      <c r="C1758" s="87"/>
      <c r="D1758" s="438"/>
      <c r="E1758" s="35"/>
      <c r="I1758" s="438"/>
      <c r="J1758" s="35"/>
      <c r="N1758" s="438"/>
      <c r="O1758" s="35"/>
    </row>
    <row r="1759" spans="2:15">
      <c r="B1759" s="437"/>
      <c r="C1759" s="87"/>
      <c r="D1759" s="438"/>
      <c r="E1759" s="35"/>
      <c r="I1759" s="438"/>
      <c r="J1759" s="35"/>
      <c r="N1759" s="438"/>
      <c r="O1759" s="35"/>
    </row>
    <row r="1760" spans="2:15">
      <c r="B1760" s="437"/>
      <c r="C1760" s="87"/>
      <c r="D1760" s="438"/>
      <c r="E1760" s="35"/>
      <c r="I1760" s="438"/>
      <c r="J1760" s="35"/>
      <c r="N1760" s="438"/>
      <c r="O1760" s="35"/>
    </row>
    <row r="1761" spans="2:15">
      <c r="B1761" s="437"/>
      <c r="C1761" s="87"/>
      <c r="D1761" s="438"/>
      <c r="E1761" s="35"/>
      <c r="I1761" s="438"/>
      <c r="J1761" s="35"/>
      <c r="N1761" s="438"/>
      <c r="O1761" s="35"/>
    </row>
    <row r="1762" spans="2:15">
      <c r="B1762" s="437"/>
      <c r="C1762" s="87"/>
      <c r="D1762" s="438"/>
      <c r="E1762" s="35"/>
      <c r="I1762" s="438"/>
      <c r="J1762" s="35"/>
      <c r="N1762" s="438"/>
      <c r="O1762" s="35"/>
    </row>
    <row r="1763" spans="2:15">
      <c r="B1763" s="437"/>
      <c r="C1763" s="87"/>
      <c r="D1763" s="438"/>
      <c r="E1763" s="35"/>
      <c r="I1763" s="438"/>
      <c r="J1763" s="35"/>
      <c r="N1763" s="438"/>
      <c r="O1763" s="35"/>
    </row>
    <row r="1764" spans="2:15">
      <c r="B1764" s="437"/>
      <c r="C1764" s="87"/>
      <c r="D1764" s="438"/>
      <c r="E1764" s="35"/>
      <c r="I1764" s="438"/>
      <c r="J1764" s="35"/>
      <c r="N1764" s="438"/>
      <c r="O1764" s="35"/>
    </row>
    <row r="1765" spans="2:15">
      <c r="B1765" s="437"/>
      <c r="C1765" s="87"/>
      <c r="D1765" s="438"/>
      <c r="E1765" s="35"/>
      <c r="I1765" s="438"/>
      <c r="J1765" s="35"/>
      <c r="N1765" s="438"/>
      <c r="O1765" s="35"/>
    </row>
    <row r="1766" spans="2:15">
      <c r="B1766" s="437"/>
      <c r="C1766" s="87"/>
      <c r="D1766" s="438"/>
      <c r="E1766" s="35"/>
      <c r="I1766" s="438"/>
      <c r="J1766" s="35"/>
      <c r="N1766" s="438"/>
      <c r="O1766" s="35"/>
    </row>
    <row r="1767" spans="2:15">
      <c r="B1767" s="437"/>
      <c r="C1767" s="87"/>
      <c r="D1767" s="438"/>
      <c r="E1767" s="35"/>
      <c r="I1767" s="438"/>
      <c r="J1767" s="35"/>
      <c r="N1767" s="438"/>
      <c r="O1767" s="35"/>
    </row>
    <row r="1768" spans="2:15">
      <c r="B1768" s="437"/>
      <c r="C1768" s="87"/>
      <c r="D1768" s="438"/>
      <c r="E1768" s="35"/>
      <c r="I1768" s="438"/>
      <c r="J1768" s="35"/>
      <c r="N1768" s="438"/>
      <c r="O1768" s="35"/>
    </row>
    <row r="1769" spans="2:15">
      <c r="B1769" s="437"/>
      <c r="C1769" s="87"/>
      <c r="D1769" s="438"/>
      <c r="E1769" s="35"/>
      <c r="I1769" s="438"/>
      <c r="J1769" s="35"/>
      <c r="N1769" s="438"/>
      <c r="O1769" s="35"/>
    </row>
    <row r="1770" spans="2:15">
      <c r="B1770" s="437"/>
      <c r="C1770" s="87"/>
      <c r="D1770" s="438"/>
      <c r="E1770" s="35"/>
      <c r="I1770" s="438"/>
      <c r="J1770" s="35"/>
      <c r="N1770" s="438"/>
      <c r="O1770" s="35"/>
    </row>
    <row r="1771" spans="2:15">
      <c r="B1771" s="437"/>
      <c r="C1771" s="87"/>
      <c r="D1771" s="438"/>
      <c r="E1771" s="35"/>
      <c r="I1771" s="438"/>
      <c r="J1771" s="35"/>
      <c r="N1771" s="438"/>
      <c r="O1771" s="35"/>
    </row>
    <row r="1772" spans="2:15">
      <c r="B1772" s="437"/>
      <c r="C1772" s="87"/>
      <c r="D1772" s="438"/>
      <c r="E1772" s="35"/>
      <c r="I1772" s="438"/>
      <c r="J1772" s="35"/>
      <c r="N1772" s="438"/>
      <c r="O1772" s="35"/>
    </row>
    <row r="1773" spans="2:15">
      <c r="B1773" s="437"/>
      <c r="C1773" s="87"/>
      <c r="D1773" s="438"/>
      <c r="E1773" s="35"/>
      <c r="I1773" s="438"/>
      <c r="J1773" s="35"/>
      <c r="N1773" s="438"/>
      <c r="O1773" s="35"/>
    </row>
    <row r="1774" spans="2:15">
      <c r="B1774" s="437"/>
      <c r="C1774" s="87"/>
      <c r="D1774" s="438"/>
      <c r="E1774" s="35"/>
      <c r="I1774" s="438"/>
      <c r="J1774" s="35"/>
      <c r="N1774" s="438"/>
      <c r="O1774" s="35"/>
    </row>
    <row r="1775" spans="2:15">
      <c r="B1775" s="437"/>
      <c r="C1775" s="87"/>
      <c r="D1775" s="438"/>
      <c r="E1775" s="35"/>
      <c r="I1775" s="438"/>
      <c r="J1775" s="35"/>
      <c r="N1775" s="438"/>
      <c r="O1775" s="35"/>
    </row>
    <row r="1776" spans="2:15">
      <c r="B1776" s="437"/>
      <c r="C1776" s="87"/>
      <c r="D1776" s="438"/>
      <c r="E1776" s="35"/>
      <c r="I1776" s="438"/>
      <c r="J1776" s="35"/>
      <c r="N1776" s="438"/>
      <c r="O1776" s="35"/>
    </row>
    <row r="1777" spans="2:15">
      <c r="B1777" s="437"/>
      <c r="C1777" s="87"/>
      <c r="D1777" s="438"/>
      <c r="E1777" s="35"/>
      <c r="I1777" s="438"/>
      <c r="J1777" s="35"/>
      <c r="N1777" s="438"/>
      <c r="O1777" s="35"/>
    </row>
    <row r="1778" spans="2:15">
      <c r="B1778" s="437"/>
      <c r="C1778" s="87"/>
      <c r="D1778" s="438"/>
      <c r="E1778" s="35"/>
      <c r="I1778" s="438"/>
      <c r="J1778" s="35"/>
      <c r="N1778" s="438"/>
      <c r="O1778" s="35"/>
    </row>
    <row r="1779" spans="2:15">
      <c r="B1779" s="437"/>
      <c r="C1779" s="87"/>
      <c r="D1779" s="438"/>
      <c r="E1779" s="35"/>
      <c r="I1779" s="438"/>
      <c r="J1779" s="35"/>
      <c r="N1779" s="438"/>
      <c r="O1779" s="35"/>
    </row>
    <row r="1780" spans="2:15">
      <c r="B1780" s="437"/>
      <c r="C1780" s="87"/>
      <c r="D1780" s="438"/>
      <c r="E1780" s="35"/>
      <c r="I1780" s="438"/>
      <c r="J1780" s="35"/>
      <c r="N1780" s="438"/>
      <c r="O1780" s="35"/>
    </row>
    <row r="1781" spans="2:15">
      <c r="B1781" s="437"/>
      <c r="C1781" s="87"/>
      <c r="D1781" s="438"/>
      <c r="E1781" s="35"/>
      <c r="I1781" s="438"/>
      <c r="J1781" s="35"/>
      <c r="N1781" s="438"/>
      <c r="O1781" s="35"/>
    </row>
    <row r="1782" spans="2:15">
      <c r="B1782" s="437"/>
      <c r="C1782" s="87"/>
      <c r="D1782" s="438"/>
      <c r="E1782" s="35"/>
      <c r="I1782" s="438"/>
      <c r="J1782" s="35"/>
      <c r="N1782" s="438"/>
      <c r="O1782" s="35"/>
    </row>
    <row r="1783" spans="2:15">
      <c r="B1783" s="437"/>
      <c r="C1783" s="87"/>
      <c r="D1783" s="438"/>
      <c r="E1783" s="35"/>
      <c r="I1783" s="438"/>
      <c r="J1783" s="35"/>
      <c r="N1783" s="438"/>
      <c r="O1783" s="35"/>
    </row>
    <row r="1784" spans="2:15">
      <c r="B1784" s="437"/>
      <c r="C1784" s="87"/>
      <c r="D1784" s="438"/>
      <c r="E1784" s="35"/>
      <c r="I1784" s="438"/>
      <c r="J1784" s="35"/>
      <c r="N1784" s="438"/>
      <c r="O1784" s="35"/>
    </row>
    <row r="1785" spans="2:15">
      <c r="B1785" s="437"/>
      <c r="C1785" s="87"/>
      <c r="D1785" s="438"/>
      <c r="E1785" s="35"/>
      <c r="I1785" s="438"/>
      <c r="J1785" s="35"/>
      <c r="N1785" s="438"/>
      <c r="O1785" s="35"/>
    </row>
    <row r="1786" spans="2:15">
      <c r="B1786" s="437"/>
      <c r="C1786" s="87"/>
      <c r="D1786" s="438"/>
      <c r="E1786" s="35"/>
      <c r="I1786" s="438"/>
      <c r="J1786" s="35"/>
      <c r="N1786" s="438"/>
      <c r="O1786" s="35"/>
    </row>
    <row r="1787" spans="2:15">
      <c r="B1787" s="437"/>
      <c r="C1787" s="87"/>
      <c r="D1787" s="438"/>
      <c r="E1787" s="35"/>
      <c r="I1787" s="438"/>
      <c r="J1787" s="35"/>
      <c r="N1787" s="438"/>
      <c r="O1787" s="35"/>
    </row>
    <row r="1788" spans="2:15">
      <c r="B1788" s="437"/>
      <c r="C1788" s="87"/>
      <c r="D1788" s="438"/>
      <c r="E1788" s="35"/>
      <c r="I1788" s="438"/>
      <c r="J1788" s="35"/>
      <c r="N1788" s="438"/>
      <c r="O1788" s="35"/>
    </row>
    <row r="1789" spans="2:15">
      <c r="B1789" s="437"/>
      <c r="C1789" s="87"/>
      <c r="D1789" s="438"/>
      <c r="E1789" s="35"/>
      <c r="I1789" s="438"/>
      <c r="J1789" s="35"/>
      <c r="N1789" s="438"/>
      <c r="O1789" s="35"/>
    </row>
    <row r="1790" spans="2:15">
      <c r="B1790" s="437"/>
      <c r="C1790" s="87"/>
      <c r="D1790" s="438"/>
      <c r="E1790" s="35"/>
      <c r="I1790" s="438"/>
      <c r="J1790" s="35"/>
      <c r="N1790" s="438"/>
      <c r="O1790" s="35"/>
    </row>
    <row r="1791" spans="2:15">
      <c r="B1791" s="437"/>
      <c r="C1791" s="87"/>
      <c r="D1791" s="438"/>
      <c r="E1791" s="35"/>
      <c r="I1791" s="438"/>
      <c r="J1791" s="35"/>
      <c r="N1791" s="438"/>
      <c r="O1791" s="35"/>
    </row>
    <row r="1792" spans="2:15">
      <c r="B1792" s="437"/>
      <c r="C1792" s="87"/>
      <c r="D1792" s="438"/>
      <c r="E1792" s="35"/>
      <c r="I1792" s="438"/>
      <c r="J1792" s="35"/>
      <c r="N1792" s="438"/>
      <c r="O1792" s="35"/>
    </row>
    <row r="1793" spans="2:15">
      <c r="B1793" s="437"/>
      <c r="C1793" s="87"/>
      <c r="D1793" s="438"/>
      <c r="E1793" s="35"/>
      <c r="I1793" s="438"/>
      <c r="J1793" s="35"/>
      <c r="N1793" s="438"/>
      <c r="O1793" s="35"/>
    </row>
    <row r="1794" spans="2:15">
      <c r="B1794" s="437"/>
      <c r="C1794" s="87"/>
      <c r="D1794" s="438"/>
      <c r="E1794" s="35"/>
      <c r="I1794" s="438"/>
      <c r="J1794" s="35"/>
      <c r="N1794" s="438"/>
      <c r="O1794" s="35"/>
    </row>
    <row r="1795" spans="2:15">
      <c r="B1795" s="437"/>
      <c r="C1795" s="87"/>
      <c r="D1795" s="438"/>
      <c r="E1795" s="35"/>
      <c r="I1795" s="438"/>
      <c r="J1795" s="35"/>
      <c r="N1795" s="438"/>
      <c r="O1795" s="35"/>
    </row>
    <row r="1796" spans="2:15">
      <c r="B1796" s="437"/>
      <c r="C1796" s="87"/>
      <c r="D1796" s="438"/>
      <c r="E1796" s="35"/>
      <c r="I1796" s="438"/>
      <c r="J1796" s="35"/>
      <c r="N1796" s="438"/>
      <c r="O1796" s="35"/>
    </row>
    <row r="1797" spans="2:15">
      <c r="B1797" s="437"/>
      <c r="C1797" s="87"/>
      <c r="D1797" s="438"/>
      <c r="E1797" s="35"/>
      <c r="I1797" s="438"/>
      <c r="J1797" s="35"/>
      <c r="N1797" s="438"/>
      <c r="O1797" s="35"/>
    </row>
    <row r="1798" spans="2:15">
      <c r="B1798" s="437"/>
      <c r="C1798" s="87"/>
      <c r="D1798" s="438"/>
      <c r="E1798" s="35"/>
      <c r="I1798" s="438"/>
      <c r="J1798" s="35"/>
      <c r="N1798" s="438"/>
      <c r="O1798" s="35"/>
    </row>
    <row r="1799" spans="2:15">
      <c r="B1799" s="437"/>
      <c r="C1799" s="87"/>
      <c r="D1799" s="438"/>
      <c r="E1799" s="35"/>
      <c r="I1799" s="438"/>
      <c r="J1799" s="35"/>
      <c r="N1799" s="438"/>
      <c r="O1799" s="35"/>
    </row>
    <row r="1800" spans="2:15">
      <c r="B1800" s="437"/>
      <c r="C1800" s="87"/>
      <c r="D1800" s="438"/>
      <c r="E1800" s="35"/>
      <c r="I1800" s="438"/>
      <c r="J1800" s="35"/>
      <c r="N1800" s="438"/>
      <c r="O1800" s="35"/>
    </row>
    <row r="1801" spans="2:15">
      <c r="B1801" s="437"/>
      <c r="C1801" s="87"/>
      <c r="D1801" s="438"/>
      <c r="E1801" s="35"/>
      <c r="I1801" s="438"/>
      <c r="J1801" s="35"/>
      <c r="N1801" s="438"/>
      <c r="O1801" s="35"/>
    </row>
    <row r="1802" spans="2:15">
      <c r="B1802" s="437"/>
      <c r="C1802" s="87"/>
      <c r="D1802" s="438"/>
      <c r="E1802" s="35"/>
      <c r="I1802" s="438"/>
      <c r="J1802" s="35"/>
      <c r="N1802" s="438"/>
      <c r="O1802" s="35"/>
    </row>
    <row r="1803" spans="2:15">
      <c r="B1803" s="437"/>
      <c r="C1803" s="87"/>
      <c r="D1803" s="438"/>
      <c r="E1803" s="35"/>
      <c r="I1803" s="438"/>
      <c r="J1803" s="35"/>
      <c r="N1803" s="438"/>
      <c r="O1803" s="35"/>
    </row>
    <row r="1804" spans="2:15">
      <c r="B1804" s="437"/>
      <c r="C1804" s="87"/>
      <c r="D1804" s="438"/>
      <c r="E1804" s="35"/>
      <c r="I1804" s="438"/>
      <c r="J1804" s="35"/>
      <c r="N1804" s="438"/>
      <c r="O1804" s="35"/>
    </row>
    <row r="1805" spans="2:15">
      <c r="B1805" s="437"/>
      <c r="C1805" s="87"/>
      <c r="D1805" s="438"/>
      <c r="E1805" s="35"/>
      <c r="I1805" s="438"/>
      <c r="J1805" s="35"/>
      <c r="N1805" s="438"/>
      <c r="O1805" s="35"/>
    </row>
    <row r="1806" spans="2:15">
      <c r="B1806" s="437"/>
      <c r="C1806" s="87"/>
      <c r="D1806" s="438"/>
      <c r="E1806" s="35"/>
      <c r="I1806" s="438"/>
      <c r="J1806" s="35"/>
      <c r="N1806" s="438"/>
      <c r="O1806" s="35"/>
    </row>
    <row r="1807" spans="2:15">
      <c r="B1807" s="437"/>
      <c r="C1807" s="87"/>
      <c r="D1807" s="438"/>
      <c r="E1807" s="35"/>
      <c r="I1807" s="438"/>
      <c r="J1807" s="35"/>
      <c r="N1807" s="438"/>
      <c r="O1807" s="35"/>
    </row>
    <row r="1808" spans="2:15">
      <c r="B1808" s="437"/>
      <c r="C1808" s="87"/>
      <c r="D1808" s="438"/>
      <c r="E1808" s="35"/>
      <c r="I1808" s="438"/>
      <c r="J1808" s="35"/>
      <c r="N1808" s="438"/>
      <c r="O1808" s="35"/>
    </row>
    <row r="1809" spans="2:15">
      <c r="B1809" s="437"/>
      <c r="C1809" s="87"/>
      <c r="D1809" s="438"/>
      <c r="E1809" s="35"/>
      <c r="I1809" s="438"/>
      <c r="J1809" s="35"/>
      <c r="N1809" s="438"/>
      <c r="O1809" s="35"/>
    </row>
    <row r="1810" spans="2:15">
      <c r="B1810" s="437"/>
      <c r="C1810" s="87"/>
      <c r="D1810" s="438"/>
      <c r="E1810" s="35"/>
      <c r="I1810" s="438"/>
      <c r="J1810" s="35"/>
      <c r="N1810" s="438"/>
      <c r="O1810" s="35"/>
    </row>
    <row r="1811" spans="2:15">
      <c r="B1811" s="437"/>
      <c r="C1811" s="87"/>
      <c r="D1811" s="438"/>
      <c r="E1811" s="35"/>
      <c r="I1811" s="438"/>
      <c r="J1811" s="35"/>
      <c r="N1811" s="438"/>
      <c r="O1811" s="35"/>
    </row>
  </sheetData>
  <mergeCells count="213">
    <mergeCell ref="A143:A144"/>
    <mergeCell ref="B143:B144"/>
    <mergeCell ref="D143:D144"/>
    <mergeCell ref="E143:E144"/>
    <mergeCell ref="C80:C83"/>
    <mergeCell ref="D90:T90"/>
    <mergeCell ref="N76:N77"/>
    <mergeCell ref="O76:O77"/>
    <mergeCell ref="S76:S77"/>
    <mergeCell ref="T76:T77"/>
    <mergeCell ref="I76:I77"/>
    <mergeCell ref="S143:S144"/>
    <mergeCell ref="T143:T144"/>
    <mergeCell ref="J76:J77"/>
    <mergeCell ref="C140:C146"/>
    <mergeCell ref="I92:I110"/>
    <mergeCell ref="I112:I119"/>
    <mergeCell ref="D130:T130"/>
    <mergeCell ref="J143:J144"/>
    <mergeCell ref="N143:N144"/>
    <mergeCell ref="O143:O144"/>
    <mergeCell ref="I143:I144"/>
    <mergeCell ref="B139:T139"/>
    <mergeCell ref="B80:B83"/>
    <mergeCell ref="A73:A74"/>
    <mergeCell ref="B73:B74"/>
    <mergeCell ref="C73:C74"/>
    <mergeCell ref="D73:D74"/>
    <mergeCell ref="E73:E74"/>
    <mergeCell ref="D120:T120"/>
    <mergeCell ref="J78:J79"/>
    <mergeCell ref="N78:N79"/>
    <mergeCell ref="O78:O79"/>
    <mergeCell ref="S78:S79"/>
    <mergeCell ref="T78:T79"/>
    <mergeCell ref="A78:A79"/>
    <mergeCell ref="B78:B79"/>
    <mergeCell ref="C78:C79"/>
    <mergeCell ref="D78:D79"/>
    <mergeCell ref="E78:E79"/>
    <mergeCell ref="I78:I79"/>
    <mergeCell ref="D86:T86"/>
    <mergeCell ref="S87:S89"/>
    <mergeCell ref="A76:A77"/>
    <mergeCell ref="B76:B77"/>
    <mergeCell ref="C76:C77"/>
    <mergeCell ref="D76:D77"/>
    <mergeCell ref="E76:E77"/>
    <mergeCell ref="A61:A62"/>
    <mergeCell ref="B61:B62"/>
    <mergeCell ref="C61:C62"/>
    <mergeCell ref="D61:D62"/>
    <mergeCell ref="E61:E62"/>
    <mergeCell ref="I61:I62"/>
    <mergeCell ref="J61:J62"/>
    <mergeCell ref="J64:J65"/>
    <mergeCell ref="N64:N65"/>
    <mergeCell ref="A71:A72"/>
    <mergeCell ref="B71:B72"/>
    <mergeCell ref="C71:C72"/>
    <mergeCell ref="D71:D72"/>
    <mergeCell ref="E71:E72"/>
    <mergeCell ref="A64:A65"/>
    <mergeCell ref="B64:B65"/>
    <mergeCell ref="C64:C65"/>
    <mergeCell ref="D64:D65"/>
    <mergeCell ref="E64:E65"/>
    <mergeCell ref="A66:A67"/>
    <mergeCell ref="A68:A69"/>
    <mergeCell ref="C66:C67"/>
    <mergeCell ref="D66:D67"/>
    <mergeCell ref="E66:E67"/>
    <mergeCell ref="D68:D69"/>
    <mergeCell ref="E68:E69"/>
    <mergeCell ref="A56:A57"/>
    <mergeCell ref="C56:C57"/>
    <mergeCell ref="D56:D57"/>
    <mergeCell ref="E56:E57"/>
    <mergeCell ref="A54:A55"/>
    <mergeCell ref="B54:B55"/>
    <mergeCell ref="C54:C55"/>
    <mergeCell ref="D54:D55"/>
    <mergeCell ref="E54:E55"/>
    <mergeCell ref="B56:B57"/>
    <mergeCell ref="A44:A45"/>
    <mergeCell ref="B44:B45"/>
    <mergeCell ref="C44:C45"/>
    <mergeCell ref="D44:D45"/>
    <mergeCell ref="E44:E45"/>
    <mergeCell ref="I44:I45"/>
    <mergeCell ref="J44:J45"/>
    <mergeCell ref="N44:N45"/>
    <mergeCell ref="O44:O45"/>
    <mergeCell ref="A25:A26"/>
    <mergeCell ref="D25:D26"/>
    <mergeCell ref="E25:E26"/>
    <mergeCell ref="I25:I26"/>
    <mergeCell ref="N25:N26"/>
    <mergeCell ref="J25:J26"/>
    <mergeCell ref="T25:T26"/>
    <mergeCell ref="B25:B29"/>
    <mergeCell ref="A28:A29"/>
    <mergeCell ref="C25:C29"/>
    <mergeCell ref="D28:D29"/>
    <mergeCell ref="E28:E29"/>
    <mergeCell ref="I28:I29"/>
    <mergeCell ref="J28:J29"/>
    <mergeCell ref="N28:N29"/>
    <mergeCell ref="O28:O29"/>
    <mergeCell ref="S28:S29"/>
    <mergeCell ref="T28:T29"/>
    <mergeCell ref="A23:A24"/>
    <mergeCell ref="B19:B24"/>
    <mergeCell ref="C19:C24"/>
    <mergeCell ref="D23:D24"/>
    <mergeCell ref="E23:E24"/>
    <mergeCell ref="I23:I24"/>
    <mergeCell ref="S23:S24"/>
    <mergeCell ref="O23:O24"/>
    <mergeCell ref="T23:T24"/>
    <mergeCell ref="J23:J24"/>
    <mergeCell ref="A8:T8"/>
    <mergeCell ref="A9:B11"/>
    <mergeCell ref="L9:L11"/>
    <mergeCell ref="C84:C138"/>
    <mergeCell ref="J9:J11"/>
    <mergeCell ref="F9:F11"/>
    <mergeCell ref="S9:T10"/>
    <mergeCell ref="A1:T1"/>
    <mergeCell ref="A5:T5"/>
    <mergeCell ref="T87:T89"/>
    <mergeCell ref="D91:T91"/>
    <mergeCell ref="O9:O11"/>
    <mergeCell ref="C9:C11"/>
    <mergeCell ref="K9:K11"/>
    <mergeCell ref="B2:T2"/>
    <mergeCell ref="A6:N6"/>
    <mergeCell ref="J66:J67"/>
    <mergeCell ref="T112:T119"/>
    <mergeCell ref="S121:S129"/>
    <mergeCell ref="T121:T129"/>
    <mergeCell ref="S131:S138"/>
    <mergeCell ref="T131:T138"/>
    <mergeCell ref="I131:I138"/>
    <mergeCell ref="I121:I129"/>
    <mergeCell ref="B84:B138"/>
    <mergeCell ref="O25:O26"/>
    <mergeCell ref="S25:S26"/>
    <mergeCell ref="S92:S110"/>
    <mergeCell ref="T92:T110"/>
    <mergeCell ref="S112:S119"/>
    <mergeCell ref="S44:S45"/>
    <mergeCell ref="T44:T45"/>
    <mergeCell ref="T61:T62"/>
    <mergeCell ref="B66:B67"/>
    <mergeCell ref="D111:T111"/>
    <mergeCell ref="B68:B69"/>
    <mergeCell ref="C68:C69"/>
    <mergeCell ref="I68:I69"/>
    <mergeCell ref="T73:T74"/>
    <mergeCell ref="O68:O69"/>
    <mergeCell ref="S68:S69"/>
    <mergeCell ref="T68:T69"/>
    <mergeCell ref="O71:O72"/>
    <mergeCell ref="J68:J69"/>
    <mergeCell ref="N68:N69"/>
    <mergeCell ref="S71:S72"/>
    <mergeCell ref="T71:T72"/>
    <mergeCell ref="I73:I74"/>
    <mergeCell ref="J73:J74"/>
    <mergeCell ref="N73:N74"/>
    <mergeCell ref="O73:O74"/>
    <mergeCell ref="S73:S74"/>
    <mergeCell ref="I71:I72"/>
    <mergeCell ref="J71:J72"/>
    <mergeCell ref="N71:N72"/>
    <mergeCell ref="J54:J55"/>
    <mergeCell ref="N54:N55"/>
    <mergeCell ref="O54:O55"/>
    <mergeCell ref="S54:S55"/>
    <mergeCell ref="O64:O65"/>
    <mergeCell ref="S64:S65"/>
    <mergeCell ref="T54:T55"/>
    <mergeCell ref="I54:I55"/>
    <mergeCell ref="H9:H11"/>
    <mergeCell ref="B32:O32"/>
    <mergeCell ref="E9:E11"/>
    <mergeCell ref="P9:P11"/>
    <mergeCell ref="M9:M11"/>
    <mergeCell ref="N22:N24"/>
    <mergeCell ref="Q9:Q11"/>
    <mergeCell ref="R9:R11"/>
    <mergeCell ref="C30:C31"/>
    <mergeCell ref="G9:G11"/>
    <mergeCell ref="S11:T11"/>
    <mergeCell ref="C13:C16"/>
    <mergeCell ref="N20:N21"/>
    <mergeCell ref="T64:T65"/>
    <mergeCell ref="I64:I65"/>
    <mergeCell ref="O66:O67"/>
    <mergeCell ref="S66:S67"/>
    <mergeCell ref="T66:T67"/>
    <mergeCell ref="N66:N67"/>
    <mergeCell ref="O56:O57"/>
    <mergeCell ref="S56:S57"/>
    <mergeCell ref="T56:T57"/>
    <mergeCell ref="O61:O62"/>
    <mergeCell ref="S61:S62"/>
    <mergeCell ref="N61:N62"/>
    <mergeCell ref="I56:I57"/>
    <mergeCell ref="J56:J57"/>
    <mergeCell ref="N56:N57"/>
    <mergeCell ref="I66:I67"/>
  </mergeCells>
  <pageMargins left="0.70866141732283472" right="0.70866141732283472" top="0.74803149606299213" bottom="0.74803149606299213" header="0.31496062992125984" footer="0.31496062992125984"/>
  <pageSetup scale="29" fitToHeight="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rgb="FF808080"/>
    <pageSetUpPr fitToPage="1"/>
  </sheetPr>
  <dimension ref="A1:AB1087"/>
  <sheetViews>
    <sheetView view="pageBreakPreview" topLeftCell="E1" zoomScale="58" zoomScaleNormal="60" zoomScaleSheetLayoutView="58" workbookViewId="0">
      <selection activeCell="T6" sqref="T6"/>
    </sheetView>
  </sheetViews>
  <sheetFormatPr baseColWidth="10" defaultColWidth="10.88671875" defaultRowHeight="17.399999999999999"/>
  <cols>
    <col min="1" max="1" width="8" style="543" customWidth="1"/>
    <col min="2" max="2" width="60.44140625" style="490" customWidth="1"/>
    <col min="3" max="3" width="24" style="544" customWidth="1"/>
    <col min="4" max="4" width="66.44140625" style="490" customWidth="1"/>
    <col min="5" max="5" width="6.33203125" style="490" customWidth="1"/>
    <col min="6" max="8" width="6" style="490" hidden="1" customWidth="1"/>
    <col min="9" max="9" width="71.88671875" style="490" customWidth="1"/>
    <col min="10" max="10" width="6.33203125" style="490" customWidth="1"/>
    <col min="11" max="13" width="6" style="490" hidden="1" customWidth="1"/>
    <col min="14" max="14" width="69.88671875" style="546" customWidth="1"/>
    <col min="15" max="15" width="6.33203125" style="490" customWidth="1"/>
    <col min="16" max="18" width="6" style="490" hidden="1" customWidth="1"/>
    <col min="19" max="19" width="32.44140625" style="490" customWidth="1"/>
    <col min="20" max="20" width="33.88671875" style="490" customWidth="1"/>
    <col min="21" max="16384" width="10.88671875" style="490"/>
  </cols>
  <sheetData>
    <row r="1" spans="1:20" s="481" customFormat="1">
      <c r="A1" s="1315" t="s">
        <v>4775</v>
      </c>
      <c r="B1" s="1315"/>
      <c r="C1" s="1315"/>
      <c r="D1" s="1315"/>
      <c r="E1" s="1315"/>
      <c r="F1" s="1315"/>
      <c r="G1" s="1315"/>
      <c r="H1" s="1315"/>
      <c r="I1" s="1315"/>
      <c r="J1" s="1315"/>
      <c r="K1" s="1315"/>
      <c r="L1" s="1315"/>
      <c r="M1" s="1315"/>
      <c r="N1" s="1315"/>
      <c r="O1" s="1315"/>
      <c r="P1" s="1315"/>
      <c r="Q1" s="1315"/>
      <c r="R1" s="1315"/>
      <c r="S1" s="1315"/>
      <c r="T1" s="1315"/>
    </row>
    <row r="2" spans="1:20" s="481" customFormat="1">
      <c r="A2" s="482"/>
      <c r="B2" s="1311" t="s">
        <v>4406</v>
      </c>
      <c r="C2" s="1311"/>
      <c r="D2" s="1311"/>
      <c r="E2" s="1311"/>
      <c r="F2" s="1311"/>
      <c r="G2" s="1311"/>
      <c r="H2" s="1311"/>
      <c r="I2" s="1311"/>
      <c r="J2" s="1311"/>
      <c r="K2" s="1311"/>
      <c r="L2" s="1311"/>
      <c r="M2" s="1311"/>
      <c r="N2" s="1311"/>
      <c r="O2" s="1311"/>
      <c r="P2" s="1311"/>
      <c r="Q2" s="1311"/>
      <c r="R2" s="1311"/>
      <c r="S2" s="1311"/>
      <c r="T2" s="1311"/>
    </row>
    <row r="3" spans="1:20" s="481" customFormat="1">
      <c r="A3" s="482"/>
      <c r="B3" s="483"/>
      <c r="C3" s="483"/>
      <c r="D3" s="483"/>
      <c r="E3" s="483"/>
      <c r="F3" s="483"/>
      <c r="G3" s="483"/>
      <c r="H3" s="483"/>
      <c r="I3" s="483"/>
      <c r="J3" s="483"/>
      <c r="K3" s="483"/>
      <c r="L3" s="483"/>
      <c r="M3" s="483"/>
      <c r="N3" s="483"/>
      <c r="O3" s="484"/>
      <c r="P3" s="483"/>
      <c r="Q3" s="483"/>
      <c r="R3" s="483"/>
      <c r="S3" s="485"/>
      <c r="T3" s="485"/>
    </row>
    <row r="4" spans="1:20" s="481" customFormat="1">
      <c r="A4" s="482"/>
      <c r="B4" s="483"/>
      <c r="C4" s="483"/>
      <c r="D4" s="483"/>
      <c r="E4" s="483"/>
      <c r="F4" s="483"/>
      <c r="G4" s="483"/>
      <c r="H4" s="483"/>
      <c r="I4" s="483"/>
      <c r="J4" s="483"/>
      <c r="K4" s="483"/>
      <c r="L4" s="483"/>
      <c r="M4" s="483"/>
      <c r="N4" s="483"/>
      <c r="O4" s="484"/>
      <c r="P4" s="483"/>
      <c r="Q4" s="483"/>
      <c r="R4" s="483"/>
      <c r="S4" s="485"/>
      <c r="T4" s="485"/>
    </row>
    <row r="5" spans="1:20" s="481" customFormat="1">
      <c r="A5" s="1321"/>
      <c r="B5" s="1321"/>
      <c r="C5" s="1321"/>
      <c r="D5" s="1321"/>
      <c r="E5" s="1321"/>
      <c r="F5" s="1321"/>
      <c r="G5" s="1321"/>
      <c r="H5" s="1321"/>
      <c r="I5" s="1321"/>
      <c r="J5" s="1321"/>
      <c r="K5" s="1321"/>
      <c r="L5" s="1321"/>
      <c r="M5" s="1321"/>
      <c r="N5" s="1321"/>
      <c r="O5" s="1321"/>
      <c r="P5" s="1321"/>
      <c r="Q5" s="1321"/>
      <c r="R5" s="1321"/>
      <c r="S5" s="1321"/>
      <c r="T5" s="1321"/>
    </row>
    <row r="6" spans="1:20" s="481" customFormat="1" ht="32.25" customHeight="1">
      <c r="A6" s="1308" t="s">
        <v>4777</v>
      </c>
      <c r="B6" s="1309"/>
      <c r="C6" s="1309"/>
      <c r="D6" s="1309"/>
      <c r="E6" s="1309"/>
      <c r="F6" s="1309"/>
      <c r="G6" s="1309"/>
      <c r="H6" s="1309"/>
      <c r="I6" s="1309"/>
      <c r="J6" s="1309"/>
      <c r="K6" s="1309"/>
      <c r="L6" s="1309"/>
      <c r="M6" s="1309"/>
      <c r="N6" s="1309"/>
      <c r="O6" s="547"/>
      <c r="P6" s="486"/>
      <c r="Q6" s="486"/>
      <c r="R6" s="486"/>
      <c r="S6" s="547"/>
      <c r="T6" s="548" t="s">
        <v>7247</v>
      </c>
    </row>
    <row r="7" spans="1:20" s="481" customFormat="1" ht="22.5" customHeight="1">
      <c r="A7" s="487"/>
      <c r="B7" s="488">
        <f>CARÁTULA!D9</f>
        <v>0</v>
      </c>
      <c r="C7" s="488"/>
      <c r="D7" s="488">
        <f>CARÁTULA!D8</f>
        <v>0</v>
      </c>
      <c r="E7" s="488"/>
      <c r="F7" s="488"/>
      <c r="G7" s="488"/>
      <c r="H7" s="488"/>
      <c r="I7" s="488"/>
      <c r="J7" s="488"/>
      <c r="K7" s="488"/>
      <c r="L7" s="488"/>
      <c r="M7" s="488"/>
      <c r="N7" s="488"/>
      <c r="O7" s="488"/>
      <c r="P7" s="488"/>
      <c r="Q7" s="488"/>
      <c r="R7" s="488"/>
      <c r="S7" s="488"/>
      <c r="T7" s="489"/>
    </row>
    <row r="8" spans="1:20" ht="29.25" customHeight="1">
      <c r="A8" s="1312" t="s">
        <v>4064</v>
      </c>
      <c r="B8" s="1312"/>
      <c r="C8" s="1312"/>
      <c r="D8" s="1312"/>
      <c r="E8" s="1312"/>
      <c r="F8" s="1312"/>
      <c r="G8" s="1312"/>
      <c r="H8" s="1312"/>
      <c r="I8" s="1312"/>
      <c r="J8" s="1312"/>
      <c r="K8" s="1312"/>
      <c r="L8" s="1312"/>
      <c r="M8" s="1312"/>
      <c r="N8" s="1312"/>
      <c r="O8" s="1312"/>
      <c r="P8" s="1312"/>
      <c r="Q8" s="1312"/>
      <c r="R8" s="1312"/>
      <c r="S8" s="1312"/>
      <c r="T8" s="1312"/>
    </row>
    <row r="9" spans="1:20" s="491" customFormat="1" ht="21" customHeight="1">
      <c r="A9" s="1332" t="s">
        <v>7</v>
      </c>
      <c r="B9" s="1332"/>
      <c r="C9" s="1332" t="s">
        <v>6</v>
      </c>
      <c r="D9" s="549" t="s">
        <v>5</v>
      </c>
      <c r="E9" s="1331" t="s">
        <v>2</v>
      </c>
      <c r="F9" s="1310" t="s">
        <v>327</v>
      </c>
      <c r="G9" s="1310" t="s">
        <v>9</v>
      </c>
      <c r="H9" s="1310" t="s">
        <v>326</v>
      </c>
      <c r="I9" s="549" t="s">
        <v>4</v>
      </c>
      <c r="J9" s="1331" t="s">
        <v>2</v>
      </c>
      <c r="K9" s="1310" t="s">
        <v>327</v>
      </c>
      <c r="L9" s="1310" t="s">
        <v>9</v>
      </c>
      <c r="M9" s="1310" t="s">
        <v>326</v>
      </c>
      <c r="N9" s="549" t="s">
        <v>3</v>
      </c>
      <c r="O9" s="1331" t="s">
        <v>2</v>
      </c>
      <c r="P9" s="1310" t="s">
        <v>327</v>
      </c>
      <c r="Q9" s="1310" t="s">
        <v>9</v>
      </c>
      <c r="R9" s="1310" t="s">
        <v>326</v>
      </c>
      <c r="S9" s="1322" t="s">
        <v>3681</v>
      </c>
      <c r="T9" s="1322"/>
    </row>
    <row r="10" spans="1:20" s="491" customFormat="1" ht="21" customHeight="1">
      <c r="A10" s="1332"/>
      <c r="B10" s="1332"/>
      <c r="C10" s="1332"/>
      <c r="D10" s="492" t="s">
        <v>1</v>
      </c>
      <c r="E10" s="1331"/>
      <c r="F10" s="1310"/>
      <c r="G10" s="1310"/>
      <c r="H10" s="1310"/>
      <c r="I10" s="493" t="s">
        <v>1</v>
      </c>
      <c r="J10" s="1331"/>
      <c r="K10" s="1310"/>
      <c r="L10" s="1310"/>
      <c r="M10" s="1310"/>
      <c r="N10" s="493" t="s">
        <v>0</v>
      </c>
      <c r="O10" s="1331"/>
      <c r="P10" s="1310"/>
      <c r="Q10" s="1310"/>
      <c r="R10" s="1310"/>
      <c r="S10" s="1322"/>
      <c r="T10" s="1322"/>
    </row>
    <row r="11" spans="1:20" s="491" customFormat="1" ht="21" customHeight="1">
      <c r="A11" s="1332"/>
      <c r="B11" s="1332"/>
      <c r="C11" s="1332"/>
      <c r="D11" s="494" t="s">
        <v>1090</v>
      </c>
      <c r="E11" s="1331"/>
      <c r="F11" s="1310"/>
      <c r="G11" s="1310"/>
      <c r="H11" s="1310"/>
      <c r="I11" s="494" t="s">
        <v>1090</v>
      </c>
      <c r="J11" s="1331"/>
      <c r="K11" s="1310"/>
      <c r="L11" s="1310"/>
      <c r="M11" s="1310"/>
      <c r="N11" s="494" t="s">
        <v>1090</v>
      </c>
      <c r="O11" s="1331"/>
      <c r="P11" s="1310"/>
      <c r="Q11" s="1310"/>
      <c r="R11" s="1310"/>
      <c r="S11" s="1323" t="s">
        <v>2985</v>
      </c>
      <c r="T11" s="1324"/>
    </row>
    <row r="12" spans="1:20" ht="212.25" customHeight="1">
      <c r="A12" s="495">
        <v>1</v>
      </c>
      <c r="B12" s="496" t="s">
        <v>4692</v>
      </c>
      <c r="C12" s="550" t="s">
        <v>5178</v>
      </c>
      <c r="D12" s="497" t="s">
        <v>3413</v>
      </c>
      <c r="E12" s="498">
        <v>1</v>
      </c>
      <c r="F12" s="499">
        <f>IF(E12=G12,H12)</f>
        <v>1</v>
      </c>
      <c r="G12" s="499">
        <f>IF(E12="NA","NA",H12)</f>
        <v>1</v>
      </c>
      <c r="H12" s="499">
        <v>1</v>
      </c>
      <c r="I12" s="514" t="s">
        <v>5237</v>
      </c>
      <c r="J12" s="498">
        <v>1</v>
      </c>
      <c r="K12" s="499">
        <f>IF(J12=L12,M12)</f>
        <v>1</v>
      </c>
      <c r="L12" s="499">
        <f>IF(J12="NA","NA",M12)</f>
        <v>1</v>
      </c>
      <c r="M12" s="499">
        <v>1</v>
      </c>
      <c r="N12" s="501" t="s">
        <v>3414</v>
      </c>
      <c r="O12" s="498">
        <v>1</v>
      </c>
      <c r="P12" s="499">
        <f>IF(O12=Q12,R12)</f>
        <v>1</v>
      </c>
      <c r="Q12" s="499">
        <f>IF(O12="NA","NA",R12)</f>
        <v>1</v>
      </c>
      <c r="R12" s="499">
        <v>1</v>
      </c>
      <c r="S12" s="502" t="s">
        <v>1033</v>
      </c>
      <c r="T12" s="503" t="s">
        <v>1039</v>
      </c>
    </row>
    <row r="13" spans="1:20" ht="264" customHeight="1">
      <c r="A13" s="495">
        <v>2</v>
      </c>
      <c r="B13" s="504" t="s">
        <v>3415</v>
      </c>
      <c r="C13" s="1313" t="s">
        <v>962</v>
      </c>
      <c r="D13" s="505" t="s">
        <v>4693</v>
      </c>
      <c r="E13" s="498">
        <v>1</v>
      </c>
      <c r="F13" s="499">
        <f>IF(E13=G13,H13)</f>
        <v>1</v>
      </c>
      <c r="G13" s="499">
        <f>IF(E13="NA","NA",H13)</f>
        <v>1</v>
      </c>
      <c r="H13" s="499">
        <v>1</v>
      </c>
      <c r="I13" s="506" t="s">
        <v>4694</v>
      </c>
      <c r="J13" s="498">
        <v>1</v>
      </c>
      <c r="K13" s="499">
        <f>IF(J13=L13,M13)</f>
        <v>1</v>
      </c>
      <c r="L13" s="499">
        <f>IF(J13="NA","NA",M13)</f>
        <v>1</v>
      </c>
      <c r="M13" s="499">
        <v>1</v>
      </c>
      <c r="N13" s="507" t="s">
        <v>4695</v>
      </c>
      <c r="O13" s="498">
        <v>1</v>
      </c>
      <c r="P13" s="499">
        <f>IF(O13=Q13,R13)</f>
        <v>1</v>
      </c>
      <c r="Q13" s="499">
        <f>IF(O13="NA","NA",R13)</f>
        <v>1</v>
      </c>
      <c r="R13" s="499">
        <v>1</v>
      </c>
      <c r="S13" s="502" t="s">
        <v>1033</v>
      </c>
      <c r="T13" s="503" t="s">
        <v>1039</v>
      </c>
    </row>
    <row r="14" spans="1:20" ht="176.25" customHeight="1">
      <c r="A14" s="495">
        <v>3</v>
      </c>
      <c r="B14" s="508" t="s">
        <v>2859</v>
      </c>
      <c r="C14" s="1320"/>
      <c r="D14" s="507" t="s">
        <v>4696</v>
      </c>
      <c r="E14" s="498">
        <v>1</v>
      </c>
      <c r="F14" s="499">
        <f t="shared" ref="F14:F31" si="0">IF(E14=G14,H14)</f>
        <v>1</v>
      </c>
      <c r="G14" s="499">
        <f t="shared" ref="G14:G31" si="1">IF(E14="NA","NA",H14)</f>
        <v>1</v>
      </c>
      <c r="H14" s="499">
        <v>1</v>
      </c>
      <c r="I14" s="506" t="s">
        <v>4697</v>
      </c>
      <c r="J14" s="498">
        <v>1</v>
      </c>
      <c r="K14" s="499">
        <f t="shared" ref="K14:K31" si="2">IF(J14=L14,M14)</f>
        <v>1</v>
      </c>
      <c r="L14" s="499">
        <f t="shared" ref="L14:L31" si="3">IF(J14="NA","NA",M14)</f>
        <v>1</v>
      </c>
      <c r="M14" s="499">
        <v>1</v>
      </c>
      <c r="N14" s="507" t="s">
        <v>4698</v>
      </c>
      <c r="O14" s="498">
        <v>1</v>
      </c>
      <c r="P14" s="499">
        <f t="shared" ref="P14:P31" si="4">IF(O14=Q14,R14)</f>
        <v>1</v>
      </c>
      <c r="Q14" s="499">
        <f t="shared" ref="Q14:Q31" si="5">IF(O14="NA","NA",R14)</f>
        <v>1</v>
      </c>
      <c r="R14" s="499">
        <v>1</v>
      </c>
      <c r="S14" s="509" t="s">
        <v>1033</v>
      </c>
      <c r="T14" s="510" t="s">
        <v>1039</v>
      </c>
    </row>
    <row r="15" spans="1:20" ht="87">
      <c r="A15" s="495">
        <v>4</v>
      </c>
      <c r="B15" s="507" t="s">
        <v>4699</v>
      </c>
      <c r="C15" s="1314"/>
      <c r="D15" s="508" t="s">
        <v>3682</v>
      </c>
      <c r="E15" s="498">
        <v>1</v>
      </c>
      <c r="F15" s="499">
        <f t="shared" si="0"/>
        <v>1</v>
      </c>
      <c r="G15" s="499">
        <f t="shared" si="1"/>
        <v>1</v>
      </c>
      <c r="H15" s="499">
        <v>1</v>
      </c>
      <c r="I15" s="506" t="s">
        <v>4700</v>
      </c>
      <c r="J15" s="498">
        <v>1</v>
      </c>
      <c r="K15" s="499">
        <f t="shared" si="2"/>
        <v>1</v>
      </c>
      <c r="L15" s="499">
        <f t="shared" si="3"/>
        <v>1</v>
      </c>
      <c r="M15" s="499">
        <v>1</v>
      </c>
      <c r="N15" s="507" t="s">
        <v>4701</v>
      </c>
      <c r="O15" s="498">
        <v>1</v>
      </c>
      <c r="P15" s="499">
        <f t="shared" si="4"/>
        <v>1</v>
      </c>
      <c r="Q15" s="499">
        <f t="shared" si="5"/>
        <v>1</v>
      </c>
      <c r="R15" s="499">
        <v>1</v>
      </c>
      <c r="S15" s="509" t="s">
        <v>1033</v>
      </c>
      <c r="T15" s="510" t="s">
        <v>1039</v>
      </c>
    </row>
    <row r="16" spans="1:20" ht="409.5" customHeight="1">
      <c r="A16" s="1327">
        <v>5</v>
      </c>
      <c r="B16" s="1316" t="s">
        <v>3416</v>
      </c>
      <c r="C16" s="1313" t="s">
        <v>3417</v>
      </c>
      <c r="D16" s="1347" t="s">
        <v>4702</v>
      </c>
      <c r="E16" s="1333">
        <v>1</v>
      </c>
      <c r="F16" s="499">
        <f t="shared" si="0"/>
        <v>1</v>
      </c>
      <c r="G16" s="499">
        <f t="shared" si="1"/>
        <v>1</v>
      </c>
      <c r="H16" s="499">
        <v>1</v>
      </c>
      <c r="I16" s="1335" t="s">
        <v>4576</v>
      </c>
      <c r="J16" s="1333">
        <v>1</v>
      </c>
      <c r="K16" s="499">
        <f t="shared" si="2"/>
        <v>1</v>
      </c>
      <c r="L16" s="499">
        <f t="shared" si="3"/>
        <v>1</v>
      </c>
      <c r="M16" s="499">
        <v>1</v>
      </c>
      <c r="N16" s="1335" t="s">
        <v>5289</v>
      </c>
      <c r="O16" s="1333">
        <v>1</v>
      </c>
      <c r="P16" s="499">
        <f t="shared" si="4"/>
        <v>1</v>
      </c>
      <c r="Q16" s="499">
        <f t="shared" si="5"/>
        <v>1</v>
      </c>
      <c r="R16" s="499">
        <v>1</v>
      </c>
      <c r="S16" s="1329" t="s">
        <v>1033</v>
      </c>
      <c r="T16" s="1325" t="s">
        <v>1039</v>
      </c>
    </row>
    <row r="17" spans="1:20" ht="55.5" customHeight="1">
      <c r="A17" s="1328"/>
      <c r="B17" s="1351"/>
      <c r="C17" s="1314"/>
      <c r="D17" s="1348"/>
      <c r="E17" s="1334"/>
      <c r="F17" s="499"/>
      <c r="G17" s="499"/>
      <c r="H17" s="499"/>
      <c r="I17" s="1336"/>
      <c r="J17" s="1334"/>
      <c r="K17" s="499"/>
      <c r="L17" s="499"/>
      <c r="M17" s="499"/>
      <c r="N17" s="1352"/>
      <c r="O17" s="1334"/>
      <c r="P17" s="499"/>
      <c r="Q17" s="499"/>
      <c r="R17" s="499"/>
      <c r="S17" s="1330"/>
      <c r="T17" s="1326"/>
    </row>
    <row r="18" spans="1:20" ht="409.5" customHeight="1">
      <c r="A18" s="1327">
        <v>6</v>
      </c>
      <c r="B18" s="1316" t="s">
        <v>3418</v>
      </c>
      <c r="C18" s="551" t="s">
        <v>3417</v>
      </c>
      <c r="D18" s="1337" t="s">
        <v>4577</v>
      </c>
      <c r="E18" s="1333">
        <v>1</v>
      </c>
      <c r="F18" s="499">
        <f t="shared" si="0"/>
        <v>1</v>
      </c>
      <c r="G18" s="499">
        <f t="shared" si="1"/>
        <v>1</v>
      </c>
      <c r="H18" s="499">
        <v>1</v>
      </c>
      <c r="I18" s="1339" t="s">
        <v>4703</v>
      </c>
      <c r="J18" s="1333">
        <v>1</v>
      </c>
      <c r="K18" s="499">
        <f t="shared" si="2"/>
        <v>1</v>
      </c>
      <c r="L18" s="499">
        <f t="shared" si="3"/>
        <v>1</v>
      </c>
      <c r="M18" s="499">
        <v>1</v>
      </c>
      <c r="N18" s="1335" t="s">
        <v>4380</v>
      </c>
      <c r="O18" s="1333">
        <v>1</v>
      </c>
      <c r="P18" s="499">
        <f t="shared" si="4"/>
        <v>1</v>
      </c>
      <c r="Q18" s="499">
        <f t="shared" si="5"/>
        <v>1</v>
      </c>
      <c r="R18" s="499">
        <v>1</v>
      </c>
      <c r="S18" s="1329"/>
      <c r="T18" s="1325"/>
    </row>
    <row r="19" spans="1:20" ht="64.5" customHeight="1">
      <c r="A19" s="1328"/>
      <c r="B19" s="1319"/>
      <c r="C19" s="552"/>
      <c r="D19" s="1338"/>
      <c r="E19" s="1334"/>
      <c r="F19" s="499"/>
      <c r="G19" s="499"/>
      <c r="H19" s="499"/>
      <c r="I19" s="1340"/>
      <c r="J19" s="1334"/>
      <c r="K19" s="499"/>
      <c r="L19" s="499"/>
      <c r="M19" s="499"/>
      <c r="N19" s="1336"/>
      <c r="O19" s="1334"/>
      <c r="P19" s="499"/>
      <c r="Q19" s="499"/>
      <c r="R19" s="499"/>
      <c r="S19" s="1330"/>
      <c r="T19" s="1326"/>
    </row>
    <row r="20" spans="1:20" ht="318" customHeight="1">
      <c r="A20" s="495">
        <v>7</v>
      </c>
      <c r="B20" s="1318"/>
      <c r="C20" s="553" t="s">
        <v>171</v>
      </c>
      <c r="D20" s="506" t="s">
        <v>4704</v>
      </c>
      <c r="E20" s="498">
        <v>1</v>
      </c>
      <c r="F20" s="499">
        <f t="shared" si="0"/>
        <v>1</v>
      </c>
      <c r="G20" s="499">
        <f t="shared" si="1"/>
        <v>1</v>
      </c>
      <c r="H20" s="499">
        <v>1</v>
      </c>
      <c r="I20" s="506" t="s">
        <v>4705</v>
      </c>
      <c r="J20" s="498">
        <v>1</v>
      </c>
      <c r="K20" s="499">
        <f t="shared" si="2"/>
        <v>1</v>
      </c>
      <c r="L20" s="499">
        <f t="shared" si="3"/>
        <v>1</v>
      </c>
      <c r="M20" s="499">
        <v>1</v>
      </c>
      <c r="N20" s="511" t="s">
        <v>4381</v>
      </c>
      <c r="O20" s="498">
        <v>1</v>
      </c>
      <c r="P20" s="499">
        <f t="shared" si="4"/>
        <v>1</v>
      </c>
      <c r="Q20" s="499">
        <f t="shared" si="5"/>
        <v>1</v>
      </c>
      <c r="R20" s="499">
        <v>1</v>
      </c>
      <c r="S20" s="509" t="s">
        <v>1033</v>
      </c>
      <c r="T20" s="510" t="s">
        <v>1039</v>
      </c>
    </row>
    <row r="21" spans="1:20" ht="104.4">
      <c r="A21" s="495">
        <v>8</v>
      </c>
      <c r="B21" s="1316" t="s">
        <v>3419</v>
      </c>
      <c r="C21" s="1313" t="s">
        <v>171</v>
      </c>
      <c r="D21" s="512" t="s">
        <v>4706</v>
      </c>
      <c r="E21" s="498">
        <v>1</v>
      </c>
      <c r="F21" s="499">
        <f t="shared" si="0"/>
        <v>1</v>
      </c>
      <c r="G21" s="499">
        <f t="shared" si="1"/>
        <v>1</v>
      </c>
      <c r="H21" s="499">
        <v>1</v>
      </c>
      <c r="I21" s="500" t="s">
        <v>4707</v>
      </c>
      <c r="J21" s="498">
        <v>1</v>
      </c>
      <c r="K21" s="499">
        <f t="shared" si="2"/>
        <v>1</v>
      </c>
      <c r="L21" s="499">
        <f t="shared" si="3"/>
        <v>1</v>
      </c>
      <c r="M21" s="499">
        <v>1</v>
      </c>
      <c r="N21" s="500" t="s">
        <v>4708</v>
      </c>
      <c r="O21" s="498">
        <v>1</v>
      </c>
      <c r="P21" s="499">
        <f t="shared" si="4"/>
        <v>1</v>
      </c>
      <c r="Q21" s="499">
        <f t="shared" si="5"/>
        <v>1</v>
      </c>
      <c r="R21" s="499">
        <v>1</v>
      </c>
      <c r="S21" s="502" t="s">
        <v>1033</v>
      </c>
      <c r="T21" s="503" t="s">
        <v>1039</v>
      </c>
    </row>
    <row r="22" spans="1:20" s="513" customFormat="1" ht="176.25" customHeight="1">
      <c r="A22" s="495">
        <v>9</v>
      </c>
      <c r="B22" s="1317"/>
      <c r="C22" s="1314"/>
      <c r="D22" s="507" t="s">
        <v>4709</v>
      </c>
      <c r="E22" s="498">
        <v>1</v>
      </c>
      <c r="F22" s="499">
        <f t="shared" si="0"/>
        <v>1</v>
      </c>
      <c r="G22" s="499">
        <f t="shared" si="1"/>
        <v>1</v>
      </c>
      <c r="H22" s="499">
        <v>1</v>
      </c>
      <c r="I22" s="506" t="s">
        <v>4710</v>
      </c>
      <c r="J22" s="498">
        <v>1</v>
      </c>
      <c r="K22" s="499">
        <f t="shared" si="2"/>
        <v>1</v>
      </c>
      <c r="L22" s="499">
        <f t="shared" si="3"/>
        <v>1</v>
      </c>
      <c r="M22" s="499">
        <v>1</v>
      </c>
      <c r="N22" s="506" t="s">
        <v>4711</v>
      </c>
      <c r="O22" s="498">
        <v>1</v>
      </c>
      <c r="P22" s="499">
        <f t="shared" si="4"/>
        <v>1</v>
      </c>
      <c r="Q22" s="499">
        <f t="shared" si="5"/>
        <v>1</v>
      </c>
      <c r="R22" s="499">
        <v>1</v>
      </c>
      <c r="S22" s="502" t="s">
        <v>1033</v>
      </c>
      <c r="T22" s="503" t="s">
        <v>1039</v>
      </c>
    </row>
    <row r="23" spans="1:20" s="513" customFormat="1" ht="208.5" customHeight="1">
      <c r="A23" s="495">
        <v>10</v>
      </c>
      <c r="B23" s="1317"/>
      <c r="C23" s="1354" t="s">
        <v>170</v>
      </c>
      <c r="D23" s="506" t="s">
        <v>4712</v>
      </c>
      <c r="E23" s="498">
        <v>1</v>
      </c>
      <c r="F23" s="499">
        <f t="shared" si="0"/>
        <v>1</v>
      </c>
      <c r="G23" s="499">
        <f t="shared" si="1"/>
        <v>1</v>
      </c>
      <c r="H23" s="499">
        <v>1</v>
      </c>
      <c r="I23" s="506" t="s">
        <v>4713</v>
      </c>
      <c r="J23" s="498">
        <v>1</v>
      </c>
      <c r="K23" s="499">
        <f t="shared" si="2"/>
        <v>1</v>
      </c>
      <c r="L23" s="499">
        <f t="shared" si="3"/>
        <v>1</v>
      </c>
      <c r="M23" s="499">
        <v>1</v>
      </c>
      <c r="N23" s="506" t="s">
        <v>4714</v>
      </c>
      <c r="O23" s="498">
        <v>1</v>
      </c>
      <c r="P23" s="499">
        <f t="shared" si="4"/>
        <v>1</v>
      </c>
      <c r="Q23" s="499">
        <f t="shared" si="5"/>
        <v>1</v>
      </c>
      <c r="R23" s="499">
        <v>1</v>
      </c>
      <c r="S23" s="502" t="s">
        <v>1033</v>
      </c>
      <c r="T23" s="503" t="s">
        <v>1039</v>
      </c>
    </row>
    <row r="24" spans="1:20" s="513" customFormat="1" ht="174" customHeight="1">
      <c r="A24" s="495">
        <v>11</v>
      </c>
      <c r="B24" s="1318"/>
      <c r="C24" s="1354"/>
      <c r="D24" s="511" t="s">
        <v>4382</v>
      </c>
      <c r="E24" s="498">
        <v>1</v>
      </c>
      <c r="F24" s="499">
        <f t="shared" si="0"/>
        <v>1</v>
      </c>
      <c r="G24" s="499">
        <f t="shared" si="1"/>
        <v>1</v>
      </c>
      <c r="H24" s="499">
        <v>1</v>
      </c>
      <c r="I24" s="506" t="s">
        <v>4707</v>
      </c>
      <c r="J24" s="498">
        <v>1</v>
      </c>
      <c r="K24" s="499">
        <f t="shared" si="2"/>
        <v>1</v>
      </c>
      <c r="L24" s="499">
        <f t="shared" si="3"/>
        <v>1</v>
      </c>
      <c r="M24" s="499">
        <v>1</v>
      </c>
      <c r="N24" s="506" t="s">
        <v>4715</v>
      </c>
      <c r="O24" s="498">
        <v>1</v>
      </c>
      <c r="P24" s="499">
        <f t="shared" si="4"/>
        <v>1</v>
      </c>
      <c r="Q24" s="499">
        <f t="shared" si="5"/>
        <v>1</v>
      </c>
      <c r="R24" s="499">
        <v>1</v>
      </c>
      <c r="S24" s="502" t="s">
        <v>1033</v>
      </c>
      <c r="T24" s="503" t="s">
        <v>1039</v>
      </c>
    </row>
    <row r="25" spans="1:20" s="513" customFormat="1" ht="409.5" customHeight="1">
      <c r="A25" s="1327">
        <v>12</v>
      </c>
      <c r="B25" s="1316" t="s">
        <v>3420</v>
      </c>
      <c r="C25" s="1313" t="s">
        <v>170</v>
      </c>
      <c r="D25" s="1337" t="s">
        <v>4383</v>
      </c>
      <c r="E25" s="1333">
        <v>1</v>
      </c>
      <c r="F25" s="499">
        <f t="shared" si="0"/>
        <v>1</v>
      </c>
      <c r="G25" s="499">
        <f t="shared" si="1"/>
        <v>1</v>
      </c>
      <c r="H25" s="499">
        <v>1</v>
      </c>
      <c r="I25" s="1353" t="s">
        <v>4716</v>
      </c>
      <c r="J25" s="1333">
        <v>1</v>
      </c>
      <c r="K25" s="499">
        <f t="shared" si="2"/>
        <v>1</v>
      </c>
      <c r="L25" s="499">
        <f t="shared" si="3"/>
        <v>1</v>
      </c>
      <c r="M25" s="499">
        <v>1</v>
      </c>
      <c r="N25" s="1335" t="s">
        <v>4384</v>
      </c>
      <c r="O25" s="1333">
        <v>1</v>
      </c>
      <c r="P25" s="499">
        <f t="shared" si="4"/>
        <v>1</v>
      </c>
      <c r="Q25" s="499">
        <f t="shared" si="5"/>
        <v>1</v>
      </c>
      <c r="R25" s="499">
        <v>1</v>
      </c>
      <c r="S25" s="1355" t="s">
        <v>1033</v>
      </c>
      <c r="T25" s="1349" t="s">
        <v>1039</v>
      </c>
    </row>
    <row r="26" spans="1:20" s="513" customFormat="1">
      <c r="A26" s="1328"/>
      <c r="B26" s="1319"/>
      <c r="C26" s="1314"/>
      <c r="D26" s="1338"/>
      <c r="E26" s="1334"/>
      <c r="F26" s="499"/>
      <c r="G26" s="499"/>
      <c r="H26" s="499"/>
      <c r="I26" s="1352"/>
      <c r="J26" s="1334"/>
      <c r="K26" s="499"/>
      <c r="L26" s="499"/>
      <c r="M26" s="499"/>
      <c r="N26" s="1336"/>
      <c r="O26" s="1334"/>
      <c r="P26" s="499"/>
      <c r="Q26" s="499"/>
      <c r="R26" s="499"/>
      <c r="S26" s="1356"/>
      <c r="T26" s="1350"/>
    </row>
    <row r="27" spans="1:20" s="513" customFormat="1" ht="280.5" customHeight="1">
      <c r="A27" s="495">
        <v>13</v>
      </c>
      <c r="B27" s="1318"/>
      <c r="C27" s="550" t="s">
        <v>169</v>
      </c>
      <c r="D27" s="508" t="s">
        <v>3421</v>
      </c>
      <c r="E27" s="498">
        <v>1</v>
      </c>
      <c r="F27" s="499">
        <f t="shared" si="0"/>
        <v>1</v>
      </c>
      <c r="G27" s="499">
        <f t="shared" si="1"/>
        <v>1</v>
      </c>
      <c r="H27" s="499">
        <v>1</v>
      </c>
      <c r="I27" s="508" t="s">
        <v>3422</v>
      </c>
      <c r="J27" s="498">
        <v>1</v>
      </c>
      <c r="K27" s="499">
        <f t="shared" si="2"/>
        <v>1</v>
      </c>
      <c r="L27" s="499">
        <f t="shared" si="3"/>
        <v>1</v>
      </c>
      <c r="M27" s="499">
        <v>1</v>
      </c>
      <c r="N27" s="508" t="s">
        <v>3423</v>
      </c>
      <c r="O27" s="498">
        <v>1</v>
      </c>
      <c r="P27" s="499">
        <f t="shared" si="4"/>
        <v>1</v>
      </c>
      <c r="Q27" s="499">
        <f t="shared" si="5"/>
        <v>1</v>
      </c>
      <c r="R27" s="499">
        <v>1</v>
      </c>
      <c r="S27" s="502" t="s">
        <v>1033</v>
      </c>
      <c r="T27" s="503" t="s">
        <v>1039</v>
      </c>
    </row>
    <row r="28" spans="1:20" s="513" customFormat="1" ht="191.4">
      <c r="A28" s="495">
        <v>14</v>
      </c>
      <c r="B28" s="1316" t="s">
        <v>3418</v>
      </c>
      <c r="C28" s="1313" t="s">
        <v>169</v>
      </c>
      <c r="D28" s="514" t="s">
        <v>4578</v>
      </c>
      <c r="E28" s="498">
        <v>1</v>
      </c>
      <c r="F28" s="499">
        <f t="shared" si="0"/>
        <v>1</v>
      </c>
      <c r="G28" s="499">
        <f t="shared" si="1"/>
        <v>1</v>
      </c>
      <c r="H28" s="499">
        <v>1</v>
      </c>
      <c r="I28" s="514" t="s">
        <v>4401</v>
      </c>
      <c r="J28" s="498">
        <v>1</v>
      </c>
      <c r="K28" s="499">
        <f t="shared" si="2"/>
        <v>1</v>
      </c>
      <c r="L28" s="499">
        <f t="shared" si="3"/>
        <v>1</v>
      </c>
      <c r="M28" s="499">
        <v>1</v>
      </c>
      <c r="N28" s="500" t="s">
        <v>4717</v>
      </c>
      <c r="O28" s="498">
        <v>1</v>
      </c>
      <c r="P28" s="499">
        <f t="shared" si="4"/>
        <v>1</v>
      </c>
      <c r="Q28" s="499">
        <f t="shared" si="5"/>
        <v>1</v>
      </c>
      <c r="R28" s="499">
        <v>1</v>
      </c>
      <c r="S28" s="502" t="s">
        <v>1033</v>
      </c>
      <c r="T28" s="503" t="s">
        <v>1039</v>
      </c>
    </row>
    <row r="29" spans="1:20" s="513" customFormat="1" ht="409.5" customHeight="1">
      <c r="A29" s="1327">
        <v>15</v>
      </c>
      <c r="B29" s="1317"/>
      <c r="C29" s="1320"/>
      <c r="D29" s="1337" t="s">
        <v>4385</v>
      </c>
      <c r="E29" s="1333">
        <v>1</v>
      </c>
      <c r="F29" s="499">
        <f t="shared" si="0"/>
        <v>1</v>
      </c>
      <c r="G29" s="499">
        <f t="shared" si="1"/>
        <v>1</v>
      </c>
      <c r="H29" s="499">
        <v>1</v>
      </c>
      <c r="I29" s="1339" t="s">
        <v>4718</v>
      </c>
      <c r="J29" s="1333">
        <v>1</v>
      </c>
      <c r="K29" s="499">
        <f t="shared" si="2"/>
        <v>1</v>
      </c>
      <c r="L29" s="499">
        <f t="shared" si="3"/>
        <v>1</v>
      </c>
      <c r="M29" s="499">
        <v>1</v>
      </c>
      <c r="N29" s="1335" t="s">
        <v>4386</v>
      </c>
      <c r="O29" s="1333">
        <v>1</v>
      </c>
      <c r="P29" s="499">
        <f t="shared" si="4"/>
        <v>1</v>
      </c>
      <c r="Q29" s="499">
        <f t="shared" si="5"/>
        <v>1</v>
      </c>
      <c r="R29" s="499">
        <v>1</v>
      </c>
      <c r="S29" s="1355" t="s">
        <v>1033</v>
      </c>
      <c r="T29" s="1349" t="s">
        <v>1039</v>
      </c>
    </row>
    <row r="30" spans="1:20" s="513" customFormat="1" ht="28.5" customHeight="1">
      <c r="A30" s="1328"/>
      <c r="B30" s="1317"/>
      <c r="C30" s="1320"/>
      <c r="D30" s="1338"/>
      <c r="E30" s="1334"/>
      <c r="F30" s="499"/>
      <c r="G30" s="499"/>
      <c r="H30" s="499"/>
      <c r="I30" s="1340"/>
      <c r="J30" s="1334"/>
      <c r="K30" s="499"/>
      <c r="L30" s="499"/>
      <c r="M30" s="499"/>
      <c r="N30" s="1336"/>
      <c r="O30" s="1334"/>
      <c r="P30" s="499"/>
      <c r="Q30" s="499"/>
      <c r="R30" s="499"/>
      <c r="S30" s="1356"/>
      <c r="T30" s="1350"/>
    </row>
    <row r="31" spans="1:20" s="513" customFormat="1" ht="183.75" customHeight="1">
      <c r="A31" s="495">
        <v>16</v>
      </c>
      <c r="B31" s="1318"/>
      <c r="C31" s="1314"/>
      <c r="D31" s="507" t="s">
        <v>4709</v>
      </c>
      <c r="E31" s="498">
        <v>1</v>
      </c>
      <c r="F31" s="499">
        <f t="shared" si="0"/>
        <v>1</v>
      </c>
      <c r="G31" s="499">
        <f t="shared" si="1"/>
        <v>1</v>
      </c>
      <c r="H31" s="499">
        <v>1</v>
      </c>
      <c r="I31" s="507" t="s">
        <v>4719</v>
      </c>
      <c r="J31" s="498">
        <v>1</v>
      </c>
      <c r="K31" s="499">
        <f t="shared" si="2"/>
        <v>1</v>
      </c>
      <c r="L31" s="499">
        <f t="shared" si="3"/>
        <v>1</v>
      </c>
      <c r="M31" s="499">
        <v>1</v>
      </c>
      <c r="N31" s="507" t="s">
        <v>4711</v>
      </c>
      <c r="O31" s="498">
        <v>1</v>
      </c>
      <c r="P31" s="499">
        <f t="shared" si="4"/>
        <v>1</v>
      </c>
      <c r="Q31" s="499">
        <f t="shared" si="5"/>
        <v>1</v>
      </c>
      <c r="R31" s="499">
        <v>1</v>
      </c>
      <c r="S31" s="502" t="s">
        <v>1033</v>
      </c>
      <c r="T31" s="503" t="s">
        <v>1039</v>
      </c>
    </row>
    <row r="32" spans="1:20" s="513" customFormat="1" ht="33" customHeight="1">
      <c r="A32" s="1344" t="s">
        <v>3667</v>
      </c>
      <c r="B32" s="1345"/>
      <c r="C32" s="1345"/>
      <c r="D32" s="1345"/>
      <c r="E32" s="1345"/>
      <c r="F32" s="1345"/>
      <c r="G32" s="1345"/>
      <c r="H32" s="1345"/>
      <c r="I32" s="1345"/>
      <c r="J32" s="1345"/>
      <c r="K32" s="1345"/>
      <c r="L32" s="1345"/>
      <c r="M32" s="1345"/>
      <c r="N32" s="1345"/>
      <c r="O32" s="1345"/>
      <c r="P32" s="1345"/>
      <c r="Q32" s="1345"/>
      <c r="R32" s="1345"/>
      <c r="S32" s="1345"/>
      <c r="T32" s="1346"/>
    </row>
    <row r="33" spans="1:28" s="513" customFormat="1" ht="409.5" customHeight="1">
      <c r="A33" s="1327">
        <v>17</v>
      </c>
      <c r="B33" s="1316" t="s">
        <v>3424</v>
      </c>
      <c r="C33" s="1313"/>
      <c r="D33" s="1347" t="s">
        <v>4720</v>
      </c>
      <c r="E33" s="1333">
        <v>1</v>
      </c>
      <c r="F33" s="515">
        <f t="shared" ref="F33:F41" si="6">IF(E33=G33,H33)</f>
        <v>1</v>
      </c>
      <c r="G33" s="515">
        <f t="shared" ref="G33:G41" si="7">IF(E33="NA","NA",H33)</f>
        <v>1</v>
      </c>
      <c r="H33" s="515">
        <v>1</v>
      </c>
      <c r="I33" s="1358" t="s">
        <v>4387</v>
      </c>
      <c r="J33" s="1333">
        <v>1</v>
      </c>
      <c r="K33" s="515">
        <f t="shared" ref="K33:K41" si="8">IF(J33=L33,M33)</f>
        <v>1</v>
      </c>
      <c r="L33" s="515">
        <f t="shared" ref="L33:L41" si="9">IF(J33="NA","NA",M33)</f>
        <v>1</v>
      </c>
      <c r="M33" s="515">
        <v>1</v>
      </c>
      <c r="N33" s="1335" t="s">
        <v>4579</v>
      </c>
      <c r="O33" s="1333">
        <v>1</v>
      </c>
      <c r="P33" s="515">
        <f t="shared" ref="P33:P41" si="10">IF(O33=Q33,R33)</f>
        <v>1</v>
      </c>
      <c r="Q33" s="515">
        <f t="shared" ref="Q33:Q41" si="11">IF(O33="NA","NA",R33)</f>
        <v>1</v>
      </c>
      <c r="R33" s="515">
        <v>1</v>
      </c>
      <c r="S33" s="1355" t="s">
        <v>1033</v>
      </c>
      <c r="T33" s="1349" t="s">
        <v>1039</v>
      </c>
    </row>
    <row r="34" spans="1:28" s="513" customFormat="1" ht="117" customHeight="1">
      <c r="A34" s="1328"/>
      <c r="B34" s="1351"/>
      <c r="C34" s="1314"/>
      <c r="D34" s="1348"/>
      <c r="E34" s="1357"/>
      <c r="F34" s="515"/>
      <c r="G34" s="515"/>
      <c r="H34" s="515"/>
      <c r="I34" s="1359"/>
      <c r="J34" s="1357"/>
      <c r="K34" s="515"/>
      <c r="L34" s="515"/>
      <c r="M34" s="515"/>
      <c r="N34" s="1336"/>
      <c r="O34" s="1357"/>
      <c r="P34" s="515"/>
      <c r="Q34" s="515"/>
      <c r="R34" s="515"/>
      <c r="S34" s="1356"/>
      <c r="T34" s="1350"/>
    </row>
    <row r="35" spans="1:28" s="513" customFormat="1" ht="409.5" customHeight="1">
      <c r="A35" s="1327">
        <v>18</v>
      </c>
      <c r="B35" s="1360" t="s">
        <v>4721</v>
      </c>
      <c r="C35" s="1313" t="s">
        <v>3425</v>
      </c>
      <c r="D35" s="1361" t="s">
        <v>4388</v>
      </c>
      <c r="E35" s="1333">
        <v>1</v>
      </c>
      <c r="F35" s="499">
        <f t="shared" si="6"/>
        <v>1</v>
      </c>
      <c r="G35" s="499">
        <f t="shared" si="7"/>
        <v>1</v>
      </c>
      <c r="H35" s="499">
        <v>1</v>
      </c>
      <c r="I35" s="1358" t="s">
        <v>3426</v>
      </c>
      <c r="J35" s="1333">
        <v>1</v>
      </c>
      <c r="K35" s="499">
        <f t="shared" si="8"/>
        <v>1</v>
      </c>
      <c r="L35" s="499">
        <f t="shared" si="9"/>
        <v>1</v>
      </c>
      <c r="M35" s="499">
        <v>1</v>
      </c>
      <c r="N35" s="1339" t="s">
        <v>4722</v>
      </c>
      <c r="O35" s="1333">
        <v>1</v>
      </c>
      <c r="P35" s="499">
        <f t="shared" si="10"/>
        <v>1</v>
      </c>
      <c r="Q35" s="499">
        <f t="shared" si="11"/>
        <v>1</v>
      </c>
      <c r="R35" s="499">
        <v>1</v>
      </c>
      <c r="S35" s="1355" t="s">
        <v>1033</v>
      </c>
      <c r="T35" s="1349" t="s">
        <v>1039</v>
      </c>
    </row>
    <row r="36" spans="1:28" s="513" customFormat="1" ht="83.25" customHeight="1">
      <c r="A36" s="1328"/>
      <c r="B36" s="1318"/>
      <c r="C36" s="1320"/>
      <c r="D36" s="1362"/>
      <c r="E36" s="1334"/>
      <c r="F36" s="516"/>
      <c r="G36" s="516"/>
      <c r="H36" s="516"/>
      <c r="I36" s="1359"/>
      <c r="J36" s="1334"/>
      <c r="K36" s="516"/>
      <c r="L36" s="516"/>
      <c r="M36" s="516"/>
      <c r="N36" s="1340"/>
      <c r="O36" s="1334"/>
      <c r="P36" s="499"/>
      <c r="Q36" s="499"/>
      <c r="R36" s="499"/>
      <c r="S36" s="1356"/>
      <c r="T36" s="1350"/>
    </row>
    <row r="37" spans="1:28" s="513" customFormat="1" ht="240" customHeight="1">
      <c r="A37" s="495">
        <v>19</v>
      </c>
      <c r="B37" s="517" t="s">
        <v>4723</v>
      </c>
      <c r="C37" s="1320"/>
      <c r="D37" s="517" t="s">
        <v>4709</v>
      </c>
      <c r="E37" s="518">
        <v>1</v>
      </c>
      <c r="F37" s="519">
        <f t="shared" si="6"/>
        <v>1</v>
      </c>
      <c r="G37" s="519">
        <f t="shared" si="7"/>
        <v>1</v>
      </c>
      <c r="H37" s="519">
        <v>1</v>
      </c>
      <c r="I37" s="520" t="s">
        <v>4389</v>
      </c>
      <c r="J37" s="518">
        <v>1</v>
      </c>
      <c r="K37" s="519">
        <f t="shared" si="8"/>
        <v>1</v>
      </c>
      <c r="L37" s="519">
        <f t="shared" si="9"/>
        <v>1</v>
      </c>
      <c r="M37" s="519">
        <v>1</v>
      </c>
      <c r="N37" s="521" t="s">
        <v>4724</v>
      </c>
      <c r="O37" s="522">
        <v>1</v>
      </c>
      <c r="P37" s="515">
        <f t="shared" si="10"/>
        <v>1</v>
      </c>
      <c r="Q37" s="515">
        <f t="shared" si="11"/>
        <v>1</v>
      </c>
      <c r="R37" s="515">
        <v>1</v>
      </c>
      <c r="S37" s="502" t="s">
        <v>1033</v>
      </c>
      <c r="T37" s="503" t="s">
        <v>1039</v>
      </c>
    </row>
    <row r="38" spans="1:28" s="529" customFormat="1" ht="311.25" customHeight="1">
      <c r="A38" s="523">
        <v>20</v>
      </c>
      <c r="B38" s="1341" t="s">
        <v>4523</v>
      </c>
      <c r="C38" s="1313" t="s">
        <v>5227</v>
      </c>
      <c r="D38" s="770" t="s">
        <v>5228</v>
      </c>
      <c r="E38" s="524">
        <v>1</v>
      </c>
      <c r="F38" s="525">
        <f t="shared" si="6"/>
        <v>1</v>
      </c>
      <c r="G38" s="525">
        <f t="shared" si="7"/>
        <v>1</v>
      </c>
      <c r="H38" s="525">
        <v>1</v>
      </c>
      <c r="I38" s="772" t="s">
        <v>5232</v>
      </c>
      <c r="J38" s="524">
        <v>1</v>
      </c>
      <c r="K38" s="525">
        <f t="shared" si="8"/>
        <v>1</v>
      </c>
      <c r="L38" s="525">
        <f t="shared" si="9"/>
        <v>1</v>
      </c>
      <c r="M38" s="525">
        <v>1</v>
      </c>
      <c r="N38" s="773" t="s">
        <v>5233</v>
      </c>
      <c r="O38" s="526">
        <v>1</v>
      </c>
      <c r="P38" s="515">
        <f t="shared" si="10"/>
        <v>1</v>
      </c>
      <c r="Q38" s="515">
        <f t="shared" si="11"/>
        <v>1</v>
      </c>
      <c r="R38" s="515">
        <v>1</v>
      </c>
      <c r="S38" s="527" t="s">
        <v>1033</v>
      </c>
      <c r="T38" s="528" t="s">
        <v>1039</v>
      </c>
    </row>
    <row r="39" spans="1:28" s="529" customFormat="1" ht="104.4">
      <c r="A39" s="523">
        <v>21</v>
      </c>
      <c r="B39" s="1342"/>
      <c r="C39" s="1320"/>
      <c r="D39" s="771" t="s">
        <v>5229</v>
      </c>
      <c r="E39" s="518">
        <v>1</v>
      </c>
      <c r="F39" s="519">
        <f t="shared" si="6"/>
        <v>1</v>
      </c>
      <c r="G39" s="519">
        <f t="shared" si="7"/>
        <v>1</v>
      </c>
      <c r="H39" s="519">
        <v>1</v>
      </c>
      <c r="I39" s="771" t="s">
        <v>4011</v>
      </c>
      <c r="J39" s="518">
        <v>1</v>
      </c>
      <c r="K39" s="519">
        <f t="shared" si="8"/>
        <v>1</v>
      </c>
      <c r="L39" s="519">
        <f t="shared" si="9"/>
        <v>1</v>
      </c>
      <c r="M39" s="519">
        <v>1</v>
      </c>
      <c r="N39" s="774" t="s">
        <v>5234</v>
      </c>
      <c r="O39" s="530">
        <v>1</v>
      </c>
      <c r="P39" s="519">
        <f t="shared" si="10"/>
        <v>1</v>
      </c>
      <c r="Q39" s="519">
        <f t="shared" si="11"/>
        <v>1</v>
      </c>
      <c r="R39" s="519">
        <v>1</v>
      </c>
      <c r="S39" s="531" t="s">
        <v>1033</v>
      </c>
      <c r="T39" s="532" t="s">
        <v>1039</v>
      </c>
    </row>
    <row r="40" spans="1:28" s="529" customFormat="1" ht="87">
      <c r="A40" s="523">
        <v>22</v>
      </c>
      <c r="B40" s="1342"/>
      <c r="C40" s="1320"/>
      <c r="D40" s="534" t="s">
        <v>5230</v>
      </c>
      <c r="E40" s="533">
        <v>1</v>
      </c>
      <c r="F40" s="534">
        <f t="shared" si="6"/>
        <v>1</v>
      </c>
      <c r="G40" s="534">
        <f t="shared" si="7"/>
        <v>1</v>
      </c>
      <c r="H40" s="534">
        <v>1</v>
      </c>
      <c r="I40" s="534" t="s">
        <v>4012</v>
      </c>
      <c r="J40" s="533">
        <v>1</v>
      </c>
      <c r="K40" s="534">
        <f t="shared" si="8"/>
        <v>1</v>
      </c>
      <c r="L40" s="534">
        <f t="shared" si="9"/>
        <v>1</v>
      </c>
      <c r="M40" s="534">
        <v>1</v>
      </c>
      <c r="N40" s="775" t="s">
        <v>5235</v>
      </c>
      <c r="O40" s="535">
        <v>1</v>
      </c>
      <c r="P40" s="534">
        <f t="shared" si="10"/>
        <v>1</v>
      </c>
      <c r="Q40" s="534">
        <f t="shared" si="11"/>
        <v>1</v>
      </c>
      <c r="R40" s="534">
        <v>1</v>
      </c>
      <c r="S40" s="527" t="s">
        <v>1033</v>
      </c>
      <c r="T40" s="528" t="s">
        <v>1039</v>
      </c>
    </row>
    <row r="41" spans="1:28" s="529" customFormat="1" ht="168.75" customHeight="1">
      <c r="A41" s="523">
        <v>23</v>
      </c>
      <c r="B41" s="1343"/>
      <c r="C41" s="1314"/>
      <c r="D41" s="534" t="s">
        <v>5231</v>
      </c>
      <c r="E41" s="533">
        <v>1</v>
      </c>
      <c r="F41" s="534">
        <f t="shared" si="6"/>
        <v>1</v>
      </c>
      <c r="G41" s="534">
        <f t="shared" si="7"/>
        <v>1</v>
      </c>
      <c r="H41" s="534">
        <v>1</v>
      </c>
      <c r="I41" s="534" t="s">
        <v>4012</v>
      </c>
      <c r="J41" s="533">
        <v>1</v>
      </c>
      <c r="K41" s="534">
        <f t="shared" si="8"/>
        <v>1</v>
      </c>
      <c r="L41" s="534">
        <f t="shared" si="9"/>
        <v>1</v>
      </c>
      <c r="M41" s="534">
        <v>1</v>
      </c>
      <c r="N41" s="775" t="s">
        <v>5236</v>
      </c>
      <c r="O41" s="535">
        <v>1</v>
      </c>
      <c r="P41" s="534">
        <f t="shared" si="10"/>
        <v>1</v>
      </c>
      <c r="Q41" s="534">
        <f t="shared" si="11"/>
        <v>1</v>
      </c>
      <c r="R41" s="534">
        <v>1</v>
      </c>
      <c r="S41" s="527" t="s">
        <v>1033</v>
      </c>
      <c r="T41" s="528" t="s">
        <v>1039</v>
      </c>
    </row>
    <row r="42" spans="1:28" ht="48" customHeight="1">
      <c r="A42" s="536"/>
      <c r="B42" s="537"/>
      <c r="C42" s="537"/>
      <c r="D42" s="538"/>
      <c r="E42" s="539">
        <f>SUM(E12:E41)</f>
        <v>23</v>
      </c>
      <c r="F42" s="539">
        <f>SUM(F12:F41)</f>
        <v>23</v>
      </c>
      <c r="G42" s="539">
        <f>SUM(G12:G41)</f>
        <v>23</v>
      </c>
      <c r="H42" s="539">
        <f>SUM(H12:H41)</f>
        <v>23</v>
      </c>
      <c r="J42" s="539">
        <f>SUM(J12:J41)</f>
        <v>23</v>
      </c>
      <c r="K42" s="539">
        <f>SUM(K12:K41)</f>
        <v>23</v>
      </c>
      <c r="L42" s="539">
        <f>SUM(L12:L41)</f>
        <v>23</v>
      </c>
      <c r="M42" s="539">
        <f>SUM(M12:M41)</f>
        <v>23</v>
      </c>
      <c r="N42" s="490"/>
      <c r="O42" s="539">
        <f>SUM(O12:O41)</f>
        <v>23</v>
      </c>
      <c r="P42" s="539">
        <f>SUM(P12:P41)</f>
        <v>23</v>
      </c>
      <c r="Q42" s="539">
        <f>SUM(Q12:Q41)</f>
        <v>23</v>
      </c>
      <c r="R42" s="539">
        <f>SUM(R12:R41)</f>
        <v>23</v>
      </c>
    </row>
    <row r="43" spans="1:28" ht="48" customHeight="1" thickBot="1">
      <c r="A43" s="540"/>
      <c r="B43" s="554" t="s">
        <v>4403</v>
      </c>
      <c r="C43" s="541">
        <f>'RESULTADO HG'!B69</f>
        <v>1</v>
      </c>
      <c r="E43" s="542"/>
      <c r="J43" s="542"/>
      <c r="N43" s="490"/>
      <c r="O43" s="542"/>
    </row>
    <row r="44" spans="1:28">
      <c r="N44" s="545"/>
      <c r="S44" s="542"/>
      <c r="T44" s="542"/>
      <c r="U44" s="542"/>
      <c r="V44" s="542"/>
      <c r="W44" s="542"/>
      <c r="X44" s="542"/>
      <c r="Y44" s="542"/>
      <c r="Z44" s="542"/>
      <c r="AA44" s="542"/>
      <c r="AB44" s="542"/>
    </row>
    <row r="45" spans="1:28">
      <c r="N45" s="545"/>
      <c r="S45" s="542"/>
      <c r="T45" s="542"/>
      <c r="U45" s="542"/>
      <c r="V45" s="542"/>
      <c r="W45" s="542"/>
      <c r="X45" s="542"/>
      <c r="Y45" s="542"/>
      <c r="Z45" s="542"/>
      <c r="AA45" s="542"/>
      <c r="AB45" s="542"/>
    </row>
    <row r="46" spans="1:28">
      <c r="N46" s="545"/>
      <c r="S46" s="542"/>
      <c r="T46" s="542"/>
      <c r="U46" s="542"/>
      <c r="V46" s="542"/>
      <c r="W46" s="542"/>
      <c r="X46" s="542"/>
      <c r="Y46" s="542"/>
      <c r="Z46" s="542"/>
      <c r="AA46" s="542"/>
      <c r="AB46" s="542"/>
    </row>
    <row r="47" spans="1:28">
      <c r="N47" s="545"/>
      <c r="S47" s="542"/>
      <c r="T47" s="542"/>
      <c r="U47" s="542"/>
      <c r="V47" s="542"/>
      <c r="W47" s="542"/>
      <c r="X47" s="542"/>
      <c r="Y47" s="542"/>
      <c r="Z47" s="542"/>
      <c r="AA47" s="542"/>
      <c r="AB47" s="542"/>
    </row>
    <row r="48" spans="1:28">
      <c r="N48" s="545"/>
      <c r="S48" s="542"/>
      <c r="T48" s="542"/>
      <c r="U48" s="542"/>
      <c r="V48" s="542"/>
      <c r="W48" s="542"/>
      <c r="X48" s="542"/>
      <c r="Y48" s="542"/>
      <c r="Z48" s="542"/>
      <c r="AA48" s="542"/>
      <c r="AB48" s="542"/>
    </row>
    <row r="49" spans="14:28">
      <c r="N49" s="545"/>
      <c r="S49" s="542"/>
      <c r="T49" s="542"/>
      <c r="U49" s="542"/>
      <c r="V49" s="542"/>
      <c r="W49" s="542"/>
      <c r="X49" s="542"/>
      <c r="Y49" s="542"/>
      <c r="Z49" s="542"/>
      <c r="AA49" s="542"/>
      <c r="AB49" s="542"/>
    </row>
    <row r="50" spans="14:28">
      <c r="N50" s="545"/>
      <c r="S50" s="542"/>
      <c r="T50" s="542"/>
      <c r="U50" s="542"/>
      <c r="V50" s="542"/>
      <c r="W50" s="542"/>
      <c r="X50" s="542"/>
      <c r="Y50" s="542"/>
      <c r="Z50" s="542"/>
      <c r="AA50" s="542"/>
      <c r="AB50" s="542"/>
    </row>
    <row r="51" spans="14:28">
      <c r="N51" s="545"/>
      <c r="S51" s="542"/>
      <c r="T51" s="542"/>
      <c r="U51" s="542"/>
      <c r="V51" s="542"/>
      <c r="W51" s="542"/>
      <c r="X51" s="542"/>
      <c r="Y51" s="542"/>
      <c r="Z51" s="542"/>
      <c r="AA51" s="542"/>
      <c r="AB51" s="542"/>
    </row>
    <row r="52" spans="14:28">
      <c r="N52" s="545"/>
      <c r="S52" s="542"/>
      <c r="T52" s="542"/>
      <c r="U52" s="542"/>
      <c r="V52" s="542"/>
      <c r="W52" s="542"/>
      <c r="X52" s="542"/>
      <c r="Y52" s="542"/>
      <c r="Z52" s="542"/>
      <c r="AA52" s="542"/>
      <c r="AB52" s="542"/>
    </row>
    <row r="53" spans="14:28">
      <c r="N53" s="545"/>
      <c r="S53" s="542"/>
      <c r="T53" s="542"/>
      <c r="U53" s="542"/>
      <c r="V53" s="542"/>
      <c r="W53" s="542"/>
      <c r="X53" s="542"/>
      <c r="Y53" s="542"/>
      <c r="Z53" s="542"/>
      <c r="AA53" s="542"/>
      <c r="AB53" s="542"/>
    </row>
    <row r="54" spans="14:28">
      <c r="N54" s="545"/>
      <c r="S54" s="542"/>
      <c r="T54" s="542"/>
      <c r="U54" s="542"/>
      <c r="V54" s="542"/>
      <c r="W54" s="542"/>
      <c r="X54" s="542"/>
      <c r="Y54" s="542"/>
      <c r="Z54" s="542"/>
      <c r="AA54" s="542"/>
      <c r="AB54" s="542"/>
    </row>
    <row r="55" spans="14:28">
      <c r="N55" s="545"/>
      <c r="S55" s="542"/>
      <c r="T55" s="542"/>
      <c r="U55" s="542"/>
      <c r="V55" s="542"/>
      <c r="W55" s="542"/>
      <c r="X55" s="542"/>
      <c r="Y55" s="542"/>
      <c r="Z55" s="542"/>
      <c r="AA55" s="542"/>
      <c r="AB55" s="542"/>
    </row>
    <row r="56" spans="14:28">
      <c r="N56" s="545"/>
      <c r="S56" s="542"/>
      <c r="T56" s="542"/>
      <c r="U56" s="542"/>
      <c r="V56" s="542"/>
      <c r="W56" s="542"/>
      <c r="X56" s="542"/>
      <c r="Y56" s="542"/>
      <c r="Z56" s="542"/>
      <c r="AA56" s="542"/>
      <c r="AB56" s="542"/>
    </row>
    <row r="57" spans="14:28">
      <c r="N57" s="545"/>
      <c r="S57" s="542"/>
      <c r="T57" s="542"/>
      <c r="U57" s="542"/>
      <c r="V57" s="542"/>
      <c r="W57" s="542"/>
      <c r="X57" s="542"/>
      <c r="Y57" s="542"/>
      <c r="Z57" s="542"/>
      <c r="AA57" s="542"/>
      <c r="AB57" s="542"/>
    </row>
    <row r="58" spans="14:28">
      <c r="N58" s="545"/>
      <c r="S58" s="542"/>
      <c r="T58" s="542"/>
      <c r="U58" s="542"/>
      <c r="V58" s="542"/>
      <c r="W58" s="542"/>
      <c r="X58" s="542"/>
      <c r="Y58" s="542"/>
      <c r="Z58" s="542"/>
      <c r="AA58" s="542"/>
      <c r="AB58" s="542"/>
    </row>
    <row r="59" spans="14:28">
      <c r="N59" s="545"/>
      <c r="S59" s="542"/>
      <c r="T59" s="542"/>
      <c r="U59" s="542"/>
      <c r="V59" s="542"/>
      <c r="W59" s="542"/>
      <c r="X59" s="542"/>
      <c r="Y59" s="542"/>
      <c r="Z59" s="542"/>
      <c r="AA59" s="542"/>
      <c r="AB59" s="542"/>
    </row>
    <row r="60" spans="14:28">
      <c r="N60" s="545"/>
    </row>
    <row r="61" spans="14:28">
      <c r="N61" s="545"/>
    </row>
    <row r="62" spans="14:28">
      <c r="N62" s="545"/>
    </row>
    <row r="63" spans="14:28">
      <c r="N63" s="545"/>
    </row>
    <row r="64" spans="14:28">
      <c r="N64" s="545"/>
    </row>
    <row r="65" spans="14:14">
      <c r="N65" s="545"/>
    </row>
    <row r="66" spans="14:14">
      <c r="N66" s="545"/>
    </row>
    <row r="67" spans="14:14">
      <c r="N67" s="545"/>
    </row>
    <row r="68" spans="14:14">
      <c r="N68" s="545"/>
    </row>
    <row r="69" spans="14:14">
      <c r="N69" s="545"/>
    </row>
    <row r="70" spans="14:14">
      <c r="N70" s="545"/>
    </row>
    <row r="71" spans="14:14">
      <c r="N71" s="545"/>
    </row>
    <row r="72" spans="14:14">
      <c r="N72" s="545"/>
    </row>
    <row r="73" spans="14:14">
      <c r="N73" s="545"/>
    </row>
    <row r="74" spans="14:14">
      <c r="N74" s="545"/>
    </row>
    <row r="75" spans="14:14">
      <c r="N75" s="545"/>
    </row>
    <row r="76" spans="14:14">
      <c r="N76" s="545"/>
    </row>
    <row r="77" spans="14:14">
      <c r="N77" s="545"/>
    </row>
    <row r="78" spans="14:14">
      <c r="N78" s="545"/>
    </row>
    <row r="79" spans="14:14">
      <c r="N79" s="545"/>
    </row>
    <row r="80" spans="14:14">
      <c r="N80" s="545"/>
    </row>
    <row r="81" spans="14:14">
      <c r="N81" s="545"/>
    </row>
    <row r="82" spans="14:14">
      <c r="N82" s="545"/>
    </row>
    <row r="83" spans="14:14">
      <c r="N83" s="545"/>
    </row>
    <row r="84" spans="14:14">
      <c r="N84" s="545"/>
    </row>
    <row r="85" spans="14:14">
      <c r="N85" s="545"/>
    </row>
    <row r="86" spans="14:14">
      <c r="N86" s="545"/>
    </row>
    <row r="87" spans="14:14">
      <c r="N87" s="545"/>
    </row>
    <row r="88" spans="14:14">
      <c r="N88" s="545"/>
    </row>
    <row r="89" spans="14:14">
      <c r="N89" s="545"/>
    </row>
    <row r="90" spans="14:14">
      <c r="N90" s="545"/>
    </row>
    <row r="91" spans="14:14">
      <c r="N91" s="545"/>
    </row>
    <row r="92" spans="14:14">
      <c r="N92" s="545"/>
    </row>
    <row r="93" spans="14:14">
      <c r="N93" s="545"/>
    </row>
    <row r="94" spans="14:14">
      <c r="N94" s="545"/>
    </row>
    <row r="95" spans="14:14">
      <c r="N95" s="545"/>
    </row>
    <row r="96" spans="14:14">
      <c r="N96" s="545"/>
    </row>
    <row r="97" spans="14:14">
      <c r="N97" s="545"/>
    </row>
    <row r="98" spans="14:14">
      <c r="N98" s="545"/>
    </row>
    <row r="99" spans="14:14">
      <c r="N99" s="545"/>
    </row>
    <row r="100" spans="14:14">
      <c r="N100" s="545"/>
    </row>
    <row r="101" spans="14:14">
      <c r="N101" s="545"/>
    </row>
    <row r="102" spans="14:14">
      <c r="N102" s="545"/>
    </row>
    <row r="103" spans="14:14">
      <c r="N103" s="545"/>
    </row>
    <row r="104" spans="14:14">
      <c r="N104" s="545"/>
    </row>
    <row r="105" spans="14:14">
      <c r="N105" s="545"/>
    </row>
    <row r="106" spans="14:14">
      <c r="N106" s="545"/>
    </row>
    <row r="107" spans="14:14">
      <c r="N107" s="545"/>
    </row>
    <row r="108" spans="14:14">
      <c r="N108" s="545"/>
    </row>
    <row r="109" spans="14:14">
      <c r="N109" s="545"/>
    </row>
    <row r="110" spans="14:14">
      <c r="N110" s="545"/>
    </row>
    <row r="111" spans="14:14">
      <c r="N111" s="545"/>
    </row>
    <row r="112" spans="14:14">
      <c r="N112" s="545"/>
    </row>
    <row r="113" spans="14:14">
      <c r="N113" s="545"/>
    </row>
    <row r="114" spans="14:14">
      <c r="N114" s="545"/>
    </row>
    <row r="115" spans="14:14">
      <c r="N115" s="545"/>
    </row>
    <row r="116" spans="14:14">
      <c r="N116" s="545"/>
    </row>
    <row r="117" spans="14:14">
      <c r="N117" s="545"/>
    </row>
    <row r="118" spans="14:14">
      <c r="N118" s="545"/>
    </row>
    <row r="119" spans="14:14">
      <c r="N119" s="545"/>
    </row>
    <row r="120" spans="14:14">
      <c r="N120" s="545"/>
    </row>
    <row r="121" spans="14:14">
      <c r="N121" s="545"/>
    </row>
    <row r="122" spans="14:14">
      <c r="N122" s="545"/>
    </row>
    <row r="123" spans="14:14">
      <c r="N123" s="545"/>
    </row>
    <row r="124" spans="14:14">
      <c r="N124" s="545"/>
    </row>
    <row r="125" spans="14:14">
      <c r="N125" s="545"/>
    </row>
    <row r="126" spans="14:14">
      <c r="N126" s="545"/>
    </row>
    <row r="127" spans="14:14">
      <c r="N127" s="545"/>
    </row>
    <row r="128" spans="14:14">
      <c r="N128" s="545"/>
    </row>
    <row r="129" spans="14:14">
      <c r="N129" s="545"/>
    </row>
    <row r="130" spans="14:14">
      <c r="N130" s="545"/>
    </row>
    <row r="131" spans="14:14">
      <c r="N131" s="545"/>
    </row>
    <row r="132" spans="14:14">
      <c r="N132" s="545"/>
    </row>
    <row r="133" spans="14:14">
      <c r="N133" s="545"/>
    </row>
    <row r="134" spans="14:14">
      <c r="N134" s="545"/>
    </row>
    <row r="135" spans="14:14">
      <c r="N135" s="545"/>
    </row>
    <row r="136" spans="14:14">
      <c r="N136" s="545"/>
    </row>
    <row r="137" spans="14:14">
      <c r="N137" s="545"/>
    </row>
    <row r="138" spans="14:14">
      <c r="N138" s="545"/>
    </row>
    <row r="139" spans="14:14">
      <c r="N139" s="545"/>
    </row>
    <row r="140" spans="14:14">
      <c r="N140" s="545"/>
    </row>
    <row r="141" spans="14:14">
      <c r="N141" s="545"/>
    </row>
    <row r="142" spans="14:14">
      <c r="N142" s="545"/>
    </row>
    <row r="143" spans="14:14">
      <c r="N143" s="545"/>
    </row>
    <row r="144" spans="14:14">
      <c r="N144" s="545"/>
    </row>
    <row r="145" spans="14:14">
      <c r="N145" s="545"/>
    </row>
    <row r="146" spans="14:14">
      <c r="N146" s="545"/>
    </row>
    <row r="147" spans="14:14">
      <c r="N147" s="545"/>
    </row>
    <row r="148" spans="14:14">
      <c r="N148" s="545"/>
    </row>
    <row r="149" spans="14:14">
      <c r="N149" s="545"/>
    </row>
    <row r="150" spans="14:14">
      <c r="N150" s="545"/>
    </row>
    <row r="151" spans="14:14">
      <c r="N151" s="545"/>
    </row>
    <row r="152" spans="14:14">
      <c r="N152" s="545"/>
    </row>
    <row r="153" spans="14:14">
      <c r="N153" s="545"/>
    </row>
    <row r="154" spans="14:14">
      <c r="N154" s="545"/>
    </row>
    <row r="155" spans="14:14">
      <c r="N155" s="545"/>
    </row>
    <row r="156" spans="14:14">
      <c r="N156" s="545"/>
    </row>
    <row r="157" spans="14:14">
      <c r="N157" s="545"/>
    </row>
    <row r="158" spans="14:14">
      <c r="N158" s="545"/>
    </row>
    <row r="159" spans="14:14">
      <c r="N159" s="545"/>
    </row>
    <row r="160" spans="14:14">
      <c r="N160" s="545"/>
    </row>
    <row r="161" spans="14:14">
      <c r="N161" s="545"/>
    </row>
    <row r="162" spans="14:14">
      <c r="N162" s="545"/>
    </row>
    <row r="163" spans="14:14">
      <c r="N163" s="545"/>
    </row>
    <row r="164" spans="14:14">
      <c r="N164" s="545"/>
    </row>
    <row r="165" spans="14:14">
      <c r="N165" s="545"/>
    </row>
    <row r="166" spans="14:14">
      <c r="N166" s="545"/>
    </row>
    <row r="167" spans="14:14">
      <c r="N167" s="545"/>
    </row>
    <row r="168" spans="14:14">
      <c r="N168" s="545"/>
    </row>
    <row r="169" spans="14:14">
      <c r="N169" s="545"/>
    </row>
    <row r="170" spans="14:14">
      <c r="N170" s="545"/>
    </row>
    <row r="171" spans="14:14">
      <c r="N171" s="545"/>
    </row>
    <row r="172" spans="14:14">
      <c r="N172" s="545"/>
    </row>
    <row r="173" spans="14:14">
      <c r="N173" s="545"/>
    </row>
    <row r="174" spans="14:14">
      <c r="N174" s="545"/>
    </row>
    <row r="175" spans="14:14">
      <c r="N175" s="545"/>
    </row>
    <row r="176" spans="14:14">
      <c r="N176" s="545"/>
    </row>
    <row r="177" spans="14:14">
      <c r="N177" s="545"/>
    </row>
    <row r="178" spans="14:14">
      <c r="N178" s="545"/>
    </row>
    <row r="179" spans="14:14">
      <c r="N179" s="545"/>
    </row>
    <row r="180" spans="14:14">
      <c r="N180" s="545"/>
    </row>
    <row r="181" spans="14:14">
      <c r="N181" s="545"/>
    </row>
    <row r="182" spans="14:14">
      <c r="N182" s="545"/>
    </row>
    <row r="183" spans="14:14">
      <c r="N183" s="545"/>
    </row>
    <row r="184" spans="14:14">
      <c r="N184" s="545"/>
    </row>
    <row r="185" spans="14:14">
      <c r="N185" s="545"/>
    </row>
    <row r="186" spans="14:14">
      <c r="N186" s="545"/>
    </row>
    <row r="187" spans="14:14">
      <c r="N187" s="545"/>
    </row>
    <row r="188" spans="14:14">
      <c r="N188" s="545"/>
    </row>
    <row r="189" spans="14:14">
      <c r="N189" s="545"/>
    </row>
    <row r="190" spans="14:14">
      <c r="N190" s="545"/>
    </row>
    <row r="191" spans="14:14">
      <c r="N191" s="545"/>
    </row>
    <row r="192" spans="14:14">
      <c r="N192" s="545"/>
    </row>
    <row r="193" spans="14:14">
      <c r="N193" s="545"/>
    </row>
    <row r="194" spans="14:14">
      <c r="N194" s="545"/>
    </row>
    <row r="195" spans="14:14">
      <c r="N195" s="545"/>
    </row>
    <row r="196" spans="14:14">
      <c r="N196" s="545"/>
    </row>
    <row r="197" spans="14:14">
      <c r="N197" s="545"/>
    </row>
    <row r="198" spans="14:14">
      <c r="N198" s="545"/>
    </row>
    <row r="199" spans="14:14">
      <c r="N199" s="545"/>
    </row>
    <row r="200" spans="14:14">
      <c r="N200" s="545"/>
    </row>
    <row r="201" spans="14:14">
      <c r="N201" s="545"/>
    </row>
    <row r="202" spans="14:14">
      <c r="N202" s="545"/>
    </row>
    <row r="203" spans="14:14">
      <c r="N203" s="545"/>
    </row>
    <row r="204" spans="14:14">
      <c r="N204" s="545"/>
    </row>
    <row r="205" spans="14:14">
      <c r="N205" s="545"/>
    </row>
    <row r="206" spans="14:14">
      <c r="N206" s="545"/>
    </row>
    <row r="207" spans="14:14">
      <c r="N207" s="545"/>
    </row>
    <row r="208" spans="14:14">
      <c r="N208" s="545"/>
    </row>
    <row r="209" spans="14:14">
      <c r="N209" s="545"/>
    </row>
    <row r="210" spans="14:14">
      <c r="N210" s="545"/>
    </row>
    <row r="211" spans="14:14">
      <c r="N211" s="545"/>
    </row>
    <row r="212" spans="14:14">
      <c r="N212" s="545"/>
    </row>
    <row r="213" spans="14:14">
      <c r="N213" s="545"/>
    </row>
    <row r="214" spans="14:14">
      <c r="N214" s="545"/>
    </row>
    <row r="215" spans="14:14">
      <c r="N215" s="545"/>
    </row>
    <row r="216" spans="14:14">
      <c r="N216" s="545"/>
    </row>
    <row r="217" spans="14:14">
      <c r="N217" s="545"/>
    </row>
    <row r="218" spans="14:14">
      <c r="N218" s="545"/>
    </row>
    <row r="219" spans="14:14">
      <c r="N219" s="545"/>
    </row>
    <row r="220" spans="14:14">
      <c r="N220" s="545"/>
    </row>
    <row r="221" spans="14:14">
      <c r="N221" s="545"/>
    </row>
    <row r="222" spans="14:14">
      <c r="N222" s="545"/>
    </row>
    <row r="223" spans="14:14">
      <c r="N223" s="545"/>
    </row>
    <row r="224" spans="14:14">
      <c r="N224" s="545"/>
    </row>
    <row r="225" spans="14:14">
      <c r="N225" s="545"/>
    </row>
    <row r="226" spans="14:14">
      <c r="N226" s="545"/>
    </row>
    <row r="227" spans="14:14">
      <c r="N227" s="545"/>
    </row>
    <row r="228" spans="14:14">
      <c r="N228" s="545"/>
    </row>
    <row r="229" spans="14:14">
      <c r="N229" s="545"/>
    </row>
    <row r="230" spans="14:14">
      <c r="N230" s="545"/>
    </row>
    <row r="231" spans="14:14">
      <c r="N231" s="545"/>
    </row>
    <row r="232" spans="14:14">
      <c r="N232" s="545"/>
    </row>
    <row r="233" spans="14:14">
      <c r="N233" s="545"/>
    </row>
    <row r="234" spans="14:14">
      <c r="N234" s="545"/>
    </row>
    <row r="235" spans="14:14">
      <c r="N235" s="545"/>
    </row>
    <row r="236" spans="14:14">
      <c r="N236" s="545"/>
    </row>
    <row r="237" spans="14:14">
      <c r="N237" s="545"/>
    </row>
    <row r="238" spans="14:14">
      <c r="N238" s="545"/>
    </row>
    <row r="239" spans="14:14">
      <c r="N239" s="545"/>
    </row>
    <row r="240" spans="14:14">
      <c r="N240" s="545"/>
    </row>
    <row r="241" spans="14:14">
      <c r="N241" s="545"/>
    </row>
    <row r="242" spans="14:14">
      <c r="N242" s="545"/>
    </row>
    <row r="243" spans="14:14">
      <c r="N243" s="545"/>
    </row>
    <row r="244" spans="14:14">
      <c r="N244" s="545"/>
    </row>
    <row r="245" spans="14:14">
      <c r="N245" s="545"/>
    </row>
    <row r="246" spans="14:14">
      <c r="N246" s="545"/>
    </row>
    <row r="247" spans="14:14">
      <c r="N247" s="545"/>
    </row>
    <row r="248" spans="14:14">
      <c r="N248" s="545"/>
    </row>
    <row r="249" spans="14:14">
      <c r="N249" s="545"/>
    </row>
    <row r="250" spans="14:14">
      <c r="N250" s="545"/>
    </row>
    <row r="251" spans="14:14">
      <c r="N251" s="545"/>
    </row>
    <row r="252" spans="14:14">
      <c r="N252" s="545"/>
    </row>
    <row r="253" spans="14:14">
      <c r="N253" s="545"/>
    </row>
    <row r="254" spans="14:14">
      <c r="N254" s="545"/>
    </row>
    <row r="255" spans="14:14">
      <c r="N255" s="545"/>
    </row>
    <row r="256" spans="14:14">
      <c r="N256" s="545"/>
    </row>
    <row r="257" spans="14:14">
      <c r="N257" s="545"/>
    </row>
    <row r="258" spans="14:14">
      <c r="N258" s="545"/>
    </row>
    <row r="259" spans="14:14">
      <c r="N259" s="545"/>
    </row>
    <row r="260" spans="14:14">
      <c r="N260" s="545"/>
    </row>
    <row r="261" spans="14:14">
      <c r="N261" s="545"/>
    </row>
    <row r="262" spans="14:14">
      <c r="N262" s="545"/>
    </row>
    <row r="263" spans="14:14">
      <c r="N263" s="545"/>
    </row>
    <row r="264" spans="14:14">
      <c r="N264" s="545"/>
    </row>
    <row r="265" spans="14:14">
      <c r="N265" s="545"/>
    </row>
    <row r="266" spans="14:14">
      <c r="N266" s="545"/>
    </row>
    <row r="267" spans="14:14">
      <c r="N267" s="545"/>
    </row>
    <row r="268" spans="14:14">
      <c r="N268" s="545"/>
    </row>
    <row r="269" spans="14:14">
      <c r="N269" s="545"/>
    </row>
    <row r="270" spans="14:14">
      <c r="N270" s="545"/>
    </row>
    <row r="271" spans="14:14">
      <c r="N271" s="545"/>
    </row>
    <row r="272" spans="14:14">
      <c r="N272" s="545"/>
    </row>
    <row r="273" spans="14:14">
      <c r="N273" s="545"/>
    </row>
    <row r="274" spans="14:14">
      <c r="N274" s="545"/>
    </row>
    <row r="275" spans="14:14">
      <c r="N275" s="545"/>
    </row>
    <row r="276" spans="14:14">
      <c r="N276" s="545"/>
    </row>
    <row r="277" spans="14:14">
      <c r="N277" s="545"/>
    </row>
    <row r="278" spans="14:14">
      <c r="N278" s="545"/>
    </row>
    <row r="279" spans="14:14">
      <c r="N279" s="545"/>
    </row>
    <row r="280" spans="14:14">
      <c r="N280" s="545"/>
    </row>
    <row r="281" spans="14:14">
      <c r="N281" s="545"/>
    </row>
    <row r="282" spans="14:14">
      <c r="N282" s="545"/>
    </row>
    <row r="283" spans="14:14">
      <c r="N283" s="545"/>
    </row>
    <row r="284" spans="14:14">
      <c r="N284" s="545"/>
    </row>
    <row r="285" spans="14:14">
      <c r="N285" s="545"/>
    </row>
    <row r="286" spans="14:14">
      <c r="N286" s="545"/>
    </row>
    <row r="287" spans="14:14">
      <c r="N287" s="545"/>
    </row>
    <row r="288" spans="14:14">
      <c r="N288" s="545"/>
    </row>
    <row r="289" spans="14:14">
      <c r="N289" s="545"/>
    </row>
    <row r="290" spans="14:14">
      <c r="N290" s="545"/>
    </row>
    <row r="291" spans="14:14">
      <c r="N291" s="545"/>
    </row>
    <row r="292" spans="14:14">
      <c r="N292" s="545"/>
    </row>
    <row r="293" spans="14:14">
      <c r="N293" s="545"/>
    </row>
    <row r="294" spans="14:14">
      <c r="N294" s="545"/>
    </row>
    <row r="295" spans="14:14">
      <c r="N295" s="545"/>
    </row>
    <row r="296" spans="14:14">
      <c r="N296" s="545"/>
    </row>
    <row r="297" spans="14:14">
      <c r="N297" s="545"/>
    </row>
    <row r="298" spans="14:14">
      <c r="N298" s="545"/>
    </row>
    <row r="299" spans="14:14">
      <c r="N299" s="545"/>
    </row>
    <row r="300" spans="14:14">
      <c r="N300" s="545"/>
    </row>
    <row r="301" spans="14:14">
      <c r="N301" s="545"/>
    </row>
    <row r="302" spans="14:14">
      <c r="N302" s="545"/>
    </row>
    <row r="303" spans="14:14">
      <c r="N303" s="545"/>
    </row>
    <row r="304" spans="14:14">
      <c r="N304" s="545"/>
    </row>
    <row r="305" spans="14:14">
      <c r="N305" s="545"/>
    </row>
    <row r="306" spans="14:14">
      <c r="N306" s="545"/>
    </row>
    <row r="307" spans="14:14">
      <c r="N307" s="545"/>
    </row>
    <row r="308" spans="14:14">
      <c r="N308" s="545"/>
    </row>
    <row r="309" spans="14:14">
      <c r="N309" s="545"/>
    </row>
    <row r="310" spans="14:14">
      <c r="N310" s="545"/>
    </row>
    <row r="311" spans="14:14">
      <c r="N311" s="545"/>
    </row>
    <row r="312" spans="14:14">
      <c r="N312" s="545"/>
    </row>
    <row r="313" spans="14:14">
      <c r="N313" s="545"/>
    </row>
    <row r="314" spans="14:14">
      <c r="N314" s="545"/>
    </row>
    <row r="315" spans="14:14">
      <c r="N315" s="545"/>
    </row>
    <row r="316" spans="14:14">
      <c r="N316" s="545"/>
    </row>
    <row r="317" spans="14:14">
      <c r="N317" s="545"/>
    </row>
    <row r="318" spans="14:14">
      <c r="N318" s="545"/>
    </row>
    <row r="319" spans="14:14">
      <c r="N319" s="545"/>
    </row>
    <row r="320" spans="14:14">
      <c r="N320" s="545"/>
    </row>
    <row r="321" spans="14:14">
      <c r="N321" s="545"/>
    </row>
    <row r="322" spans="14:14">
      <c r="N322" s="545"/>
    </row>
    <row r="323" spans="14:14">
      <c r="N323" s="545"/>
    </row>
    <row r="324" spans="14:14">
      <c r="N324" s="545"/>
    </row>
    <row r="325" spans="14:14">
      <c r="N325" s="545"/>
    </row>
    <row r="326" spans="14:14">
      <c r="N326" s="545"/>
    </row>
    <row r="327" spans="14:14">
      <c r="N327" s="545"/>
    </row>
    <row r="328" spans="14:14">
      <c r="N328" s="545"/>
    </row>
    <row r="329" spans="14:14">
      <c r="N329" s="545"/>
    </row>
    <row r="330" spans="14:14">
      <c r="N330" s="545"/>
    </row>
    <row r="331" spans="14:14">
      <c r="N331" s="545"/>
    </row>
    <row r="332" spans="14:14">
      <c r="N332" s="545"/>
    </row>
    <row r="333" spans="14:14">
      <c r="N333" s="545"/>
    </row>
    <row r="334" spans="14:14">
      <c r="N334" s="545"/>
    </row>
    <row r="335" spans="14:14">
      <c r="N335" s="545"/>
    </row>
    <row r="336" spans="14:14">
      <c r="N336" s="545"/>
    </row>
    <row r="337" spans="14:14">
      <c r="N337" s="545"/>
    </row>
    <row r="338" spans="14:14">
      <c r="N338" s="545"/>
    </row>
    <row r="339" spans="14:14">
      <c r="N339" s="545"/>
    </row>
    <row r="340" spans="14:14">
      <c r="N340" s="545"/>
    </row>
    <row r="341" spans="14:14">
      <c r="N341" s="545"/>
    </row>
    <row r="342" spans="14:14">
      <c r="N342" s="545"/>
    </row>
    <row r="343" spans="14:14">
      <c r="N343" s="545"/>
    </row>
    <row r="344" spans="14:14">
      <c r="N344" s="545"/>
    </row>
    <row r="345" spans="14:14">
      <c r="N345" s="545"/>
    </row>
    <row r="346" spans="14:14">
      <c r="N346" s="545"/>
    </row>
    <row r="347" spans="14:14">
      <c r="N347" s="545"/>
    </row>
    <row r="348" spans="14:14">
      <c r="N348" s="545"/>
    </row>
    <row r="349" spans="14:14">
      <c r="N349" s="545"/>
    </row>
    <row r="350" spans="14:14">
      <c r="N350" s="545"/>
    </row>
    <row r="351" spans="14:14">
      <c r="N351" s="545"/>
    </row>
    <row r="352" spans="14:14">
      <c r="N352" s="545"/>
    </row>
    <row r="353" spans="14:14">
      <c r="N353" s="545"/>
    </row>
    <row r="354" spans="14:14">
      <c r="N354" s="545"/>
    </row>
    <row r="355" spans="14:14">
      <c r="N355" s="545"/>
    </row>
    <row r="356" spans="14:14">
      <c r="N356" s="545"/>
    </row>
    <row r="357" spans="14:14">
      <c r="N357" s="545"/>
    </row>
    <row r="358" spans="14:14">
      <c r="N358" s="545"/>
    </row>
    <row r="359" spans="14:14">
      <c r="N359" s="545"/>
    </row>
    <row r="360" spans="14:14">
      <c r="N360" s="545"/>
    </row>
    <row r="361" spans="14:14">
      <c r="N361" s="545"/>
    </row>
    <row r="362" spans="14:14">
      <c r="N362" s="545"/>
    </row>
    <row r="363" spans="14:14">
      <c r="N363" s="545"/>
    </row>
    <row r="364" spans="14:14">
      <c r="N364" s="545"/>
    </row>
    <row r="365" spans="14:14">
      <c r="N365" s="545"/>
    </row>
    <row r="366" spans="14:14">
      <c r="N366" s="545"/>
    </row>
    <row r="367" spans="14:14">
      <c r="N367" s="545"/>
    </row>
    <row r="368" spans="14:14">
      <c r="N368" s="545"/>
    </row>
    <row r="369" spans="14:14">
      <c r="N369" s="545"/>
    </row>
    <row r="370" spans="14:14">
      <c r="N370" s="545"/>
    </row>
    <row r="371" spans="14:14">
      <c r="N371" s="545"/>
    </row>
    <row r="372" spans="14:14">
      <c r="N372" s="545"/>
    </row>
    <row r="373" spans="14:14">
      <c r="N373" s="545"/>
    </row>
    <row r="374" spans="14:14">
      <c r="N374" s="545"/>
    </row>
    <row r="375" spans="14:14">
      <c r="N375" s="545"/>
    </row>
    <row r="376" spans="14:14">
      <c r="N376" s="545"/>
    </row>
    <row r="377" spans="14:14">
      <c r="N377" s="545"/>
    </row>
    <row r="378" spans="14:14">
      <c r="N378" s="545"/>
    </row>
    <row r="379" spans="14:14">
      <c r="N379" s="545"/>
    </row>
    <row r="380" spans="14:14">
      <c r="N380" s="545"/>
    </row>
    <row r="381" spans="14:14">
      <c r="N381" s="545"/>
    </row>
    <row r="382" spans="14:14">
      <c r="N382" s="545"/>
    </row>
    <row r="383" spans="14:14">
      <c r="N383" s="545"/>
    </row>
    <row r="384" spans="14:14">
      <c r="N384" s="545"/>
    </row>
    <row r="385" spans="14:14">
      <c r="N385" s="545"/>
    </row>
    <row r="386" spans="14:14">
      <c r="N386" s="545"/>
    </row>
    <row r="387" spans="14:14">
      <c r="N387" s="545"/>
    </row>
    <row r="388" spans="14:14">
      <c r="N388" s="545"/>
    </row>
    <row r="389" spans="14:14">
      <c r="N389" s="545"/>
    </row>
    <row r="390" spans="14:14">
      <c r="N390" s="545"/>
    </row>
    <row r="391" spans="14:14">
      <c r="N391" s="545"/>
    </row>
    <row r="392" spans="14:14">
      <c r="N392" s="545"/>
    </row>
    <row r="393" spans="14:14">
      <c r="N393" s="545"/>
    </row>
    <row r="394" spans="14:14">
      <c r="N394" s="545"/>
    </row>
    <row r="395" spans="14:14">
      <c r="N395" s="545"/>
    </row>
    <row r="396" spans="14:14">
      <c r="N396" s="545"/>
    </row>
    <row r="397" spans="14:14">
      <c r="N397" s="545"/>
    </row>
    <row r="398" spans="14:14">
      <c r="N398" s="545"/>
    </row>
    <row r="399" spans="14:14">
      <c r="N399" s="545"/>
    </row>
    <row r="400" spans="14:14">
      <c r="N400" s="545"/>
    </row>
    <row r="401" spans="14:14">
      <c r="N401" s="545"/>
    </row>
    <row r="402" spans="14:14">
      <c r="N402" s="545"/>
    </row>
    <row r="403" spans="14:14">
      <c r="N403" s="545"/>
    </row>
    <row r="404" spans="14:14">
      <c r="N404" s="545"/>
    </row>
    <row r="405" spans="14:14">
      <c r="N405" s="545"/>
    </row>
    <row r="406" spans="14:14">
      <c r="N406" s="545"/>
    </row>
    <row r="407" spans="14:14">
      <c r="N407" s="545"/>
    </row>
    <row r="408" spans="14:14">
      <c r="N408" s="545"/>
    </row>
    <row r="409" spans="14:14">
      <c r="N409" s="545"/>
    </row>
    <row r="410" spans="14:14">
      <c r="N410" s="545"/>
    </row>
    <row r="411" spans="14:14">
      <c r="N411" s="545"/>
    </row>
    <row r="412" spans="14:14">
      <c r="N412" s="545"/>
    </row>
    <row r="413" spans="14:14">
      <c r="N413" s="545"/>
    </row>
    <row r="414" spans="14:14">
      <c r="N414" s="545"/>
    </row>
    <row r="415" spans="14:14">
      <c r="N415" s="545"/>
    </row>
    <row r="416" spans="14:14">
      <c r="N416" s="545"/>
    </row>
    <row r="417" spans="14:14">
      <c r="N417" s="545"/>
    </row>
    <row r="418" spans="14:14">
      <c r="N418" s="545"/>
    </row>
    <row r="419" spans="14:14">
      <c r="N419" s="545"/>
    </row>
    <row r="420" spans="14:14">
      <c r="N420" s="545"/>
    </row>
    <row r="421" spans="14:14">
      <c r="N421" s="545"/>
    </row>
    <row r="422" spans="14:14">
      <c r="N422" s="545"/>
    </row>
    <row r="423" spans="14:14">
      <c r="N423" s="545"/>
    </row>
    <row r="424" spans="14:14">
      <c r="N424" s="545"/>
    </row>
    <row r="425" spans="14:14">
      <c r="N425" s="545"/>
    </row>
    <row r="426" spans="14:14">
      <c r="N426" s="545"/>
    </row>
    <row r="427" spans="14:14">
      <c r="N427" s="545"/>
    </row>
    <row r="428" spans="14:14">
      <c r="N428" s="545"/>
    </row>
    <row r="429" spans="14:14">
      <c r="N429" s="545"/>
    </row>
    <row r="430" spans="14:14">
      <c r="N430" s="545"/>
    </row>
    <row r="431" spans="14:14">
      <c r="N431" s="545"/>
    </row>
    <row r="432" spans="14:14">
      <c r="N432" s="545"/>
    </row>
    <row r="433" spans="14:14">
      <c r="N433" s="545"/>
    </row>
    <row r="434" spans="14:14">
      <c r="N434" s="545"/>
    </row>
    <row r="435" spans="14:14">
      <c r="N435" s="545"/>
    </row>
    <row r="436" spans="14:14">
      <c r="N436" s="545"/>
    </row>
    <row r="437" spans="14:14">
      <c r="N437" s="545"/>
    </row>
    <row r="438" spans="14:14">
      <c r="N438" s="545"/>
    </row>
    <row r="439" spans="14:14">
      <c r="N439" s="545"/>
    </row>
    <row r="440" spans="14:14">
      <c r="N440" s="545"/>
    </row>
    <row r="441" spans="14:14">
      <c r="N441" s="545"/>
    </row>
    <row r="442" spans="14:14">
      <c r="N442" s="545"/>
    </row>
    <row r="443" spans="14:14">
      <c r="N443" s="545"/>
    </row>
    <row r="444" spans="14:14">
      <c r="N444" s="545"/>
    </row>
    <row r="445" spans="14:14">
      <c r="N445" s="545"/>
    </row>
    <row r="446" spans="14:14">
      <c r="N446" s="545"/>
    </row>
    <row r="447" spans="14:14">
      <c r="N447" s="545"/>
    </row>
    <row r="448" spans="14:14">
      <c r="N448" s="545"/>
    </row>
    <row r="449" spans="14:14">
      <c r="N449" s="545"/>
    </row>
    <row r="450" spans="14:14">
      <c r="N450" s="545"/>
    </row>
    <row r="451" spans="14:14">
      <c r="N451" s="545"/>
    </row>
    <row r="452" spans="14:14">
      <c r="N452" s="545"/>
    </row>
    <row r="453" spans="14:14">
      <c r="N453" s="545"/>
    </row>
    <row r="454" spans="14:14">
      <c r="N454" s="545"/>
    </row>
    <row r="455" spans="14:14">
      <c r="N455" s="545"/>
    </row>
    <row r="456" spans="14:14">
      <c r="N456" s="545"/>
    </row>
    <row r="457" spans="14:14">
      <c r="N457" s="545"/>
    </row>
    <row r="458" spans="14:14">
      <c r="N458" s="545"/>
    </row>
    <row r="459" spans="14:14">
      <c r="N459" s="545"/>
    </row>
    <row r="460" spans="14:14">
      <c r="N460" s="545"/>
    </row>
    <row r="461" spans="14:14">
      <c r="N461" s="545"/>
    </row>
    <row r="462" spans="14:14">
      <c r="N462" s="545"/>
    </row>
    <row r="463" spans="14:14">
      <c r="N463" s="545"/>
    </row>
    <row r="464" spans="14:14">
      <c r="N464" s="545"/>
    </row>
    <row r="465" spans="14:14">
      <c r="N465" s="545"/>
    </row>
    <row r="466" spans="14:14">
      <c r="N466" s="545"/>
    </row>
    <row r="467" spans="14:14">
      <c r="N467" s="545"/>
    </row>
    <row r="468" spans="14:14">
      <c r="N468" s="545"/>
    </row>
    <row r="469" spans="14:14">
      <c r="N469" s="545"/>
    </row>
    <row r="470" spans="14:14">
      <c r="N470" s="545"/>
    </row>
    <row r="471" spans="14:14">
      <c r="N471" s="545"/>
    </row>
    <row r="472" spans="14:14">
      <c r="N472" s="545"/>
    </row>
    <row r="473" spans="14:14">
      <c r="N473" s="545"/>
    </row>
    <row r="474" spans="14:14">
      <c r="N474" s="545"/>
    </row>
    <row r="475" spans="14:14">
      <c r="N475" s="545"/>
    </row>
    <row r="476" spans="14:14">
      <c r="N476" s="545"/>
    </row>
    <row r="477" spans="14:14">
      <c r="N477" s="545"/>
    </row>
    <row r="478" spans="14:14">
      <c r="N478" s="545"/>
    </row>
    <row r="479" spans="14:14">
      <c r="N479" s="545"/>
    </row>
    <row r="480" spans="14:14">
      <c r="N480" s="545"/>
    </row>
    <row r="481" spans="14:14">
      <c r="N481" s="545"/>
    </row>
    <row r="482" spans="14:14">
      <c r="N482" s="545"/>
    </row>
    <row r="483" spans="14:14">
      <c r="N483" s="545"/>
    </row>
    <row r="484" spans="14:14">
      <c r="N484" s="545"/>
    </row>
    <row r="485" spans="14:14">
      <c r="N485" s="545"/>
    </row>
    <row r="486" spans="14:14">
      <c r="N486" s="545"/>
    </row>
    <row r="487" spans="14:14">
      <c r="N487" s="545"/>
    </row>
    <row r="488" spans="14:14">
      <c r="N488" s="545"/>
    </row>
    <row r="489" spans="14:14">
      <c r="N489" s="545"/>
    </row>
    <row r="490" spans="14:14">
      <c r="N490" s="545"/>
    </row>
    <row r="491" spans="14:14">
      <c r="N491" s="545"/>
    </row>
    <row r="492" spans="14:14">
      <c r="N492" s="545"/>
    </row>
    <row r="493" spans="14:14">
      <c r="N493" s="545"/>
    </row>
    <row r="494" spans="14:14">
      <c r="N494" s="545"/>
    </row>
    <row r="495" spans="14:14">
      <c r="N495" s="545"/>
    </row>
    <row r="496" spans="14:14">
      <c r="N496" s="545"/>
    </row>
    <row r="497" spans="14:14">
      <c r="N497" s="545"/>
    </row>
    <row r="498" spans="14:14">
      <c r="N498" s="545"/>
    </row>
    <row r="499" spans="14:14">
      <c r="N499" s="545"/>
    </row>
    <row r="500" spans="14:14">
      <c r="N500" s="545"/>
    </row>
    <row r="501" spans="14:14">
      <c r="N501" s="545"/>
    </row>
    <row r="502" spans="14:14">
      <c r="N502" s="545"/>
    </row>
    <row r="503" spans="14:14">
      <c r="N503" s="545"/>
    </row>
    <row r="504" spans="14:14">
      <c r="N504" s="545"/>
    </row>
    <row r="505" spans="14:14">
      <c r="N505" s="545"/>
    </row>
    <row r="506" spans="14:14">
      <c r="N506" s="545"/>
    </row>
    <row r="507" spans="14:14">
      <c r="N507" s="545"/>
    </row>
    <row r="508" spans="14:14">
      <c r="N508" s="545"/>
    </row>
    <row r="509" spans="14:14">
      <c r="N509" s="545"/>
    </row>
    <row r="510" spans="14:14">
      <c r="N510" s="545"/>
    </row>
    <row r="511" spans="14:14">
      <c r="N511" s="545"/>
    </row>
    <row r="512" spans="14:14">
      <c r="N512" s="545"/>
    </row>
    <row r="513" spans="14:14">
      <c r="N513" s="545"/>
    </row>
    <row r="514" spans="14:14">
      <c r="N514" s="545"/>
    </row>
    <row r="515" spans="14:14">
      <c r="N515" s="545"/>
    </row>
    <row r="516" spans="14:14">
      <c r="N516" s="545"/>
    </row>
    <row r="517" spans="14:14">
      <c r="N517" s="545"/>
    </row>
    <row r="518" spans="14:14">
      <c r="N518" s="545"/>
    </row>
    <row r="519" spans="14:14">
      <c r="N519" s="545"/>
    </row>
    <row r="520" spans="14:14">
      <c r="N520" s="545"/>
    </row>
    <row r="521" spans="14:14">
      <c r="N521" s="545"/>
    </row>
    <row r="522" spans="14:14">
      <c r="N522" s="545"/>
    </row>
    <row r="523" spans="14:14">
      <c r="N523" s="545"/>
    </row>
    <row r="524" spans="14:14">
      <c r="N524" s="545"/>
    </row>
    <row r="525" spans="14:14">
      <c r="N525" s="545"/>
    </row>
    <row r="526" spans="14:14">
      <c r="N526" s="545"/>
    </row>
    <row r="527" spans="14:14">
      <c r="N527" s="545"/>
    </row>
    <row r="528" spans="14:14">
      <c r="N528" s="545"/>
    </row>
    <row r="529" spans="14:14">
      <c r="N529" s="545"/>
    </row>
    <row r="530" spans="14:14">
      <c r="N530" s="545"/>
    </row>
    <row r="531" spans="14:14">
      <c r="N531" s="545"/>
    </row>
    <row r="532" spans="14:14">
      <c r="N532" s="545"/>
    </row>
    <row r="533" spans="14:14">
      <c r="N533" s="545"/>
    </row>
    <row r="534" spans="14:14">
      <c r="N534" s="545"/>
    </row>
    <row r="535" spans="14:14">
      <c r="N535" s="545"/>
    </row>
    <row r="536" spans="14:14">
      <c r="N536" s="545"/>
    </row>
    <row r="537" spans="14:14">
      <c r="N537" s="545"/>
    </row>
    <row r="538" spans="14:14">
      <c r="N538" s="545"/>
    </row>
    <row r="539" spans="14:14">
      <c r="N539" s="545"/>
    </row>
    <row r="540" spans="14:14">
      <c r="N540" s="545"/>
    </row>
    <row r="541" spans="14:14">
      <c r="N541" s="545"/>
    </row>
    <row r="542" spans="14:14">
      <c r="N542" s="545"/>
    </row>
    <row r="543" spans="14:14">
      <c r="N543" s="545"/>
    </row>
    <row r="544" spans="14:14">
      <c r="N544" s="545"/>
    </row>
    <row r="545" spans="14:14">
      <c r="N545" s="545"/>
    </row>
    <row r="546" spans="14:14">
      <c r="N546" s="545"/>
    </row>
    <row r="547" spans="14:14">
      <c r="N547" s="545"/>
    </row>
    <row r="548" spans="14:14">
      <c r="N548" s="545"/>
    </row>
    <row r="549" spans="14:14">
      <c r="N549" s="545"/>
    </row>
    <row r="550" spans="14:14">
      <c r="N550" s="545"/>
    </row>
    <row r="551" spans="14:14">
      <c r="N551" s="545"/>
    </row>
    <row r="552" spans="14:14">
      <c r="N552" s="545"/>
    </row>
    <row r="553" spans="14:14">
      <c r="N553" s="545"/>
    </row>
    <row r="554" spans="14:14">
      <c r="N554" s="545"/>
    </row>
    <row r="555" spans="14:14">
      <c r="N555" s="545"/>
    </row>
    <row r="556" spans="14:14">
      <c r="N556" s="545"/>
    </row>
    <row r="557" spans="14:14">
      <c r="N557" s="545"/>
    </row>
    <row r="558" spans="14:14">
      <c r="N558" s="545"/>
    </row>
    <row r="559" spans="14:14">
      <c r="N559" s="545"/>
    </row>
    <row r="560" spans="14:14">
      <c r="N560" s="545"/>
    </row>
    <row r="561" spans="14:14">
      <c r="N561" s="545"/>
    </row>
    <row r="562" spans="14:14">
      <c r="N562" s="545"/>
    </row>
    <row r="563" spans="14:14">
      <c r="N563" s="545"/>
    </row>
    <row r="564" spans="14:14">
      <c r="N564" s="545"/>
    </row>
    <row r="565" spans="14:14">
      <c r="N565" s="545"/>
    </row>
    <row r="566" spans="14:14">
      <c r="N566" s="545"/>
    </row>
    <row r="567" spans="14:14">
      <c r="N567" s="545"/>
    </row>
    <row r="568" spans="14:14">
      <c r="N568" s="545"/>
    </row>
    <row r="569" spans="14:14">
      <c r="N569" s="545"/>
    </row>
    <row r="570" spans="14:14">
      <c r="N570" s="545"/>
    </row>
    <row r="571" spans="14:14">
      <c r="N571" s="545"/>
    </row>
    <row r="572" spans="14:14">
      <c r="N572" s="545"/>
    </row>
    <row r="573" spans="14:14">
      <c r="N573" s="545"/>
    </row>
    <row r="574" spans="14:14">
      <c r="N574" s="545"/>
    </row>
    <row r="575" spans="14:14">
      <c r="N575" s="545"/>
    </row>
    <row r="576" spans="14:14">
      <c r="N576" s="545"/>
    </row>
    <row r="577" spans="14:14">
      <c r="N577" s="545"/>
    </row>
    <row r="578" spans="14:14">
      <c r="N578" s="545"/>
    </row>
    <row r="579" spans="14:14">
      <c r="N579" s="545"/>
    </row>
    <row r="580" spans="14:14">
      <c r="N580" s="545"/>
    </row>
    <row r="581" spans="14:14">
      <c r="N581" s="545"/>
    </row>
    <row r="582" spans="14:14">
      <c r="N582" s="545"/>
    </row>
    <row r="583" spans="14:14">
      <c r="N583" s="545"/>
    </row>
    <row r="584" spans="14:14">
      <c r="N584" s="545"/>
    </row>
    <row r="585" spans="14:14">
      <c r="N585" s="545"/>
    </row>
    <row r="586" spans="14:14">
      <c r="N586" s="545"/>
    </row>
    <row r="587" spans="14:14">
      <c r="N587" s="545"/>
    </row>
    <row r="588" spans="14:14">
      <c r="N588" s="545"/>
    </row>
    <row r="589" spans="14:14">
      <c r="N589" s="545"/>
    </row>
    <row r="590" spans="14:14">
      <c r="N590" s="545"/>
    </row>
    <row r="591" spans="14:14">
      <c r="N591" s="545"/>
    </row>
    <row r="592" spans="14:14">
      <c r="N592" s="545"/>
    </row>
    <row r="593" spans="14:14">
      <c r="N593" s="545"/>
    </row>
    <row r="594" spans="14:14">
      <c r="N594" s="545"/>
    </row>
    <row r="595" spans="14:14">
      <c r="N595" s="545"/>
    </row>
    <row r="596" spans="14:14">
      <c r="N596" s="545"/>
    </row>
    <row r="597" spans="14:14">
      <c r="N597" s="545"/>
    </row>
    <row r="598" spans="14:14">
      <c r="N598" s="545"/>
    </row>
    <row r="599" spans="14:14">
      <c r="N599" s="545"/>
    </row>
    <row r="600" spans="14:14">
      <c r="N600" s="545"/>
    </row>
    <row r="601" spans="14:14">
      <c r="N601" s="545"/>
    </row>
    <row r="602" spans="14:14">
      <c r="N602" s="545"/>
    </row>
    <row r="603" spans="14:14">
      <c r="N603" s="545"/>
    </row>
    <row r="604" spans="14:14">
      <c r="N604" s="545"/>
    </row>
    <row r="605" spans="14:14">
      <c r="N605" s="545"/>
    </row>
    <row r="606" spans="14:14">
      <c r="N606" s="545"/>
    </row>
    <row r="607" spans="14:14">
      <c r="N607" s="545"/>
    </row>
    <row r="608" spans="14:14">
      <c r="N608" s="545"/>
    </row>
    <row r="609" spans="14:14">
      <c r="N609" s="545"/>
    </row>
    <row r="610" spans="14:14">
      <c r="N610" s="545"/>
    </row>
    <row r="611" spans="14:14">
      <c r="N611" s="545"/>
    </row>
    <row r="612" spans="14:14">
      <c r="N612" s="545"/>
    </row>
    <row r="613" spans="14:14">
      <c r="N613" s="545"/>
    </row>
    <row r="614" spans="14:14">
      <c r="N614" s="545"/>
    </row>
    <row r="615" spans="14:14">
      <c r="N615" s="545"/>
    </row>
    <row r="616" spans="14:14">
      <c r="N616" s="545"/>
    </row>
    <row r="617" spans="14:14">
      <c r="N617" s="545"/>
    </row>
    <row r="618" spans="14:14">
      <c r="N618" s="545"/>
    </row>
    <row r="619" spans="14:14">
      <c r="N619" s="545"/>
    </row>
    <row r="620" spans="14:14">
      <c r="N620" s="545"/>
    </row>
    <row r="621" spans="14:14">
      <c r="N621" s="545"/>
    </row>
    <row r="622" spans="14:14">
      <c r="N622" s="545"/>
    </row>
    <row r="623" spans="14:14">
      <c r="N623" s="545"/>
    </row>
    <row r="624" spans="14:14">
      <c r="N624" s="545"/>
    </row>
    <row r="625" spans="14:14">
      <c r="N625" s="545"/>
    </row>
    <row r="626" spans="14:14">
      <c r="N626" s="545"/>
    </row>
    <row r="627" spans="14:14">
      <c r="N627" s="545"/>
    </row>
    <row r="628" spans="14:14">
      <c r="N628" s="545"/>
    </row>
    <row r="629" spans="14:14">
      <c r="N629" s="545"/>
    </row>
    <row r="630" spans="14:14">
      <c r="N630" s="545"/>
    </row>
    <row r="631" spans="14:14">
      <c r="N631" s="545"/>
    </row>
    <row r="632" spans="14:14">
      <c r="N632" s="545"/>
    </row>
    <row r="633" spans="14:14">
      <c r="N633" s="545"/>
    </row>
    <row r="634" spans="14:14">
      <c r="N634" s="545"/>
    </row>
    <row r="635" spans="14:14">
      <c r="N635" s="545"/>
    </row>
    <row r="636" spans="14:14">
      <c r="N636" s="545"/>
    </row>
    <row r="637" spans="14:14">
      <c r="N637" s="545"/>
    </row>
    <row r="638" spans="14:14">
      <c r="N638" s="545"/>
    </row>
    <row r="639" spans="14:14">
      <c r="N639" s="545"/>
    </row>
    <row r="640" spans="14:14">
      <c r="N640" s="545"/>
    </row>
    <row r="641" spans="14:14">
      <c r="N641" s="545"/>
    </row>
    <row r="642" spans="14:14">
      <c r="N642" s="545"/>
    </row>
    <row r="643" spans="14:14">
      <c r="N643" s="545"/>
    </row>
    <row r="644" spans="14:14">
      <c r="N644" s="545"/>
    </row>
    <row r="645" spans="14:14">
      <c r="N645" s="545"/>
    </row>
    <row r="646" spans="14:14">
      <c r="N646" s="545"/>
    </row>
    <row r="647" spans="14:14">
      <c r="N647" s="545"/>
    </row>
    <row r="648" spans="14:14">
      <c r="N648" s="545"/>
    </row>
    <row r="649" spans="14:14">
      <c r="N649" s="545"/>
    </row>
    <row r="650" spans="14:14">
      <c r="N650" s="545"/>
    </row>
    <row r="651" spans="14:14">
      <c r="N651" s="545"/>
    </row>
    <row r="652" spans="14:14">
      <c r="N652" s="545"/>
    </row>
    <row r="653" spans="14:14">
      <c r="N653" s="545"/>
    </row>
    <row r="654" spans="14:14">
      <c r="N654" s="545"/>
    </row>
    <row r="655" spans="14:14">
      <c r="N655" s="545"/>
    </row>
    <row r="656" spans="14:14">
      <c r="N656" s="545"/>
    </row>
    <row r="657" spans="14:14">
      <c r="N657" s="545"/>
    </row>
    <row r="658" spans="14:14">
      <c r="N658" s="545"/>
    </row>
    <row r="659" spans="14:14">
      <c r="N659" s="545"/>
    </row>
    <row r="660" spans="14:14">
      <c r="N660" s="545"/>
    </row>
    <row r="661" spans="14:14">
      <c r="N661" s="545"/>
    </row>
    <row r="662" spans="14:14">
      <c r="N662" s="545"/>
    </row>
    <row r="663" spans="14:14">
      <c r="N663" s="545"/>
    </row>
    <row r="664" spans="14:14">
      <c r="N664" s="545"/>
    </row>
    <row r="665" spans="14:14">
      <c r="N665" s="545"/>
    </row>
    <row r="666" spans="14:14">
      <c r="N666" s="545"/>
    </row>
    <row r="667" spans="14:14">
      <c r="N667" s="545"/>
    </row>
    <row r="668" spans="14:14">
      <c r="N668" s="545"/>
    </row>
    <row r="669" spans="14:14">
      <c r="N669" s="545"/>
    </row>
    <row r="670" spans="14:14">
      <c r="N670" s="545"/>
    </row>
    <row r="671" spans="14:14">
      <c r="N671" s="545"/>
    </row>
    <row r="672" spans="14:14">
      <c r="N672" s="545"/>
    </row>
    <row r="673" spans="14:14">
      <c r="N673" s="545"/>
    </row>
    <row r="674" spans="14:14">
      <c r="N674" s="545"/>
    </row>
    <row r="675" spans="14:14">
      <c r="N675" s="545"/>
    </row>
    <row r="676" spans="14:14">
      <c r="N676" s="545"/>
    </row>
    <row r="677" spans="14:14">
      <c r="N677" s="545"/>
    </row>
    <row r="678" spans="14:14">
      <c r="N678" s="545"/>
    </row>
    <row r="679" spans="14:14">
      <c r="N679" s="545"/>
    </row>
    <row r="680" spans="14:14">
      <c r="N680" s="545"/>
    </row>
    <row r="681" spans="14:14">
      <c r="N681" s="545"/>
    </row>
    <row r="682" spans="14:14">
      <c r="N682" s="545"/>
    </row>
    <row r="683" spans="14:14">
      <c r="N683" s="545"/>
    </row>
    <row r="684" spans="14:14">
      <c r="N684" s="545"/>
    </row>
    <row r="685" spans="14:14">
      <c r="N685" s="545"/>
    </row>
    <row r="686" spans="14:14">
      <c r="N686" s="545"/>
    </row>
    <row r="687" spans="14:14">
      <c r="N687" s="545"/>
    </row>
    <row r="688" spans="14:14">
      <c r="N688" s="545"/>
    </row>
    <row r="689" spans="14:14">
      <c r="N689" s="545"/>
    </row>
    <row r="690" spans="14:14">
      <c r="N690" s="545"/>
    </row>
    <row r="691" spans="14:14">
      <c r="N691" s="545"/>
    </row>
    <row r="692" spans="14:14">
      <c r="N692" s="545"/>
    </row>
    <row r="693" spans="14:14">
      <c r="N693" s="545"/>
    </row>
    <row r="694" spans="14:14">
      <c r="N694" s="545"/>
    </row>
    <row r="695" spans="14:14">
      <c r="N695" s="545"/>
    </row>
    <row r="696" spans="14:14">
      <c r="N696" s="545"/>
    </row>
    <row r="697" spans="14:14">
      <c r="N697" s="545"/>
    </row>
    <row r="698" spans="14:14">
      <c r="N698" s="545"/>
    </row>
    <row r="699" spans="14:14">
      <c r="N699" s="545"/>
    </row>
    <row r="700" spans="14:14">
      <c r="N700" s="545"/>
    </row>
    <row r="701" spans="14:14">
      <c r="N701" s="545"/>
    </row>
    <row r="702" spans="14:14">
      <c r="N702" s="545"/>
    </row>
    <row r="703" spans="14:14">
      <c r="N703" s="545"/>
    </row>
    <row r="704" spans="14:14">
      <c r="N704" s="545"/>
    </row>
    <row r="705" spans="14:14">
      <c r="N705" s="545"/>
    </row>
    <row r="706" spans="14:14">
      <c r="N706" s="545"/>
    </row>
    <row r="707" spans="14:14">
      <c r="N707" s="545"/>
    </row>
    <row r="708" spans="14:14">
      <c r="N708" s="545"/>
    </row>
    <row r="709" spans="14:14">
      <c r="N709" s="545"/>
    </row>
    <row r="710" spans="14:14">
      <c r="N710" s="545"/>
    </row>
    <row r="711" spans="14:14">
      <c r="N711" s="545"/>
    </row>
    <row r="712" spans="14:14">
      <c r="N712" s="545"/>
    </row>
    <row r="713" spans="14:14">
      <c r="N713" s="545"/>
    </row>
    <row r="714" spans="14:14">
      <c r="N714" s="545"/>
    </row>
    <row r="715" spans="14:14">
      <c r="N715" s="545"/>
    </row>
    <row r="716" spans="14:14">
      <c r="N716" s="545"/>
    </row>
    <row r="717" spans="14:14">
      <c r="N717" s="545"/>
    </row>
    <row r="718" spans="14:14">
      <c r="N718" s="545"/>
    </row>
    <row r="719" spans="14:14">
      <c r="N719" s="545"/>
    </row>
    <row r="720" spans="14:14">
      <c r="N720" s="545"/>
    </row>
    <row r="721" spans="14:14">
      <c r="N721" s="545"/>
    </row>
    <row r="722" spans="14:14">
      <c r="N722" s="545"/>
    </row>
    <row r="723" spans="14:14">
      <c r="N723" s="545"/>
    </row>
    <row r="724" spans="14:14">
      <c r="N724" s="545"/>
    </row>
    <row r="725" spans="14:14">
      <c r="N725" s="545"/>
    </row>
    <row r="726" spans="14:14">
      <c r="N726" s="545"/>
    </row>
    <row r="727" spans="14:14">
      <c r="N727" s="545"/>
    </row>
    <row r="728" spans="14:14">
      <c r="N728" s="545"/>
    </row>
    <row r="729" spans="14:14">
      <c r="N729" s="545"/>
    </row>
    <row r="730" spans="14:14">
      <c r="N730" s="545"/>
    </row>
    <row r="731" spans="14:14">
      <c r="N731" s="545"/>
    </row>
    <row r="732" spans="14:14">
      <c r="N732" s="545"/>
    </row>
    <row r="733" spans="14:14">
      <c r="N733" s="545"/>
    </row>
    <row r="734" spans="14:14">
      <c r="N734" s="545"/>
    </row>
    <row r="735" spans="14:14">
      <c r="N735" s="545"/>
    </row>
    <row r="736" spans="14:14">
      <c r="N736" s="545"/>
    </row>
    <row r="737" spans="14:14">
      <c r="N737" s="545"/>
    </row>
    <row r="738" spans="14:14">
      <c r="N738" s="545"/>
    </row>
    <row r="739" spans="14:14">
      <c r="N739" s="545"/>
    </row>
    <row r="740" spans="14:14">
      <c r="N740" s="545"/>
    </row>
    <row r="741" spans="14:14">
      <c r="N741" s="545"/>
    </row>
    <row r="742" spans="14:14">
      <c r="N742" s="545"/>
    </row>
    <row r="743" spans="14:14">
      <c r="N743" s="545"/>
    </row>
    <row r="744" spans="14:14">
      <c r="N744" s="545"/>
    </row>
    <row r="745" spans="14:14">
      <c r="N745" s="545"/>
    </row>
    <row r="746" spans="14:14">
      <c r="N746" s="545"/>
    </row>
    <row r="747" spans="14:14">
      <c r="N747" s="545"/>
    </row>
    <row r="748" spans="14:14">
      <c r="N748" s="545"/>
    </row>
    <row r="749" spans="14:14">
      <c r="N749" s="545"/>
    </row>
    <row r="750" spans="14:14">
      <c r="N750" s="545"/>
    </row>
    <row r="751" spans="14:14">
      <c r="N751" s="545"/>
    </row>
    <row r="752" spans="14:14">
      <c r="N752" s="545"/>
    </row>
    <row r="753" spans="14:14">
      <c r="N753" s="545"/>
    </row>
    <row r="754" spans="14:14">
      <c r="N754" s="545"/>
    </row>
    <row r="755" spans="14:14">
      <c r="N755" s="545"/>
    </row>
    <row r="756" spans="14:14">
      <c r="N756" s="545"/>
    </row>
    <row r="757" spans="14:14">
      <c r="N757" s="545"/>
    </row>
    <row r="758" spans="14:14">
      <c r="N758" s="545"/>
    </row>
    <row r="759" spans="14:14">
      <c r="N759" s="545"/>
    </row>
    <row r="760" spans="14:14">
      <c r="N760" s="545"/>
    </row>
    <row r="761" spans="14:14">
      <c r="N761" s="545"/>
    </row>
    <row r="762" spans="14:14">
      <c r="N762" s="545"/>
    </row>
    <row r="763" spans="14:14">
      <c r="N763" s="545"/>
    </row>
    <row r="764" spans="14:14">
      <c r="N764" s="545"/>
    </row>
    <row r="765" spans="14:14">
      <c r="N765" s="545"/>
    </row>
    <row r="766" spans="14:14">
      <c r="N766" s="545"/>
    </row>
    <row r="767" spans="14:14">
      <c r="N767" s="545"/>
    </row>
    <row r="768" spans="14:14">
      <c r="N768" s="545"/>
    </row>
    <row r="769" spans="14:14">
      <c r="N769" s="545"/>
    </row>
    <row r="770" spans="14:14">
      <c r="N770" s="545"/>
    </row>
    <row r="771" spans="14:14">
      <c r="N771" s="545"/>
    </row>
    <row r="772" spans="14:14">
      <c r="N772" s="545"/>
    </row>
    <row r="773" spans="14:14">
      <c r="N773" s="545"/>
    </row>
    <row r="774" spans="14:14">
      <c r="N774" s="545"/>
    </row>
    <row r="775" spans="14:14">
      <c r="N775" s="545"/>
    </row>
    <row r="776" spans="14:14">
      <c r="N776" s="545"/>
    </row>
    <row r="777" spans="14:14">
      <c r="N777" s="545"/>
    </row>
    <row r="778" spans="14:14">
      <c r="N778" s="545"/>
    </row>
    <row r="779" spans="14:14">
      <c r="N779" s="545"/>
    </row>
    <row r="780" spans="14:14">
      <c r="N780" s="545"/>
    </row>
    <row r="781" spans="14:14">
      <c r="N781" s="545"/>
    </row>
    <row r="782" spans="14:14">
      <c r="N782" s="545"/>
    </row>
    <row r="783" spans="14:14">
      <c r="N783" s="545"/>
    </row>
    <row r="784" spans="14:14">
      <c r="N784" s="545"/>
    </row>
    <row r="785" spans="14:14">
      <c r="N785" s="545"/>
    </row>
    <row r="786" spans="14:14">
      <c r="N786" s="545"/>
    </row>
    <row r="787" spans="14:14">
      <c r="N787" s="545"/>
    </row>
    <row r="788" spans="14:14">
      <c r="N788" s="545"/>
    </row>
    <row r="789" spans="14:14">
      <c r="N789" s="545"/>
    </row>
    <row r="790" spans="14:14">
      <c r="N790" s="545"/>
    </row>
    <row r="791" spans="14:14">
      <c r="N791" s="545"/>
    </row>
    <row r="792" spans="14:14">
      <c r="N792" s="545"/>
    </row>
    <row r="793" spans="14:14">
      <c r="N793" s="545"/>
    </row>
    <row r="794" spans="14:14">
      <c r="N794" s="545"/>
    </row>
    <row r="795" spans="14:14">
      <c r="N795" s="545"/>
    </row>
    <row r="796" spans="14:14">
      <c r="N796" s="545"/>
    </row>
    <row r="797" spans="14:14">
      <c r="N797" s="545"/>
    </row>
    <row r="798" spans="14:14">
      <c r="N798" s="545"/>
    </row>
    <row r="799" spans="14:14">
      <c r="N799" s="545"/>
    </row>
    <row r="800" spans="14:14">
      <c r="N800" s="545"/>
    </row>
    <row r="801" spans="14:14">
      <c r="N801" s="545"/>
    </row>
    <row r="802" spans="14:14">
      <c r="N802" s="545"/>
    </row>
    <row r="803" spans="14:14">
      <c r="N803" s="545"/>
    </row>
    <row r="804" spans="14:14">
      <c r="N804" s="545"/>
    </row>
    <row r="805" spans="14:14">
      <c r="N805" s="545"/>
    </row>
    <row r="806" spans="14:14">
      <c r="N806" s="545"/>
    </row>
    <row r="807" spans="14:14">
      <c r="N807" s="545"/>
    </row>
    <row r="808" spans="14:14">
      <c r="N808" s="545"/>
    </row>
    <row r="809" spans="14:14">
      <c r="N809" s="545"/>
    </row>
    <row r="810" spans="14:14">
      <c r="N810" s="545"/>
    </row>
    <row r="811" spans="14:14">
      <c r="N811" s="545"/>
    </row>
    <row r="812" spans="14:14">
      <c r="N812" s="545"/>
    </row>
    <row r="813" spans="14:14">
      <c r="N813" s="545"/>
    </row>
    <row r="814" spans="14:14">
      <c r="N814" s="545"/>
    </row>
    <row r="815" spans="14:14">
      <c r="N815" s="545"/>
    </row>
    <row r="816" spans="14:14">
      <c r="N816" s="545"/>
    </row>
    <row r="817" spans="14:14">
      <c r="N817" s="545"/>
    </row>
    <row r="818" spans="14:14">
      <c r="N818" s="545"/>
    </row>
    <row r="819" spans="14:14">
      <c r="N819" s="545"/>
    </row>
    <row r="820" spans="14:14">
      <c r="N820" s="545"/>
    </row>
    <row r="821" spans="14:14">
      <c r="N821" s="545"/>
    </row>
    <row r="822" spans="14:14">
      <c r="N822" s="545"/>
    </row>
    <row r="823" spans="14:14">
      <c r="N823" s="545"/>
    </row>
    <row r="824" spans="14:14">
      <c r="N824" s="545"/>
    </row>
    <row r="825" spans="14:14">
      <c r="N825" s="545"/>
    </row>
    <row r="826" spans="14:14">
      <c r="N826" s="545"/>
    </row>
    <row r="827" spans="14:14">
      <c r="N827" s="545"/>
    </row>
    <row r="828" spans="14:14">
      <c r="N828" s="545"/>
    </row>
    <row r="829" spans="14:14">
      <c r="N829" s="545"/>
    </row>
    <row r="830" spans="14:14">
      <c r="N830" s="545"/>
    </row>
    <row r="831" spans="14:14">
      <c r="N831" s="545"/>
    </row>
    <row r="832" spans="14:14">
      <c r="N832" s="545"/>
    </row>
    <row r="833" spans="14:14">
      <c r="N833" s="545"/>
    </row>
    <row r="834" spans="14:14">
      <c r="N834" s="545"/>
    </row>
    <row r="835" spans="14:14">
      <c r="N835" s="545"/>
    </row>
    <row r="836" spans="14:14">
      <c r="N836" s="545"/>
    </row>
    <row r="837" spans="14:14">
      <c r="N837" s="545"/>
    </row>
    <row r="838" spans="14:14">
      <c r="N838" s="545"/>
    </row>
    <row r="839" spans="14:14">
      <c r="N839" s="545"/>
    </row>
    <row r="840" spans="14:14">
      <c r="N840" s="545"/>
    </row>
    <row r="841" spans="14:14">
      <c r="N841" s="545"/>
    </row>
    <row r="842" spans="14:14">
      <c r="N842" s="545"/>
    </row>
    <row r="843" spans="14:14">
      <c r="N843" s="545"/>
    </row>
    <row r="844" spans="14:14">
      <c r="N844" s="545"/>
    </row>
    <row r="845" spans="14:14">
      <c r="N845" s="545"/>
    </row>
    <row r="846" spans="14:14">
      <c r="N846" s="545"/>
    </row>
    <row r="847" spans="14:14">
      <c r="N847" s="545"/>
    </row>
    <row r="848" spans="14:14">
      <c r="N848" s="545"/>
    </row>
    <row r="849" spans="14:14">
      <c r="N849" s="545"/>
    </row>
    <row r="850" spans="14:14">
      <c r="N850" s="545"/>
    </row>
    <row r="851" spans="14:14">
      <c r="N851" s="545"/>
    </row>
    <row r="852" spans="14:14">
      <c r="N852" s="545"/>
    </row>
    <row r="853" spans="14:14">
      <c r="N853" s="545"/>
    </row>
    <row r="854" spans="14:14">
      <c r="N854" s="545"/>
    </row>
    <row r="855" spans="14:14">
      <c r="N855" s="545"/>
    </row>
    <row r="856" spans="14:14">
      <c r="N856" s="545"/>
    </row>
    <row r="857" spans="14:14">
      <c r="N857" s="545"/>
    </row>
    <row r="858" spans="14:14">
      <c r="N858" s="545"/>
    </row>
    <row r="859" spans="14:14">
      <c r="N859" s="545"/>
    </row>
    <row r="860" spans="14:14">
      <c r="N860" s="545"/>
    </row>
    <row r="861" spans="14:14">
      <c r="N861" s="545"/>
    </row>
    <row r="862" spans="14:14">
      <c r="N862" s="545"/>
    </row>
    <row r="863" spans="14:14">
      <c r="N863" s="545"/>
    </row>
    <row r="864" spans="14:14">
      <c r="N864" s="545"/>
    </row>
    <row r="865" spans="14:14">
      <c r="N865" s="545"/>
    </row>
    <row r="866" spans="14:14">
      <c r="N866" s="545"/>
    </row>
    <row r="867" spans="14:14">
      <c r="N867" s="545"/>
    </row>
    <row r="868" spans="14:14">
      <c r="N868" s="545"/>
    </row>
    <row r="869" spans="14:14">
      <c r="N869" s="545"/>
    </row>
    <row r="870" spans="14:14">
      <c r="N870" s="545"/>
    </row>
    <row r="871" spans="14:14">
      <c r="N871" s="545"/>
    </row>
    <row r="872" spans="14:14">
      <c r="N872" s="545"/>
    </row>
    <row r="873" spans="14:14">
      <c r="N873" s="545"/>
    </row>
    <row r="874" spans="14:14">
      <c r="N874" s="545"/>
    </row>
    <row r="875" spans="14:14">
      <c r="N875" s="545"/>
    </row>
    <row r="876" spans="14:14">
      <c r="N876" s="545"/>
    </row>
    <row r="877" spans="14:14">
      <c r="N877" s="545"/>
    </row>
    <row r="878" spans="14:14">
      <c r="N878" s="545"/>
    </row>
    <row r="879" spans="14:14">
      <c r="N879" s="545"/>
    </row>
    <row r="880" spans="14:14">
      <c r="N880" s="545"/>
    </row>
    <row r="881" spans="14:14">
      <c r="N881" s="545"/>
    </row>
    <row r="882" spans="14:14">
      <c r="N882" s="545"/>
    </row>
    <row r="883" spans="14:14">
      <c r="N883" s="545"/>
    </row>
    <row r="884" spans="14:14">
      <c r="N884" s="545"/>
    </row>
    <row r="885" spans="14:14">
      <c r="N885" s="545"/>
    </row>
    <row r="886" spans="14:14">
      <c r="N886" s="545"/>
    </row>
    <row r="887" spans="14:14">
      <c r="N887" s="545"/>
    </row>
    <row r="888" spans="14:14">
      <c r="N888" s="545"/>
    </row>
    <row r="889" spans="14:14">
      <c r="N889" s="545"/>
    </row>
    <row r="890" spans="14:14">
      <c r="N890" s="545"/>
    </row>
    <row r="891" spans="14:14">
      <c r="N891" s="545"/>
    </row>
    <row r="892" spans="14:14">
      <c r="N892" s="545"/>
    </row>
    <row r="893" spans="14:14">
      <c r="N893" s="545"/>
    </row>
    <row r="894" spans="14:14">
      <c r="N894" s="545"/>
    </row>
    <row r="895" spans="14:14">
      <c r="N895" s="545"/>
    </row>
    <row r="896" spans="14:14">
      <c r="N896" s="545"/>
    </row>
    <row r="897" spans="14:14">
      <c r="N897" s="545"/>
    </row>
    <row r="898" spans="14:14">
      <c r="N898" s="545"/>
    </row>
    <row r="899" spans="14:14">
      <c r="N899" s="545"/>
    </row>
    <row r="900" spans="14:14">
      <c r="N900" s="545"/>
    </row>
    <row r="901" spans="14:14">
      <c r="N901" s="545"/>
    </row>
    <row r="902" spans="14:14">
      <c r="N902" s="545"/>
    </row>
    <row r="903" spans="14:14">
      <c r="N903" s="545"/>
    </row>
    <row r="904" spans="14:14">
      <c r="N904" s="545"/>
    </row>
    <row r="905" spans="14:14">
      <c r="N905" s="545"/>
    </row>
    <row r="906" spans="14:14">
      <c r="N906" s="545"/>
    </row>
    <row r="907" spans="14:14">
      <c r="N907" s="545"/>
    </row>
    <row r="908" spans="14:14">
      <c r="N908" s="545"/>
    </row>
    <row r="909" spans="14:14">
      <c r="N909" s="545"/>
    </row>
    <row r="910" spans="14:14">
      <c r="N910" s="545"/>
    </row>
    <row r="911" spans="14:14">
      <c r="N911" s="545"/>
    </row>
    <row r="912" spans="14:14">
      <c r="N912" s="545"/>
    </row>
    <row r="913" spans="14:14">
      <c r="N913" s="545"/>
    </row>
    <row r="914" spans="14:14">
      <c r="N914" s="545"/>
    </row>
    <row r="915" spans="14:14">
      <c r="N915" s="545"/>
    </row>
    <row r="916" spans="14:14">
      <c r="N916" s="545"/>
    </row>
    <row r="917" spans="14:14">
      <c r="N917" s="545"/>
    </row>
    <row r="918" spans="14:14">
      <c r="N918" s="545"/>
    </row>
    <row r="919" spans="14:14">
      <c r="N919" s="545"/>
    </row>
    <row r="920" spans="14:14">
      <c r="N920" s="545"/>
    </row>
    <row r="921" spans="14:14">
      <c r="N921" s="545"/>
    </row>
    <row r="922" spans="14:14">
      <c r="N922" s="545"/>
    </row>
    <row r="923" spans="14:14">
      <c r="N923" s="545"/>
    </row>
    <row r="924" spans="14:14">
      <c r="N924" s="545"/>
    </row>
    <row r="925" spans="14:14">
      <c r="N925" s="545"/>
    </row>
    <row r="926" spans="14:14">
      <c r="N926" s="545"/>
    </row>
    <row r="927" spans="14:14">
      <c r="N927" s="545"/>
    </row>
    <row r="928" spans="14:14">
      <c r="N928" s="545"/>
    </row>
    <row r="929" spans="14:14">
      <c r="N929" s="545"/>
    </row>
    <row r="930" spans="14:14">
      <c r="N930" s="545"/>
    </row>
    <row r="931" spans="14:14">
      <c r="N931" s="545"/>
    </row>
    <row r="932" spans="14:14">
      <c r="N932" s="545"/>
    </row>
    <row r="933" spans="14:14">
      <c r="N933" s="545"/>
    </row>
    <row r="934" spans="14:14">
      <c r="N934" s="545"/>
    </row>
    <row r="935" spans="14:14">
      <c r="N935" s="545"/>
    </row>
    <row r="936" spans="14:14">
      <c r="N936" s="545"/>
    </row>
    <row r="937" spans="14:14">
      <c r="N937" s="545"/>
    </row>
    <row r="938" spans="14:14">
      <c r="N938" s="545"/>
    </row>
    <row r="939" spans="14:14">
      <c r="N939" s="545"/>
    </row>
    <row r="940" spans="14:14">
      <c r="N940" s="545"/>
    </row>
    <row r="941" spans="14:14">
      <c r="N941" s="545"/>
    </row>
    <row r="942" spans="14:14">
      <c r="N942" s="545"/>
    </row>
    <row r="943" spans="14:14">
      <c r="N943" s="545"/>
    </row>
    <row r="944" spans="14:14">
      <c r="N944" s="545"/>
    </row>
    <row r="945" spans="14:14">
      <c r="N945" s="545"/>
    </row>
    <row r="946" spans="14:14">
      <c r="N946" s="545"/>
    </row>
    <row r="947" spans="14:14">
      <c r="N947" s="545"/>
    </row>
    <row r="948" spans="14:14">
      <c r="N948" s="545"/>
    </row>
    <row r="949" spans="14:14">
      <c r="N949" s="545"/>
    </row>
    <row r="950" spans="14:14">
      <c r="N950" s="545"/>
    </row>
    <row r="951" spans="14:14">
      <c r="N951" s="545"/>
    </row>
    <row r="952" spans="14:14">
      <c r="N952" s="545"/>
    </row>
    <row r="953" spans="14:14">
      <c r="N953" s="545"/>
    </row>
    <row r="954" spans="14:14">
      <c r="N954" s="545"/>
    </row>
    <row r="955" spans="14:14">
      <c r="N955" s="545"/>
    </row>
    <row r="956" spans="14:14">
      <c r="N956" s="545"/>
    </row>
    <row r="957" spans="14:14">
      <c r="N957" s="545"/>
    </row>
    <row r="958" spans="14:14">
      <c r="N958" s="545"/>
    </row>
    <row r="959" spans="14:14">
      <c r="N959" s="545"/>
    </row>
    <row r="960" spans="14:14">
      <c r="N960" s="545"/>
    </row>
    <row r="961" spans="14:14">
      <c r="N961" s="545"/>
    </row>
    <row r="962" spans="14:14">
      <c r="N962" s="545"/>
    </row>
    <row r="963" spans="14:14">
      <c r="N963" s="545"/>
    </row>
    <row r="964" spans="14:14">
      <c r="N964" s="545"/>
    </row>
    <row r="965" spans="14:14">
      <c r="N965" s="545"/>
    </row>
    <row r="966" spans="14:14">
      <c r="N966" s="545"/>
    </row>
    <row r="967" spans="14:14">
      <c r="N967" s="545"/>
    </row>
    <row r="968" spans="14:14">
      <c r="N968" s="545"/>
    </row>
    <row r="969" spans="14:14">
      <c r="N969" s="545"/>
    </row>
    <row r="970" spans="14:14">
      <c r="N970" s="545"/>
    </row>
    <row r="971" spans="14:14">
      <c r="N971" s="545"/>
    </row>
    <row r="972" spans="14:14">
      <c r="N972" s="545"/>
    </row>
    <row r="973" spans="14:14">
      <c r="N973" s="545"/>
    </row>
    <row r="974" spans="14:14">
      <c r="N974" s="545"/>
    </row>
    <row r="975" spans="14:14">
      <c r="N975" s="545"/>
    </row>
    <row r="976" spans="14:14">
      <c r="N976" s="545"/>
    </row>
    <row r="977" spans="14:14">
      <c r="N977" s="545"/>
    </row>
    <row r="978" spans="14:14">
      <c r="N978" s="545"/>
    </row>
    <row r="979" spans="14:14">
      <c r="N979" s="545"/>
    </row>
    <row r="980" spans="14:14">
      <c r="N980" s="545"/>
    </row>
    <row r="981" spans="14:14">
      <c r="N981" s="545"/>
    </row>
    <row r="982" spans="14:14">
      <c r="N982" s="545"/>
    </row>
    <row r="983" spans="14:14">
      <c r="N983" s="545"/>
    </row>
    <row r="984" spans="14:14">
      <c r="N984" s="545"/>
    </row>
    <row r="985" spans="14:14">
      <c r="N985" s="545"/>
    </row>
    <row r="986" spans="14:14">
      <c r="N986" s="545"/>
    </row>
    <row r="987" spans="14:14">
      <c r="N987" s="545"/>
    </row>
    <row r="988" spans="14:14">
      <c r="N988" s="545"/>
    </row>
    <row r="989" spans="14:14">
      <c r="N989" s="545"/>
    </row>
    <row r="990" spans="14:14">
      <c r="N990" s="545"/>
    </row>
    <row r="991" spans="14:14">
      <c r="N991" s="545"/>
    </row>
    <row r="992" spans="14:14">
      <c r="N992" s="545"/>
    </row>
    <row r="993" spans="14:14">
      <c r="N993" s="545"/>
    </row>
    <row r="994" spans="14:14">
      <c r="N994" s="545"/>
    </row>
    <row r="995" spans="14:14">
      <c r="N995" s="545"/>
    </row>
    <row r="996" spans="14:14">
      <c r="N996" s="545"/>
    </row>
    <row r="997" spans="14:14">
      <c r="N997" s="545"/>
    </row>
    <row r="998" spans="14:14">
      <c r="N998" s="545"/>
    </row>
    <row r="999" spans="14:14">
      <c r="N999" s="545"/>
    </row>
    <row r="1000" spans="14:14">
      <c r="N1000" s="545"/>
    </row>
    <row r="1001" spans="14:14">
      <c r="N1001" s="545"/>
    </row>
    <row r="1002" spans="14:14">
      <c r="N1002" s="545"/>
    </row>
    <row r="1003" spans="14:14">
      <c r="N1003" s="545"/>
    </row>
    <row r="1004" spans="14:14">
      <c r="N1004" s="545"/>
    </row>
    <row r="1005" spans="14:14">
      <c r="N1005" s="545"/>
    </row>
    <row r="1006" spans="14:14">
      <c r="N1006" s="545"/>
    </row>
    <row r="1007" spans="14:14">
      <c r="N1007" s="545"/>
    </row>
    <row r="1008" spans="14:14">
      <c r="N1008" s="545"/>
    </row>
    <row r="1009" spans="14:14">
      <c r="N1009" s="545"/>
    </row>
    <row r="1010" spans="14:14">
      <c r="N1010" s="545"/>
    </row>
    <row r="1011" spans="14:14">
      <c r="N1011" s="545"/>
    </row>
    <row r="1012" spans="14:14">
      <c r="N1012" s="545"/>
    </row>
    <row r="1013" spans="14:14">
      <c r="N1013" s="545"/>
    </row>
    <row r="1014" spans="14:14">
      <c r="N1014" s="545"/>
    </row>
    <row r="1015" spans="14:14">
      <c r="N1015" s="545"/>
    </row>
    <row r="1016" spans="14:14">
      <c r="N1016" s="545"/>
    </row>
    <row r="1017" spans="14:14">
      <c r="N1017" s="545"/>
    </row>
    <row r="1018" spans="14:14">
      <c r="N1018" s="545"/>
    </row>
    <row r="1019" spans="14:14">
      <c r="N1019" s="545"/>
    </row>
    <row r="1020" spans="14:14">
      <c r="N1020" s="545"/>
    </row>
    <row r="1021" spans="14:14">
      <c r="N1021" s="545"/>
    </row>
    <row r="1022" spans="14:14">
      <c r="N1022" s="545"/>
    </row>
    <row r="1023" spans="14:14">
      <c r="N1023" s="545"/>
    </row>
    <row r="1024" spans="14:14">
      <c r="N1024" s="545"/>
    </row>
    <row r="1025" spans="14:14">
      <c r="N1025" s="545"/>
    </row>
    <row r="1026" spans="14:14">
      <c r="N1026" s="545"/>
    </row>
    <row r="1027" spans="14:14">
      <c r="N1027" s="545"/>
    </row>
    <row r="1028" spans="14:14">
      <c r="N1028" s="545"/>
    </row>
    <row r="1029" spans="14:14">
      <c r="N1029" s="545"/>
    </row>
    <row r="1030" spans="14:14">
      <c r="N1030" s="545"/>
    </row>
    <row r="1031" spans="14:14">
      <c r="N1031" s="545"/>
    </row>
    <row r="1032" spans="14:14">
      <c r="N1032" s="545"/>
    </row>
    <row r="1033" spans="14:14">
      <c r="N1033" s="545"/>
    </row>
    <row r="1034" spans="14:14">
      <c r="N1034" s="545"/>
    </row>
    <row r="1035" spans="14:14">
      <c r="N1035" s="545"/>
    </row>
    <row r="1036" spans="14:14">
      <c r="N1036" s="545"/>
    </row>
    <row r="1037" spans="14:14">
      <c r="N1037" s="545"/>
    </row>
    <row r="1038" spans="14:14">
      <c r="N1038" s="545"/>
    </row>
    <row r="1039" spans="14:14">
      <c r="N1039" s="545"/>
    </row>
    <row r="1040" spans="14:14">
      <c r="N1040" s="545"/>
    </row>
    <row r="1041" spans="14:14">
      <c r="N1041" s="545"/>
    </row>
    <row r="1042" spans="14:14">
      <c r="N1042" s="545"/>
    </row>
    <row r="1043" spans="14:14">
      <c r="N1043" s="545"/>
    </row>
    <row r="1044" spans="14:14">
      <c r="N1044" s="545"/>
    </row>
    <row r="1045" spans="14:14">
      <c r="N1045" s="545"/>
    </row>
    <row r="1046" spans="14:14">
      <c r="N1046" s="545"/>
    </row>
    <row r="1047" spans="14:14">
      <c r="N1047" s="545"/>
    </row>
    <row r="1048" spans="14:14">
      <c r="N1048" s="545"/>
    </row>
    <row r="1049" spans="14:14">
      <c r="N1049" s="545"/>
    </row>
    <row r="1050" spans="14:14">
      <c r="N1050" s="545"/>
    </row>
    <row r="1051" spans="14:14">
      <c r="N1051" s="545"/>
    </row>
    <row r="1052" spans="14:14">
      <c r="N1052" s="545"/>
    </row>
    <row r="1053" spans="14:14">
      <c r="N1053" s="545"/>
    </row>
    <row r="1054" spans="14:14">
      <c r="N1054" s="545"/>
    </row>
    <row r="1055" spans="14:14">
      <c r="N1055" s="545"/>
    </row>
    <row r="1056" spans="14:14">
      <c r="N1056" s="545"/>
    </row>
    <row r="1057" spans="14:14">
      <c r="N1057" s="545"/>
    </row>
    <row r="1058" spans="14:14">
      <c r="N1058" s="545"/>
    </row>
    <row r="1059" spans="14:14">
      <c r="N1059" s="545"/>
    </row>
    <row r="1060" spans="14:14">
      <c r="N1060" s="545"/>
    </row>
    <row r="1061" spans="14:14">
      <c r="N1061" s="545"/>
    </row>
    <row r="1062" spans="14:14">
      <c r="N1062" s="545"/>
    </row>
    <row r="1063" spans="14:14">
      <c r="N1063" s="545"/>
    </row>
    <row r="1064" spans="14:14">
      <c r="N1064" s="545"/>
    </row>
    <row r="1065" spans="14:14">
      <c r="N1065" s="545"/>
    </row>
    <row r="1066" spans="14:14">
      <c r="N1066" s="545"/>
    </row>
    <row r="1067" spans="14:14">
      <c r="N1067" s="545"/>
    </row>
    <row r="1068" spans="14:14">
      <c r="N1068" s="545"/>
    </row>
    <row r="1069" spans="14:14">
      <c r="N1069" s="545"/>
    </row>
    <row r="1070" spans="14:14">
      <c r="N1070" s="545"/>
    </row>
    <row r="1071" spans="14:14">
      <c r="N1071" s="545"/>
    </row>
    <row r="1072" spans="14:14">
      <c r="N1072" s="545"/>
    </row>
    <row r="1073" spans="14:14">
      <c r="N1073" s="545"/>
    </row>
    <row r="1074" spans="14:14">
      <c r="N1074" s="545"/>
    </row>
    <row r="1075" spans="14:14">
      <c r="N1075" s="545"/>
    </row>
    <row r="1076" spans="14:14">
      <c r="N1076" s="545"/>
    </row>
    <row r="1077" spans="14:14">
      <c r="N1077" s="545"/>
    </row>
    <row r="1078" spans="14:14">
      <c r="N1078" s="545"/>
    </row>
    <row r="1079" spans="14:14">
      <c r="N1079" s="545"/>
    </row>
    <row r="1080" spans="14:14">
      <c r="N1080" s="545"/>
    </row>
    <row r="1081" spans="14:14">
      <c r="N1081" s="545"/>
    </row>
    <row r="1082" spans="14:14">
      <c r="N1082" s="545"/>
    </row>
    <row r="1083" spans="14:14">
      <c r="N1083" s="545"/>
    </row>
    <row r="1084" spans="14:14">
      <c r="N1084" s="545"/>
    </row>
    <row r="1085" spans="14:14">
      <c r="N1085" s="545"/>
    </row>
    <row r="1086" spans="14:14">
      <c r="N1086" s="545"/>
    </row>
    <row r="1087" spans="14:14">
      <c r="N1087" s="545"/>
    </row>
  </sheetData>
  <mergeCells count="93">
    <mergeCell ref="O35:O36"/>
    <mergeCell ref="S35:S36"/>
    <mergeCell ref="T35:T36"/>
    <mergeCell ref="O33:O34"/>
    <mergeCell ref="S33:S34"/>
    <mergeCell ref="T33:T34"/>
    <mergeCell ref="N35:N36"/>
    <mergeCell ref="S29:S30"/>
    <mergeCell ref="T29:T30"/>
    <mergeCell ref="A33:A34"/>
    <mergeCell ref="B33:B34"/>
    <mergeCell ref="C33:C34"/>
    <mergeCell ref="D33:D34"/>
    <mergeCell ref="E33:E34"/>
    <mergeCell ref="I33:I34"/>
    <mergeCell ref="J33:J34"/>
    <mergeCell ref="A35:A36"/>
    <mergeCell ref="B35:B36"/>
    <mergeCell ref="D35:D36"/>
    <mergeCell ref="E35:E36"/>
    <mergeCell ref="I35:I36"/>
    <mergeCell ref="J35:J36"/>
    <mergeCell ref="A29:A30"/>
    <mergeCell ref="D29:D30"/>
    <mergeCell ref="E29:E30"/>
    <mergeCell ref="I29:I30"/>
    <mergeCell ref="J29:J30"/>
    <mergeCell ref="C28:C31"/>
    <mergeCell ref="C23:C24"/>
    <mergeCell ref="N33:N34"/>
    <mergeCell ref="O25:O26"/>
    <mergeCell ref="S25:S26"/>
    <mergeCell ref="N25:N26"/>
    <mergeCell ref="N29:N30"/>
    <mergeCell ref="A25:A26"/>
    <mergeCell ref="C25:C26"/>
    <mergeCell ref="D25:D26"/>
    <mergeCell ref="E25:E26"/>
    <mergeCell ref="I25:I26"/>
    <mergeCell ref="B25:B27"/>
    <mergeCell ref="B38:B41"/>
    <mergeCell ref="H9:H11"/>
    <mergeCell ref="C35:C37"/>
    <mergeCell ref="A32:T32"/>
    <mergeCell ref="D16:D17"/>
    <mergeCell ref="T25:T26"/>
    <mergeCell ref="B28:B31"/>
    <mergeCell ref="A9:B11"/>
    <mergeCell ref="J9:J11"/>
    <mergeCell ref="R9:R11"/>
    <mergeCell ref="A16:A17"/>
    <mergeCell ref="B16:B17"/>
    <mergeCell ref="C16:C17"/>
    <mergeCell ref="N16:N17"/>
    <mergeCell ref="O16:O17"/>
    <mergeCell ref="S16:S17"/>
    <mergeCell ref="C38:C41"/>
    <mergeCell ref="C9:C11"/>
    <mergeCell ref="E9:E11"/>
    <mergeCell ref="F9:F11"/>
    <mergeCell ref="P9:P11"/>
    <mergeCell ref="E16:E17"/>
    <mergeCell ref="J16:J17"/>
    <mergeCell ref="I16:I17"/>
    <mergeCell ref="D18:D19"/>
    <mergeCell ref="E18:E19"/>
    <mergeCell ref="I18:I19"/>
    <mergeCell ref="J18:J19"/>
    <mergeCell ref="N18:N19"/>
    <mergeCell ref="O29:O30"/>
    <mergeCell ref="O18:O19"/>
    <mergeCell ref="J25:J26"/>
    <mergeCell ref="A1:T1"/>
    <mergeCell ref="B21:B24"/>
    <mergeCell ref="B18:B20"/>
    <mergeCell ref="C13:C15"/>
    <mergeCell ref="A5:T5"/>
    <mergeCell ref="Q9:Q11"/>
    <mergeCell ref="S9:T10"/>
    <mergeCell ref="S11:T11"/>
    <mergeCell ref="T16:T17"/>
    <mergeCell ref="T18:T19"/>
    <mergeCell ref="A18:A19"/>
    <mergeCell ref="S18:S19"/>
    <mergeCell ref="O9:O11"/>
    <mergeCell ref="K9:K11"/>
    <mergeCell ref="L9:L11"/>
    <mergeCell ref="M9:M11"/>
    <mergeCell ref="A6:N6"/>
    <mergeCell ref="G9:G11"/>
    <mergeCell ref="B2:T2"/>
    <mergeCell ref="A8:T8"/>
    <mergeCell ref="C21:C22"/>
  </mergeCells>
  <pageMargins left="0.70866141732283472" right="0.70866141732283472" top="0.74803149606299213" bottom="0.74803149606299213" header="0.31496062992125984" footer="0.31496062992125984"/>
  <pageSetup scale="31" fitToHeight="0" orientation="landscape" r:id="rId1"/>
  <colBreaks count="1" manualBreakCount="1">
    <brk id="18"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rgb="FF808080"/>
    <pageSetUpPr fitToPage="1"/>
  </sheetPr>
  <dimension ref="A1:AG2580"/>
  <sheetViews>
    <sheetView view="pageBreakPreview" topLeftCell="C1" zoomScale="55" zoomScaleNormal="50" zoomScaleSheetLayoutView="55" workbookViewId="0">
      <selection activeCell="T6" sqref="T6"/>
    </sheetView>
  </sheetViews>
  <sheetFormatPr baseColWidth="10" defaultColWidth="10.88671875" defaultRowHeight="21.6"/>
  <cols>
    <col min="1" max="1" width="7.109375" style="87" customWidth="1"/>
    <col min="2" max="2" width="92.44140625" style="11" customWidth="1"/>
    <col min="3" max="3" width="31.44140625" style="11" customWidth="1"/>
    <col min="4" max="4" width="102.5546875" style="440" customWidth="1"/>
    <col min="5" max="5" width="8.109375" style="11" customWidth="1"/>
    <col min="6" max="6" width="7.109375" style="11" hidden="1" customWidth="1"/>
    <col min="7" max="7" width="6.88671875" style="11" hidden="1" customWidth="1"/>
    <col min="8" max="8" width="6.5546875" style="11" hidden="1" customWidth="1"/>
    <col min="9" max="9" width="95.88671875" style="440" customWidth="1"/>
    <col min="10" max="10" width="9.5546875" style="11" customWidth="1"/>
    <col min="11" max="12" width="6.5546875" style="11" hidden="1" customWidth="1"/>
    <col min="13" max="13" width="7.109375" style="11" hidden="1" customWidth="1"/>
    <col min="14" max="14" width="89" style="440" customWidth="1"/>
    <col min="15" max="15" width="9.44140625" style="11" bestFit="1" customWidth="1"/>
    <col min="16" max="16" width="16.109375" style="11" hidden="1" customWidth="1"/>
    <col min="17" max="17" width="7" style="11" hidden="1" customWidth="1"/>
    <col min="18" max="18" width="14.33203125" style="11" hidden="1" customWidth="1"/>
    <col min="19" max="19" width="28.88671875" style="567" customWidth="1"/>
    <col min="20" max="20" width="30.5546875" style="567" customWidth="1"/>
    <col min="21" max="16384" width="10.88671875" style="11"/>
  </cols>
  <sheetData>
    <row r="1" spans="1:20" s="1" customFormat="1">
      <c r="A1" s="860" t="s">
        <v>4775</v>
      </c>
      <c r="B1" s="860"/>
      <c r="C1" s="860"/>
      <c r="D1" s="860"/>
      <c r="E1" s="860"/>
      <c r="F1" s="860"/>
      <c r="G1" s="860"/>
      <c r="H1" s="860"/>
      <c r="I1" s="860"/>
      <c r="J1" s="860"/>
      <c r="K1" s="860"/>
      <c r="L1" s="860"/>
      <c r="M1" s="860"/>
      <c r="N1" s="860"/>
      <c r="O1" s="860"/>
      <c r="P1" s="860"/>
      <c r="Q1" s="860"/>
      <c r="R1" s="860"/>
      <c r="S1" s="860"/>
      <c r="T1" s="860"/>
    </row>
    <row r="2" spans="1:20" s="1" customFormat="1">
      <c r="A2" s="2"/>
      <c r="B2" s="861" t="s">
        <v>4406</v>
      </c>
      <c r="C2" s="861"/>
      <c r="D2" s="861"/>
      <c r="E2" s="861"/>
      <c r="F2" s="861"/>
      <c r="G2" s="861"/>
      <c r="H2" s="861"/>
      <c r="I2" s="861"/>
      <c r="J2" s="861"/>
      <c r="K2" s="861"/>
      <c r="L2" s="861"/>
      <c r="M2" s="861"/>
      <c r="N2" s="861"/>
      <c r="O2" s="861"/>
      <c r="P2" s="861"/>
      <c r="Q2" s="861"/>
      <c r="R2" s="861"/>
      <c r="S2" s="861"/>
      <c r="T2" s="861"/>
    </row>
    <row r="3" spans="1:20" s="1" customFormat="1">
      <c r="A3" s="2"/>
      <c r="B3" s="329"/>
      <c r="C3" s="329"/>
      <c r="D3" s="329"/>
      <c r="E3" s="329"/>
      <c r="F3" s="329"/>
      <c r="G3" s="329"/>
      <c r="H3" s="329"/>
      <c r="I3" s="329"/>
      <c r="J3" s="329"/>
      <c r="K3" s="329"/>
      <c r="L3" s="329"/>
      <c r="M3" s="329"/>
      <c r="N3" s="329"/>
      <c r="O3" s="4"/>
      <c r="P3" s="329"/>
      <c r="Q3" s="329"/>
      <c r="R3" s="329"/>
      <c r="S3" s="5"/>
      <c r="T3" s="5"/>
    </row>
    <row r="4" spans="1:20" s="1" customFormat="1">
      <c r="A4" s="2"/>
      <c r="B4" s="329"/>
      <c r="C4" s="329"/>
      <c r="D4" s="329"/>
      <c r="E4" s="329"/>
      <c r="F4" s="329"/>
      <c r="G4" s="329"/>
      <c r="H4" s="329"/>
      <c r="I4" s="329"/>
      <c r="J4" s="329"/>
      <c r="K4" s="329"/>
      <c r="L4" s="329"/>
      <c r="M4" s="329"/>
      <c r="N4" s="329"/>
      <c r="O4" s="4"/>
      <c r="P4" s="329"/>
      <c r="Q4" s="329"/>
      <c r="R4" s="329"/>
      <c r="S4" s="5"/>
      <c r="T4" s="5"/>
    </row>
    <row r="5" spans="1:20" s="1" customFormat="1">
      <c r="A5" s="905"/>
      <c r="B5" s="905"/>
      <c r="C5" s="905"/>
      <c r="D5" s="905"/>
      <c r="E5" s="905"/>
      <c r="F5" s="905"/>
      <c r="G5" s="905"/>
      <c r="H5" s="905"/>
      <c r="I5" s="905"/>
      <c r="J5" s="905"/>
      <c r="K5" s="905"/>
      <c r="L5" s="905"/>
      <c r="M5" s="905"/>
      <c r="N5" s="905"/>
      <c r="O5" s="905"/>
      <c r="P5" s="905"/>
      <c r="Q5" s="905"/>
      <c r="R5" s="905"/>
      <c r="S5" s="905"/>
      <c r="T5" s="905"/>
    </row>
    <row r="6" spans="1:20" s="1" customFormat="1" ht="39" customHeight="1">
      <c r="A6" s="865" t="s">
        <v>4777</v>
      </c>
      <c r="B6" s="866"/>
      <c r="C6" s="866"/>
      <c r="D6" s="866"/>
      <c r="E6" s="866"/>
      <c r="F6" s="866"/>
      <c r="G6" s="866"/>
      <c r="H6" s="866"/>
      <c r="I6" s="866"/>
      <c r="J6" s="866"/>
      <c r="K6" s="866"/>
      <c r="L6" s="866"/>
      <c r="M6" s="866"/>
      <c r="N6" s="866"/>
      <c r="O6" s="98"/>
      <c r="P6" s="6"/>
      <c r="Q6" s="6"/>
      <c r="R6" s="6"/>
      <c r="S6" s="98"/>
      <c r="T6" s="345" t="s">
        <v>7247</v>
      </c>
    </row>
    <row r="7" spans="1:20" s="1" customFormat="1" ht="22.5" customHeight="1">
      <c r="A7" s="8"/>
      <c r="B7" s="9">
        <f>CARÁTULA!D9</f>
        <v>0</v>
      </c>
      <c r="C7" s="9"/>
      <c r="D7" s="9">
        <f>CARÁTULA!D8</f>
        <v>0</v>
      </c>
      <c r="E7" s="9"/>
      <c r="F7" s="9"/>
      <c r="G7" s="9"/>
      <c r="H7" s="9"/>
      <c r="I7" s="9"/>
      <c r="J7" s="9"/>
      <c r="K7" s="9"/>
      <c r="L7" s="9"/>
      <c r="M7" s="9"/>
      <c r="N7" s="9"/>
      <c r="O7" s="9"/>
      <c r="P7" s="9"/>
      <c r="Q7" s="9"/>
      <c r="R7" s="9"/>
      <c r="S7" s="9"/>
      <c r="T7" s="10"/>
    </row>
    <row r="8" spans="1:20" ht="45.75" customHeight="1">
      <c r="A8" s="976" t="s">
        <v>1342</v>
      </c>
      <c r="B8" s="976"/>
      <c r="C8" s="976"/>
      <c r="D8" s="976"/>
      <c r="E8" s="976"/>
      <c r="F8" s="976"/>
      <c r="G8" s="976"/>
      <c r="H8" s="976"/>
      <c r="I8" s="976"/>
      <c r="J8" s="976"/>
      <c r="K8" s="976"/>
      <c r="L8" s="976"/>
      <c r="M8" s="976"/>
      <c r="N8" s="976"/>
      <c r="O8" s="976"/>
      <c r="P8" s="976"/>
      <c r="Q8" s="976"/>
      <c r="R8" s="976"/>
      <c r="S8" s="976"/>
      <c r="T8" s="976"/>
    </row>
    <row r="9" spans="1:20" s="33" customFormat="1" ht="45.75" customHeight="1">
      <c r="A9" s="855" t="s">
        <v>7</v>
      </c>
      <c r="B9" s="855"/>
      <c r="C9" s="855" t="s">
        <v>6</v>
      </c>
      <c r="D9" s="332" t="s">
        <v>5</v>
      </c>
      <c r="E9" s="883" t="s">
        <v>2</v>
      </c>
      <c r="F9" s="1000" t="s">
        <v>327</v>
      </c>
      <c r="G9" s="1000" t="s">
        <v>9</v>
      </c>
      <c r="H9" s="1000" t="s">
        <v>326</v>
      </c>
      <c r="I9" s="332" t="s">
        <v>4</v>
      </c>
      <c r="J9" s="883" t="s">
        <v>2</v>
      </c>
      <c r="K9" s="1000" t="s">
        <v>327</v>
      </c>
      <c r="L9" s="1000" t="s">
        <v>9</v>
      </c>
      <c r="M9" s="1000" t="s">
        <v>326</v>
      </c>
      <c r="N9" s="332" t="s">
        <v>3</v>
      </c>
      <c r="O9" s="883" t="s">
        <v>2</v>
      </c>
      <c r="P9" s="1000" t="s">
        <v>327</v>
      </c>
      <c r="Q9" s="1000" t="s">
        <v>9</v>
      </c>
      <c r="R9" s="1000" t="s">
        <v>326</v>
      </c>
      <c r="S9" s="1022" t="s">
        <v>3681</v>
      </c>
      <c r="T9" s="1023"/>
    </row>
    <row r="10" spans="1:20" s="33" customFormat="1" ht="45.75" customHeight="1">
      <c r="A10" s="855"/>
      <c r="B10" s="855"/>
      <c r="C10" s="855"/>
      <c r="D10" s="14" t="s">
        <v>1</v>
      </c>
      <c r="E10" s="883"/>
      <c r="F10" s="1000"/>
      <c r="G10" s="1000"/>
      <c r="H10" s="1000"/>
      <c r="I10" s="14" t="s">
        <v>1</v>
      </c>
      <c r="J10" s="883"/>
      <c r="K10" s="1000"/>
      <c r="L10" s="1000"/>
      <c r="M10" s="1000"/>
      <c r="N10" s="15" t="s">
        <v>0</v>
      </c>
      <c r="O10" s="883"/>
      <c r="P10" s="1000"/>
      <c r="Q10" s="1000"/>
      <c r="R10" s="1000"/>
      <c r="S10" s="1024"/>
      <c r="T10" s="1025"/>
    </row>
    <row r="11" spans="1:20" s="33" customFormat="1" ht="45.75" customHeight="1">
      <c r="A11" s="855"/>
      <c r="B11" s="855"/>
      <c r="C11" s="855"/>
      <c r="D11" s="16" t="s">
        <v>1090</v>
      </c>
      <c r="E11" s="883"/>
      <c r="F11" s="1000"/>
      <c r="G11" s="1000"/>
      <c r="H11" s="1000"/>
      <c r="I11" s="16" t="s">
        <v>1090</v>
      </c>
      <c r="J11" s="883"/>
      <c r="K11" s="1000"/>
      <c r="L11" s="1000"/>
      <c r="M11" s="1000"/>
      <c r="N11" s="16" t="s">
        <v>1090</v>
      </c>
      <c r="O11" s="883"/>
      <c r="P11" s="1000"/>
      <c r="Q11" s="1000"/>
      <c r="R11" s="1000"/>
      <c r="S11" s="881" t="s">
        <v>2985</v>
      </c>
      <c r="T11" s="882"/>
    </row>
    <row r="12" spans="1:20" ht="252" customHeight="1">
      <c r="A12" s="62">
        <v>1</v>
      </c>
      <c r="B12" s="426" t="s">
        <v>1846</v>
      </c>
      <c r="C12" s="326" t="s">
        <v>5204</v>
      </c>
      <c r="D12" s="330" t="s">
        <v>3682</v>
      </c>
      <c r="E12" s="57">
        <v>1</v>
      </c>
      <c r="F12" s="58">
        <f t="shared" ref="F12:F29" si="0">IF(E12=G12,H12)</f>
        <v>1</v>
      </c>
      <c r="G12" s="58">
        <f t="shared" ref="G12:G29" si="1">IF(E12="NA","NA",H12)</f>
        <v>1</v>
      </c>
      <c r="H12" s="58">
        <v>1</v>
      </c>
      <c r="I12" s="330" t="s">
        <v>5238</v>
      </c>
      <c r="J12" s="114">
        <v>1</v>
      </c>
      <c r="K12" s="58">
        <f t="shared" ref="K12:K29" si="2">IF(J12=L12,M12)</f>
        <v>1</v>
      </c>
      <c r="L12" s="58">
        <f t="shared" ref="L12:L29" si="3">IF(J12="NA","NA",M12)</f>
        <v>1</v>
      </c>
      <c r="M12" s="58">
        <v>1</v>
      </c>
      <c r="N12" s="331" t="s">
        <v>1822</v>
      </c>
      <c r="O12" s="114">
        <v>1</v>
      </c>
      <c r="P12" s="58">
        <f t="shared" ref="P12:P29" si="4">IF(O12=Q12,R12)</f>
        <v>1</v>
      </c>
      <c r="Q12" s="58">
        <f t="shared" ref="Q12:Q29" si="5">IF(O12="NA","NA",R12)</f>
        <v>1</v>
      </c>
      <c r="R12" s="58">
        <v>1</v>
      </c>
      <c r="S12" s="111" t="s">
        <v>1033</v>
      </c>
      <c r="T12" s="112" t="s">
        <v>1039</v>
      </c>
    </row>
    <row r="13" spans="1:20" ht="300.75" customHeight="1">
      <c r="A13" s="62">
        <f>+A12+1</f>
        <v>2</v>
      </c>
      <c r="B13" s="331" t="s">
        <v>912</v>
      </c>
      <c r="C13" s="936" t="s">
        <v>120</v>
      </c>
      <c r="D13" s="330" t="s">
        <v>1696</v>
      </c>
      <c r="E13" s="57">
        <v>1</v>
      </c>
      <c r="F13" s="58">
        <f t="shared" si="0"/>
        <v>1</v>
      </c>
      <c r="G13" s="58">
        <f t="shared" si="1"/>
        <v>1</v>
      </c>
      <c r="H13" s="58">
        <v>1</v>
      </c>
      <c r="I13" s="330" t="s">
        <v>1823</v>
      </c>
      <c r="J13" s="57">
        <v>1</v>
      </c>
      <c r="K13" s="58">
        <f t="shared" si="2"/>
        <v>1</v>
      </c>
      <c r="L13" s="58">
        <f t="shared" si="3"/>
        <v>1</v>
      </c>
      <c r="M13" s="58">
        <v>1</v>
      </c>
      <c r="N13" s="330" t="s">
        <v>1809</v>
      </c>
      <c r="O13" s="57">
        <v>1</v>
      </c>
      <c r="P13" s="58">
        <f>IF(O13=Q13,R13)</f>
        <v>1</v>
      </c>
      <c r="Q13" s="58">
        <f>IF(O13="NA","NA",R13)</f>
        <v>1</v>
      </c>
      <c r="R13" s="58">
        <v>1</v>
      </c>
      <c r="S13" s="111" t="s">
        <v>1033</v>
      </c>
      <c r="T13" s="112" t="s">
        <v>1039</v>
      </c>
    </row>
    <row r="14" spans="1:20" ht="177" customHeight="1">
      <c r="A14" s="62">
        <f t="shared" ref="A14:A29" si="6">+A13+1</f>
        <v>3</v>
      </c>
      <c r="B14" s="331" t="s">
        <v>910</v>
      </c>
      <c r="C14" s="936"/>
      <c r="D14" s="555" t="s">
        <v>2986</v>
      </c>
      <c r="E14" s="57">
        <v>1</v>
      </c>
      <c r="F14" s="58">
        <f t="shared" si="0"/>
        <v>1</v>
      </c>
      <c r="G14" s="58">
        <f t="shared" si="1"/>
        <v>1</v>
      </c>
      <c r="H14" s="58">
        <v>1</v>
      </c>
      <c r="I14" s="471" t="s">
        <v>4725</v>
      </c>
      <c r="J14" s="57">
        <v>1</v>
      </c>
      <c r="K14" s="58">
        <f t="shared" si="2"/>
        <v>1</v>
      </c>
      <c r="L14" s="58">
        <f t="shared" si="3"/>
        <v>1</v>
      </c>
      <c r="M14" s="58">
        <v>1</v>
      </c>
      <c r="N14" s="330" t="s">
        <v>5300</v>
      </c>
      <c r="O14" s="114">
        <v>1</v>
      </c>
      <c r="P14" s="58">
        <f t="shared" si="4"/>
        <v>1</v>
      </c>
      <c r="Q14" s="58">
        <f t="shared" si="5"/>
        <v>1</v>
      </c>
      <c r="R14" s="58">
        <v>1</v>
      </c>
      <c r="S14" s="111" t="s">
        <v>1033</v>
      </c>
      <c r="T14" s="112" t="s">
        <v>1039</v>
      </c>
    </row>
    <row r="15" spans="1:20" ht="164.25" customHeight="1">
      <c r="A15" s="62">
        <f t="shared" si="6"/>
        <v>4</v>
      </c>
      <c r="B15" s="331" t="s">
        <v>220</v>
      </c>
      <c r="C15" s="936"/>
      <c r="D15" s="330" t="s">
        <v>1764</v>
      </c>
      <c r="E15" s="57">
        <v>1</v>
      </c>
      <c r="F15" s="58">
        <f t="shared" si="0"/>
        <v>1</v>
      </c>
      <c r="G15" s="58">
        <f t="shared" si="1"/>
        <v>1</v>
      </c>
      <c r="H15" s="58">
        <v>1</v>
      </c>
      <c r="I15" s="330" t="s">
        <v>1765</v>
      </c>
      <c r="J15" s="57">
        <v>1</v>
      </c>
      <c r="K15" s="58">
        <f t="shared" si="2"/>
        <v>1</v>
      </c>
      <c r="L15" s="58">
        <f t="shared" si="3"/>
        <v>1</v>
      </c>
      <c r="M15" s="58">
        <v>1</v>
      </c>
      <c r="N15" s="556" t="s">
        <v>5205</v>
      </c>
      <c r="O15" s="114">
        <v>1</v>
      </c>
      <c r="P15" s="58">
        <f t="shared" si="4"/>
        <v>1</v>
      </c>
      <c r="Q15" s="58">
        <f t="shared" si="5"/>
        <v>1</v>
      </c>
      <c r="R15" s="58">
        <v>1</v>
      </c>
      <c r="S15" s="111" t="s">
        <v>1033</v>
      </c>
      <c r="T15" s="112" t="s">
        <v>1039</v>
      </c>
    </row>
    <row r="16" spans="1:20" ht="171.75" customHeight="1">
      <c r="A16" s="62">
        <f t="shared" si="6"/>
        <v>5</v>
      </c>
      <c r="B16" s="331" t="s">
        <v>909</v>
      </c>
      <c r="C16" s="937"/>
      <c r="D16" s="330" t="s">
        <v>1766</v>
      </c>
      <c r="E16" s="57">
        <v>1</v>
      </c>
      <c r="F16" s="58">
        <f t="shared" si="0"/>
        <v>1</v>
      </c>
      <c r="G16" s="58">
        <f t="shared" si="1"/>
        <v>1</v>
      </c>
      <c r="H16" s="58">
        <v>1</v>
      </c>
      <c r="I16" s="330" t="s">
        <v>5243</v>
      </c>
      <c r="J16" s="57">
        <v>1</v>
      </c>
      <c r="K16" s="58">
        <f t="shared" si="2"/>
        <v>1</v>
      </c>
      <c r="L16" s="58">
        <f t="shared" si="3"/>
        <v>1</v>
      </c>
      <c r="M16" s="58">
        <v>1</v>
      </c>
      <c r="N16" s="330" t="s">
        <v>5298</v>
      </c>
      <c r="O16" s="114">
        <v>1</v>
      </c>
      <c r="P16" s="58">
        <f t="shared" si="4"/>
        <v>1</v>
      </c>
      <c r="Q16" s="58">
        <f t="shared" si="5"/>
        <v>1</v>
      </c>
      <c r="R16" s="58">
        <v>1</v>
      </c>
      <c r="S16" s="111" t="s">
        <v>1033</v>
      </c>
      <c r="T16" s="112" t="s">
        <v>1039</v>
      </c>
    </row>
    <row r="17" spans="1:20" s="375" customFormat="1" ht="174.75" customHeight="1">
      <c r="A17" s="62">
        <f t="shared" si="6"/>
        <v>6</v>
      </c>
      <c r="B17" s="331" t="s">
        <v>219</v>
      </c>
      <c r="C17" s="326" t="s">
        <v>218</v>
      </c>
      <c r="D17" s="330" t="s">
        <v>2987</v>
      </c>
      <c r="E17" s="57">
        <v>1</v>
      </c>
      <c r="F17" s="58">
        <f t="shared" si="0"/>
        <v>1</v>
      </c>
      <c r="G17" s="58">
        <f t="shared" si="1"/>
        <v>1</v>
      </c>
      <c r="H17" s="58">
        <v>1</v>
      </c>
      <c r="I17" s="330" t="s">
        <v>1814</v>
      </c>
      <c r="J17" s="57">
        <v>1</v>
      </c>
      <c r="K17" s="58">
        <f t="shared" si="2"/>
        <v>1</v>
      </c>
      <c r="L17" s="58">
        <f t="shared" si="3"/>
        <v>1</v>
      </c>
      <c r="M17" s="58">
        <v>1</v>
      </c>
      <c r="N17" s="330" t="s">
        <v>1322</v>
      </c>
      <c r="O17" s="114">
        <v>1</v>
      </c>
      <c r="P17" s="58">
        <f t="shared" si="4"/>
        <v>1</v>
      </c>
      <c r="Q17" s="58">
        <f t="shared" si="5"/>
        <v>1</v>
      </c>
      <c r="R17" s="58">
        <v>1</v>
      </c>
      <c r="S17" s="111" t="s">
        <v>1033</v>
      </c>
      <c r="T17" s="112" t="s">
        <v>1039</v>
      </c>
    </row>
    <row r="18" spans="1:20" s="375" customFormat="1" ht="169.5" customHeight="1">
      <c r="A18" s="62">
        <f t="shared" si="6"/>
        <v>7</v>
      </c>
      <c r="B18" s="331" t="s">
        <v>2988</v>
      </c>
      <c r="C18" s="326" t="s">
        <v>217</v>
      </c>
      <c r="D18" s="429" t="s">
        <v>5326</v>
      </c>
      <c r="E18" s="57">
        <v>1</v>
      </c>
      <c r="F18" s="58">
        <f t="shared" si="0"/>
        <v>1</v>
      </c>
      <c r="G18" s="58">
        <f t="shared" si="1"/>
        <v>1</v>
      </c>
      <c r="H18" s="58">
        <v>1</v>
      </c>
      <c r="I18" s="330" t="s">
        <v>5325</v>
      </c>
      <c r="J18" s="57">
        <v>1</v>
      </c>
      <c r="K18" s="58">
        <f t="shared" si="2"/>
        <v>1</v>
      </c>
      <c r="L18" s="58">
        <f t="shared" si="3"/>
        <v>1</v>
      </c>
      <c r="M18" s="58">
        <v>1</v>
      </c>
      <c r="N18" s="557" t="s">
        <v>5239</v>
      </c>
      <c r="O18" s="114">
        <v>1</v>
      </c>
      <c r="P18" s="58">
        <f t="shared" si="4"/>
        <v>1</v>
      </c>
      <c r="Q18" s="58">
        <f t="shared" si="5"/>
        <v>1</v>
      </c>
      <c r="R18" s="58">
        <v>1</v>
      </c>
      <c r="S18" s="111" t="s">
        <v>1033</v>
      </c>
      <c r="T18" s="112" t="s">
        <v>1039</v>
      </c>
    </row>
    <row r="19" spans="1:20" s="375" customFormat="1" ht="273" customHeight="1">
      <c r="A19" s="62">
        <f t="shared" si="6"/>
        <v>8</v>
      </c>
      <c r="B19" s="1238" t="s">
        <v>1847</v>
      </c>
      <c r="C19" s="935" t="s">
        <v>4565</v>
      </c>
      <c r="D19" s="30" t="s">
        <v>5327</v>
      </c>
      <c r="E19" s="57">
        <v>1</v>
      </c>
      <c r="F19" s="58">
        <f t="shared" si="0"/>
        <v>1</v>
      </c>
      <c r="G19" s="58">
        <f t="shared" si="1"/>
        <v>1</v>
      </c>
      <c r="H19" s="58">
        <v>1</v>
      </c>
      <c r="I19" s="63" t="s">
        <v>5301</v>
      </c>
      <c r="J19" s="57">
        <v>1</v>
      </c>
      <c r="K19" s="58">
        <f t="shared" si="2"/>
        <v>1</v>
      </c>
      <c r="L19" s="58">
        <f t="shared" si="3"/>
        <v>1</v>
      </c>
      <c r="M19" s="58">
        <v>1</v>
      </c>
      <c r="N19" s="63" t="s">
        <v>5240</v>
      </c>
      <c r="O19" s="114">
        <v>1</v>
      </c>
      <c r="P19" s="58">
        <f t="shared" si="4"/>
        <v>1</v>
      </c>
      <c r="Q19" s="58">
        <f t="shared" si="5"/>
        <v>1</v>
      </c>
      <c r="R19" s="58">
        <v>1</v>
      </c>
      <c r="S19" s="111" t="s">
        <v>1033</v>
      </c>
      <c r="T19" s="112" t="s">
        <v>1039</v>
      </c>
    </row>
    <row r="20" spans="1:20" s="375" customFormat="1" ht="154.5" customHeight="1">
      <c r="A20" s="62">
        <f t="shared" si="6"/>
        <v>9</v>
      </c>
      <c r="B20" s="1239"/>
      <c r="C20" s="936"/>
      <c r="D20" s="330" t="s">
        <v>5330</v>
      </c>
      <c r="E20" s="57">
        <v>1</v>
      </c>
      <c r="F20" s="58">
        <f t="shared" si="0"/>
        <v>1</v>
      </c>
      <c r="G20" s="58">
        <f t="shared" si="1"/>
        <v>1</v>
      </c>
      <c r="H20" s="58">
        <v>1</v>
      </c>
      <c r="I20" s="330" t="s">
        <v>5331</v>
      </c>
      <c r="J20" s="57">
        <v>1</v>
      </c>
      <c r="K20" s="58">
        <f t="shared" si="2"/>
        <v>1</v>
      </c>
      <c r="L20" s="58">
        <f t="shared" si="3"/>
        <v>1</v>
      </c>
      <c r="M20" s="58">
        <v>1</v>
      </c>
      <c r="N20" s="1223" t="s">
        <v>5333</v>
      </c>
      <c r="O20" s="114">
        <v>1</v>
      </c>
      <c r="P20" s="58">
        <f t="shared" si="4"/>
        <v>1</v>
      </c>
      <c r="Q20" s="58">
        <f t="shared" si="5"/>
        <v>1</v>
      </c>
      <c r="R20" s="58">
        <v>1</v>
      </c>
      <c r="S20" s="111" t="s">
        <v>1033</v>
      </c>
      <c r="T20" s="112" t="s">
        <v>1039</v>
      </c>
    </row>
    <row r="21" spans="1:20" s="375" customFormat="1" ht="162" customHeight="1">
      <c r="A21" s="62">
        <f t="shared" si="6"/>
        <v>10</v>
      </c>
      <c r="B21" s="1239"/>
      <c r="C21" s="936"/>
      <c r="D21" s="330" t="s">
        <v>5329</v>
      </c>
      <c r="E21" s="57">
        <v>1</v>
      </c>
      <c r="F21" s="58">
        <f t="shared" si="0"/>
        <v>1</v>
      </c>
      <c r="G21" s="58">
        <f t="shared" si="1"/>
        <v>1</v>
      </c>
      <c r="H21" s="70">
        <v>1</v>
      </c>
      <c r="I21" s="197" t="s">
        <v>5332</v>
      </c>
      <c r="J21" s="65">
        <v>1</v>
      </c>
      <c r="K21" s="58">
        <f t="shared" si="2"/>
        <v>1</v>
      </c>
      <c r="L21" s="58">
        <f t="shared" si="3"/>
        <v>1</v>
      </c>
      <c r="M21" s="58">
        <v>1</v>
      </c>
      <c r="N21" s="1224"/>
      <c r="O21" s="114">
        <v>1</v>
      </c>
      <c r="P21" s="58">
        <f t="shared" si="4"/>
        <v>1</v>
      </c>
      <c r="Q21" s="58">
        <f t="shared" si="5"/>
        <v>1</v>
      </c>
      <c r="R21" s="58">
        <v>1</v>
      </c>
      <c r="S21" s="111" t="s">
        <v>1033</v>
      </c>
      <c r="T21" s="112" t="s">
        <v>1039</v>
      </c>
    </row>
    <row r="22" spans="1:20" s="375" customFormat="1" ht="308.25" customHeight="1">
      <c r="A22" s="62">
        <f t="shared" si="6"/>
        <v>11</v>
      </c>
      <c r="B22" s="1239"/>
      <c r="C22" s="936"/>
      <c r="D22" s="330" t="s">
        <v>5328</v>
      </c>
      <c r="E22" s="57">
        <v>1</v>
      </c>
      <c r="F22" s="58">
        <f t="shared" si="0"/>
        <v>1</v>
      </c>
      <c r="G22" s="58">
        <f t="shared" si="1"/>
        <v>1</v>
      </c>
      <c r="H22" s="70">
        <v>1</v>
      </c>
      <c r="I22" s="558" t="s">
        <v>5211</v>
      </c>
      <c r="J22" s="65">
        <v>1</v>
      </c>
      <c r="K22" s="58">
        <f t="shared" si="2"/>
        <v>1</v>
      </c>
      <c r="L22" s="58">
        <f t="shared" si="3"/>
        <v>1</v>
      </c>
      <c r="M22" s="58">
        <v>1</v>
      </c>
      <c r="N22" s="1293" t="s">
        <v>5241</v>
      </c>
      <c r="O22" s="114">
        <v>1</v>
      </c>
      <c r="P22" s="58">
        <f t="shared" si="4"/>
        <v>1</v>
      </c>
      <c r="Q22" s="58">
        <f t="shared" si="5"/>
        <v>1</v>
      </c>
      <c r="R22" s="58">
        <v>1</v>
      </c>
      <c r="S22" s="111" t="s">
        <v>1033</v>
      </c>
      <c r="T22" s="112" t="s">
        <v>1039</v>
      </c>
    </row>
    <row r="23" spans="1:20" s="375" customFormat="1" ht="409.5" customHeight="1">
      <c r="A23" s="1182">
        <f t="shared" si="6"/>
        <v>12</v>
      </c>
      <c r="B23" s="1239"/>
      <c r="C23" s="936"/>
      <c r="D23" s="988" t="s">
        <v>4003</v>
      </c>
      <c r="E23" s="917">
        <v>1</v>
      </c>
      <c r="F23" s="58">
        <f t="shared" si="0"/>
        <v>1</v>
      </c>
      <c r="G23" s="58">
        <f t="shared" si="1"/>
        <v>1</v>
      </c>
      <c r="H23" s="70">
        <v>1</v>
      </c>
      <c r="I23" s="1374" t="s">
        <v>4412</v>
      </c>
      <c r="J23" s="1370">
        <v>1</v>
      </c>
      <c r="K23" s="58">
        <f t="shared" si="2"/>
        <v>1</v>
      </c>
      <c r="L23" s="58">
        <f t="shared" si="3"/>
        <v>1</v>
      </c>
      <c r="M23" s="58">
        <v>1</v>
      </c>
      <c r="N23" s="1372"/>
      <c r="O23" s="885">
        <v>1</v>
      </c>
      <c r="P23" s="58">
        <f t="shared" si="4"/>
        <v>1</v>
      </c>
      <c r="Q23" s="58">
        <f t="shared" si="5"/>
        <v>1</v>
      </c>
      <c r="R23" s="58">
        <v>1</v>
      </c>
      <c r="S23" s="971" t="s">
        <v>1033</v>
      </c>
      <c r="T23" s="1245" t="s">
        <v>1039</v>
      </c>
    </row>
    <row r="24" spans="1:20" s="375" customFormat="1" ht="276.75" customHeight="1">
      <c r="A24" s="1183"/>
      <c r="B24" s="1240"/>
      <c r="C24" s="937"/>
      <c r="D24" s="989"/>
      <c r="E24" s="919"/>
      <c r="F24" s="58"/>
      <c r="G24" s="58"/>
      <c r="H24" s="70"/>
      <c r="I24" s="1375"/>
      <c r="J24" s="1371"/>
      <c r="K24" s="58"/>
      <c r="L24" s="58"/>
      <c r="M24" s="58"/>
      <c r="N24" s="1294"/>
      <c r="O24" s="886"/>
      <c r="P24" s="58"/>
      <c r="Q24" s="58"/>
      <c r="R24" s="58"/>
      <c r="S24" s="972"/>
      <c r="T24" s="1246"/>
    </row>
    <row r="25" spans="1:20" s="375" customFormat="1" ht="341.25" customHeight="1">
      <c r="A25" s="62">
        <f>+A23+1</f>
        <v>13</v>
      </c>
      <c r="B25" s="872" t="s">
        <v>913</v>
      </c>
      <c r="C25" s="935" t="s">
        <v>2989</v>
      </c>
      <c r="D25" s="330" t="s">
        <v>1767</v>
      </c>
      <c r="E25" s="57">
        <v>1</v>
      </c>
      <c r="F25" s="58">
        <f t="shared" si="0"/>
        <v>1</v>
      </c>
      <c r="G25" s="58">
        <f t="shared" si="1"/>
        <v>1</v>
      </c>
      <c r="H25" s="58">
        <v>1</v>
      </c>
      <c r="I25" s="330" t="s">
        <v>2990</v>
      </c>
      <c r="J25" s="57">
        <v>1</v>
      </c>
      <c r="K25" s="58">
        <f t="shared" si="2"/>
        <v>1</v>
      </c>
      <c r="L25" s="58">
        <f t="shared" si="3"/>
        <v>1</v>
      </c>
      <c r="M25" s="58">
        <v>1</v>
      </c>
      <c r="N25" s="63" t="s">
        <v>5242</v>
      </c>
      <c r="O25" s="114">
        <v>1</v>
      </c>
      <c r="P25" s="58">
        <f t="shared" si="4"/>
        <v>1</v>
      </c>
      <c r="Q25" s="58">
        <f t="shared" si="5"/>
        <v>1</v>
      </c>
      <c r="R25" s="58">
        <v>1</v>
      </c>
      <c r="S25" s="111" t="s">
        <v>1033</v>
      </c>
      <c r="T25" s="112" t="s">
        <v>1039</v>
      </c>
    </row>
    <row r="26" spans="1:20" s="375" customFormat="1" ht="150.75" customHeight="1">
      <c r="A26" s="62">
        <f t="shared" si="6"/>
        <v>14</v>
      </c>
      <c r="B26" s="872"/>
      <c r="C26" s="936"/>
      <c r="D26" s="330" t="s">
        <v>2991</v>
      </c>
      <c r="E26" s="57">
        <v>1</v>
      </c>
      <c r="F26" s="58">
        <f t="shared" si="0"/>
        <v>1</v>
      </c>
      <c r="G26" s="58">
        <f t="shared" si="1"/>
        <v>1</v>
      </c>
      <c r="H26" s="58">
        <v>1</v>
      </c>
      <c r="I26" s="330" t="s">
        <v>1768</v>
      </c>
      <c r="J26" s="57">
        <v>1</v>
      </c>
      <c r="K26" s="58">
        <f t="shared" si="2"/>
        <v>1</v>
      </c>
      <c r="L26" s="58">
        <f t="shared" si="3"/>
        <v>1</v>
      </c>
      <c r="M26" s="58">
        <v>1</v>
      </c>
      <c r="N26" s="330" t="s">
        <v>1843</v>
      </c>
      <c r="O26" s="114">
        <v>1</v>
      </c>
      <c r="P26" s="58">
        <f t="shared" si="4"/>
        <v>1</v>
      </c>
      <c r="Q26" s="58">
        <f t="shared" si="5"/>
        <v>1</v>
      </c>
      <c r="R26" s="58">
        <v>1</v>
      </c>
      <c r="S26" s="111" t="s">
        <v>1033</v>
      </c>
      <c r="T26" s="112" t="s">
        <v>1039</v>
      </c>
    </row>
    <row r="27" spans="1:20" s="375" customFormat="1" ht="337.5" customHeight="1">
      <c r="A27" s="62">
        <f t="shared" si="6"/>
        <v>15</v>
      </c>
      <c r="B27" s="872"/>
      <c r="C27" s="936"/>
      <c r="D27" s="330" t="s">
        <v>1769</v>
      </c>
      <c r="E27" s="57">
        <v>1</v>
      </c>
      <c r="F27" s="58">
        <f t="shared" si="0"/>
        <v>1</v>
      </c>
      <c r="G27" s="58">
        <f t="shared" si="1"/>
        <v>1</v>
      </c>
      <c r="H27" s="58">
        <v>1</v>
      </c>
      <c r="I27" s="330" t="s">
        <v>1815</v>
      </c>
      <c r="J27" s="57">
        <v>1</v>
      </c>
      <c r="K27" s="58">
        <f t="shared" si="2"/>
        <v>1</v>
      </c>
      <c r="L27" s="58">
        <f t="shared" si="3"/>
        <v>1</v>
      </c>
      <c r="M27" s="58">
        <v>1</v>
      </c>
      <c r="N27" s="330" t="s">
        <v>1825</v>
      </c>
      <c r="O27" s="114">
        <v>1</v>
      </c>
      <c r="P27" s="58">
        <f t="shared" si="4"/>
        <v>1</v>
      </c>
      <c r="Q27" s="58">
        <f t="shared" si="5"/>
        <v>1</v>
      </c>
      <c r="R27" s="58">
        <v>1</v>
      </c>
      <c r="S27" s="111" t="s">
        <v>1033</v>
      </c>
      <c r="T27" s="112" t="s">
        <v>1039</v>
      </c>
    </row>
    <row r="28" spans="1:20" s="375" customFormat="1" ht="159" customHeight="1">
      <c r="A28" s="62">
        <f t="shared" si="6"/>
        <v>16</v>
      </c>
      <c r="B28" s="331" t="s">
        <v>1086</v>
      </c>
      <c r="C28" s="936"/>
      <c r="D28" s="330" t="s">
        <v>4004</v>
      </c>
      <c r="E28" s="57">
        <v>1</v>
      </c>
      <c r="F28" s="58">
        <f t="shared" si="0"/>
        <v>1</v>
      </c>
      <c r="G28" s="58">
        <f t="shared" si="1"/>
        <v>1</v>
      </c>
      <c r="H28" s="58">
        <v>1</v>
      </c>
      <c r="I28" s="559" t="s">
        <v>2992</v>
      </c>
      <c r="J28" s="57">
        <v>1</v>
      </c>
      <c r="K28" s="58">
        <f t="shared" si="2"/>
        <v>1</v>
      </c>
      <c r="L28" s="58">
        <f t="shared" si="3"/>
        <v>1</v>
      </c>
      <c r="M28" s="58">
        <v>1</v>
      </c>
      <c r="N28" s="330" t="s">
        <v>2993</v>
      </c>
      <c r="O28" s="114">
        <v>1</v>
      </c>
      <c r="P28" s="58">
        <f t="shared" si="4"/>
        <v>1</v>
      </c>
      <c r="Q28" s="58">
        <f t="shared" si="5"/>
        <v>1</v>
      </c>
      <c r="R28" s="58">
        <v>1</v>
      </c>
      <c r="S28" s="111" t="s">
        <v>1033</v>
      </c>
      <c r="T28" s="112" t="s">
        <v>1039</v>
      </c>
    </row>
    <row r="29" spans="1:20" s="434" customFormat="1" ht="188.25" customHeight="1">
      <c r="A29" s="62">
        <f t="shared" si="6"/>
        <v>17</v>
      </c>
      <c r="B29" s="331" t="s">
        <v>911</v>
      </c>
      <c r="C29" s="937"/>
      <c r="D29" s="330" t="s">
        <v>2994</v>
      </c>
      <c r="E29" s="57">
        <v>1</v>
      </c>
      <c r="F29" s="58">
        <f t="shared" si="0"/>
        <v>1</v>
      </c>
      <c r="G29" s="58">
        <f t="shared" si="1"/>
        <v>1</v>
      </c>
      <c r="H29" s="58">
        <v>1</v>
      </c>
      <c r="I29" s="330" t="s">
        <v>2216</v>
      </c>
      <c r="J29" s="57">
        <v>1</v>
      </c>
      <c r="K29" s="58">
        <f t="shared" si="2"/>
        <v>1</v>
      </c>
      <c r="L29" s="58">
        <f t="shared" si="3"/>
        <v>1</v>
      </c>
      <c r="M29" s="58">
        <v>1</v>
      </c>
      <c r="N29" s="330" t="s">
        <v>1149</v>
      </c>
      <c r="O29" s="57">
        <v>1</v>
      </c>
      <c r="P29" s="58">
        <f t="shared" si="4"/>
        <v>1</v>
      </c>
      <c r="Q29" s="58">
        <f t="shared" si="5"/>
        <v>1</v>
      </c>
      <c r="R29" s="58">
        <v>1</v>
      </c>
      <c r="S29" s="111" t="s">
        <v>1033</v>
      </c>
      <c r="T29" s="112" t="s">
        <v>1039</v>
      </c>
    </row>
    <row r="30" spans="1:20" ht="24" customHeight="1">
      <c r="A30" s="400"/>
      <c r="B30" s="1367" t="s">
        <v>3667</v>
      </c>
      <c r="C30" s="1368"/>
      <c r="D30" s="1368"/>
      <c r="E30" s="1368"/>
      <c r="F30" s="1368"/>
      <c r="G30" s="1368"/>
      <c r="H30" s="1368"/>
      <c r="I30" s="1368"/>
      <c r="J30" s="1368"/>
      <c r="K30" s="1368"/>
      <c r="L30" s="1368"/>
      <c r="M30" s="1368"/>
      <c r="N30" s="1368"/>
      <c r="O30" s="1368"/>
      <c r="P30" s="1368"/>
      <c r="Q30" s="1368"/>
      <c r="R30" s="1368"/>
      <c r="S30" s="1368"/>
      <c r="T30" s="1369"/>
    </row>
    <row r="31" spans="1:20" ht="409.6">
      <c r="A31" s="62">
        <v>18</v>
      </c>
      <c r="B31" s="327" t="s">
        <v>329</v>
      </c>
      <c r="C31" s="859" t="s">
        <v>168</v>
      </c>
      <c r="D31" s="341" t="s">
        <v>1808</v>
      </c>
      <c r="E31" s="125">
        <v>1</v>
      </c>
      <c r="F31" s="77">
        <f>IF(E31=G31,H31)</f>
        <v>1</v>
      </c>
      <c r="G31" s="77">
        <f>IF(E31="NA","NA",H31)</f>
        <v>1</v>
      </c>
      <c r="H31" s="77">
        <v>1</v>
      </c>
      <c r="I31" s="59" t="s">
        <v>1816</v>
      </c>
      <c r="J31" s="125">
        <v>1</v>
      </c>
      <c r="K31" s="77">
        <f t="shared" ref="K31:K53" si="7">IF(J31=L31,M31)</f>
        <v>1</v>
      </c>
      <c r="L31" s="77">
        <f t="shared" ref="L31:L53" si="8">IF(J31="NA","NA",M31)</f>
        <v>1</v>
      </c>
      <c r="M31" s="77">
        <v>1</v>
      </c>
      <c r="N31" s="59" t="s">
        <v>1826</v>
      </c>
      <c r="O31" s="114">
        <v>1</v>
      </c>
      <c r="P31" s="58">
        <f t="shared" ref="P31:P53" si="9">IF(O31=Q31,R31)</f>
        <v>1</v>
      </c>
      <c r="Q31" s="58">
        <f t="shared" ref="Q31:Q53" si="10">IF(O31="NA","NA",R31)</f>
        <v>1</v>
      </c>
      <c r="R31" s="58">
        <v>1</v>
      </c>
      <c r="S31" s="111" t="s">
        <v>1033</v>
      </c>
      <c r="T31" s="112" t="s">
        <v>1039</v>
      </c>
    </row>
    <row r="32" spans="1:20" ht="326.25" customHeight="1">
      <c r="A32" s="62">
        <f>+A31+1</f>
        <v>19</v>
      </c>
      <c r="B32" s="327" t="s">
        <v>328</v>
      </c>
      <c r="C32" s="859"/>
      <c r="D32" s="30" t="s">
        <v>1820</v>
      </c>
      <c r="E32" s="125">
        <v>1</v>
      </c>
      <c r="F32" s="77">
        <f>IF(E32=G32,H32)</f>
        <v>1</v>
      </c>
      <c r="G32" s="77">
        <f>IF(E32="NA","NA",H32)</f>
        <v>1</v>
      </c>
      <c r="H32" s="77">
        <v>1</v>
      </c>
      <c r="I32" s="59" t="s">
        <v>1817</v>
      </c>
      <c r="J32" s="125">
        <v>1</v>
      </c>
      <c r="K32" s="77">
        <f t="shared" si="7"/>
        <v>1</v>
      </c>
      <c r="L32" s="77">
        <f t="shared" si="8"/>
        <v>1</v>
      </c>
      <c r="M32" s="77">
        <v>1</v>
      </c>
      <c r="N32" s="59" t="s">
        <v>1827</v>
      </c>
      <c r="O32" s="114">
        <v>1</v>
      </c>
      <c r="P32" s="58">
        <f t="shared" si="9"/>
        <v>1</v>
      </c>
      <c r="Q32" s="58">
        <f t="shared" si="10"/>
        <v>1</v>
      </c>
      <c r="R32" s="58">
        <v>1</v>
      </c>
      <c r="S32" s="111" t="s">
        <v>1033</v>
      </c>
      <c r="T32" s="112" t="s">
        <v>1039</v>
      </c>
    </row>
    <row r="33" spans="1:33" ht="192" customHeight="1">
      <c r="A33" s="62">
        <f t="shared" ref="A33:A53" si="11">+A32+1</f>
        <v>20</v>
      </c>
      <c r="B33" s="353" t="s">
        <v>167</v>
      </c>
      <c r="C33" s="859"/>
      <c r="D33" s="330" t="s">
        <v>2995</v>
      </c>
      <c r="E33" s="57">
        <v>1</v>
      </c>
      <c r="F33" s="58">
        <f t="shared" ref="F33:F87" si="12">IF(E33=G33,H33)</f>
        <v>1</v>
      </c>
      <c r="G33" s="58">
        <f t="shared" ref="G33:G87" si="13">IF(E33="NA","NA",H33)</f>
        <v>1</v>
      </c>
      <c r="H33" s="58">
        <v>1</v>
      </c>
      <c r="I33" s="327" t="s">
        <v>1818</v>
      </c>
      <c r="J33" s="57">
        <v>1</v>
      </c>
      <c r="K33" s="58">
        <f t="shared" si="7"/>
        <v>1</v>
      </c>
      <c r="L33" s="58">
        <f t="shared" si="8"/>
        <v>1</v>
      </c>
      <c r="M33" s="58">
        <v>1</v>
      </c>
      <c r="N33" s="330" t="s">
        <v>1340</v>
      </c>
      <c r="O33" s="114">
        <v>1</v>
      </c>
      <c r="P33" s="58">
        <f t="shared" si="9"/>
        <v>1</v>
      </c>
      <c r="Q33" s="58">
        <f t="shared" si="10"/>
        <v>1</v>
      </c>
      <c r="R33" s="58">
        <v>1</v>
      </c>
      <c r="S33" s="111" t="s">
        <v>1033</v>
      </c>
      <c r="T33" s="112" t="s">
        <v>1039</v>
      </c>
    </row>
    <row r="34" spans="1:33" ht="356.25" customHeight="1">
      <c r="A34" s="62">
        <f t="shared" si="11"/>
        <v>21</v>
      </c>
      <c r="B34" s="330" t="s">
        <v>1283</v>
      </c>
      <c r="C34" s="326" t="s">
        <v>2996</v>
      </c>
      <c r="D34" s="330" t="s">
        <v>2997</v>
      </c>
      <c r="E34" s="57">
        <v>1</v>
      </c>
      <c r="F34" s="58">
        <f t="shared" si="12"/>
        <v>1</v>
      </c>
      <c r="G34" s="58">
        <f t="shared" si="13"/>
        <v>1</v>
      </c>
      <c r="H34" s="58">
        <v>1</v>
      </c>
      <c r="I34" s="330" t="s">
        <v>1828</v>
      </c>
      <c r="J34" s="57">
        <v>1</v>
      </c>
      <c r="K34" s="58">
        <f t="shared" si="7"/>
        <v>1</v>
      </c>
      <c r="L34" s="58">
        <f t="shared" si="8"/>
        <v>1</v>
      </c>
      <c r="M34" s="58">
        <v>1</v>
      </c>
      <c r="N34" s="330" t="s">
        <v>2998</v>
      </c>
      <c r="O34" s="114">
        <v>1</v>
      </c>
      <c r="P34" s="58">
        <f t="shared" si="9"/>
        <v>1</v>
      </c>
      <c r="Q34" s="58">
        <f t="shared" si="10"/>
        <v>1</v>
      </c>
      <c r="R34" s="58">
        <v>1</v>
      </c>
      <c r="S34" s="111" t="s">
        <v>1033</v>
      </c>
      <c r="T34" s="112" t="s">
        <v>1039</v>
      </c>
    </row>
    <row r="35" spans="1:33" ht="317.25" customHeight="1">
      <c r="A35" s="62">
        <f t="shared" si="11"/>
        <v>22</v>
      </c>
      <c r="B35" s="330" t="s">
        <v>1284</v>
      </c>
      <c r="C35" s="326" t="s">
        <v>2999</v>
      </c>
      <c r="D35" s="330" t="s">
        <v>2997</v>
      </c>
      <c r="E35" s="57">
        <v>1</v>
      </c>
      <c r="F35" s="58">
        <f t="shared" si="12"/>
        <v>1</v>
      </c>
      <c r="G35" s="58">
        <f t="shared" si="13"/>
        <v>1</v>
      </c>
      <c r="H35" s="58">
        <v>1</v>
      </c>
      <c r="I35" s="330" t="s">
        <v>1848</v>
      </c>
      <c r="J35" s="57">
        <v>1</v>
      </c>
      <c r="K35" s="58">
        <f t="shared" si="7"/>
        <v>1</v>
      </c>
      <c r="L35" s="58">
        <f t="shared" si="8"/>
        <v>1</v>
      </c>
      <c r="M35" s="58">
        <v>1</v>
      </c>
      <c r="N35" s="330" t="s">
        <v>3000</v>
      </c>
      <c r="O35" s="114">
        <v>1</v>
      </c>
      <c r="P35" s="58">
        <f t="shared" si="9"/>
        <v>1</v>
      </c>
      <c r="Q35" s="58">
        <f t="shared" si="10"/>
        <v>1</v>
      </c>
      <c r="R35" s="58">
        <v>1</v>
      </c>
      <c r="S35" s="111" t="s">
        <v>1033</v>
      </c>
      <c r="T35" s="112" t="s">
        <v>1039</v>
      </c>
    </row>
    <row r="36" spans="1:33" ht="261.75" customHeight="1">
      <c r="A36" s="62">
        <f t="shared" si="11"/>
        <v>23</v>
      </c>
      <c r="B36" s="330" t="s">
        <v>1285</v>
      </c>
      <c r="C36" s="326" t="s">
        <v>3001</v>
      </c>
      <c r="D36" s="330" t="s">
        <v>2997</v>
      </c>
      <c r="E36" s="57">
        <v>1</v>
      </c>
      <c r="F36" s="58">
        <f t="shared" si="12"/>
        <v>1</v>
      </c>
      <c r="G36" s="58">
        <f t="shared" si="13"/>
        <v>1</v>
      </c>
      <c r="H36" s="58">
        <v>1</v>
      </c>
      <c r="I36" s="330" t="s">
        <v>1829</v>
      </c>
      <c r="J36" s="57">
        <v>1</v>
      </c>
      <c r="K36" s="58">
        <f t="shared" si="7"/>
        <v>1</v>
      </c>
      <c r="L36" s="58">
        <f t="shared" si="8"/>
        <v>1</v>
      </c>
      <c r="M36" s="58">
        <v>1</v>
      </c>
      <c r="N36" s="330" t="s">
        <v>1830</v>
      </c>
      <c r="O36" s="114">
        <v>1</v>
      </c>
      <c r="P36" s="58">
        <f t="shared" si="9"/>
        <v>1</v>
      </c>
      <c r="Q36" s="58">
        <f t="shared" si="10"/>
        <v>1</v>
      </c>
      <c r="R36" s="58">
        <v>1</v>
      </c>
      <c r="S36" s="111" t="s">
        <v>1033</v>
      </c>
      <c r="T36" s="112" t="s">
        <v>1039</v>
      </c>
    </row>
    <row r="37" spans="1:33" ht="229.5" customHeight="1">
      <c r="A37" s="62">
        <f t="shared" si="11"/>
        <v>24</v>
      </c>
      <c r="B37" s="330" t="s">
        <v>1286</v>
      </c>
      <c r="C37" s="326" t="s">
        <v>3002</v>
      </c>
      <c r="D37" s="330" t="s">
        <v>2997</v>
      </c>
      <c r="E37" s="57">
        <v>1</v>
      </c>
      <c r="F37" s="58">
        <f t="shared" si="12"/>
        <v>1</v>
      </c>
      <c r="G37" s="58">
        <f t="shared" si="13"/>
        <v>1</v>
      </c>
      <c r="H37" s="58">
        <v>1</v>
      </c>
      <c r="I37" s="330" t="s">
        <v>1831</v>
      </c>
      <c r="J37" s="57">
        <v>1</v>
      </c>
      <c r="K37" s="58">
        <f t="shared" si="7"/>
        <v>1</v>
      </c>
      <c r="L37" s="58">
        <f t="shared" si="8"/>
        <v>1</v>
      </c>
      <c r="M37" s="58">
        <v>1</v>
      </c>
      <c r="N37" s="330" t="s">
        <v>1832</v>
      </c>
      <c r="O37" s="114">
        <v>1</v>
      </c>
      <c r="P37" s="58">
        <f t="shared" si="9"/>
        <v>1</v>
      </c>
      <c r="Q37" s="58">
        <f t="shared" si="10"/>
        <v>1</v>
      </c>
      <c r="R37" s="58">
        <v>1</v>
      </c>
      <c r="S37" s="111" t="s">
        <v>1033</v>
      </c>
      <c r="T37" s="112" t="s">
        <v>1039</v>
      </c>
    </row>
    <row r="38" spans="1:33" ht="179.25" customHeight="1">
      <c r="A38" s="62">
        <f t="shared" si="11"/>
        <v>25</v>
      </c>
      <c r="B38" s="330" t="s">
        <v>1287</v>
      </c>
      <c r="C38" s="326" t="s">
        <v>3003</v>
      </c>
      <c r="D38" s="330" t="s">
        <v>2997</v>
      </c>
      <c r="E38" s="57">
        <v>1</v>
      </c>
      <c r="F38" s="58">
        <f t="shared" si="12"/>
        <v>1</v>
      </c>
      <c r="G38" s="58">
        <f t="shared" si="13"/>
        <v>1</v>
      </c>
      <c r="H38" s="58">
        <v>1</v>
      </c>
      <c r="I38" s="330" t="s">
        <v>3004</v>
      </c>
      <c r="J38" s="57">
        <v>1</v>
      </c>
      <c r="K38" s="58">
        <f t="shared" si="7"/>
        <v>1</v>
      </c>
      <c r="L38" s="58">
        <f t="shared" si="8"/>
        <v>1</v>
      </c>
      <c r="M38" s="58">
        <v>1</v>
      </c>
      <c r="N38" s="330" t="s">
        <v>1833</v>
      </c>
      <c r="O38" s="114">
        <v>1</v>
      </c>
      <c r="P38" s="58">
        <f t="shared" si="9"/>
        <v>1</v>
      </c>
      <c r="Q38" s="58">
        <f t="shared" si="10"/>
        <v>1</v>
      </c>
      <c r="R38" s="58">
        <v>1</v>
      </c>
      <c r="S38" s="111" t="s">
        <v>1033</v>
      </c>
      <c r="T38" s="112" t="s">
        <v>1039</v>
      </c>
    </row>
    <row r="39" spans="1:33" ht="226.5" customHeight="1">
      <c r="A39" s="62">
        <f t="shared" si="11"/>
        <v>26</v>
      </c>
      <c r="B39" s="330" t="s">
        <v>1288</v>
      </c>
      <c r="C39" s="326" t="s">
        <v>3005</v>
      </c>
      <c r="D39" s="330" t="s">
        <v>2997</v>
      </c>
      <c r="E39" s="57">
        <v>1</v>
      </c>
      <c r="F39" s="58">
        <f t="shared" si="12"/>
        <v>1</v>
      </c>
      <c r="G39" s="58">
        <f t="shared" si="13"/>
        <v>1</v>
      </c>
      <c r="H39" s="58">
        <v>1</v>
      </c>
      <c r="I39" s="330" t="s">
        <v>1834</v>
      </c>
      <c r="J39" s="57">
        <v>1</v>
      </c>
      <c r="K39" s="58">
        <f t="shared" si="7"/>
        <v>1</v>
      </c>
      <c r="L39" s="58">
        <f t="shared" si="8"/>
        <v>1</v>
      </c>
      <c r="M39" s="58">
        <v>1</v>
      </c>
      <c r="N39" s="330" t="s">
        <v>1835</v>
      </c>
      <c r="O39" s="114">
        <v>1</v>
      </c>
      <c r="P39" s="58">
        <f t="shared" si="9"/>
        <v>1</v>
      </c>
      <c r="Q39" s="58">
        <f t="shared" si="10"/>
        <v>1</v>
      </c>
      <c r="R39" s="58">
        <v>1</v>
      </c>
      <c r="S39" s="111" t="s">
        <v>1033</v>
      </c>
      <c r="T39" s="112" t="s">
        <v>1039</v>
      </c>
    </row>
    <row r="40" spans="1:33" ht="246" customHeight="1">
      <c r="A40" s="62">
        <f t="shared" si="11"/>
        <v>27</v>
      </c>
      <c r="B40" s="330" t="s">
        <v>1289</v>
      </c>
      <c r="C40" s="326" t="s">
        <v>3006</v>
      </c>
      <c r="D40" s="330" t="s">
        <v>2997</v>
      </c>
      <c r="E40" s="57">
        <v>1</v>
      </c>
      <c r="F40" s="58">
        <f t="shared" si="12"/>
        <v>1</v>
      </c>
      <c r="G40" s="58">
        <f t="shared" si="13"/>
        <v>1</v>
      </c>
      <c r="H40" s="58">
        <v>1</v>
      </c>
      <c r="I40" s="330" t="s">
        <v>1836</v>
      </c>
      <c r="J40" s="57">
        <v>1</v>
      </c>
      <c r="K40" s="58">
        <f t="shared" si="7"/>
        <v>1</v>
      </c>
      <c r="L40" s="58">
        <f t="shared" si="8"/>
        <v>1</v>
      </c>
      <c r="M40" s="58">
        <v>1</v>
      </c>
      <c r="N40" s="330" t="s">
        <v>1837</v>
      </c>
      <c r="O40" s="114">
        <v>1</v>
      </c>
      <c r="P40" s="58">
        <f t="shared" si="9"/>
        <v>1</v>
      </c>
      <c r="Q40" s="58">
        <f t="shared" si="10"/>
        <v>1</v>
      </c>
      <c r="R40" s="58">
        <v>1</v>
      </c>
      <c r="S40" s="111" t="s">
        <v>1033</v>
      </c>
      <c r="T40" s="112" t="s">
        <v>1039</v>
      </c>
    </row>
    <row r="41" spans="1:33" ht="214.5" customHeight="1">
      <c r="A41" s="62">
        <f t="shared" si="11"/>
        <v>28</v>
      </c>
      <c r="B41" s="330" t="s">
        <v>1290</v>
      </c>
      <c r="C41" s="326" t="s">
        <v>3007</v>
      </c>
      <c r="D41" s="330" t="s">
        <v>2997</v>
      </c>
      <c r="E41" s="57">
        <v>1</v>
      </c>
      <c r="F41" s="58">
        <f t="shared" si="12"/>
        <v>1</v>
      </c>
      <c r="G41" s="58">
        <f t="shared" si="13"/>
        <v>1</v>
      </c>
      <c r="H41" s="58">
        <v>1</v>
      </c>
      <c r="I41" s="330" t="s">
        <v>1838</v>
      </c>
      <c r="J41" s="57">
        <v>1</v>
      </c>
      <c r="K41" s="58">
        <f t="shared" si="7"/>
        <v>1</v>
      </c>
      <c r="L41" s="58">
        <f t="shared" si="8"/>
        <v>1</v>
      </c>
      <c r="M41" s="58">
        <v>1</v>
      </c>
      <c r="N41" s="330" t="s">
        <v>3008</v>
      </c>
      <c r="O41" s="114">
        <v>1</v>
      </c>
      <c r="P41" s="58">
        <f t="shared" si="9"/>
        <v>1</v>
      </c>
      <c r="Q41" s="58">
        <f t="shared" si="10"/>
        <v>1</v>
      </c>
      <c r="R41" s="58">
        <v>1</v>
      </c>
      <c r="S41" s="111" t="s">
        <v>1033</v>
      </c>
      <c r="T41" s="112" t="s">
        <v>1039</v>
      </c>
    </row>
    <row r="42" spans="1:33" ht="230.25" customHeight="1">
      <c r="A42" s="62">
        <f>+A41+1</f>
        <v>29</v>
      </c>
      <c r="B42" s="330" t="s">
        <v>4032</v>
      </c>
      <c r="C42" s="326" t="s">
        <v>3009</v>
      </c>
      <c r="D42" s="330" t="s">
        <v>2997</v>
      </c>
      <c r="E42" s="57">
        <v>1</v>
      </c>
      <c r="F42" s="58">
        <f t="shared" si="12"/>
        <v>1</v>
      </c>
      <c r="G42" s="58">
        <f t="shared" si="13"/>
        <v>1</v>
      </c>
      <c r="H42" s="58">
        <v>1</v>
      </c>
      <c r="I42" s="330" t="s">
        <v>1839</v>
      </c>
      <c r="J42" s="57">
        <v>1</v>
      </c>
      <c r="K42" s="58">
        <f t="shared" si="7"/>
        <v>1</v>
      </c>
      <c r="L42" s="58">
        <f t="shared" si="8"/>
        <v>1</v>
      </c>
      <c r="M42" s="58">
        <v>1</v>
      </c>
      <c r="N42" s="330" t="s">
        <v>1810</v>
      </c>
      <c r="O42" s="114">
        <v>1</v>
      </c>
      <c r="P42" s="58">
        <f t="shared" si="9"/>
        <v>1</v>
      </c>
      <c r="Q42" s="58">
        <f t="shared" si="10"/>
        <v>1</v>
      </c>
      <c r="R42" s="58">
        <v>1</v>
      </c>
      <c r="S42" s="111" t="s">
        <v>1033</v>
      </c>
      <c r="T42" s="112" t="s">
        <v>1039</v>
      </c>
    </row>
    <row r="43" spans="1:33" ht="192.75" customHeight="1">
      <c r="A43" s="62">
        <f t="shared" si="11"/>
        <v>30</v>
      </c>
      <c r="B43" s="330" t="s">
        <v>1291</v>
      </c>
      <c r="C43" s="326" t="s">
        <v>3010</v>
      </c>
      <c r="D43" s="330" t="s">
        <v>2997</v>
      </c>
      <c r="E43" s="57">
        <v>1</v>
      </c>
      <c r="F43" s="58">
        <f t="shared" si="12"/>
        <v>1</v>
      </c>
      <c r="G43" s="58">
        <f t="shared" si="13"/>
        <v>1</v>
      </c>
      <c r="H43" s="58">
        <v>1</v>
      </c>
      <c r="I43" s="330" t="s">
        <v>1840</v>
      </c>
      <c r="J43" s="57">
        <v>1</v>
      </c>
      <c r="K43" s="58">
        <f t="shared" si="7"/>
        <v>1</v>
      </c>
      <c r="L43" s="58">
        <f t="shared" si="8"/>
        <v>1</v>
      </c>
      <c r="M43" s="58">
        <v>1</v>
      </c>
      <c r="N43" s="330" t="s">
        <v>1811</v>
      </c>
      <c r="O43" s="114">
        <v>1</v>
      </c>
      <c r="P43" s="58">
        <f t="shared" si="9"/>
        <v>1</v>
      </c>
      <c r="Q43" s="58">
        <f t="shared" si="10"/>
        <v>1</v>
      </c>
      <c r="R43" s="58">
        <v>1</v>
      </c>
      <c r="S43" s="111" t="s">
        <v>1033</v>
      </c>
      <c r="T43" s="112" t="s">
        <v>1039</v>
      </c>
    </row>
    <row r="44" spans="1:33" ht="189" customHeight="1">
      <c r="A44" s="62">
        <f t="shared" si="11"/>
        <v>31</v>
      </c>
      <c r="B44" s="330" t="s">
        <v>1292</v>
      </c>
      <c r="C44" s="326" t="s">
        <v>3011</v>
      </c>
      <c r="D44" s="330" t="s">
        <v>2997</v>
      </c>
      <c r="E44" s="57">
        <v>1</v>
      </c>
      <c r="F44" s="58">
        <f t="shared" si="12"/>
        <v>1</v>
      </c>
      <c r="G44" s="58">
        <f t="shared" si="13"/>
        <v>1</v>
      </c>
      <c r="H44" s="58">
        <v>1</v>
      </c>
      <c r="I44" s="330" t="s">
        <v>3012</v>
      </c>
      <c r="J44" s="57">
        <v>1</v>
      </c>
      <c r="K44" s="58">
        <f t="shared" si="7"/>
        <v>1</v>
      </c>
      <c r="L44" s="58">
        <f t="shared" si="8"/>
        <v>1</v>
      </c>
      <c r="M44" s="58">
        <v>1</v>
      </c>
      <c r="N44" s="330" t="s">
        <v>3013</v>
      </c>
      <c r="O44" s="114">
        <v>1</v>
      </c>
      <c r="P44" s="58">
        <f t="shared" si="9"/>
        <v>1</v>
      </c>
      <c r="Q44" s="58">
        <f t="shared" si="10"/>
        <v>1</v>
      </c>
      <c r="R44" s="58">
        <v>1</v>
      </c>
      <c r="S44" s="111" t="s">
        <v>1033</v>
      </c>
      <c r="T44" s="112" t="s">
        <v>1039</v>
      </c>
    </row>
    <row r="45" spans="1:33" ht="182.25" customHeight="1">
      <c r="A45" s="62">
        <f t="shared" si="11"/>
        <v>32</v>
      </c>
      <c r="B45" s="330" t="s">
        <v>1293</v>
      </c>
      <c r="C45" s="326" t="s">
        <v>3014</v>
      </c>
      <c r="D45" s="330" t="s">
        <v>2997</v>
      </c>
      <c r="E45" s="57">
        <v>1</v>
      </c>
      <c r="F45" s="58">
        <f t="shared" si="12"/>
        <v>1</v>
      </c>
      <c r="G45" s="58">
        <f t="shared" si="13"/>
        <v>1</v>
      </c>
      <c r="H45" s="58">
        <v>1</v>
      </c>
      <c r="I45" s="330" t="s">
        <v>1841</v>
      </c>
      <c r="J45" s="57">
        <v>1</v>
      </c>
      <c r="K45" s="58">
        <f t="shared" si="7"/>
        <v>1</v>
      </c>
      <c r="L45" s="58">
        <f t="shared" si="8"/>
        <v>1</v>
      </c>
      <c r="M45" s="58">
        <v>1</v>
      </c>
      <c r="N45" s="330" t="s">
        <v>1812</v>
      </c>
      <c r="O45" s="114">
        <v>1</v>
      </c>
      <c r="P45" s="58">
        <f t="shared" si="9"/>
        <v>1</v>
      </c>
      <c r="Q45" s="58">
        <f t="shared" si="10"/>
        <v>1</v>
      </c>
      <c r="R45" s="58">
        <v>1</v>
      </c>
      <c r="S45" s="111" t="s">
        <v>1033</v>
      </c>
      <c r="T45" s="112" t="s">
        <v>1039</v>
      </c>
    </row>
    <row r="46" spans="1:33" ht="195.75" customHeight="1">
      <c r="A46" s="62">
        <f t="shared" si="11"/>
        <v>33</v>
      </c>
      <c r="B46" s="330" t="s">
        <v>1294</v>
      </c>
      <c r="C46" s="326" t="s">
        <v>3015</v>
      </c>
      <c r="D46" s="330" t="s">
        <v>2997</v>
      </c>
      <c r="E46" s="57">
        <v>1</v>
      </c>
      <c r="F46" s="58">
        <f t="shared" si="12"/>
        <v>1</v>
      </c>
      <c r="G46" s="58">
        <f t="shared" si="13"/>
        <v>1</v>
      </c>
      <c r="H46" s="58">
        <v>1</v>
      </c>
      <c r="I46" s="330" t="s">
        <v>1367</v>
      </c>
      <c r="J46" s="57">
        <v>1</v>
      </c>
      <c r="K46" s="58">
        <f t="shared" si="7"/>
        <v>1</v>
      </c>
      <c r="L46" s="58">
        <f t="shared" si="8"/>
        <v>1</v>
      </c>
      <c r="M46" s="58">
        <v>1</v>
      </c>
      <c r="N46" s="330" t="s">
        <v>1813</v>
      </c>
      <c r="O46" s="114">
        <v>1</v>
      </c>
      <c r="P46" s="58">
        <f t="shared" si="9"/>
        <v>1</v>
      </c>
      <c r="Q46" s="58">
        <f t="shared" si="10"/>
        <v>1</v>
      </c>
      <c r="R46" s="58">
        <v>1</v>
      </c>
      <c r="S46" s="111" t="s">
        <v>1033</v>
      </c>
      <c r="T46" s="112" t="s">
        <v>1039</v>
      </c>
      <c r="U46" s="35"/>
      <c r="V46" s="35"/>
      <c r="W46" s="35"/>
      <c r="X46" s="35"/>
      <c r="Y46" s="35"/>
      <c r="Z46" s="35"/>
      <c r="AA46" s="35"/>
      <c r="AB46" s="35"/>
      <c r="AC46" s="35"/>
      <c r="AD46" s="35"/>
      <c r="AE46" s="35"/>
      <c r="AF46" s="35"/>
      <c r="AG46" s="35"/>
    </row>
    <row r="47" spans="1:33" s="39" customFormat="1" ht="214.5" customHeight="1">
      <c r="A47" s="62">
        <f t="shared" si="11"/>
        <v>34</v>
      </c>
      <c r="B47" s="330" t="s">
        <v>1253</v>
      </c>
      <c r="C47" s="326" t="s">
        <v>3016</v>
      </c>
      <c r="D47" s="330" t="s">
        <v>2997</v>
      </c>
      <c r="E47" s="57">
        <v>1</v>
      </c>
      <c r="F47" s="58">
        <f t="shared" si="12"/>
        <v>1</v>
      </c>
      <c r="G47" s="58">
        <f t="shared" si="13"/>
        <v>1</v>
      </c>
      <c r="H47" s="58">
        <v>1</v>
      </c>
      <c r="I47" s="330" t="s">
        <v>1842</v>
      </c>
      <c r="J47" s="57">
        <v>1</v>
      </c>
      <c r="K47" s="58">
        <f t="shared" si="7"/>
        <v>1</v>
      </c>
      <c r="L47" s="58">
        <f t="shared" si="8"/>
        <v>1</v>
      </c>
      <c r="M47" s="58">
        <v>1</v>
      </c>
      <c r="N47" s="330" t="s">
        <v>3017</v>
      </c>
      <c r="O47" s="57">
        <v>1</v>
      </c>
      <c r="P47" s="58">
        <f t="shared" si="9"/>
        <v>1</v>
      </c>
      <c r="Q47" s="58">
        <f t="shared" si="10"/>
        <v>1</v>
      </c>
      <c r="R47" s="58">
        <v>1</v>
      </c>
      <c r="S47" s="111" t="s">
        <v>1033</v>
      </c>
      <c r="T47" s="112" t="s">
        <v>1039</v>
      </c>
      <c r="U47" s="35"/>
      <c r="V47" s="35"/>
      <c r="W47" s="35"/>
      <c r="X47" s="35"/>
      <c r="Y47" s="35"/>
      <c r="Z47" s="35"/>
      <c r="AA47" s="35"/>
      <c r="AB47" s="35"/>
      <c r="AC47" s="35"/>
      <c r="AD47" s="35"/>
      <c r="AE47" s="35"/>
      <c r="AF47" s="35"/>
      <c r="AG47" s="35"/>
    </row>
    <row r="48" spans="1:33" s="42" customFormat="1" ht="186" customHeight="1">
      <c r="A48" s="392">
        <f t="shared" si="11"/>
        <v>35</v>
      </c>
      <c r="B48" s="1231" t="s">
        <v>953</v>
      </c>
      <c r="C48" s="935" t="s">
        <v>5194</v>
      </c>
      <c r="D48" s="32" t="s">
        <v>852</v>
      </c>
      <c r="E48" s="76">
        <v>1</v>
      </c>
      <c r="F48" s="77">
        <f t="shared" si="12"/>
        <v>1</v>
      </c>
      <c r="G48" s="77">
        <f t="shared" si="13"/>
        <v>1</v>
      </c>
      <c r="H48" s="77">
        <v>1</v>
      </c>
      <c r="I48" s="698" t="s">
        <v>1821</v>
      </c>
      <c r="J48" s="76">
        <v>1</v>
      </c>
      <c r="K48" s="77">
        <f t="shared" si="7"/>
        <v>1</v>
      </c>
      <c r="L48" s="77">
        <f t="shared" si="8"/>
        <v>1</v>
      </c>
      <c r="M48" s="77">
        <v>1</v>
      </c>
      <c r="N48" s="698" t="s">
        <v>1844</v>
      </c>
      <c r="O48" s="125">
        <v>1</v>
      </c>
      <c r="P48" s="77">
        <f t="shared" si="9"/>
        <v>1</v>
      </c>
      <c r="Q48" s="77">
        <f t="shared" si="10"/>
        <v>1</v>
      </c>
      <c r="R48" s="77">
        <v>1</v>
      </c>
      <c r="S48" s="341" t="s">
        <v>1033</v>
      </c>
      <c r="T48" s="59" t="s">
        <v>1039</v>
      </c>
    </row>
    <row r="49" spans="1:26" s="42" customFormat="1" ht="157.5" customHeight="1">
      <c r="A49" s="392">
        <f t="shared" si="11"/>
        <v>36</v>
      </c>
      <c r="B49" s="1232"/>
      <c r="C49" s="936"/>
      <c r="D49" s="32" t="s">
        <v>3018</v>
      </c>
      <c r="E49" s="76">
        <v>1</v>
      </c>
      <c r="F49" s="77">
        <f t="shared" si="12"/>
        <v>1</v>
      </c>
      <c r="G49" s="77">
        <f t="shared" si="13"/>
        <v>1</v>
      </c>
      <c r="H49" s="77">
        <v>1</v>
      </c>
      <c r="I49" s="32" t="s">
        <v>1845</v>
      </c>
      <c r="J49" s="76">
        <v>1</v>
      </c>
      <c r="K49" s="77">
        <f t="shared" si="7"/>
        <v>1</v>
      </c>
      <c r="L49" s="77">
        <f t="shared" si="8"/>
        <v>1</v>
      </c>
      <c r="M49" s="77">
        <v>1</v>
      </c>
      <c r="N49" s="32" t="s">
        <v>3019</v>
      </c>
      <c r="O49" s="125">
        <v>1</v>
      </c>
      <c r="P49" s="77">
        <f t="shared" si="9"/>
        <v>1</v>
      </c>
      <c r="Q49" s="77">
        <f t="shared" si="10"/>
        <v>1</v>
      </c>
      <c r="R49" s="77">
        <v>1</v>
      </c>
      <c r="S49" s="341" t="s">
        <v>1033</v>
      </c>
      <c r="T49" s="59" t="s">
        <v>1039</v>
      </c>
    </row>
    <row r="50" spans="1:26" s="42" customFormat="1" ht="208.5" customHeight="1">
      <c r="A50" s="392">
        <f t="shared" si="11"/>
        <v>37</v>
      </c>
      <c r="B50" s="1232"/>
      <c r="C50" s="936"/>
      <c r="D50" s="32" t="s">
        <v>3020</v>
      </c>
      <c r="E50" s="76">
        <v>1</v>
      </c>
      <c r="F50" s="77">
        <f t="shared" si="12"/>
        <v>1</v>
      </c>
      <c r="G50" s="77">
        <f t="shared" si="13"/>
        <v>1</v>
      </c>
      <c r="H50" s="77">
        <v>1</v>
      </c>
      <c r="I50" s="32" t="s">
        <v>3996</v>
      </c>
      <c r="J50" s="76">
        <v>1</v>
      </c>
      <c r="K50" s="77">
        <f t="shared" si="7"/>
        <v>1</v>
      </c>
      <c r="L50" s="77">
        <f t="shared" si="8"/>
        <v>1</v>
      </c>
      <c r="M50" s="77">
        <v>1</v>
      </c>
      <c r="N50" s="32" t="s">
        <v>3021</v>
      </c>
      <c r="O50" s="125">
        <v>1</v>
      </c>
      <c r="P50" s="77">
        <f t="shared" si="9"/>
        <v>1</v>
      </c>
      <c r="Q50" s="77">
        <f t="shared" si="10"/>
        <v>1</v>
      </c>
      <c r="R50" s="77">
        <v>1</v>
      </c>
      <c r="S50" s="341" t="s">
        <v>1033</v>
      </c>
      <c r="T50" s="59" t="s">
        <v>1039</v>
      </c>
    </row>
    <row r="51" spans="1:26" s="42" customFormat="1" ht="193.5" customHeight="1">
      <c r="A51" s="392">
        <f t="shared" si="11"/>
        <v>38</v>
      </c>
      <c r="B51" s="1233"/>
      <c r="C51" s="937"/>
      <c r="D51" s="32" t="s">
        <v>3022</v>
      </c>
      <c r="E51" s="76">
        <v>1</v>
      </c>
      <c r="F51" s="77">
        <f t="shared" si="12"/>
        <v>1</v>
      </c>
      <c r="G51" s="77">
        <f t="shared" si="13"/>
        <v>1</v>
      </c>
      <c r="H51" s="77">
        <v>1</v>
      </c>
      <c r="I51" s="32" t="s">
        <v>4012</v>
      </c>
      <c r="J51" s="76">
        <v>1</v>
      </c>
      <c r="K51" s="77">
        <f t="shared" si="7"/>
        <v>1</v>
      </c>
      <c r="L51" s="77">
        <f t="shared" si="8"/>
        <v>1</v>
      </c>
      <c r="M51" s="77">
        <v>1</v>
      </c>
      <c r="N51" s="32" t="s">
        <v>3023</v>
      </c>
      <c r="O51" s="125">
        <v>1</v>
      </c>
      <c r="P51" s="77">
        <f t="shared" si="9"/>
        <v>1</v>
      </c>
      <c r="Q51" s="77">
        <f t="shared" si="10"/>
        <v>1</v>
      </c>
      <c r="R51" s="77">
        <v>1</v>
      </c>
      <c r="S51" s="341" t="s">
        <v>1033</v>
      </c>
      <c r="T51" s="59" t="s">
        <v>1039</v>
      </c>
    </row>
    <row r="52" spans="1:26" ht="151.19999999999999">
      <c r="A52" s="62">
        <f t="shared" si="11"/>
        <v>39</v>
      </c>
      <c r="B52" s="1097" t="s">
        <v>1282</v>
      </c>
      <c r="C52" s="994" t="s">
        <v>792</v>
      </c>
      <c r="D52" s="330" t="s">
        <v>4726</v>
      </c>
      <c r="E52" s="57">
        <v>1</v>
      </c>
      <c r="F52" s="58">
        <f t="shared" si="12"/>
        <v>1</v>
      </c>
      <c r="G52" s="58">
        <f t="shared" si="13"/>
        <v>1</v>
      </c>
      <c r="H52" s="58">
        <v>1</v>
      </c>
      <c r="I52" s="1373" t="s">
        <v>937</v>
      </c>
      <c r="J52" s="57">
        <v>1</v>
      </c>
      <c r="K52" s="58">
        <f t="shared" si="7"/>
        <v>1</v>
      </c>
      <c r="L52" s="58">
        <f t="shared" si="8"/>
        <v>1</v>
      </c>
      <c r="M52" s="58">
        <v>1</v>
      </c>
      <c r="N52" s="1373" t="s">
        <v>1341</v>
      </c>
      <c r="O52" s="114">
        <v>1</v>
      </c>
      <c r="P52" s="58">
        <f t="shared" si="9"/>
        <v>1</v>
      </c>
      <c r="Q52" s="58">
        <f t="shared" si="10"/>
        <v>1</v>
      </c>
      <c r="R52" s="58">
        <v>1</v>
      </c>
      <c r="S52" s="111" t="s">
        <v>1033</v>
      </c>
      <c r="T52" s="112" t="s">
        <v>1039</v>
      </c>
    </row>
    <row r="53" spans="1:26" ht="151.19999999999999">
      <c r="A53" s="62">
        <f t="shared" si="11"/>
        <v>40</v>
      </c>
      <c r="B53" s="997"/>
      <c r="C53" s="995"/>
      <c r="D53" s="118" t="s">
        <v>4727</v>
      </c>
      <c r="E53" s="57">
        <v>1</v>
      </c>
      <c r="F53" s="58">
        <f t="shared" si="12"/>
        <v>1</v>
      </c>
      <c r="G53" s="58">
        <f t="shared" si="13"/>
        <v>1</v>
      </c>
      <c r="H53" s="58">
        <v>1</v>
      </c>
      <c r="I53" s="1266"/>
      <c r="J53" s="57">
        <v>1</v>
      </c>
      <c r="K53" s="58">
        <f t="shared" si="7"/>
        <v>1</v>
      </c>
      <c r="L53" s="58">
        <f t="shared" si="8"/>
        <v>1</v>
      </c>
      <c r="M53" s="58">
        <v>1</v>
      </c>
      <c r="N53" s="1266"/>
      <c r="O53" s="114">
        <v>1</v>
      </c>
      <c r="P53" s="58">
        <f t="shared" si="9"/>
        <v>1</v>
      </c>
      <c r="Q53" s="58">
        <f t="shared" si="10"/>
        <v>1</v>
      </c>
      <c r="R53" s="58">
        <v>1</v>
      </c>
      <c r="S53" s="111" t="s">
        <v>1033</v>
      </c>
      <c r="T53" s="112" t="s">
        <v>1039</v>
      </c>
      <c r="U53" s="393"/>
      <c r="V53" s="394"/>
      <c r="W53" s="394"/>
    </row>
    <row r="54" spans="1:26" s="188" customFormat="1" ht="57.75" customHeight="1">
      <c r="A54" s="400"/>
      <c r="B54" s="997"/>
      <c r="C54" s="995"/>
      <c r="D54" s="985" t="s">
        <v>5336</v>
      </c>
      <c r="E54" s="986"/>
      <c r="F54" s="986"/>
      <c r="G54" s="986"/>
      <c r="H54" s="986"/>
      <c r="I54" s="986"/>
      <c r="J54" s="986"/>
      <c r="K54" s="986"/>
      <c r="L54" s="986"/>
      <c r="M54" s="986"/>
      <c r="N54" s="986"/>
      <c r="O54" s="986"/>
      <c r="P54" s="986"/>
      <c r="Q54" s="986"/>
      <c r="R54" s="986"/>
      <c r="S54" s="986"/>
      <c r="T54" s="987"/>
    </row>
    <row r="55" spans="1:26" ht="72.75" customHeight="1">
      <c r="A55" s="62">
        <v>41</v>
      </c>
      <c r="B55" s="997"/>
      <c r="C55" s="995"/>
      <c r="D55" s="407" t="s">
        <v>985</v>
      </c>
      <c r="E55" s="57">
        <v>2</v>
      </c>
      <c r="F55" s="58">
        <f>IF(E55=G55,H55)</f>
        <v>2</v>
      </c>
      <c r="G55" s="58">
        <f>IF(E55="NA","NA",H55)</f>
        <v>2</v>
      </c>
      <c r="H55" s="269">
        <v>2</v>
      </c>
      <c r="I55" s="268" t="s">
        <v>3024</v>
      </c>
      <c r="J55" s="57">
        <v>2</v>
      </c>
      <c r="K55" s="58">
        <f>IF(J55=L55,M55)</f>
        <v>2</v>
      </c>
      <c r="L55" s="58">
        <f>IF(J55="NA","NA",M55)</f>
        <v>2</v>
      </c>
      <c r="M55" s="269">
        <v>2</v>
      </c>
      <c r="N55" s="268" t="s">
        <v>3025</v>
      </c>
      <c r="O55" s="57">
        <v>2</v>
      </c>
      <c r="P55" s="58">
        <f>IF(O55=Q55,R55)</f>
        <v>2</v>
      </c>
      <c r="Q55" s="58">
        <f>IF(O55="NA","NA",R55)</f>
        <v>2</v>
      </c>
      <c r="R55" s="269">
        <v>2</v>
      </c>
      <c r="S55" s="891" t="s">
        <v>1033</v>
      </c>
      <c r="T55" s="1225" t="s">
        <v>1039</v>
      </c>
    </row>
    <row r="56" spans="1:26" ht="60" customHeight="1">
      <c r="A56" s="62">
        <f>+A55+1</f>
        <v>42</v>
      </c>
      <c r="B56" s="997"/>
      <c r="C56" s="995"/>
      <c r="D56" s="407" t="s">
        <v>1234</v>
      </c>
      <c r="E56" s="57">
        <v>2</v>
      </c>
      <c r="F56" s="58">
        <f>IF(E56=G56,H56)</f>
        <v>2</v>
      </c>
      <c r="G56" s="58">
        <f>IF(E56="NA","NA",H56)</f>
        <v>2</v>
      </c>
      <c r="H56" s="269">
        <v>2</v>
      </c>
      <c r="I56" s="268" t="s">
        <v>2634</v>
      </c>
      <c r="J56" s="57">
        <v>2</v>
      </c>
      <c r="K56" s="58">
        <f>IF(J56=L56,M56)</f>
        <v>2</v>
      </c>
      <c r="L56" s="58">
        <f>IF(J56="NA","NA",M56)</f>
        <v>2</v>
      </c>
      <c r="M56" s="269">
        <v>2</v>
      </c>
      <c r="N56" s="268" t="s">
        <v>2634</v>
      </c>
      <c r="O56" s="57">
        <v>2</v>
      </c>
      <c r="P56" s="58">
        <f>IF(O56=Q56,R56)</f>
        <v>2</v>
      </c>
      <c r="Q56" s="58">
        <f>IF(O56="NA","NA",R56)</f>
        <v>2</v>
      </c>
      <c r="R56" s="269">
        <v>2</v>
      </c>
      <c r="S56" s="920"/>
      <c r="T56" s="1226"/>
    </row>
    <row r="57" spans="1:26">
      <c r="A57" s="62">
        <f>+A56+1</f>
        <v>43</v>
      </c>
      <c r="B57" s="997"/>
      <c r="C57" s="995"/>
      <c r="D57" s="407" t="s">
        <v>274</v>
      </c>
      <c r="E57" s="57">
        <v>2</v>
      </c>
      <c r="F57" s="58">
        <f>IF(E57=G57,H57)</f>
        <v>2</v>
      </c>
      <c r="G57" s="58">
        <f>IF(E57="NA","NA",H57)</f>
        <v>2</v>
      </c>
      <c r="H57" s="269">
        <v>2</v>
      </c>
      <c r="I57" s="268" t="s">
        <v>2969</v>
      </c>
      <c r="J57" s="57">
        <v>2</v>
      </c>
      <c r="K57" s="58">
        <f>IF(J57=L57,M57)</f>
        <v>2</v>
      </c>
      <c r="L57" s="58">
        <f>IF(J57="NA","NA",M57)</f>
        <v>2</v>
      </c>
      <c r="M57" s="269">
        <v>2</v>
      </c>
      <c r="N57" s="268" t="s">
        <v>2969</v>
      </c>
      <c r="O57" s="57">
        <v>2</v>
      </c>
      <c r="P57" s="58">
        <f>IF(O57=Q57,R57)</f>
        <v>2</v>
      </c>
      <c r="Q57" s="58">
        <f>IF(O57="NA","NA",R57)</f>
        <v>2</v>
      </c>
      <c r="R57" s="269">
        <v>2</v>
      </c>
      <c r="S57" s="892"/>
      <c r="T57" s="1227"/>
    </row>
    <row r="58" spans="1:26" s="188" customFormat="1" ht="29.25" customHeight="1">
      <c r="A58" s="400"/>
      <c r="B58" s="997"/>
      <c r="C58" s="995"/>
      <c r="D58" s="1065" t="s">
        <v>4043</v>
      </c>
      <c r="E58" s="1066"/>
      <c r="F58" s="1066"/>
      <c r="G58" s="1066"/>
      <c r="H58" s="1066"/>
      <c r="I58" s="1066"/>
      <c r="J58" s="1066"/>
      <c r="K58" s="1066"/>
      <c r="L58" s="1066"/>
      <c r="M58" s="1066"/>
      <c r="N58" s="1066"/>
      <c r="O58" s="1066"/>
      <c r="P58" s="1066"/>
      <c r="Q58" s="1066"/>
      <c r="R58" s="1066"/>
      <c r="S58" s="1066"/>
      <c r="T58" s="1376"/>
      <c r="U58" s="401"/>
      <c r="V58" s="401"/>
      <c r="W58" s="402"/>
    </row>
    <row r="59" spans="1:26" s="188" customFormat="1" ht="19.5" customHeight="1">
      <c r="A59" s="400"/>
      <c r="B59" s="997"/>
      <c r="C59" s="995"/>
      <c r="D59" s="1020" t="s">
        <v>794</v>
      </c>
      <c r="E59" s="1021"/>
      <c r="F59" s="1021"/>
      <c r="G59" s="1021"/>
      <c r="H59" s="1021"/>
      <c r="I59" s="1021"/>
      <c r="J59" s="1021"/>
      <c r="K59" s="1021"/>
      <c r="L59" s="1021"/>
      <c r="M59" s="1021"/>
      <c r="N59" s="1021"/>
      <c r="O59" s="1021"/>
      <c r="P59" s="1021"/>
      <c r="Q59" s="1021"/>
      <c r="R59" s="1021"/>
      <c r="S59" s="1021"/>
      <c r="T59" s="1087"/>
      <c r="U59" s="401"/>
      <c r="V59" s="401"/>
      <c r="W59" s="402"/>
    </row>
    <row r="60" spans="1:26" s="188" customFormat="1" ht="31.5" customHeight="1">
      <c r="A60" s="62">
        <v>44</v>
      </c>
      <c r="B60" s="997"/>
      <c r="C60" s="995"/>
      <c r="D60" s="560" t="s">
        <v>313</v>
      </c>
      <c r="E60" s="333">
        <v>2</v>
      </c>
      <c r="F60" s="276">
        <f t="shared" si="12"/>
        <v>2</v>
      </c>
      <c r="G60" s="276">
        <f t="shared" si="13"/>
        <v>2</v>
      </c>
      <c r="H60" s="436">
        <v>2</v>
      </c>
      <c r="I60" s="1173" t="s">
        <v>338</v>
      </c>
      <c r="J60" s="333">
        <v>2</v>
      </c>
      <c r="K60" s="276">
        <f t="shared" ref="K60:K78" si="14">IF(J60=L60,M60)</f>
        <v>2</v>
      </c>
      <c r="L60" s="276">
        <f t="shared" ref="L60:L78" si="15">IF(J60="NA","NA",M60)</f>
        <v>2</v>
      </c>
      <c r="M60" s="436">
        <v>2</v>
      </c>
      <c r="N60" s="561" t="s">
        <v>337</v>
      </c>
      <c r="O60" s="333">
        <v>2</v>
      </c>
      <c r="P60" s="276">
        <f t="shared" ref="P60:P78" si="16">IF(O60=Q60,R60)</f>
        <v>2</v>
      </c>
      <c r="Q60" s="276">
        <f t="shared" ref="Q60:Q78" si="17">IF(O60="NA","NA",R60)</f>
        <v>2</v>
      </c>
      <c r="R60" s="436">
        <v>2</v>
      </c>
      <c r="S60" s="1363" t="s">
        <v>1033</v>
      </c>
      <c r="T60" s="1365" t="s">
        <v>1039</v>
      </c>
      <c r="U60" s="401"/>
      <c r="V60" s="401"/>
      <c r="W60" s="404"/>
      <c r="X60" s="404"/>
      <c r="Y60" s="404"/>
      <c r="Z60" s="405"/>
    </row>
    <row r="61" spans="1:26" s="188" customFormat="1" ht="31.5" customHeight="1">
      <c r="A61" s="62">
        <f t="shared" ref="A61:A78" si="18">+A60+1</f>
        <v>45</v>
      </c>
      <c r="B61" s="997"/>
      <c r="C61" s="995"/>
      <c r="D61" s="562" t="s">
        <v>312</v>
      </c>
      <c r="E61" s="114">
        <v>2</v>
      </c>
      <c r="F61" s="58">
        <f t="shared" si="12"/>
        <v>2</v>
      </c>
      <c r="G61" s="58">
        <f t="shared" si="13"/>
        <v>2</v>
      </c>
      <c r="H61" s="253">
        <v>2</v>
      </c>
      <c r="I61" s="1167"/>
      <c r="J61" s="114">
        <v>2</v>
      </c>
      <c r="K61" s="58">
        <f t="shared" si="14"/>
        <v>2</v>
      </c>
      <c r="L61" s="58">
        <f t="shared" si="15"/>
        <v>2</v>
      </c>
      <c r="M61" s="253">
        <v>2</v>
      </c>
      <c r="N61" s="563" t="s">
        <v>337</v>
      </c>
      <c r="O61" s="114">
        <v>2</v>
      </c>
      <c r="P61" s="58">
        <f t="shared" si="16"/>
        <v>2</v>
      </c>
      <c r="Q61" s="58">
        <f t="shared" si="17"/>
        <v>2</v>
      </c>
      <c r="R61" s="253">
        <v>2</v>
      </c>
      <c r="S61" s="1364"/>
      <c r="T61" s="1366"/>
      <c r="U61" s="401"/>
      <c r="V61" s="401"/>
      <c r="W61" s="402"/>
    </row>
    <row r="62" spans="1:26" s="188" customFormat="1" ht="31.5" customHeight="1">
      <c r="A62" s="62">
        <f t="shared" si="18"/>
        <v>46</v>
      </c>
      <c r="B62" s="997"/>
      <c r="C62" s="995"/>
      <c r="D62" s="407" t="s">
        <v>311</v>
      </c>
      <c r="E62" s="114">
        <v>2</v>
      </c>
      <c r="F62" s="58">
        <f t="shared" si="12"/>
        <v>2</v>
      </c>
      <c r="G62" s="58">
        <f t="shared" si="13"/>
        <v>2</v>
      </c>
      <c r="H62" s="253">
        <v>2</v>
      </c>
      <c r="I62" s="1167"/>
      <c r="J62" s="114">
        <v>2</v>
      </c>
      <c r="K62" s="58">
        <f t="shared" si="14"/>
        <v>2</v>
      </c>
      <c r="L62" s="58">
        <f t="shared" si="15"/>
        <v>2</v>
      </c>
      <c r="M62" s="253">
        <v>2</v>
      </c>
      <c r="N62" s="563" t="s">
        <v>337</v>
      </c>
      <c r="O62" s="114">
        <v>2</v>
      </c>
      <c r="P62" s="58">
        <f t="shared" si="16"/>
        <v>2</v>
      </c>
      <c r="Q62" s="58">
        <f t="shared" si="17"/>
        <v>2</v>
      </c>
      <c r="R62" s="253">
        <v>2</v>
      </c>
      <c r="S62" s="1364"/>
      <c r="T62" s="1366"/>
      <c r="U62" s="401"/>
      <c r="V62" s="401"/>
      <c r="W62" s="402"/>
    </row>
    <row r="63" spans="1:26" s="188" customFormat="1" ht="31.5" customHeight="1">
      <c r="A63" s="62">
        <f t="shared" si="18"/>
        <v>47</v>
      </c>
      <c r="B63" s="997"/>
      <c r="C63" s="995"/>
      <c r="D63" s="407" t="s">
        <v>310</v>
      </c>
      <c r="E63" s="114">
        <v>2</v>
      </c>
      <c r="F63" s="58">
        <f t="shared" si="12"/>
        <v>2</v>
      </c>
      <c r="G63" s="58">
        <f t="shared" si="13"/>
        <v>2</v>
      </c>
      <c r="H63" s="253">
        <v>2</v>
      </c>
      <c r="I63" s="1167"/>
      <c r="J63" s="333">
        <v>2</v>
      </c>
      <c r="K63" s="58">
        <f t="shared" si="14"/>
        <v>2</v>
      </c>
      <c r="L63" s="58">
        <f t="shared" si="15"/>
        <v>2</v>
      </c>
      <c r="M63" s="253">
        <v>2</v>
      </c>
      <c r="N63" s="563" t="s">
        <v>337</v>
      </c>
      <c r="O63" s="114">
        <v>2</v>
      </c>
      <c r="P63" s="58">
        <f t="shared" si="16"/>
        <v>2</v>
      </c>
      <c r="Q63" s="58">
        <f t="shared" si="17"/>
        <v>2</v>
      </c>
      <c r="R63" s="253">
        <v>2</v>
      </c>
      <c r="S63" s="1364"/>
      <c r="T63" s="1366"/>
      <c r="U63" s="401"/>
      <c r="V63" s="401"/>
      <c r="W63" s="402"/>
    </row>
    <row r="64" spans="1:26" s="188" customFormat="1" ht="31.5" customHeight="1">
      <c r="A64" s="62">
        <f t="shared" si="18"/>
        <v>48</v>
      </c>
      <c r="B64" s="997"/>
      <c r="C64" s="995"/>
      <c r="D64" s="407" t="s">
        <v>309</v>
      </c>
      <c r="E64" s="114">
        <v>2</v>
      </c>
      <c r="F64" s="58">
        <f t="shared" si="12"/>
        <v>2</v>
      </c>
      <c r="G64" s="58">
        <f t="shared" si="13"/>
        <v>2</v>
      </c>
      <c r="H64" s="253">
        <v>2</v>
      </c>
      <c r="I64" s="1167"/>
      <c r="J64" s="114">
        <v>2</v>
      </c>
      <c r="K64" s="58">
        <f t="shared" si="14"/>
        <v>2</v>
      </c>
      <c r="L64" s="58">
        <f t="shared" si="15"/>
        <v>2</v>
      </c>
      <c r="M64" s="253">
        <v>2</v>
      </c>
      <c r="N64" s="563" t="s">
        <v>337</v>
      </c>
      <c r="O64" s="114">
        <v>2</v>
      </c>
      <c r="P64" s="58">
        <f t="shared" si="16"/>
        <v>2</v>
      </c>
      <c r="Q64" s="58">
        <f t="shared" si="17"/>
        <v>2</v>
      </c>
      <c r="R64" s="253">
        <v>2</v>
      </c>
      <c r="S64" s="1364"/>
      <c r="T64" s="1366"/>
      <c r="U64" s="401"/>
      <c r="V64" s="401"/>
      <c r="W64" s="402"/>
    </row>
    <row r="65" spans="1:23" s="188" customFormat="1" ht="31.5" customHeight="1">
      <c r="A65" s="62">
        <f t="shared" si="18"/>
        <v>49</v>
      </c>
      <c r="B65" s="997"/>
      <c r="C65" s="995"/>
      <c r="D65" s="407" t="s">
        <v>308</v>
      </c>
      <c r="E65" s="114">
        <v>2</v>
      </c>
      <c r="F65" s="58">
        <f t="shared" si="12"/>
        <v>2</v>
      </c>
      <c r="G65" s="58">
        <f t="shared" si="13"/>
        <v>2</v>
      </c>
      <c r="H65" s="253">
        <v>2</v>
      </c>
      <c r="I65" s="1167"/>
      <c r="J65" s="114">
        <v>2</v>
      </c>
      <c r="K65" s="58">
        <f t="shared" si="14"/>
        <v>2</v>
      </c>
      <c r="L65" s="58">
        <f t="shared" si="15"/>
        <v>2</v>
      </c>
      <c r="M65" s="253">
        <v>2</v>
      </c>
      <c r="N65" s="563" t="s">
        <v>337</v>
      </c>
      <c r="O65" s="333">
        <v>2</v>
      </c>
      <c r="P65" s="58">
        <f t="shared" si="16"/>
        <v>2</v>
      </c>
      <c r="Q65" s="58">
        <f t="shared" si="17"/>
        <v>2</v>
      </c>
      <c r="R65" s="253">
        <v>2</v>
      </c>
      <c r="S65" s="1364"/>
      <c r="T65" s="1366"/>
      <c r="U65" s="401"/>
      <c r="V65" s="401"/>
      <c r="W65" s="402"/>
    </row>
    <row r="66" spans="1:23" s="188" customFormat="1" ht="45.75" customHeight="1">
      <c r="A66" s="62">
        <f t="shared" si="18"/>
        <v>50</v>
      </c>
      <c r="B66" s="997"/>
      <c r="C66" s="995"/>
      <c r="D66" s="407" t="s">
        <v>1824</v>
      </c>
      <c r="E66" s="114">
        <v>2</v>
      </c>
      <c r="F66" s="58">
        <f t="shared" si="12"/>
        <v>2</v>
      </c>
      <c r="G66" s="58">
        <f t="shared" si="13"/>
        <v>2</v>
      </c>
      <c r="H66" s="253">
        <v>2</v>
      </c>
      <c r="I66" s="1167"/>
      <c r="J66" s="333">
        <v>2</v>
      </c>
      <c r="K66" s="58">
        <f t="shared" si="14"/>
        <v>2</v>
      </c>
      <c r="L66" s="58">
        <f t="shared" si="15"/>
        <v>2</v>
      </c>
      <c r="M66" s="253">
        <v>2</v>
      </c>
      <c r="N66" s="563" t="s">
        <v>337</v>
      </c>
      <c r="O66" s="114">
        <v>2</v>
      </c>
      <c r="P66" s="58">
        <f t="shared" si="16"/>
        <v>2</v>
      </c>
      <c r="Q66" s="58">
        <f t="shared" si="17"/>
        <v>2</v>
      </c>
      <c r="R66" s="253">
        <v>2</v>
      </c>
      <c r="S66" s="1364"/>
      <c r="T66" s="1366"/>
      <c r="U66" s="401"/>
      <c r="V66" s="401"/>
      <c r="W66" s="402"/>
    </row>
    <row r="67" spans="1:23" s="188" customFormat="1" ht="31.5" customHeight="1">
      <c r="A67" s="62">
        <f t="shared" si="18"/>
        <v>51</v>
      </c>
      <c r="B67" s="997"/>
      <c r="C67" s="995"/>
      <c r="D67" s="407" t="s">
        <v>1249</v>
      </c>
      <c r="E67" s="114">
        <v>2</v>
      </c>
      <c r="F67" s="58">
        <f t="shared" si="12"/>
        <v>2</v>
      </c>
      <c r="G67" s="58">
        <f t="shared" si="13"/>
        <v>2</v>
      </c>
      <c r="H67" s="253">
        <v>2</v>
      </c>
      <c r="I67" s="1167"/>
      <c r="J67" s="114">
        <v>2</v>
      </c>
      <c r="K67" s="58">
        <f t="shared" si="14"/>
        <v>2</v>
      </c>
      <c r="L67" s="58">
        <f t="shared" si="15"/>
        <v>2</v>
      </c>
      <c r="M67" s="253">
        <v>2</v>
      </c>
      <c r="N67" s="563" t="s">
        <v>337</v>
      </c>
      <c r="O67" s="114">
        <v>2</v>
      </c>
      <c r="P67" s="58">
        <f t="shared" si="16"/>
        <v>2</v>
      </c>
      <c r="Q67" s="58">
        <f t="shared" si="17"/>
        <v>2</v>
      </c>
      <c r="R67" s="253">
        <v>2</v>
      </c>
      <c r="S67" s="1364"/>
      <c r="T67" s="1366"/>
      <c r="U67" s="401"/>
      <c r="V67" s="401"/>
      <c r="W67" s="402"/>
    </row>
    <row r="68" spans="1:23" s="188" customFormat="1" ht="31.5" customHeight="1">
      <c r="A68" s="62">
        <f t="shared" si="18"/>
        <v>52</v>
      </c>
      <c r="B68" s="997"/>
      <c r="C68" s="995"/>
      <c r="D68" s="407" t="s">
        <v>1243</v>
      </c>
      <c r="E68" s="114">
        <v>2</v>
      </c>
      <c r="F68" s="58">
        <f t="shared" si="12"/>
        <v>2</v>
      </c>
      <c r="G68" s="58">
        <f t="shared" si="13"/>
        <v>2</v>
      </c>
      <c r="H68" s="253">
        <v>2</v>
      </c>
      <c r="I68" s="1167"/>
      <c r="J68" s="114">
        <v>2</v>
      </c>
      <c r="K68" s="58">
        <f t="shared" si="14"/>
        <v>2</v>
      </c>
      <c r="L68" s="58">
        <f t="shared" si="15"/>
        <v>2</v>
      </c>
      <c r="M68" s="253">
        <v>2</v>
      </c>
      <c r="N68" s="563" t="s">
        <v>337</v>
      </c>
      <c r="O68" s="114">
        <v>2</v>
      </c>
      <c r="P68" s="58">
        <f t="shared" si="16"/>
        <v>2</v>
      </c>
      <c r="Q68" s="58">
        <f t="shared" si="17"/>
        <v>2</v>
      </c>
      <c r="R68" s="253">
        <v>2</v>
      </c>
      <c r="S68" s="1364"/>
      <c r="T68" s="1366"/>
      <c r="U68" s="401"/>
      <c r="V68" s="401"/>
      <c r="W68" s="402"/>
    </row>
    <row r="69" spans="1:23" s="188" customFormat="1" ht="31.5" customHeight="1">
      <c r="A69" s="62">
        <f t="shared" si="18"/>
        <v>53</v>
      </c>
      <c r="B69" s="997"/>
      <c r="C69" s="995"/>
      <c r="D69" s="407" t="s">
        <v>1244</v>
      </c>
      <c r="E69" s="114">
        <v>2</v>
      </c>
      <c r="F69" s="58">
        <f t="shared" si="12"/>
        <v>2</v>
      </c>
      <c r="G69" s="58">
        <f t="shared" si="13"/>
        <v>2</v>
      </c>
      <c r="H69" s="253">
        <v>2</v>
      </c>
      <c r="I69" s="1167"/>
      <c r="J69" s="333">
        <v>2</v>
      </c>
      <c r="K69" s="58">
        <f t="shared" si="14"/>
        <v>2</v>
      </c>
      <c r="L69" s="58">
        <f t="shared" si="15"/>
        <v>2</v>
      </c>
      <c r="M69" s="253">
        <v>2</v>
      </c>
      <c r="N69" s="563" t="s">
        <v>337</v>
      </c>
      <c r="O69" s="114">
        <v>2</v>
      </c>
      <c r="P69" s="58">
        <f t="shared" si="16"/>
        <v>2</v>
      </c>
      <c r="Q69" s="58">
        <f t="shared" si="17"/>
        <v>2</v>
      </c>
      <c r="R69" s="253">
        <v>2</v>
      </c>
      <c r="S69" s="1364"/>
      <c r="T69" s="1366"/>
      <c r="U69" s="401"/>
      <c r="V69" s="401"/>
      <c r="W69" s="402"/>
    </row>
    <row r="70" spans="1:23" s="188" customFormat="1" ht="31.5" customHeight="1">
      <c r="A70" s="62">
        <f t="shared" si="18"/>
        <v>54</v>
      </c>
      <c r="B70" s="997"/>
      <c r="C70" s="995"/>
      <c r="D70" s="407" t="s">
        <v>307</v>
      </c>
      <c r="E70" s="114">
        <v>2</v>
      </c>
      <c r="F70" s="58">
        <f t="shared" si="12"/>
        <v>2</v>
      </c>
      <c r="G70" s="58">
        <f t="shared" si="13"/>
        <v>2</v>
      </c>
      <c r="H70" s="253">
        <v>2</v>
      </c>
      <c r="I70" s="1167"/>
      <c r="J70" s="114">
        <v>2</v>
      </c>
      <c r="K70" s="58">
        <f t="shared" si="14"/>
        <v>2</v>
      </c>
      <c r="L70" s="58">
        <f t="shared" si="15"/>
        <v>2</v>
      </c>
      <c r="M70" s="253">
        <v>2</v>
      </c>
      <c r="N70" s="563" t="s">
        <v>337</v>
      </c>
      <c r="O70" s="333">
        <v>2</v>
      </c>
      <c r="P70" s="58">
        <f t="shared" si="16"/>
        <v>2</v>
      </c>
      <c r="Q70" s="58">
        <f t="shared" si="17"/>
        <v>2</v>
      </c>
      <c r="R70" s="253">
        <v>2</v>
      </c>
      <c r="S70" s="1364"/>
      <c r="T70" s="1366"/>
      <c r="U70" s="401"/>
      <c r="V70" s="401"/>
      <c r="W70" s="402"/>
    </row>
    <row r="71" spans="1:23" s="188" customFormat="1" ht="31.5" customHeight="1">
      <c r="A71" s="62">
        <f t="shared" si="18"/>
        <v>55</v>
      </c>
      <c r="B71" s="997"/>
      <c r="C71" s="995"/>
      <c r="D71" s="407" t="s">
        <v>306</v>
      </c>
      <c r="E71" s="114">
        <v>2</v>
      </c>
      <c r="F71" s="58">
        <f t="shared" si="12"/>
        <v>2</v>
      </c>
      <c r="G71" s="58">
        <f t="shared" si="13"/>
        <v>2</v>
      </c>
      <c r="H71" s="253">
        <v>2</v>
      </c>
      <c r="I71" s="1167"/>
      <c r="J71" s="114">
        <v>2</v>
      </c>
      <c r="K71" s="58">
        <f t="shared" si="14"/>
        <v>2</v>
      </c>
      <c r="L71" s="58">
        <f t="shared" si="15"/>
        <v>2</v>
      </c>
      <c r="M71" s="253">
        <v>2</v>
      </c>
      <c r="N71" s="563" t="s">
        <v>337</v>
      </c>
      <c r="O71" s="114">
        <v>2</v>
      </c>
      <c r="P71" s="58">
        <f t="shared" si="16"/>
        <v>2</v>
      </c>
      <c r="Q71" s="58">
        <f t="shared" si="17"/>
        <v>2</v>
      </c>
      <c r="R71" s="253">
        <v>2</v>
      </c>
      <c r="S71" s="1364"/>
      <c r="T71" s="1366"/>
      <c r="U71" s="401"/>
      <c r="V71" s="401"/>
      <c r="W71" s="402"/>
    </row>
    <row r="72" spans="1:23" s="188" customFormat="1" ht="31.5" customHeight="1">
      <c r="A72" s="62">
        <f t="shared" si="18"/>
        <v>56</v>
      </c>
      <c r="B72" s="997"/>
      <c r="C72" s="995"/>
      <c r="D72" s="407" t="s">
        <v>1063</v>
      </c>
      <c r="E72" s="114">
        <v>2</v>
      </c>
      <c r="F72" s="58">
        <f t="shared" si="12"/>
        <v>2</v>
      </c>
      <c r="G72" s="58">
        <f t="shared" si="13"/>
        <v>2</v>
      </c>
      <c r="H72" s="253">
        <v>2</v>
      </c>
      <c r="I72" s="1167"/>
      <c r="J72" s="333">
        <v>2</v>
      </c>
      <c r="K72" s="58">
        <f t="shared" si="14"/>
        <v>2</v>
      </c>
      <c r="L72" s="58">
        <f t="shared" si="15"/>
        <v>2</v>
      </c>
      <c r="M72" s="253">
        <v>2</v>
      </c>
      <c r="N72" s="563" t="s">
        <v>337</v>
      </c>
      <c r="O72" s="114">
        <v>2</v>
      </c>
      <c r="P72" s="58">
        <f t="shared" si="16"/>
        <v>2</v>
      </c>
      <c r="Q72" s="58">
        <f t="shared" si="17"/>
        <v>2</v>
      </c>
      <c r="R72" s="253">
        <v>2</v>
      </c>
      <c r="S72" s="1364"/>
      <c r="T72" s="1366"/>
      <c r="U72" s="401"/>
      <c r="V72" s="401"/>
      <c r="W72" s="402"/>
    </row>
    <row r="73" spans="1:23" s="188" customFormat="1" ht="31.5" customHeight="1">
      <c r="A73" s="62">
        <f t="shared" si="18"/>
        <v>57</v>
      </c>
      <c r="B73" s="997"/>
      <c r="C73" s="995"/>
      <c r="D73" s="407" t="s">
        <v>1245</v>
      </c>
      <c r="E73" s="114">
        <v>2</v>
      </c>
      <c r="F73" s="58">
        <f t="shared" si="12"/>
        <v>2</v>
      </c>
      <c r="G73" s="58">
        <f t="shared" si="13"/>
        <v>2</v>
      </c>
      <c r="H73" s="253">
        <v>2</v>
      </c>
      <c r="I73" s="1167"/>
      <c r="J73" s="114">
        <v>2</v>
      </c>
      <c r="K73" s="58">
        <f t="shared" si="14"/>
        <v>2</v>
      </c>
      <c r="L73" s="58">
        <f t="shared" si="15"/>
        <v>2</v>
      </c>
      <c r="M73" s="253">
        <v>2</v>
      </c>
      <c r="N73" s="563" t="s">
        <v>337</v>
      </c>
      <c r="O73" s="114">
        <v>2</v>
      </c>
      <c r="P73" s="58">
        <f t="shared" si="16"/>
        <v>2</v>
      </c>
      <c r="Q73" s="58">
        <f t="shared" si="17"/>
        <v>2</v>
      </c>
      <c r="R73" s="253">
        <v>2</v>
      </c>
      <c r="S73" s="1364"/>
      <c r="T73" s="1366"/>
      <c r="U73" s="401"/>
      <c r="V73" s="401"/>
      <c r="W73" s="402"/>
    </row>
    <row r="74" spans="1:23" s="188" customFormat="1" ht="31.5" customHeight="1">
      <c r="A74" s="62">
        <f t="shared" si="18"/>
        <v>58</v>
      </c>
      <c r="B74" s="997"/>
      <c r="C74" s="995"/>
      <c r="D74" s="407" t="s">
        <v>1246</v>
      </c>
      <c r="E74" s="114">
        <v>2</v>
      </c>
      <c r="F74" s="58">
        <f t="shared" si="12"/>
        <v>2</v>
      </c>
      <c r="G74" s="58">
        <f t="shared" si="13"/>
        <v>2</v>
      </c>
      <c r="H74" s="253">
        <v>2</v>
      </c>
      <c r="I74" s="1167"/>
      <c r="J74" s="114">
        <v>2</v>
      </c>
      <c r="K74" s="58">
        <f t="shared" si="14"/>
        <v>2</v>
      </c>
      <c r="L74" s="58">
        <f t="shared" si="15"/>
        <v>2</v>
      </c>
      <c r="M74" s="253">
        <v>2</v>
      </c>
      <c r="N74" s="563" t="s">
        <v>337</v>
      </c>
      <c r="O74" s="114">
        <v>2</v>
      </c>
      <c r="P74" s="58">
        <f t="shared" si="16"/>
        <v>2</v>
      </c>
      <c r="Q74" s="58">
        <f t="shared" si="17"/>
        <v>2</v>
      </c>
      <c r="R74" s="253">
        <v>2</v>
      </c>
      <c r="S74" s="1364"/>
      <c r="T74" s="1366"/>
      <c r="U74" s="401"/>
      <c r="V74" s="401"/>
      <c r="W74" s="402"/>
    </row>
    <row r="75" spans="1:23" s="188" customFormat="1" ht="31.5" customHeight="1">
      <c r="A75" s="62">
        <f t="shared" si="18"/>
        <v>59</v>
      </c>
      <c r="B75" s="997"/>
      <c r="C75" s="995"/>
      <c r="D75" s="407" t="s">
        <v>1247</v>
      </c>
      <c r="E75" s="114">
        <v>2</v>
      </c>
      <c r="F75" s="58">
        <f t="shared" si="12"/>
        <v>2</v>
      </c>
      <c r="G75" s="58">
        <f t="shared" si="13"/>
        <v>2</v>
      </c>
      <c r="H75" s="253">
        <v>2</v>
      </c>
      <c r="I75" s="1167"/>
      <c r="J75" s="333">
        <v>2</v>
      </c>
      <c r="K75" s="58">
        <f t="shared" si="14"/>
        <v>2</v>
      </c>
      <c r="L75" s="58">
        <f t="shared" si="15"/>
        <v>2</v>
      </c>
      <c r="M75" s="253">
        <v>2</v>
      </c>
      <c r="N75" s="563" t="s">
        <v>337</v>
      </c>
      <c r="O75" s="333">
        <v>2</v>
      </c>
      <c r="P75" s="58">
        <f t="shared" si="16"/>
        <v>2</v>
      </c>
      <c r="Q75" s="58">
        <f t="shared" si="17"/>
        <v>2</v>
      </c>
      <c r="R75" s="253">
        <v>2</v>
      </c>
      <c r="S75" s="1364"/>
      <c r="T75" s="1366"/>
      <c r="U75" s="401"/>
      <c r="V75" s="401"/>
      <c r="W75" s="402"/>
    </row>
    <row r="76" spans="1:23" s="188" customFormat="1" ht="31.5" customHeight="1">
      <c r="A76" s="62">
        <f t="shared" si="18"/>
        <v>60</v>
      </c>
      <c r="B76" s="997"/>
      <c r="C76" s="995"/>
      <c r="D76" s="407" t="s">
        <v>1248</v>
      </c>
      <c r="E76" s="114">
        <v>2</v>
      </c>
      <c r="F76" s="58">
        <f t="shared" si="12"/>
        <v>2</v>
      </c>
      <c r="G76" s="58">
        <f t="shared" si="13"/>
        <v>2</v>
      </c>
      <c r="H76" s="253">
        <v>2</v>
      </c>
      <c r="I76" s="1167"/>
      <c r="J76" s="114">
        <v>2</v>
      </c>
      <c r="K76" s="58">
        <f t="shared" si="14"/>
        <v>2</v>
      </c>
      <c r="L76" s="58">
        <f t="shared" si="15"/>
        <v>2</v>
      </c>
      <c r="M76" s="253">
        <v>2</v>
      </c>
      <c r="N76" s="563" t="s">
        <v>337</v>
      </c>
      <c r="O76" s="114">
        <v>2</v>
      </c>
      <c r="P76" s="58">
        <f t="shared" si="16"/>
        <v>2</v>
      </c>
      <c r="Q76" s="58">
        <f t="shared" si="17"/>
        <v>2</v>
      </c>
      <c r="R76" s="253">
        <v>2</v>
      </c>
      <c r="S76" s="1364"/>
      <c r="T76" s="1366"/>
      <c r="U76" s="401"/>
      <c r="V76" s="401"/>
      <c r="W76" s="402"/>
    </row>
    <row r="77" spans="1:23" s="188" customFormat="1" ht="31.5" customHeight="1">
      <c r="A77" s="62">
        <f t="shared" si="18"/>
        <v>61</v>
      </c>
      <c r="B77" s="997"/>
      <c r="C77" s="995"/>
      <c r="D77" s="407" t="s">
        <v>304</v>
      </c>
      <c r="E77" s="114">
        <v>2</v>
      </c>
      <c r="F77" s="58">
        <f t="shared" si="12"/>
        <v>2</v>
      </c>
      <c r="G77" s="58">
        <f t="shared" si="13"/>
        <v>2</v>
      </c>
      <c r="H77" s="253">
        <v>2</v>
      </c>
      <c r="I77" s="1167"/>
      <c r="J77" s="114">
        <v>2</v>
      </c>
      <c r="K77" s="58">
        <f t="shared" si="14"/>
        <v>2</v>
      </c>
      <c r="L77" s="58">
        <f t="shared" si="15"/>
        <v>2</v>
      </c>
      <c r="M77" s="253">
        <v>2</v>
      </c>
      <c r="N77" s="563" t="s">
        <v>337</v>
      </c>
      <c r="O77" s="114">
        <v>2</v>
      </c>
      <c r="P77" s="58">
        <f t="shared" si="16"/>
        <v>2</v>
      </c>
      <c r="Q77" s="58">
        <f t="shared" si="17"/>
        <v>2</v>
      </c>
      <c r="R77" s="253">
        <v>2</v>
      </c>
      <c r="S77" s="1364"/>
      <c r="T77" s="1366"/>
      <c r="U77" s="401"/>
      <c r="V77" s="401"/>
      <c r="W77" s="402"/>
    </row>
    <row r="78" spans="1:23" s="60" customFormat="1" ht="31.5" customHeight="1">
      <c r="A78" s="62">
        <f t="shared" si="18"/>
        <v>62</v>
      </c>
      <c r="B78" s="997"/>
      <c r="C78" s="995"/>
      <c r="D78" s="407" t="s">
        <v>303</v>
      </c>
      <c r="E78" s="57">
        <v>2</v>
      </c>
      <c r="F78" s="58">
        <f t="shared" si="12"/>
        <v>2</v>
      </c>
      <c r="G78" s="58">
        <f t="shared" si="13"/>
        <v>2</v>
      </c>
      <c r="H78" s="269">
        <v>2</v>
      </c>
      <c r="I78" s="1168"/>
      <c r="J78" s="334">
        <v>2</v>
      </c>
      <c r="K78" s="58">
        <f t="shared" si="14"/>
        <v>2</v>
      </c>
      <c r="L78" s="58">
        <f t="shared" si="15"/>
        <v>2</v>
      </c>
      <c r="M78" s="269">
        <v>2</v>
      </c>
      <c r="N78" s="564" t="s">
        <v>337</v>
      </c>
      <c r="O78" s="57">
        <v>2</v>
      </c>
      <c r="P78" s="58">
        <f t="shared" si="16"/>
        <v>2</v>
      </c>
      <c r="Q78" s="58">
        <f t="shared" si="17"/>
        <v>2</v>
      </c>
      <c r="R78" s="269">
        <v>2</v>
      </c>
      <c r="S78" s="1364"/>
      <c r="T78" s="1366"/>
      <c r="U78" s="565"/>
      <c r="V78" s="565"/>
      <c r="W78" s="566"/>
    </row>
    <row r="79" spans="1:23" s="188" customFormat="1" ht="34.5" customHeight="1">
      <c r="A79" s="400"/>
      <c r="B79" s="997"/>
      <c r="C79" s="995"/>
      <c r="D79" s="985" t="s">
        <v>795</v>
      </c>
      <c r="E79" s="986"/>
      <c r="F79" s="986"/>
      <c r="G79" s="986"/>
      <c r="H79" s="986"/>
      <c r="I79" s="986"/>
      <c r="J79" s="986"/>
      <c r="K79" s="986"/>
      <c r="L79" s="986"/>
      <c r="M79" s="986"/>
      <c r="N79" s="986"/>
      <c r="O79" s="986"/>
      <c r="P79" s="986"/>
      <c r="Q79" s="986"/>
      <c r="R79" s="986"/>
      <c r="S79" s="986"/>
      <c r="T79" s="987"/>
      <c r="U79" s="401"/>
      <c r="V79" s="401"/>
      <c r="W79" s="402"/>
    </row>
    <row r="80" spans="1:23" s="188" customFormat="1" ht="24.75" customHeight="1">
      <c r="A80" s="62">
        <v>63</v>
      </c>
      <c r="B80" s="997"/>
      <c r="C80" s="995"/>
      <c r="D80" s="407" t="s">
        <v>1038</v>
      </c>
      <c r="E80" s="114">
        <v>2</v>
      </c>
      <c r="F80" s="58">
        <f t="shared" si="12"/>
        <v>2</v>
      </c>
      <c r="G80" s="58">
        <f t="shared" si="13"/>
        <v>2</v>
      </c>
      <c r="H80" s="253">
        <v>2</v>
      </c>
      <c r="I80" s="1173" t="s">
        <v>338</v>
      </c>
      <c r="J80" s="114">
        <v>2</v>
      </c>
      <c r="K80" s="58">
        <f t="shared" ref="K80:K87" si="19">IF(J80=L80,M80)</f>
        <v>2</v>
      </c>
      <c r="L80" s="58">
        <f t="shared" ref="L80:L87" si="20">IF(J80="NA","NA",M80)</f>
        <v>2</v>
      </c>
      <c r="M80" s="253">
        <v>2</v>
      </c>
      <c r="N80" s="563" t="s">
        <v>337</v>
      </c>
      <c r="O80" s="114">
        <v>2</v>
      </c>
      <c r="P80" s="58">
        <f t="shared" ref="P80:P87" si="21">IF(O80=Q80,R80)</f>
        <v>2</v>
      </c>
      <c r="Q80" s="58">
        <f t="shared" ref="Q80:Q87" si="22">IF(O80="NA","NA",R80)</f>
        <v>2</v>
      </c>
      <c r="R80" s="253">
        <v>2</v>
      </c>
      <c r="S80" s="1363" t="s">
        <v>1033</v>
      </c>
      <c r="T80" s="1365" t="s">
        <v>1039</v>
      </c>
      <c r="U80" s="401"/>
      <c r="V80" s="401"/>
      <c r="W80" s="402"/>
    </row>
    <row r="81" spans="1:23" s="188" customFormat="1" ht="24.75" customHeight="1">
      <c r="A81" s="62">
        <v>64</v>
      </c>
      <c r="B81" s="997"/>
      <c r="C81" s="995"/>
      <c r="D81" s="407" t="s">
        <v>300</v>
      </c>
      <c r="E81" s="114">
        <v>2</v>
      </c>
      <c r="F81" s="58">
        <f t="shared" si="12"/>
        <v>2</v>
      </c>
      <c r="G81" s="58">
        <f t="shared" si="13"/>
        <v>2</v>
      </c>
      <c r="H81" s="253">
        <v>2</v>
      </c>
      <c r="I81" s="1167"/>
      <c r="J81" s="114">
        <v>2</v>
      </c>
      <c r="K81" s="58">
        <f t="shared" si="19"/>
        <v>2</v>
      </c>
      <c r="L81" s="58">
        <f t="shared" si="20"/>
        <v>2</v>
      </c>
      <c r="M81" s="253">
        <v>2</v>
      </c>
      <c r="N81" s="563" t="s">
        <v>337</v>
      </c>
      <c r="O81" s="114">
        <v>2</v>
      </c>
      <c r="P81" s="58">
        <f t="shared" si="21"/>
        <v>2</v>
      </c>
      <c r="Q81" s="58">
        <f t="shared" si="22"/>
        <v>2</v>
      </c>
      <c r="R81" s="253">
        <v>2</v>
      </c>
      <c r="S81" s="1364"/>
      <c r="T81" s="1366"/>
      <c r="U81" s="401"/>
      <c r="V81" s="401"/>
      <c r="W81" s="402"/>
    </row>
    <row r="82" spans="1:23" s="188" customFormat="1" ht="24.75" customHeight="1">
      <c r="A82" s="62">
        <f t="shared" ref="A82:A87" si="23">+A81+1</f>
        <v>65</v>
      </c>
      <c r="B82" s="997"/>
      <c r="C82" s="995"/>
      <c r="D82" s="407" t="s">
        <v>299</v>
      </c>
      <c r="E82" s="114">
        <v>2</v>
      </c>
      <c r="F82" s="58">
        <f t="shared" si="12"/>
        <v>2</v>
      </c>
      <c r="G82" s="58">
        <f t="shared" si="13"/>
        <v>2</v>
      </c>
      <c r="H82" s="253">
        <v>2</v>
      </c>
      <c r="I82" s="1167"/>
      <c r="J82" s="114">
        <v>2</v>
      </c>
      <c r="K82" s="58">
        <f t="shared" si="19"/>
        <v>2</v>
      </c>
      <c r="L82" s="58">
        <f t="shared" si="20"/>
        <v>2</v>
      </c>
      <c r="M82" s="253">
        <v>2</v>
      </c>
      <c r="N82" s="563" t="s">
        <v>337</v>
      </c>
      <c r="O82" s="114">
        <v>2</v>
      </c>
      <c r="P82" s="58">
        <f t="shared" si="21"/>
        <v>2</v>
      </c>
      <c r="Q82" s="58">
        <f t="shared" si="22"/>
        <v>2</v>
      </c>
      <c r="R82" s="253">
        <v>2</v>
      </c>
      <c r="S82" s="1364"/>
      <c r="T82" s="1366"/>
      <c r="U82" s="401"/>
      <c r="V82" s="401"/>
      <c r="W82" s="402"/>
    </row>
    <row r="83" spans="1:23" s="188" customFormat="1" ht="24.75" customHeight="1">
      <c r="A83" s="62">
        <f t="shared" si="23"/>
        <v>66</v>
      </c>
      <c r="B83" s="997"/>
      <c r="C83" s="995"/>
      <c r="D83" s="407" t="s">
        <v>298</v>
      </c>
      <c r="E83" s="114">
        <v>2</v>
      </c>
      <c r="F83" s="58">
        <f t="shared" si="12"/>
        <v>2</v>
      </c>
      <c r="G83" s="58">
        <f t="shared" si="13"/>
        <v>2</v>
      </c>
      <c r="H83" s="253">
        <v>2</v>
      </c>
      <c r="I83" s="1167"/>
      <c r="J83" s="114">
        <v>2</v>
      </c>
      <c r="K83" s="58">
        <f t="shared" si="19"/>
        <v>2</v>
      </c>
      <c r="L83" s="58">
        <f t="shared" si="20"/>
        <v>2</v>
      </c>
      <c r="M83" s="253">
        <v>2</v>
      </c>
      <c r="N83" s="563" t="s">
        <v>337</v>
      </c>
      <c r="O83" s="114">
        <v>2</v>
      </c>
      <c r="P83" s="58">
        <f t="shared" si="21"/>
        <v>2</v>
      </c>
      <c r="Q83" s="58">
        <f t="shared" si="22"/>
        <v>2</v>
      </c>
      <c r="R83" s="253">
        <v>2</v>
      </c>
      <c r="S83" s="1364"/>
      <c r="T83" s="1366"/>
      <c r="U83" s="401"/>
      <c r="V83" s="401"/>
      <c r="W83" s="402"/>
    </row>
    <row r="84" spans="1:23" s="188" customFormat="1" ht="24.75" customHeight="1">
      <c r="A84" s="62">
        <f t="shared" si="23"/>
        <v>67</v>
      </c>
      <c r="B84" s="997"/>
      <c r="C84" s="995"/>
      <c r="D84" s="407" t="s">
        <v>297</v>
      </c>
      <c r="E84" s="114">
        <v>2</v>
      </c>
      <c r="F84" s="58">
        <f t="shared" si="12"/>
        <v>2</v>
      </c>
      <c r="G84" s="58">
        <f t="shared" si="13"/>
        <v>2</v>
      </c>
      <c r="H84" s="253">
        <v>2</v>
      </c>
      <c r="I84" s="1167"/>
      <c r="J84" s="114">
        <v>2</v>
      </c>
      <c r="K84" s="58">
        <f t="shared" si="19"/>
        <v>2</v>
      </c>
      <c r="L84" s="58">
        <f t="shared" si="20"/>
        <v>2</v>
      </c>
      <c r="M84" s="253">
        <v>2</v>
      </c>
      <c r="N84" s="563" t="s">
        <v>337</v>
      </c>
      <c r="O84" s="114">
        <v>2</v>
      </c>
      <c r="P84" s="58">
        <f t="shared" si="21"/>
        <v>2</v>
      </c>
      <c r="Q84" s="58">
        <f t="shared" si="22"/>
        <v>2</v>
      </c>
      <c r="R84" s="253">
        <v>2</v>
      </c>
      <c r="S84" s="1364"/>
      <c r="T84" s="1366"/>
      <c r="U84" s="401"/>
      <c r="V84" s="401"/>
      <c r="W84" s="402"/>
    </row>
    <row r="85" spans="1:23" s="188" customFormat="1" ht="24.75" customHeight="1">
      <c r="A85" s="62">
        <f t="shared" si="23"/>
        <v>68</v>
      </c>
      <c r="B85" s="997"/>
      <c r="C85" s="995"/>
      <c r="D85" s="407" t="s">
        <v>296</v>
      </c>
      <c r="E85" s="114">
        <v>2</v>
      </c>
      <c r="F85" s="58">
        <f t="shared" si="12"/>
        <v>2</v>
      </c>
      <c r="G85" s="58">
        <f t="shared" si="13"/>
        <v>2</v>
      </c>
      <c r="H85" s="253">
        <v>2</v>
      </c>
      <c r="I85" s="1167"/>
      <c r="J85" s="114">
        <v>2</v>
      </c>
      <c r="K85" s="58">
        <f t="shared" si="19"/>
        <v>2</v>
      </c>
      <c r="L85" s="58">
        <f t="shared" si="20"/>
        <v>2</v>
      </c>
      <c r="M85" s="253">
        <v>2</v>
      </c>
      <c r="N85" s="563" t="s">
        <v>337</v>
      </c>
      <c r="O85" s="114">
        <v>2</v>
      </c>
      <c r="P85" s="58">
        <f t="shared" si="21"/>
        <v>2</v>
      </c>
      <c r="Q85" s="58">
        <f t="shared" si="22"/>
        <v>2</v>
      </c>
      <c r="R85" s="253">
        <v>2</v>
      </c>
      <c r="S85" s="1364"/>
      <c r="T85" s="1366"/>
      <c r="U85" s="401"/>
      <c r="V85" s="401"/>
      <c r="W85" s="402"/>
    </row>
    <row r="86" spans="1:23" s="188" customFormat="1" ht="24.75" customHeight="1">
      <c r="A86" s="62">
        <f t="shared" si="23"/>
        <v>69</v>
      </c>
      <c r="B86" s="997"/>
      <c r="C86" s="995"/>
      <c r="D86" s="562" t="s">
        <v>295</v>
      </c>
      <c r="E86" s="114">
        <v>2</v>
      </c>
      <c r="F86" s="58">
        <f t="shared" si="12"/>
        <v>2</v>
      </c>
      <c r="G86" s="58">
        <f t="shared" si="13"/>
        <v>2</v>
      </c>
      <c r="H86" s="253">
        <v>2</v>
      </c>
      <c r="I86" s="1167"/>
      <c r="J86" s="114">
        <v>2</v>
      </c>
      <c r="K86" s="58">
        <f t="shared" si="19"/>
        <v>2</v>
      </c>
      <c r="L86" s="58">
        <f t="shared" si="20"/>
        <v>2</v>
      </c>
      <c r="M86" s="253">
        <v>2</v>
      </c>
      <c r="N86" s="563" t="s">
        <v>337</v>
      </c>
      <c r="O86" s="114">
        <v>2</v>
      </c>
      <c r="P86" s="58">
        <f t="shared" si="21"/>
        <v>2</v>
      </c>
      <c r="Q86" s="58">
        <f t="shared" si="22"/>
        <v>2</v>
      </c>
      <c r="R86" s="253">
        <v>2</v>
      </c>
      <c r="S86" s="1364"/>
      <c r="T86" s="1366"/>
      <c r="U86" s="401"/>
      <c r="V86" s="401"/>
      <c r="W86" s="402"/>
    </row>
    <row r="87" spans="1:23" s="188" customFormat="1" ht="24.75" customHeight="1">
      <c r="A87" s="62">
        <f t="shared" si="23"/>
        <v>70</v>
      </c>
      <c r="B87" s="997"/>
      <c r="C87" s="995"/>
      <c r="D87" s="562" t="s">
        <v>294</v>
      </c>
      <c r="E87" s="114">
        <v>2</v>
      </c>
      <c r="F87" s="58">
        <f t="shared" si="12"/>
        <v>2</v>
      </c>
      <c r="G87" s="58">
        <f t="shared" si="13"/>
        <v>2</v>
      </c>
      <c r="H87" s="253">
        <v>2</v>
      </c>
      <c r="I87" s="1168"/>
      <c r="J87" s="114">
        <v>2</v>
      </c>
      <c r="K87" s="58">
        <f t="shared" si="19"/>
        <v>2</v>
      </c>
      <c r="L87" s="58">
        <f t="shared" si="20"/>
        <v>2</v>
      </c>
      <c r="M87" s="253">
        <v>2</v>
      </c>
      <c r="N87" s="563" t="s">
        <v>337</v>
      </c>
      <c r="O87" s="114">
        <v>2</v>
      </c>
      <c r="P87" s="58">
        <f t="shared" si="21"/>
        <v>2</v>
      </c>
      <c r="Q87" s="58">
        <f t="shared" si="22"/>
        <v>2</v>
      </c>
      <c r="R87" s="253">
        <v>2</v>
      </c>
      <c r="S87" s="1364"/>
      <c r="T87" s="1366"/>
      <c r="U87" s="401"/>
      <c r="V87" s="401"/>
      <c r="W87" s="402"/>
    </row>
    <row r="88" spans="1:23" s="188" customFormat="1" ht="36" customHeight="1">
      <c r="A88" s="400"/>
      <c r="B88" s="997"/>
      <c r="C88" s="995"/>
      <c r="D88" s="985" t="s">
        <v>796</v>
      </c>
      <c r="E88" s="986"/>
      <c r="F88" s="986"/>
      <c r="G88" s="986"/>
      <c r="H88" s="986"/>
      <c r="I88" s="986"/>
      <c r="J88" s="986"/>
      <c r="K88" s="986"/>
      <c r="L88" s="986"/>
      <c r="M88" s="986"/>
      <c r="N88" s="986"/>
      <c r="O88" s="986"/>
      <c r="P88" s="986"/>
      <c r="Q88" s="986"/>
      <c r="R88" s="986"/>
      <c r="S88" s="986"/>
      <c r="T88" s="987"/>
      <c r="U88" s="401"/>
      <c r="V88" s="401"/>
      <c r="W88" s="402"/>
    </row>
    <row r="89" spans="1:23" s="188" customFormat="1" ht="44.25" customHeight="1">
      <c r="A89" s="62">
        <v>71</v>
      </c>
      <c r="B89" s="997"/>
      <c r="C89" s="995"/>
      <c r="D89" s="407" t="s">
        <v>1035</v>
      </c>
      <c r="E89" s="114">
        <v>2</v>
      </c>
      <c r="F89" s="58">
        <f t="shared" ref="F89:F106" si="24">IF(E89=G89,H89)</f>
        <v>2</v>
      </c>
      <c r="G89" s="58">
        <f t="shared" ref="G89:G106" si="25">IF(E89="NA","NA",H89)</f>
        <v>2</v>
      </c>
      <c r="H89" s="253">
        <v>2</v>
      </c>
      <c r="I89" s="1173" t="s">
        <v>338</v>
      </c>
      <c r="J89" s="114">
        <v>2</v>
      </c>
      <c r="K89" s="58">
        <f t="shared" ref="K89:K97" si="26">IF(J89=L89,M89)</f>
        <v>2</v>
      </c>
      <c r="L89" s="58">
        <f t="shared" ref="L89:L97" si="27">IF(J89="NA","NA",M89)</f>
        <v>2</v>
      </c>
      <c r="M89" s="253">
        <v>2</v>
      </c>
      <c r="N89" s="563" t="s">
        <v>337</v>
      </c>
      <c r="O89" s="114">
        <v>2</v>
      </c>
      <c r="P89" s="58">
        <f t="shared" ref="P89:P97" si="28">IF(O89=Q89,R89)</f>
        <v>2</v>
      </c>
      <c r="Q89" s="58">
        <f t="shared" ref="Q89:Q97" si="29">IF(O89="NA","NA",R89)</f>
        <v>2</v>
      </c>
      <c r="R89" s="253">
        <v>2</v>
      </c>
      <c r="S89" s="1363" t="s">
        <v>1033</v>
      </c>
      <c r="T89" s="1365" t="s">
        <v>1039</v>
      </c>
      <c r="U89" s="401"/>
      <c r="V89" s="401"/>
      <c r="W89" s="402"/>
    </row>
    <row r="90" spans="1:23" s="188" customFormat="1" ht="28.5" customHeight="1">
      <c r="A90" s="62">
        <f t="shared" ref="A90:A97" si="30">+A89+1</f>
        <v>72</v>
      </c>
      <c r="B90" s="997"/>
      <c r="C90" s="995"/>
      <c r="D90" s="407" t="s">
        <v>291</v>
      </c>
      <c r="E90" s="114">
        <v>2</v>
      </c>
      <c r="F90" s="58">
        <f t="shared" si="24"/>
        <v>2</v>
      </c>
      <c r="G90" s="58">
        <f t="shared" si="25"/>
        <v>2</v>
      </c>
      <c r="H90" s="253">
        <v>2</v>
      </c>
      <c r="I90" s="1167"/>
      <c r="J90" s="114">
        <v>2</v>
      </c>
      <c r="K90" s="58">
        <f t="shared" si="26"/>
        <v>2</v>
      </c>
      <c r="L90" s="58">
        <f t="shared" si="27"/>
        <v>2</v>
      </c>
      <c r="M90" s="253">
        <v>2</v>
      </c>
      <c r="N90" s="563" t="s">
        <v>337</v>
      </c>
      <c r="O90" s="114">
        <v>2</v>
      </c>
      <c r="P90" s="58">
        <f t="shared" si="28"/>
        <v>2</v>
      </c>
      <c r="Q90" s="58">
        <f t="shared" si="29"/>
        <v>2</v>
      </c>
      <c r="R90" s="253">
        <v>2</v>
      </c>
      <c r="S90" s="1364"/>
      <c r="T90" s="1366"/>
      <c r="U90" s="401"/>
      <c r="V90" s="401"/>
      <c r="W90" s="402"/>
    </row>
    <row r="91" spans="1:23" s="188" customFormat="1" ht="28.5" customHeight="1">
      <c r="A91" s="62">
        <f t="shared" si="30"/>
        <v>73</v>
      </c>
      <c r="B91" s="997"/>
      <c r="C91" s="995"/>
      <c r="D91" s="407" t="s">
        <v>290</v>
      </c>
      <c r="E91" s="114">
        <v>2</v>
      </c>
      <c r="F91" s="58">
        <f t="shared" si="24"/>
        <v>2</v>
      </c>
      <c r="G91" s="58">
        <f t="shared" si="25"/>
        <v>2</v>
      </c>
      <c r="H91" s="253">
        <v>2</v>
      </c>
      <c r="I91" s="1167"/>
      <c r="J91" s="114">
        <v>2</v>
      </c>
      <c r="K91" s="58">
        <f t="shared" si="26"/>
        <v>2</v>
      </c>
      <c r="L91" s="58">
        <f t="shared" si="27"/>
        <v>2</v>
      </c>
      <c r="M91" s="253">
        <v>2</v>
      </c>
      <c r="N91" s="563" t="s">
        <v>337</v>
      </c>
      <c r="O91" s="114">
        <v>2</v>
      </c>
      <c r="P91" s="58">
        <f t="shared" si="28"/>
        <v>2</v>
      </c>
      <c r="Q91" s="58">
        <f t="shared" si="29"/>
        <v>2</v>
      </c>
      <c r="R91" s="253">
        <v>2</v>
      </c>
      <c r="S91" s="1364"/>
      <c r="T91" s="1366"/>
      <c r="U91" s="401"/>
      <c r="V91" s="401"/>
      <c r="W91" s="402"/>
    </row>
    <row r="92" spans="1:23" s="188" customFormat="1" ht="28.5" customHeight="1">
      <c r="A92" s="62">
        <f t="shared" si="30"/>
        <v>74</v>
      </c>
      <c r="B92" s="997"/>
      <c r="C92" s="995"/>
      <c r="D92" s="407" t="s">
        <v>289</v>
      </c>
      <c r="E92" s="114">
        <v>2</v>
      </c>
      <c r="F92" s="58">
        <f t="shared" si="24"/>
        <v>2</v>
      </c>
      <c r="G92" s="58">
        <f t="shared" si="25"/>
        <v>2</v>
      </c>
      <c r="H92" s="253">
        <v>2</v>
      </c>
      <c r="I92" s="1167"/>
      <c r="J92" s="114">
        <v>2</v>
      </c>
      <c r="K92" s="58">
        <f t="shared" si="26"/>
        <v>2</v>
      </c>
      <c r="L92" s="58">
        <f t="shared" si="27"/>
        <v>2</v>
      </c>
      <c r="M92" s="253">
        <v>2</v>
      </c>
      <c r="N92" s="563" t="s">
        <v>337</v>
      </c>
      <c r="O92" s="114">
        <v>2</v>
      </c>
      <c r="P92" s="58">
        <f t="shared" si="28"/>
        <v>2</v>
      </c>
      <c r="Q92" s="58">
        <f t="shared" si="29"/>
        <v>2</v>
      </c>
      <c r="R92" s="253">
        <v>2</v>
      </c>
      <c r="S92" s="1364"/>
      <c r="T92" s="1366"/>
      <c r="U92" s="401"/>
      <c r="V92" s="401"/>
      <c r="W92" s="402"/>
    </row>
    <row r="93" spans="1:23" s="188" customFormat="1" ht="28.5" customHeight="1">
      <c r="A93" s="62">
        <f t="shared" si="30"/>
        <v>75</v>
      </c>
      <c r="B93" s="997"/>
      <c r="C93" s="995"/>
      <c r="D93" s="407" t="s">
        <v>288</v>
      </c>
      <c r="E93" s="114">
        <v>2</v>
      </c>
      <c r="F93" s="58">
        <f t="shared" si="24"/>
        <v>2</v>
      </c>
      <c r="G93" s="58">
        <f t="shared" si="25"/>
        <v>2</v>
      </c>
      <c r="H93" s="253">
        <v>2</v>
      </c>
      <c r="I93" s="1167"/>
      <c r="J93" s="114">
        <v>2</v>
      </c>
      <c r="K93" s="58">
        <f t="shared" si="26"/>
        <v>2</v>
      </c>
      <c r="L93" s="58">
        <f t="shared" si="27"/>
        <v>2</v>
      </c>
      <c r="M93" s="253">
        <v>2</v>
      </c>
      <c r="N93" s="563" t="s">
        <v>337</v>
      </c>
      <c r="O93" s="114">
        <v>2</v>
      </c>
      <c r="P93" s="58">
        <f t="shared" si="28"/>
        <v>2</v>
      </c>
      <c r="Q93" s="58">
        <f t="shared" si="29"/>
        <v>2</v>
      </c>
      <c r="R93" s="253">
        <v>2</v>
      </c>
      <c r="S93" s="1364"/>
      <c r="T93" s="1366"/>
      <c r="U93" s="401"/>
      <c r="V93" s="401"/>
      <c r="W93" s="402"/>
    </row>
    <row r="94" spans="1:23" s="188" customFormat="1" ht="28.5" customHeight="1">
      <c r="A94" s="62">
        <f t="shared" si="30"/>
        <v>76</v>
      </c>
      <c r="B94" s="997"/>
      <c r="C94" s="995"/>
      <c r="D94" s="407" t="s">
        <v>287</v>
      </c>
      <c r="E94" s="114">
        <v>2</v>
      </c>
      <c r="F94" s="58">
        <f t="shared" si="24"/>
        <v>2</v>
      </c>
      <c r="G94" s="58">
        <f t="shared" si="25"/>
        <v>2</v>
      </c>
      <c r="H94" s="253">
        <v>2</v>
      </c>
      <c r="I94" s="1167"/>
      <c r="J94" s="114">
        <v>2</v>
      </c>
      <c r="K94" s="58">
        <f t="shared" si="26"/>
        <v>2</v>
      </c>
      <c r="L94" s="58">
        <f t="shared" si="27"/>
        <v>2</v>
      </c>
      <c r="M94" s="253">
        <v>2</v>
      </c>
      <c r="N94" s="563" t="s">
        <v>337</v>
      </c>
      <c r="O94" s="114">
        <v>2</v>
      </c>
      <c r="P94" s="58">
        <f t="shared" si="28"/>
        <v>2</v>
      </c>
      <c r="Q94" s="58">
        <f t="shared" si="29"/>
        <v>2</v>
      </c>
      <c r="R94" s="253">
        <v>2</v>
      </c>
      <c r="S94" s="1364"/>
      <c r="T94" s="1366"/>
      <c r="U94" s="401"/>
      <c r="V94" s="401"/>
      <c r="W94" s="402"/>
    </row>
    <row r="95" spans="1:23" s="188" customFormat="1" ht="28.5" customHeight="1">
      <c r="A95" s="62">
        <f t="shared" si="30"/>
        <v>77</v>
      </c>
      <c r="B95" s="997"/>
      <c r="C95" s="995"/>
      <c r="D95" s="407" t="s">
        <v>1037</v>
      </c>
      <c r="E95" s="114">
        <v>2</v>
      </c>
      <c r="F95" s="58">
        <f t="shared" si="24"/>
        <v>2</v>
      </c>
      <c r="G95" s="58">
        <f t="shared" si="25"/>
        <v>2</v>
      </c>
      <c r="H95" s="253">
        <v>2</v>
      </c>
      <c r="I95" s="1167"/>
      <c r="J95" s="114">
        <v>2</v>
      </c>
      <c r="K95" s="58">
        <f t="shared" si="26"/>
        <v>2</v>
      </c>
      <c r="L95" s="58">
        <f t="shared" si="27"/>
        <v>2</v>
      </c>
      <c r="M95" s="253">
        <v>2</v>
      </c>
      <c r="N95" s="563" t="s">
        <v>337</v>
      </c>
      <c r="O95" s="114">
        <v>2</v>
      </c>
      <c r="P95" s="58">
        <f t="shared" si="28"/>
        <v>2</v>
      </c>
      <c r="Q95" s="58">
        <f t="shared" si="29"/>
        <v>2</v>
      </c>
      <c r="R95" s="253">
        <v>2</v>
      </c>
      <c r="S95" s="1364"/>
      <c r="T95" s="1366"/>
      <c r="U95" s="401"/>
      <c r="V95" s="401"/>
      <c r="W95" s="402"/>
    </row>
    <row r="96" spans="1:23" s="188" customFormat="1" ht="28.5" customHeight="1">
      <c r="A96" s="62">
        <f t="shared" si="30"/>
        <v>78</v>
      </c>
      <c r="B96" s="997"/>
      <c r="C96" s="995"/>
      <c r="D96" s="407" t="s">
        <v>285</v>
      </c>
      <c r="E96" s="114">
        <v>2</v>
      </c>
      <c r="F96" s="58">
        <f t="shared" si="24"/>
        <v>2</v>
      </c>
      <c r="G96" s="58">
        <f t="shared" si="25"/>
        <v>2</v>
      </c>
      <c r="H96" s="253">
        <v>2</v>
      </c>
      <c r="I96" s="1167"/>
      <c r="J96" s="114">
        <v>2</v>
      </c>
      <c r="K96" s="58">
        <f t="shared" si="26"/>
        <v>2</v>
      </c>
      <c r="L96" s="58">
        <f t="shared" si="27"/>
        <v>2</v>
      </c>
      <c r="M96" s="253">
        <v>2</v>
      </c>
      <c r="N96" s="563" t="s">
        <v>337</v>
      </c>
      <c r="O96" s="114">
        <v>2</v>
      </c>
      <c r="P96" s="58">
        <f t="shared" si="28"/>
        <v>2</v>
      </c>
      <c r="Q96" s="58">
        <f t="shared" si="29"/>
        <v>2</v>
      </c>
      <c r="R96" s="253">
        <v>2</v>
      </c>
      <c r="S96" s="1364"/>
      <c r="T96" s="1366"/>
      <c r="U96" s="401"/>
      <c r="V96" s="401"/>
      <c r="W96" s="402"/>
    </row>
    <row r="97" spans="1:23" s="188" customFormat="1" ht="28.5" customHeight="1">
      <c r="A97" s="62">
        <f t="shared" si="30"/>
        <v>79</v>
      </c>
      <c r="B97" s="997"/>
      <c r="C97" s="995"/>
      <c r="D97" s="407" t="s">
        <v>284</v>
      </c>
      <c r="E97" s="114">
        <v>2</v>
      </c>
      <c r="F97" s="58">
        <f t="shared" si="24"/>
        <v>2</v>
      </c>
      <c r="G97" s="58">
        <f t="shared" si="25"/>
        <v>2</v>
      </c>
      <c r="H97" s="253">
        <v>2</v>
      </c>
      <c r="I97" s="1168"/>
      <c r="J97" s="114">
        <v>2</v>
      </c>
      <c r="K97" s="58">
        <f t="shared" si="26"/>
        <v>2</v>
      </c>
      <c r="L97" s="58">
        <f t="shared" si="27"/>
        <v>2</v>
      </c>
      <c r="M97" s="253">
        <v>2</v>
      </c>
      <c r="N97" s="563" t="s">
        <v>337</v>
      </c>
      <c r="O97" s="114">
        <v>2</v>
      </c>
      <c r="P97" s="58">
        <f t="shared" si="28"/>
        <v>2</v>
      </c>
      <c r="Q97" s="58">
        <f t="shared" si="29"/>
        <v>2</v>
      </c>
      <c r="R97" s="253">
        <v>2</v>
      </c>
      <c r="S97" s="1364"/>
      <c r="T97" s="1366"/>
      <c r="U97" s="401"/>
      <c r="V97" s="401"/>
      <c r="W97" s="402"/>
    </row>
    <row r="98" spans="1:23" s="188" customFormat="1" ht="37.5" customHeight="1">
      <c r="A98" s="400"/>
      <c r="B98" s="997"/>
      <c r="C98" s="995"/>
      <c r="D98" s="985" t="s">
        <v>1242</v>
      </c>
      <c r="E98" s="986"/>
      <c r="F98" s="986"/>
      <c r="G98" s="986"/>
      <c r="H98" s="986"/>
      <c r="I98" s="986"/>
      <c r="J98" s="986"/>
      <c r="K98" s="986"/>
      <c r="L98" s="986"/>
      <c r="M98" s="986"/>
      <c r="N98" s="986"/>
      <c r="O98" s="986"/>
      <c r="P98" s="986"/>
      <c r="Q98" s="986"/>
      <c r="R98" s="986"/>
      <c r="S98" s="986"/>
      <c r="T98" s="987"/>
      <c r="U98" s="394"/>
      <c r="V98" s="394"/>
      <c r="W98" s="402"/>
    </row>
    <row r="99" spans="1:23" s="188" customFormat="1" ht="23.25" customHeight="1">
      <c r="A99" s="62">
        <v>80</v>
      </c>
      <c r="B99" s="997"/>
      <c r="C99" s="995"/>
      <c r="D99" s="407" t="s">
        <v>1036</v>
      </c>
      <c r="E99" s="114">
        <v>2</v>
      </c>
      <c r="F99" s="58">
        <f t="shared" si="24"/>
        <v>2</v>
      </c>
      <c r="G99" s="58">
        <f t="shared" si="25"/>
        <v>2</v>
      </c>
      <c r="H99" s="253">
        <v>2</v>
      </c>
      <c r="I99" s="1173" t="s">
        <v>338</v>
      </c>
      <c r="J99" s="114">
        <v>2</v>
      </c>
      <c r="K99" s="58">
        <f t="shared" ref="K99:K106" si="31">IF(J99=L99,M99)</f>
        <v>2</v>
      </c>
      <c r="L99" s="58">
        <f t="shared" ref="L99:L106" si="32">IF(J99="NA","NA",M99)</f>
        <v>2</v>
      </c>
      <c r="M99" s="253">
        <v>2</v>
      </c>
      <c r="N99" s="563" t="s">
        <v>337</v>
      </c>
      <c r="O99" s="20">
        <v>2</v>
      </c>
      <c r="P99" s="21">
        <f t="shared" ref="P99:P106" si="33">IF(O99=Q99,R99)</f>
        <v>2</v>
      </c>
      <c r="Q99" s="21">
        <f t="shared" ref="Q99:Q106" si="34">IF(O99="NA","NA",R99)</f>
        <v>2</v>
      </c>
      <c r="R99" s="253">
        <v>2</v>
      </c>
      <c r="S99" s="1363" t="s">
        <v>1033</v>
      </c>
      <c r="T99" s="1365" t="s">
        <v>1039</v>
      </c>
      <c r="U99" s="394"/>
      <c r="V99" s="394"/>
      <c r="W99" s="402"/>
    </row>
    <row r="100" spans="1:23" s="188" customFormat="1" ht="23.25" customHeight="1">
      <c r="A100" s="62">
        <f t="shared" ref="A100:A106" si="35">+A99+1</f>
        <v>81</v>
      </c>
      <c r="B100" s="997"/>
      <c r="C100" s="995"/>
      <c r="D100" s="407" t="s">
        <v>1064</v>
      </c>
      <c r="E100" s="114">
        <v>2</v>
      </c>
      <c r="F100" s="58">
        <f t="shared" si="24"/>
        <v>2</v>
      </c>
      <c r="G100" s="58">
        <f t="shared" si="25"/>
        <v>2</v>
      </c>
      <c r="H100" s="253">
        <v>2</v>
      </c>
      <c r="I100" s="1167"/>
      <c r="J100" s="114">
        <v>2</v>
      </c>
      <c r="K100" s="58">
        <f t="shared" si="31"/>
        <v>2</v>
      </c>
      <c r="L100" s="58">
        <f t="shared" si="32"/>
        <v>2</v>
      </c>
      <c r="M100" s="253">
        <v>2</v>
      </c>
      <c r="N100" s="563" t="s">
        <v>337</v>
      </c>
      <c r="O100" s="20">
        <v>2</v>
      </c>
      <c r="P100" s="21">
        <f t="shared" si="33"/>
        <v>2</v>
      </c>
      <c r="Q100" s="21">
        <f t="shared" si="34"/>
        <v>2</v>
      </c>
      <c r="R100" s="253">
        <v>2</v>
      </c>
      <c r="S100" s="1364"/>
      <c r="T100" s="1366"/>
      <c r="U100" s="394"/>
      <c r="V100" s="394"/>
      <c r="W100" s="402"/>
    </row>
    <row r="101" spans="1:23" s="188" customFormat="1" ht="23.25" customHeight="1">
      <c r="A101" s="62">
        <f t="shared" si="35"/>
        <v>82</v>
      </c>
      <c r="B101" s="997"/>
      <c r="C101" s="995"/>
      <c r="D101" s="407" t="s">
        <v>280</v>
      </c>
      <c r="E101" s="114">
        <v>2</v>
      </c>
      <c r="F101" s="58">
        <f t="shared" si="24"/>
        <v>2</v>
      </c>
      <c r="G101" s="58">
        <f t="shared" si="25"/>
        <v>2</v>
      </c>
      <c r="H101" s="253">
        <v>2</v>
      </c>
      <c r="I101" s="1167"/>
      <c r="J101" s="114">
        <v>2</v>
      </c>
      <c r="K101" s="58">
        <f t="shared" si="31"/>
        <v>2</v>
      </c>
      <c r="L101" s="58">
        <f t="shared" si="32"/>
        <v>2</v>
      </c>
      <c r="M101" s="253">
        <v>2</v>
      </c>
      <c r="N101" s="563" t="s">
        <v>337</v>
      </c>
      <c r="O101" s="20">
        <v>2</v>
      </c>
      <c r="P101" s="21">
        <f t="shared" si="33"/>
        <v>2</v>
      </c>
      <c r="Q101" s="21">
        <f t="shared" si="34"/>
        <v>2</v>
      </c>
      <c r="R101" s="253">
        <v>2</v>
      </c>
      <c r="S101" s="1364"/>
      <c r="T101" s="1366"/>
      <c r="U101" s="394"/>
      <c r="V101" s="394"/>
      <c r="W101" s="402"/>
    </row>
    <row r="102" spans="1:23" s="188" customFormat="1" ht="23.25" customHeight="1">
      <c r="A102" s="62">
        <f t="shared" si="35"/>
        <v>83</v>
      </c>
      <c r="B102" s="997"/>
      <c r="C102" s="995"/>
      <c r="D102" s="407" t="s">
        <v>279</v>
      </c>
      <c r="E102" s="114">
        <v>2</v>
      </c>
      <c r="F102" s="58">
        <f t="shared" si="24"/>
        <v>2</v>
      </c>
      <c r="G102" s="58">
        <f t="shared" si="25"/>
        <v>2</v>
      </c>
      <c r="H102" s="253">
        <v>2</v>
      </c>
      <c r="I102" s="1167"/>
      <c r="J102" s="114">
        <v>2</v>
      </c>
      <c r="K102" s="58">
        <f t="shared" si="31"/>
        <v>2</v>
      </c>
      <c r="L102" s="58">
        <f t="shared" si="32"/>
        <v>2</v>
      </c>
      <c r="M102" s="253">
        <v>2</v>
      </c>
      <c r="N102" s="563" t="s">
        <v>337</v>
      </c>
      <c r="O102" s="20">
        <v>2</v>
      </c>
      <c r="P102" s="21">
        <f t="shared" si="33"/>
        <v>2</v>
      </c>
      <c r="Q102" s="21">
        <f t="shared" si="34"/>
        <v>2</v>
      </c>
      <c r="R102" s="253">
        <v>2</v>
      </c>
      <c r="S102" s="1364"/>
      <c r="T102" s="1366"/>
      <c r="U102" s="394"/>
      <c r="V102" s="394"/>
      <c r="W102" s="402"/>
    </row>
    <row r="103" spans="1:23" s="188" customFormat="1" ht="23.25" customHeight="1">
      <c r="A103" s="62">
        <f t="shared" si="35"/>
        <v>84</v>
      </c>
      <c r="B103" s="997"/>
      <c r="C103" s="995"/>
      <c r="D103" s="407" t="s">
        <v>278</v>
      </c>
      <c r="E103" s="114">
        <v>2</v>
      </c>
      <c r="F103" s="58">
        <f t="shared" si="24"/>
        <v>2</v>
      </c>
      <c r="G103" s="58">
        <f t="shared" si="25"/>
        <v>2</v>
      </c>
      <c r="H103" s="253">
        <v>2</v>
      </c>
      <c r="I103" s="1167"/>
      <c r="J103" s="114">
        <v>2</v>
      </c>
      <c r="K103" s="58">
        <f t="shared" si="31"/>
        <v>2</v>
      </c>
      <c r="L103" s="58">
        <f t="shared" si="32"/>
        <v>2</v>
      </c>
      <c r="M103" s="253">
        <v>2</v>
      </c>
      <c r="N103" s="563" t="s">
        <v>337</v>
      </c>
      <c r="O103" s="20">
        <v>2</v>
      </c>
      <c r="P103" s="21">
        <f t="shared" si="33"/>
        <v>2</v>
      </c>
      <c r="Q103" s="21">
        <f t="shared" si="34"/>
        <v>2</v>
      </c>
      <c r="R103" s="253">
        <v>2</v>
      </c>
      <c r="S103" s="1364"/>
      <c r="T103" s="1366"/>
      <c r="U103" s="394"/>
      <c r="V103" s="394"/>
      <c r="W103" s="402"/>
    </row>
    <row r="104" spans="1:23" s="188" customFormat="1" ht="23.25" customHeight="1">
      <c r="A104" s="62">
        <f t="shared" si="35"/>
        <v>85</v>
      </c>
      <c r="B104" s="997"/>
      <c r="C104" s="995"/>
      <c r="D104" s="407" t="s">
        <v>277</v>
      </c>
      <c r="E104" s="114">
        <v>2</v>
      </c>
      <c r="F104" s="58">
        <f t="shared" si="24"/>
        <v>2</v>
      </c>
      <c r="G104" s="58">
        <f t="shared" si="25"/>
        <v>2</v>
      </c>
      <c r="H104" s="253">
        <v>2</v>
      </c>
      <c r="I104" s="1167"/>
      <c r="J104" s="114">
        <v>2</v>
      </c>
      <c r="K104" s="58">
        <f t="shared" si="31"/>
        <v>2</v>
      </c>
      <c r="L104" s="58">
        <f t="shared" si="32"/>
        <v>2</v>
      </c>
      <c r="M104" s="253">
        <v>2</v>
      </c>
      <c r="N104" s="563" t="s">
        <v>337</v>
      </c>
      <c r="O104" s="20">
        <v>2</v>
      </c>
      <c r="P104" s="21">
        <f t="shared" si="33"/>
        <v>2</v>
      </c>
      <c r="Q104" s="21">
        <f t="shared" si="34"/>
        <v>2</v>
      </c>
      <c r="R104" s="253">
        <v>2</v>
      </c>
      <c r="S104" s="1364"/>
      <c r="T104" s="1366"/>
      <c r="U104" s="394"/>
      <c r="V104" s="394"/>
      <c r="W104" s="402"/>
    </row>
    <row r="105" spans="1:23" s="188" customFormat="1" ht="23.25" customHeight="1">
      <c r="A105" s="62">
        <f t="shared" si="35"/>
        <v>86</v>
      </c>
      <c r="B105" s="997"/>
      <c r="C105" s="995"/>
      <c r="D105" s="407" t="s">
        <v>276</v>
      </c>
      <c r="E105" s="114">
        <v>2</v>
      </c>
      <c r="F105" s="58">
        <f t="shared" si="24"/>
        <v>2</v>
      </c>
      <c r="G105" s="58">
        <f t="shared" si="25"/>
        <v>2</v>
      </c>
      <c r="H105" s="253">
        <v>2</v>
      </c>
      <c r="I105" s="1167"/>
      <c r="J105" s="114">
        <v>2</v>
      </c>
      <c r="K105" s="58">
        <f t="shared" si="31"/>
        <v>2</v>
      </c>
      <c r="L105" s="58">
        <f t="shared" si="32"/>
        <v>2</v>
      </c>
      <c r="M105" s="253">
        <v>2</v>
      </c>
      <c r="N105" s="563" t="s">
        <v>337</v>
      </c>
      <c r="O105" s="20">
        <v>2</v>
      </c>
      <c r="P105" s="21">
        <f t="shared" si="33"/>
        <v>2</v>
      </c>
      <c r="Q105" s="21">
        <f t="shared" si="34"/>
        <v>2</v>
      </c>
      <c r="R105" s="253">
        <v>2</v>
      </c>
      <c r="S105" s="1364"/>
      <c r="T105" s="1366"/>
      <c r="U105" s="394"/>
      <c r="V105" s="394"/>
      <c r="W105" s="402"/>
    </row>
    <row r="106" spans="1:23" s="188" customFormat="1" ht="23.25" customHeight="1">
      <c r="A106" s="62">
        <f t="shared" si="35"/>
        <v>87</v>
      </c>
      <c r="B106" s="998"/>
      <c r="C106" s="995"/>
      <c r="D106" s="407" t="s">
        <v>275</v>
      </c>
      <c r="E106" s="279">
        <v>2</v>
      </c>
      <c r="F106" s="280">
        <f t="shared" si="24"/>
        <v>2</v>
      </c>
      <c r="G106" s="280">
        <f t="shared" si="25"/>
        <v>2</v>
      </c>
      <c r="H106" s="476">
        <v>2</v>
      </c>
      <c r="I106" s="1168"/>
      <c r="J106" s="114">
        <v>2</v>
      </c>
      <c r="K106" s="58">
        <f t="shared" si="31"/>
        <v>2</v>
      </c>
      <c r="L106" s="58">
        <f t="shared" si="32"/>
        <v>2</v>
      </c>
      <c r="M106" s="253">
        <v>2</v>
      </c>
      <c r="N106" s="563" t="s">
        <v>337</v>
      </c>
      <c r="O106" s="20">
        <v>2</v>
      </c>
      <c r="P106" s="21">
        <f t="shared" si="33"/>
        <v>2</v>
      </c>
      <c r="Q106" s="21">
        <f t="shared" si="34"/>
        <v>2</v>
      </c>
      <c r="R106" s="253">
        <v>2</v>
      </c>
      <c r="S106" s="1378"/>
      <c r="T106" s="1377"/>
      <c r="U106" s="394"/>
      <c r="V106" s="394"/>
      <c r="W106" s="402"/>
    </row>
    <row r="107" spans="1:23" s="35" customFormat="1">
      <c r="A107" s="87"/>
      <c r="D107" s="438"/>
      <c r="E107" s="310">
        <f>SUM(E12:E106)</f>
        <v>134</v>
      </c>
      <c r="F107" s="310">
        <f>SUM(F12:F106)</f>
        <v>134</v>
      </c>
      <c r="G107" s="310">
        <f>SUM(G12:G106)</f>
        <v>134</v>
      </c>
      <c r="H107" s="310">
        <f>SUM(H12:H106)</f>
        <v>134</v>
      </c>
      <c r="J107" s="310">
        <f>SUM(J12:J106)</f>
        <v>134</v>
      </c>
      <c r="K107" s="310">
        <f>SUM(K12:K106)</f>
        <v>134</v>
      </c>
      <c r="L107" s="310">
        <f>SUM(L12:L106)</f>
        <v>134</v>
      </c>
      <c r="M107" s="310">
        <f>SUM(M12:M106)</f>
        <v>134</v>
      </c>
      <c r="O107" s="310">
        <f>SUM(O12:O106)</f>
        <v>134</v>
      </c>
      <c r="P107" s="310">
        <f>SUM(P12:P106)</f>
        <v>134</v>
      </c>
      <c r="Q107" s="310">
        <f>SUM(Q12:Q106)</f>
        <v>134</v>
      </c>
      <c r="R107" s="310">
        <f>SUM(R12:R106)</f>
        <v>134</v>
      </c>
    </row>
    <row r="108" spans="1:23" ht="22.2" thickBot="1">
      <c r="B108" s="321" t="s">
        <v>1122</v>
      </c>
      <c r="C108" s="311">
        <f>'RESULTADO HG'!B77</f>
        <v>1</v>
      </c>
      <c r="S108" s="35"/>
      <c r="T108" s="35"/>
    </row>
    <row r="109" spans="1:23">
      <c r="S109" s="35"/>
      <c r="T109" s="35"/>
    </row>
    <row r="110" spans="1:23">
      <c r="S110" s="35"/>
      <c r="T110" s="35"/>
    </row>
    <row r="111" spans="1:23">
      <c r="S111" s="35"/>
      <c r="T111" s="35"/>
    </row>
    <row r="112" spans="1:23">
      <c r="S112" s="35"/>
      <c r="T112" s="35"/>
    </row>
    <row r="113" spans="19:20">
      <c r="S113" s="35"/>
      <c r="T113" s="35"/>
    </row>
    <row r="114" spans="19:20">
      <c r="S114" s="35"/>
      <c r="T114" s="35"/>
    </row>
    <row r="115" spans="19:20">
      <c r="S115" s="35"/>
      <c r="T115" s="35"/>
    </row>
    <row r="116" spans="19:20">
      <c r="S116" s="35"/>
      <c r="T116" s="35"/>
    </row>
    <row r="117" spans="19:20">
      <c r="S117" s="35"/>
      <c r="T117" s="35"/>
    </row>
    <row r="118" spans="19:20">
      <c r="S118" s="35"/>
      <c r="T118" s="35"/>
    </row>
    <row r="119" spans="19:20">
      <c r="S119" s="35"/>
      <c r="T119" s="35"/>
    </row>
    <row r="120" spans="19:20">
      <c r="S120" s="35"/>
      <c r="T120" s="35"/>
    </row>
    <row r="121" spans="19:20">
      <c r="S121" s="35"/>
      <c r="T121" s="35"/>
    </row>
    <row r="122" spans="19:20">
      <c r="S122" s="35"/>
      <c r="T122" s="35"/>
    </row>
    <row r="123" spans="19:20">
      <c r="S123" s="35"/>
      <c r="T123" s="35"/>
    </row>
    <row r="124" spans="19:20">
      <c r="S124" s="35"/>
      <c r="T124" s="35"/>
    </row>
    <row r="125" spans="19:20">
      <c r="S125" s="35"/>
      <c r="T125" s="35"/>
    </row>
    <row r="126" spans="19:20">
      <c r="S126" s="35"/>
      <c r="T126" s="35"/>
    </row>
    <row r="127" spans="19:20">
      <c r="S127" s="35"/>
      <c r="T127" s="35"/>
    </row>
    <row r="128" spans="19:20">
      <c r="S128" s="35"/>
      <c r="T128" s="35"/>
    </row>
    <row r="129" spans="19:20">
      <c r="S129" s="35"/>
      <c r="T129" s="35"/>
    </row>
    <row r="130" spans="19:20">
      <c r="S130" s="35"/>
      <c r="T130" s="35"/>
    </row>
    <row r="131" spans="19:20">
      <c r="S131" s="35"/>
      <c r="T131" s="35"/>
    </row>
    <row r="132" spans="19:20">
      <c r="S132" s="35"/>
      <c r="T132" s="35"/>
    </row>
    <row r="133" spans="19:20">
      <c r="S133" s="35"/>
      <c r="T133" s="35"/>
    </row>
    <row r="134" spans="19:20">
      <c r="S134" s="35"/>
      <c r="T134" s="35"/>
    </row>
    <row r="135" spans="19:20">
      <c r="S135" s="35"/>
      <c r="T135" s="35"/>
    </row>
    <row r="136" spans="19:20">
      <c r="S136" s="35"/>
      <c r="T136" s="35"/>
    </row>
    <row r="137" spans="19:20">
      <c r="S137" s="35"/>
      <c r="T137" s="35"/>
    </row>
    <row r="138" spans="19:20">
      <c r="S138" s="35"/>
      <c r="T138" s="35"/>
    </row>
    <row r="139" spans="19:20">
      <c r="S139" s="35"/>
      <c r="T139" s="35"/>
    </row>
    <row r="140" spans="19:20">
      <c r="S140" s="35"/>
      <c r="T140" s="35"/>
    </row>
    <row r="141" spans="19:20">
      <c r="S141" s="35"/>
      <c r="T141" s="35"/>
    </row>
    <row r="142" spans="19:20">
      <c r="S142" s="35"/>
      <c r="T142" s="35"/>
    </row>
    <row r="143" spans="19:20">
      <c r="S143" s="35"/>
      <c r="T143" s="35"/>
    </row>
    <row r="144" spans="19:20">
      <c r="S144" s="35"/>
      <c r="T144" s="35"/>
    </row>
    <row r="145" spans="6:20">
      <c r="S145" s="35"/>
      <c r="T145" s="35"/>
    </row>
    <row r="146" spans="6:20">
      <c r="F146" s="470"/>
      <c r="G146" s="470"/>
      <c r="H146" s="470"/>
      <c r="K146" s="470"/>
      <c r="L146" s="470"/>
      <c r="M146" s="470"/>
      <c r="P146" s="470"/>
      <c r="Q146" s="470"/>
      <c r="R146" s="470"/>
      <c r="S146" s="35"/>
      <c r="T146" s="35"/>
    </row>
    <row r="147" spans="6:20">
      <c r="S147" s="35"/>
      <c r="T147" s="35"/>
    </row>
    <row r="148" spans="6:20">
      <c r="S148" s="35"/>
      <c r="T148" s="35"/>
    </row>
    <row r="149" spans="6:20">
      <c r="S149" s="35"/>
      <c r="T149" s="35"/>
    </row>
    <row r="150" spans="6:20">
      <c r="S150" s="35"/>
      <c r="T150" s="35"/>
    </row>
    <row r="151" spans="6:20">
      <c r="S151" s="35"/>
      <c r="T151" s="35"/>
    </row>
    <row r="152" spans="6:20">
      <c r="S152" s="35"/>
      <c r="T152" s="35"/>
    </row>
    <row r="153" spans="6:20">
      <c r="S153" s="35"/>
      <c r="T153" s="35"/>
    </row>
    <row r="154" spans="6:20">
      <c r="S154" s="35"/>
      <c r="T154" s="35"/>
    </row>
    <row r="155" spans="6:20">
      <c r="S155" s="35"/>
      <c r="T155" s="35"/>
    </row>
    <row r="156" spans="6:20">
      <c r="S156" s="35"/>
      <c r="T156" s="35"/>
    </row>
    <row r="157" spans="6:20">
      <c r="S157" s="35"/>
      <c r="T157" s="35"/>
    </row>
    <row r="158" spans="6:20">
      <c r="S158" s="35"/>
      <c r="T158" s="35"/>
    </row>
    <row r="159" spans="6:20">
      <c r="S159" s="35"/>
      <c r="T159" s="35"/>
    </row>
    <row r="160" spans="6:20">
      <c r="S160" s="35"/>
      <c r="T160" s="35"/>
    </row>
    <row r="161" spans="19:20">
      <c r="S161" s="35"/>
      <c r="T161" s="35"/>
    </row>
    <row r="162" spans="19:20">
      <c r="S162" s="35"/>
      <c r="T162" s="35"/>
    </row>
    <row r="163" spans="19:20">
      <c r="S163" s="35"/>
      <c r="T163" s="35"/>
    </row>
    <row r="164" spans="19:20">
      <c r="S164" s="35"/>
      <c r="T164" s="35"/>
    </row>
    <row r="165" spans="19:20">
      <c r="S165" s="35"/>
      <c r="T165" s="35"/>
    </row>
    <row r="166" spans="19:20">
      <c r="S166" s="35"/>
      <c r="T166" s="35"/>
    </row>
    <row r="167" spans="19:20">
      <c r="S167" s="35"/>
      <c r="T167" s="35"/>
    </row>
    <row r="168" spans="19:20">
      <c r="S168" s="35"/>
      <c r="T168" s="35"/>
    </row>
    <row r="169" spans="19:20">
      <c r="S169" s="35"/>
      <c r="T169" s="35"/>
    </row>
    <row r="170" spans="19:20">
      <c r="S170" s="35"/>
      <c r="T170" s="35"/>
    </row>
    <row r="171" spans="19:20">
      <c r="S171" s="35"/>
      <c r="T171" s="35"/>
    </row>
    <row r="172" spans="19:20">
      <c r="S172" s="35"/>
      <c r="T172" s="35"/>
    </row>
    <row r="173" spans="19:20">
      <c r="S173" s="35"/>
      <c r="T173" s="35"/>
    </row>
    <row r="174" spans="19:20">
      <c r="S174" s="35"/>
      <c r="T174" s="35"/>
    </row>
    <row r="175" spans="19:20">
      <c r="S175" s="35"/>
      <c r="T175" s="35"/>
    </row>
    <row r="176" spans="19:20">
      <c r="S176" s="35"/>
      <c r="T176" s="35"/>
    </row>
    <row r="177" spans="19:20">
      <c r="S177" s="35"/>
      <c r="T177" s="35"/>
    </row>
    <row r="178" spans="19:20">
      <c r="S178" s="35"/>
      <c r="T178" s="35"/>
    </row>
    <row r="179" spans="19:20">
      <c r="S179" s="35"/>
      <c r="T179" s="35"/>
    </row>
    <row r="180" spans="19:20">
      <c r="S180" s="35"/>
      <c r="T180" s="35"/>
    </row>
    <row r="181" spans="19:20">
      <c r="S181" s="35"/>
      <c r="T181" s="35"/>
    </row>
    <row r="182" spans="19:20">
      <c r="S182" s="35"/>
      <c r="T182" s="35"/>
    </row>
    <row r="183" spans="19:20">
      <c r="S183" s="35"/>
      <c r="T183" s="35"/>
    </row>
    <row r="184" spans="19:20">
      <c r="S184" s="35"/>
      <c r="T184" s="35"/>
    </row>
    <row r="185" spans="19:20">
      <c r="S185" s="35"/>
      <c r="T185" s="35"/>
    </row>
    <row r="186" spans="19:20">
      <c r="S186" s="35"/>
      <c r="T186" s="35"/>
    </row>
    <row r="187" spans="19:20">
      <c r="S187" s="35"/>
      <c r="T187" s="35"/>
    </row>
    <row r="188" spans="19:20">
      <c r="S188" s="35"/>
      <c r="T188" s="35"/>
    </row>
    <row r="189" spans="19:20">
      <c r="S189" s="35"/>
      <c r="T189" s="35"/>
    </row>
    <row r="190" spans="19:20">
      <c r="S190" s="35"/>
      <c r="T190" s="35"/>
    </row>
    <row r="191" spans="19:20">
      <c r="S191" s="35"/>
      <c r="T191" s="35"/>
    </row>
    <row r="192" spans="19:20">
      <c r="S192" s="35"/>
      <c r="T192" s="35"/>
    </row>
    <row r="193" spans="19:20">
      <c r="S193" s="35"/>
      <c r="T193" s="35"/>
    </row>
    <row r="194" spans="19:20">
      <c r="S194" s="35"/>
      <c r="T194" s="35"/>
    </row>
    <row r="195" spans="19:20">
      <c r="S195" s="35"/>
      <c r="T195" s="35"/>
    </row>
    <row r="196" spans="19:20">
      <c r="S196" s="35"/>
      <c r="T196" s="35"/>
    </row>
    <row r="197" spans="19:20">
      <c r="S197" s="35"/>
      <c r="T197" s="35"/>
    </row>
    <row r="198" spans="19:20">
      <c r="S198" s="35"/>
      <c r="T198" s="35"/>
    </row>
    <row r="199" spans="19:20">
      <c r="S199" s="35"/>
      <c r="T199" s="35"/>
    </row>
    <row r="200" spans="19:20">
      <c r="S200" s="35"/>
      <c r="T200" s="35"/>
    </row>
    <row r="201" spans="19:20">
      <c r="S201" s="35"/>
      <c r="T201" s="35"/>
    </row>
    <row r="202" spans="19:20">
      <c r="S202" s="35"/>
      <c r="T202" s="35"/>
    </row>
    <row r="203" spans="19:20">
      <c r="S203" s="35"/>
      <c r="T203" s="35"/>
    </row>
    <row r="204" spans="19:20">
      <c r="S204" s="35"/>
      <c r="T204" s="35"/>
    </row>
    <row r="205" spans="19:20">
      <c r="S205" s="35"/>
      <c r="T205" s="35"/>
    </row>
    <row r="206" spans="19:20">
      <c r="S206" s="35"/>
      <c r="T206" s="35"/>
    </row>
    <row r="207" spans="19:20">
      <c r="S207" s="35"/>
      <c r="T207" s="35"/>
    </row>
    <row r="208" spans="19:20">
      <c r="S208" s="35"/>
      <c r="T208" s="35"/>
    </row>
    <row r="209" spans="19:20">
      <c r="S209" s="35"/>
      <c r="T209" s="35"/>
    </row>
    <row r="210" spans="19:20">
      <c r="S210" s="35"/>
      <c r="T210" s="35"/>
    </row>
    <row r="211" spans="19:20">
      <c r="S211" s="35"/>
      <c r="T211" s="35"/>
    </row>
    <row r="212" spans="19:20">
      <c r="S212" s="35"/>
      <c r="T212" s="35"/>
    </row>
    <row r="213" spans="19:20">
      <c r="S213" s="35"/>
      <c r="T213" s="35"/>
    </row>
    <row r="214" spans="19:20">
      <c r="S214" s="35"/>
      <c r="T214" s="35"/>
    </row>
    <row r="215" spans="19:20">
      <c r="S215" s="35"/>
      <c r="T215" s="35"/>
    </row>
    <row r="216" spans="19:20">
      <c r="S216" s="35"/>
      <c r="T216" s="35"/>
    </row>
    <row r="217" spans="19:20">
      <c r="S217" s="35"/>
      <c r="T217" s="35"/>
    </row>
    <row r="218" spans="19:20">
      <c r="S218" s="35"/>
      <c r="T218" s="35"/>
    </row>
    <row r="219" spans="19:20">
      <c r="S219" s="35"/>
      <c r="T219" s="35"/>
    </row>
    <row r="220" spans="19:20">
      <c r="S220" s="35"/>
      <c r="T220" s="35"/>
    </row>
    <row r="221" spans="19:20">
      <c r="S221" s="35"/>
      <c r="T221" s="35"/>
    </row>
    <row r="222" spans="19:20">
      <c r="S222" s="35"/>
      <c r="T222" s="35"/>
    </row>
    <row r="223" spans="19:20">
      <c r="S223" s="35"/>
      <c r="T223" s="35"/>
    </row>
    <row r="224" spans="19:20">
      <c r="S224" s="35"/>
      <c r="T224" s="35"/>
    </row>
    <row r="225" spans="19:20">
      <c r="S225" s="35"/>
      <c r="T225" s="35"/>
    </row>
    <row r="226" spans="19:20">
      <c r="S226" s="35"/>
      <c r="T226" s="35"/>
    </row>
    <row r="227" spans="19:20">
      <c r="S227" s="35"/>
      <c r="T227" s="35"/>
    </row>
    <row r="228" spans="19:20">
      <c r="S228" s="35"/>
      <c r="T228" s="35"/>
    </row>
    <row r="229" spans="19:20">
      <c r="S229" s="35"/>
      <c r="T229" s="35"/>
    </row>
    <row r="230" spans="19:20">
      <c r="S230" s="35"/>
      <c r="T230" s="35"/>
    </row>
    <row r="231" spans="19:20">
      <c r="S231" s="35"/>
      <c r="T231" s="35"/>
    </row>
    <row r="232" spans="19:20">
      <c r="S232" s="35"/>
      <c r="T232" s="35"/>
    </row>
    <row r="233" spans="19:20">
      <c r="S233" s="35"/>
      <c r="T233" s="35"/>
    </row>
    <row r="234" spans="19:20">
      <c r="S234" s="35"/>
      <c r="T234" s="35"/>
    </row>
    <row r="235" spans="19:20">
      <c r="S235" s="35"/>
      <c r="T235" s="35"/>
    </row>
    <row r="236" spans="19:20">
      <c r="S236" s="35"/>
      <c r="T236" s="35"/>
    </row>
    <row r="237" spans="19:20">
      <c r="S237" s="35"/>
      <c r="T237" s="35"/>
    </row>
    <row r="238" spans="19:20">
      <c r="S238" s="35"/>
      <c r="T238" s="35"/>
    </row>
    <row r="239" spans="19:20">
      <c r="S239" s="35"/>
      <c r="T239" s="35"/>
    </row>
    <row r="240" spans="19:20">
      <c r="S240" s="35"/>
      <c r="T240" s="35"/>
    </row>
    <row r="241" spans="19:20">
      <c r="S241" s="35"/>
      <c r="T241" s="35"/>
    </row>
    <row r="242" spans="19:20">
      <c r="S242" s="35"/>
      <c r="T242" s="35"/>
    </row>
    <row r="243" spans="19:20">
      <c r="S243" s="35"/>
      <c r="T243" s="35"/>
    </row>
    <row r="244" spans="19:20">
      <c r="S244" s="35"/>
      <c r="T244" s="35"/>
    </row>
    <row r="245" spans="19:20">
      <c r="S245" s="35"/>
      <c r="T245" s="35"/>
    </row>
    <row r="246" spans="19:20">
      <c r="S246" s="35"/>
      <c r="T246" s="35"/>
    </row>
    <row r="247" spans="19:20">
      <c r="S247" s="35"/>
      <c r="T247" s="35"/>
    </row>
    <row r="248" spans="19:20">
      <c r="S248" s="35"/>
      <c r="T248" s="35"/>
    </row>
    <row r="249" spans="19:20">
      <c r="S249" s="35"/>
      <c r="T249" s="35"/>
    </row>
    <row r="250" spans="19:20">
      <c r="S250" s="35"/>
      <c r="T250" s="35"/>
    </row>
    <row r="251" spans="19:20">
      <c r="S251" s="35"/>
      <c r="T251" s="35"/>
    </row>
    <row r="252" spans="19:20">
      <c r="S252" s="35"/>
      <c r="T252" s="35"/>
    </row>
    <row r="253" spans="19:20">
      <c r="S253" s="35"/>
      <c r="T253" s="35"/>
    </row>
    <row r="254" spans="19:20">
      <c r="S254" s="35"/>
      <c r="T254" s="35"/>
    </row>
    <row r="255" spans="19:20">
      <c r="S255" s="35"/>
      <c r="T255" s="35"/>
    </row>
    <row r="256" spans="19:20">
      <c r="S256" s="35"/>
      <c r="T256" s="35"/>
    </row>
    <row r="257" spans="19:20">
      <c r="S257" s="35"/>
      <c r="T257" s="35"/>
    </row>
    <row r="258" spans="19:20">
      <c r="S258" s="35"/>
      <c r="T258" s="35"/>
    </row>
    <row r="259" spans="19:20">
      <c r="S259" s="35"/>
      <c r="T259" s="35"/>
    </row>
    <row r="260" spans="19:20">
      <c r="S260" s="35"/>
      <c r="T260" s="35"/>
    </row>
    <row r="261" spans="19:20">
      <c r="S261" s="35"/>
      <c r="T261" s="35"/>
    </row>
    <row r="262" spans="19:20">
      <c r="S262" s="35"/>
      <c r="T262" s="35"/>
    </row>
    <row r="263" spans="19:20">
      <c r="S263" s="35"/>
      <c r="T263" s="35"/>
    </row>
    <row r="264" spans="19:20">
      <c r="S264" s="35"/>
      <c r="T264" s="35"/>
    </row>
    <row r="265" spans="19:20">
      <c r="S265" s="35"/>
      <c r="T265" s="35"/>
    </row>
    <row r="266" spans="19:20">
      <c r="S266" s="35"/>
      <c r="T266" s="35"/>
    </row>
    <row r="267" spans="19:20">
      <c r="S267" s="35"/>
      <c r="T267" s="35"/>
    </row>
    <row r="268" spans="19:20">
      <c r="S268" s="35"/>
      <c r="T268" s="35"/>
    </row>
    <row r="269" spans="19:20">
      <c r="S269" s="35"/>
      <c r="T269" s="35"/>
    </row>
    <row r="270" spans="19:20">
      <c r="S270" s="35"/>
      <c r="T270" s="35"/>
    </row>
    <row r="271" spans="19:20">
      <c r="S271" s="35"/>
      <c r="T271" s="35"/>
    </row>
    <row r="272" spans="19:20">
      <c r="S272" s="35"/>
      <c r="T272" s="35"/>
    </row>
    <row r="273" spans="19:20">
      <c r="S273" s="35"/>
      <c r="T273" s="35"/>
    </row>
    <row r="274" spans="19:20">
      <c r="S274" s="35"/>
      <c r="T274" s="35"/>
    </row>
    <row r="275" spans="19:20">
      <c r="S275" s="35"/>
      <c r="T275" s="35"/>
    </row>
    <row r="276" spans="19:20">
      <c r="S276" s="35"/>
      <c r="T276" s="35"/>
    </row>
    <row r="277" spans="19:20">
      <c r="S277" s="35"/>
      <c r="T277" s="35"/>
    </row>
    <row r="278" spans="19:20">
      <c r="S278" s="35"/>
      <c r="T278" s="35"/>
    </row>
    <row r="279" spans="19:20">
      <c r="S279" s="35"/>
      <c r="T279" s="35"/>
    </row>
    <row r="280" spans="19:20">
      <c r="S280" s="35"/>
      <c r="T280" s="35"/>
    </row>
    <row r="281" spans="19:20">
      <c r="S281" s="35"/>
      <c r="T281" s="35"/>
    </row>
    <row r="282" spans="19:20">
      <c r="S282" s="35"/>
      <c r="T282" s="35"/>
    </row>
    <row r="283" spans="19:20">
      <c r="S283" s="35"/>
      <c r="T283" s="35"/>
    </row>
    <row r="284" spans="19:20">
      <c r="S284" s="35"/>
      <c r="T284" s="35"/>
    </row>
    <row r="285" spans="19:20">
      <c r="S285" s="35"/>
      <c r="T285" s="35"/>
    </row>
    <row r="286" spans="19:20">
      <c r="S286" s="35"/>
      <c r="T286" s="35"/>
    </row>
    <row r="287" spans="19:20">
      <c r="S287" s="35"/>
      <c r="T287" s="35"/>
    </row>
    <row r="288" spans="19:20">
      <c r="S288" s="35"/>
      <c r="T288" s="35"/>
    </row>
    <row r="289" spans="19:20">
      <c r="S289" s="35"/>
      <c r="T289" s="35"/>
    </row>
    <row r="290" spans="19:20">
      <c r="S290" s="35"/>
      <c r="T290" s="35"/>
    </row>
    <row r="291" spans="19:20">
      <c r="S291" s="35"/>
      <c r="T291" s="35"/>
    </row>
    <row r="292" spans="19:20">
      <c r="S292" s="35"/>
      <c r="T292" s="35"/>
    </row>
    <row r="293" spans="19:20">
      <c r="S293" s="35"/>
      <c r="T293" s="35"/>
    </row>
    <row r="294" spans="19:20">
      <c r="S294" s="35"/>
      <c r="T294" s="35"/>
    </row>
    <row r="295" spans="19:20">
      <c r="S295" s="35"/>
      <c r="T295" s="35"/>
    </row>
    <row r="296" spans="19:20">
      <c r="S296" s="35"/>
      <c r="T296" s="35"/>
    </row>
    <row r="297" spans="19:20">
      <c r="S297" s="35"/>
      <c r="T297" s="35"/>
    </row>
    <row r="298" spans="19:20">
      <c r="S298" s="35"/>
      <c r="T298" s="35"/>
    </row>
    <row r="299" spans="19:20">
      <c r="S299" s="35"/>
      <c r="T299" s="35"/>
    </row>
    <row r="300" spans="19:20">
      <c r="S300" s="35"/>
      <c r="T300" s="35"/>
    </row>
    <row r="301" spans="19:20">
      <c r="S301" s="35"/>
      <c r="T301" s="35"/>
    </row>
    <row r="302" spans="19:20">
      <c r="S302" s="35"/>
      <c r="T302" s="35"/>
    </row>
    <row r="303" spans="19:20">
      <c r="S303" s="35"/>
      <c r="T303" s="35"/>
    </row>
    <row r="304" spans="19:20">
      <c r="S304" s="35"/>
      <c r="T304" s="35"/>
    </row>
    <row r="305" spans="19:20">
      <c r="S305" s="35"/>
      <c r="T305" s="35"/>
    </row>
    <row r="306" spans="19:20">
      <c r="S306" s="35"/>
      <c r="T306" s="35"/>
    </row>
    <row r="307" spans="19:20">
      <c r="S307" s="35"/>
      <c r="T307" s="35"/>
    </row>
    <row r="308" spans="19:20">
      <c r="S308" s="35"/>
      <c r="T308" s="35"/>
    </row>
    <row r="309" spans="19:20">
      <c r="S309" s="35"/>
      <c r="T309" s="35"/>
    </row>
    <row r="310" spans="19:20">
      <c r="S310" s="35"/>
      <c r="T310" s="35"/>
    </row>
    <row r="311" spans="19:20">
      <c r="S311" s="35"/>
      <c r="T311" s="35"/>
    </row>
    <row r="312" spans="19:20">
      <c r="S312" s="35"/>
      <c r="T312" s="35"/>
    </row>
    <row r="313" spans="19:20">
      <c r="S313" s="35"/>
      <c r="T313" s="35"/>
    </row>
    <row r="314" spans="19:20">
      <c r="S314" s="35"/>
      <c r="T314" s="35"/>
    </row>
    <row r="315" spans="19:20">
      <c r="S315" s="35"/>
      <c r="T315" s="35"/>
    </row>
    <row r="316" spans="19:20">
      <c r="S316" s="35"/>
      <c r="T316" s="35"/>
    </row>
    <row r="317" spans="19:20">
      <c r="S317" s="35"/>
      <c r="T317" s="35"/>
    </row>
    <row r="318" spans="19:20">
      <c r="S318" s="35"/>
      <c r="T318" s="35"/>
    </row>
    <row r="319" spans="19:20">
      <c r="S319" s="35"/>
      <c r="T319" s="35"/>
    </row>
    <row r="320" spans="19:20">
      <c r="S320" s="35"/>
      <c r="T320" s="35"/>
    </row>
    <row r="321" spans="19:20">
      <c r="S321" s="35"/>
      <c r="T321" s="35"/>
    </row>
    <row r="322" spans="19:20">
      <c r="S322" s="35"/>
      <c r="T322" s="35"/>
    </row>
    <row r="323" spans="19:20">
      <c r="S323" s="35"/>
      <c r="T323" s="35"/>
    </row>
    <row r="324" spans="19:20">
      <c r="S324" s="35"/>
      <c r="T324" s="35"/>
    </row>
    <row r="325" spans="19:20">
      <c r="S325" s="35"/>
      <c r="T325" s="35"/>
    </row>
    <row r="326" spans="19:20">
      <c r="S326" s="35"/>
      <c r="T326" s="35"/>
    </row>
    <row r="327" spans="19:20">
      <c r="S327" s="35"/>
      <c r="T327" s="35"/>
    </row>
    <row r="328" spans="19:20">
      <c r="S328" s="35"/>
      <c r="T328" s="35"/>
    </row>
    <row r="329" spans="19:20">
      <c r="S329" s="35"/>
      <c r="T329" s="35"/>
    </row>
    <row r="330" spans="19:20">
      <c r="S330" s="35"/>
      <c r="T330" s="35"/>
    </row>
    <row r="331" spans="19:20">
      <c r="S331" s="35"/>
      <c r="T331" s="35"/>
    </row>
    <row r="332" spans="19:20">
      <c r="S332" s="35"/>
      <c r="T332" s="35"/>
    </row>
    <row r="333" spans="19:20">
      <c r="S333" s="35"/>
      <c r="T333" s="35"/>
    </row>
    <row r="334" spans="19:20">
      <c r="S334" s="35"/>
      <c r="T334" s="35"/>
    </row>
    <row r="335" spans="19:20">
      <c r="S335" s="35"/>
      <c r="T335" s="35"/>
    </row>
    <row r="336" spans="19:20">
      <c r="S336" s="35"/>
      <c r="T336" s="35"/>
    </row>
    <row r="337" spans="19:20">
      <c r="S337" s="35"/>
      <c r="T337" s="35"/>
    </row>
    <row r="338" spans="19:20">
      <c r="S338" s="35"/>
      <c r="T338" s="35"/>
    </row>
    <row r="339" spans="19:20">
      <c r="S339" s="35"/>
      <c r="T339" s="35"/>
    </row>
    <row r="340" spans="19:20">
      <c r="S340" s="35"/>
      <c r="T340" s="35"/>
    </row>
    <row r="341" spans="19:20">
      <c r="S341" s="35"/>
      <c r="T341" s="35"/>
    </row>
    <row r="342" spans="19:20">
      <c r="S342" s="35"/>
      <c r="T342" s="35"/>
    </row>
    <row r="343" spans="19:20">
      <c r="S343" s="35"/>
      <c r="T343" s="35"/>
    </row>
    <row r="344" spans="19:20">
      <c r="S344" s="35"/>
      <c r="T344" s="35"/>
    </row>
    <row r="345" spans="19:20">
      <c r="S345" s="35"/>
      <c r="T345" s="35"/>
    </row>
    <row r="346" spans="19:20">
      <c r="S346" s="35"/>
      <c r="T346" s="35"/>
    </row>
    <row r="347" spans="19:20">
      <c r="S347" s="35"/>
      <c r="T347" s="35"/>
    </row>
    <row r="348" spans="19:20">
      <c r="S348" s="35"/>
      <c r="T348" s="35"/>
    </row>
    <row r="349" spans="19:20">
      <c r="S349" s="35"/>
      <c r="T349" s="35"/>
    </row>
    <row r="350" spans="19:20">
      <c r="S350" s="35"/>
      <c r="T350" s="35"/>
    </row>
    <row r="351" spans="19:20">
      <c r="S351" s="35"/>
      <c r="T351" s="35"/>
    </row>
    <row r="352" spans="19:20">
      <c r="S352" s="35"/>
      <c r="T352" s="35"/>
    </row>
    <row r="353" spans="19:20">
      <c r="S353" s="35"/>
      <c r="T353" s="35"/>
    </row>
    <row r="354" spans="19:20">
      <c r="S354" s="35"/>
      <c r="T354" s="35"/>
    </row>
    <row r="355" spans="19:20">
      <c r="S355" s="35"/>
      <c r="T355" s="35"/>
    </row>
    <row r="356" spans="19:20">
      <c r="S356" s="35"/>
      <c r="T356" s="35"/>
    </row>
    <row r="357" spans="19:20">
      <c r="S357" s="35"/>
      <c r="T357" s="35"/>
    </row>
    <row r="358" spans="19:20">
      <c r="S358" s="35"/>
      <c r="T358" s="35"/>
    </row>
    <row r="359" spans="19:20">
      <c r="S359" s="35"/>
      <c r="T359" s="35"/>
    </row>
    <row r="360" spans="19:20">
      <c r="S360" s="35"/>
      <c r="T360" s="35"/>
    </row>
    <row r="361" spans="19:20">
      <c r="S361" s="35"/>
      <c r="T361" s="35"/>
    </row>
    <row r="362" spans="19:20">
      <c r="S362" s="35"/>
      <c r="T362" s="35"/>
    </row>
    <row r="363" spans="19:20">
      <c r="S363" s="35"/>
      <c r="T363" s="35"/>
    </row>
    <row r="364" spans="19:20">
      <c r="S364" s="35"/>
      <c r="T364" s="35"/>
    </row>
    <row r="365" spans="19:20">
      <c r="S365" s="35"/>
      <c r="T365" s="35"/>
    </row>
    <row r="366" spans="19:20">
      <c r="S366" s="35"/>
      <c r="T366" s="35"/>
    </row>
    <row r="367" spans="19:20">
      <c r="S367" s="35"/>
      <c r="T367" s="35"/>
    </row>
    <row r="368" spans="19:20">
      <c r="S368" s="35"/>
      <c r="T368" s="35"/>
    </row>
    <row r="369" spans="19:20">
      <c r="S369" s="35"/>
      <c r="T369" s="35"/>
    </row>
    <row r="370" spans="19:20">
      <c r="S370" s="35"/>
      <c r="T370" s="35"/>
    </row>
    <row r="371" spans="19:20">
      <c r="S371" s="35"/>
      <c r="T371" s="35"/>
    </row>
    <row r="372" spans="19:20">
      <c r="S372" s="35"/>
      <c r="T372" s="35"/>
    </row>
    <row r="373" spans="19:20">
      <c r="S373" s="35"/>
      <c r="T373" s="35"/>
    </row>
    <row r="374" spans="19:20">
      <c r="S374" s="35"/>
      <c r="T374" s="35"/>
    </row>
    <row r="375" spans="19:20">
      <c r="S375" s="35"/>
      <c r="T375" s="35"/>
    </row>
    <row r="376" spans="19:20">
      <c r="S376" s="35"/>
      <c r="T376" s="35"/>
    </row>
    <row r="377" spans="19:20">
      <c r="S377" s="35"/>
      <c r="T377" s="35"/>
    </row>
    <row r="378" spans="19:20">
      <c r="S378" s="35"/>
      <c r="T378" s="35"/>
    </row>
    <row r="379" spans="19:20">
      <c r="S379" s="35"/>
      <c r="T379" s="35"/>
    </row>
    <row r="380" spans="19:20">
      <c r="S380" s="35"/>
      <c r="T380" s="35"/>
    </row>
    <row r="381" spans="19:20">
      <c r="S381" s="35"/>
      <c r="T381" s="35"/>
    </row>
    <row r="382" spans="19:20">
      <c r="S382" s="35"/>
      <c r="T382" s="35"/>
    </row>
    <row r="383" spans="19:20">
      <c r="S383" s="35"/>
      <c r="T383" s="35"/>
    </row>
    <row r="384" spans="19:20">
      <c r="S384" s="35"/>
      <c r="T384" s="35"/>
    </row>
    <row r="385" spans="19:20">
      <c r="S385" s="35"/>
      <c r="T385" s="35"/>
    </row>
    <row r="386" spans="19:20">
      <c r="S386" s="35"/>
      <c r="T386" s="35"/>
    </row>
    <row r="387" spans="19:20">
      <c r="S387" s="35"/>
      <c r="T387" s="35"/>
    </row>
    <row r="388" spans="19:20">
      <c r="S388" s="35"/>
      <c r="T388" s="35"/>
    </row>
    <row r="389" spans="19:20">
      <c r="S389" s="35"/>
      <c r="T389" s="35"/>
    </row>
    <row r="390" spans="19:20">
      <c r="S390" s="35"/>
      <c r="T390" s="35"/>
    </row>
    <row r="391" spans="19:20">
      <c r="S391" s="35"/>
      <c r="T391" s="35"/>
    </row>
    <row r="392" spans="19:20">
      <c r="S392" s="35"/>
      <c r="T392" s="35"/>
    </row>
    <row r="393" spans="19:20">
      <c r="S393" s="35"/>
      <c r="T393" s="35"/>
    </row>
    <row r="394" spans="19:20">
      <c r="S394" s="35"/>
      <c r="T394" s="35"/>
    </row>
    <row r="395" spans="19:20">
      <c r="S395" s="35"/>
      <c r="T395" s="35"/>
    </row>
    <row r="396" spans="19:20">
      <c r="S396" s="35"/>
      <c r="T396" s="35"/>
    </row>
    <row r="397" spans="19:20">
      <c r="S397" s="35"/>
      <c r="T397" s="35"/>
    </row>
    <row r="398" spans="19:20">
      <c r="S398" s="35"/>
      <c r="T398" s="35"/>
    </row>
    <row r="399" spans="19:20">
      <c r="S399" s="35"/>
      <c r="T399" s="35"/>
    </row>
    <row r="400" spans="19:20">
      <c r="S400" s="35"/>
      <c r="T400" s="35"/>
    </row>
    <row r="401" spans="19:20">
      <c r="S401" s="35"/>
      <c r="T401" s="35"/>
    </row>
    <row r="402" spans="19:20">
      <c r="S402" s="35"/>
      <c r="T402" s="35"/>
    </row>
    <row r="403" spans="19:20">
      <c r="S403" s="35"/>
      <c r="T403" s="35"/>
    </row>
    <row r="404" spans="19:20">
      <c r="S404" s="35"/>
      <c r="T404" s="35"/>
    </row>
    <row r="405" spans="19:20">
      <c r="S405" s="35"/>
      <c r="T405" s="35"/>
    </row>
    <row r="406" spans="19:20">
      <c r="S406" s="35"/>
      <c r="T406" s="35"/>
    </row>
    <row r="407" spans="19:20">
      <c r="S407" s="35"/>
      <c r="T407" s="35"/>
    </row>
    <row r="408" spans="19:20">
      <c r="S408" s="35"/>
      <c r="T408" s="35"/>
    </row>
    <row r="409" spans="19:20">
      <c r="S409" s="35"/>
      <c r="T409" s="35"/>
    </row>
    <row r="410" spans="19:20">
      <c r="S410" s="35"/>
      <c r="T410" s="35"/>
    </row>
    <row r="411" spans="19:20">
      <c r="S411" s="35"/>
      <c r="T411" s="35"/>
    </row>
    <row r="412" spans="19:20">
      <c r="S412" s="35"/>
      <c r="T412" s="35"/>
    </row>
    <row r="413" spans="19:20">
      <c r="S413" s="35"/>
      <c r="T413" s="35"/>
    </row>
    <row r="414" spans="19:20">
      <c r="S414" s="35"/>
      <c r="T414" s="35"/>
    </row>
    <row r="415" spans="19:20">
      <c r="S415" s="35"/>
      <c r="T415" s="35"/>
    </row>
    <row r="416" spans="19:20">
      <c r="S416" s="35"/>
      <c r="T416" s="35"/>
    </row>
    <row r="417" spans="19:20">
      <c r="S417" s="35"/>
      <c r="T417" s="35"/>
    </row>
    <row r="418" spans="19:20">
      <c r="S418" s="35"/>
      <c r="T418" s="35"/>
    </row>
    <row r="419" spans="19:20">
      <c r="S419" s="35"/>
      <c r="T419" s="35"/>
    </row>
    <row r="420" spans="19:20">
      <c r="S420" s="35"/>
      <c r="T420" s="35"/>
    </row>
    <row r="421" spans="19:20">
      <c r="S421" s="35"/>
      <c r="T421" s="35"/>
    </row>
    <row r="422" spans="19:20">
      <c r="S422" s="35"/>
      <c r="T422" s="35"/>
    </row>
    <row r="423" spans="19:20">
      <c r="S423" s="35"/>
      <c r="T423" s="35"/>
    </row>
    <row r="424" spans="19:20">
      <c r="S424" s="35"/>
      <c r="T424" s="35"/>
    </row>
    <row r="425" spans="19:20">
      <c r="S425" s="35"/>
      <c r="T425" s="35"/>
    </row>
    <row r="426" spans="19:20">
      <c r="S426" s="35"/>
      <c r="T426" s="35"/>
    </row>
    <row r="427" spans="19:20">
      <c r="S427" s="35"/>
      <c r="T427" s="35"/>
    </row>
    <row r="428" spans="19:20">
      <c r="S428" s="35"/>
      <c r="T428" s="35"/>
    </row>
    <row r="429" spans="19:20">
      <c r="S429" s="35"/>
      <c r="T429" s="35"/>
    </row>
    <row r="430" spans="19:20">
      <c r="S430" s="35"/>
      <c r="T430" s="35"/>
    </row>
    <row r="431" spans="19:20">
      <c r="S431" s="35"/>
      <c r="T431" s="35"/>
    </row>
    <row r="432" spans="19:20">
      <c r="S432" s="35"/>
      <c r="T432" s="35"/>
    </row>
    <row r="433" spans="19:20">
      <c r="S433" s="35"/>
      <c r="T433" s="35"/>
    </row>
    <row r="434" spans="19:20">
      <c r="S434" s="35"/>
      <c r="T434" s="35"/>
    </row>
    <row r="435" spans="19:20">
      <c r="S435" s="35"/>
      <c r="T435" s="35"/>
    </row>
    <row r="436" spans="19:20">
      <c r="S436" s="35"/>
      <c r="T436" s="35"/>
    </row>
    <row r="437" spans="19:20">
      <c r="S437" s="35"/>
      <c r="T437" s="35"/>
    </row>
    <row r="438" spans="19:20">
      <c r="S438" s="35"/>
      <c r="T438" s="35"/>
    </row>
    <row r="439" spans="19:20">
      <c r="S439" s="35"/>
      <c r="T439" s="35"/>
    </row>
    <row r="440" spans="19:20">
      <c r="S440" s="35"/>
      <c r="T440" s="35"/>
    </row>
    <row r="441" spans="19:20">
      <c r="S441" s="35"/>
      <c r="T441" s="35"/>
    </row>
    <row r="442" spans="19:20">
      <c r="S442" s="35"/>
      <c r="T442" s="35"/>
    </row>
    <row r="443" spans="19:20">
      <c r="S443" s="35"/>
      <c r="T443" s="35"/>
    </row>
    <row r="444" spans="19:20">
      <c r="S444" s="35"/>
      <c r="T444" s="35"/>
    </row>
    <row r="445" spans="19:20">
      <c r="S445" s="35"/>
      <c r="T445" s="35"/>
    </row>
    <row r="446" spans="19:20">
      <c r="S446" s="35"/>
      <c r="T446" s="35"/>
    </row>
    <row r="447" spans="19:20">
      <c r="S447" s="35"/>
      <c r="T447" s="35"/>
    </row>
    <row r="448" spans="19:20">
      <c r="S448" s="35"/>
      <c r="T448" s="35"/>
    </row>
    <row r="449" spans="19:20">
      <c r="S449" s="35"/>
      <c r="T449" s="35"/>
    </row>
    <row r="450" spans="19:20">
      <c r="S450" s="35"/>
      <c r="T450" s="35"/>
    </row>
    <row r="451" spans="19:20">
      <c r="S451" s="35"/>
      <c r="T451" s="35"/>
    </row>
    <row r="452" spans="19:20">
      <c r="S452" s="35"/>
      <c r="T452" s="35"/>
    </row>
    <row r="453" spans="19:20">
      <c r="S453" s="35"/>
      <c r="T453" s="35"/>
    </row>
    <row r="454" spans="19:20">
      <c r="S454" s="35"/>
      <c r="T454" s="35"/>
    </row>
    <row r="455" spans="19:20">
      <c r="S455" s="35"/>
      <c r="T455" s="35"/>
    </row>
    <row r="456" spans="19:20">
      <c r="S456" s="35"/>
      <c r="T456" s="35"/>
    </row>
    <row r="457" spans="19:20">
      <c r="S457" s="35"/>
      <c r="T457" s="35"/>
    </row>
    <row r="458" spans="19:20">
      <c r="S458" s="35"/>
      <c r="T458" s="35"/>
    </row>
    <row r="459" spans="19:20">
      <c r="S459" s="35"/>
      <c r="T459" s="35"/>
    </row>
    <row r="460" spans="19:20">
      <c r="S460" s="35"/>
      <c r="T460" s="35"/>
    </row>
    <row r="461" spans="19:20">
      <c r="S461" s="35"/>
      <c r="T461" s="35"/>
    </row>
    <row r="462" spans="19:20">
      <c r="S462" s="35"/>
      <c r="T462" s="35"/>
    </row>
    <row r="463" spans="19:20">
      <c r="S463" s="35"/>
      <c r="T463" s="35"/>
    </row>
    <row r="464" spans="19:20">
      <c r="S464" s="35"/>
      <c r="T464" s="35"/>
    </row>
    <row r="465" spans="19:20">
      <c r="S465" s="35"/>
      <c r="T465" s="35"/>
    </row>
    <row r="466" spans="19:20">
      <c r="S466" s="35"/>
      <c r="T466" s="35"/>
    </row>
    <row r="467" spans="19:20">
      <c r="S467" s="35"/>
      <c r="T467" s="35"/>
    </row>
    <row r="468" spans="19:20">
      <c r="S468" s="35"/>
      <c r="T468" s="35"/>
    </row>
    <row r="469" spans="19:20">
      <c r="S469" s="35"/>
      <c r="T469" s="35"/>
    </row>
    <row r="470" spans="19:20">
      <c r="S470" s="35"/>
      <c r="T470" s="35"/>
    </row>
    <row r="471" spans="19:20">
      <c r="S471" s="35"/>
      <c r="T471" s="35"/>
    </row>
    <row r="472" spans="19:20">
      <c r="S472" s="35"/>
      <c r="T472" s="35"/>
    </row>
    <row r="473" spans="19:20">
      <c r="S473" s="35"/>
      <c r="T473" s="35"/>
    </row>
    <row r="474" spans="19:20">
      <c r="S474" s="35"/>
      <c r="T474" s="35"/>
    </row>
    <row r="475" spans="19:20">
      <c r="S475" s="35"/>
      <c r="T475" s="35"/>
    </row>
    <row r="476" spans="19:20">
      <c r="S476" s="35"/>
      <c r="T476" s="35"/>
    </row>
    <row r="477" spans="19:20">
      <c r="S477" s="35"/>
      <c r="T477" s="35"/>
    </row>
    <row r="478" spans="19:20">
      <c r="S478" s="35"/>
      <c r="T478" s="35"/>
    </row>
    <row r="479" spans="19:20">
      <c r="S479" s="35"/>
      <c r="T479" s="35"/>
    </row>
    <row r="480" spans="19:20">
      <c r="S480" s="35"/>
      <c r="T480" s="35"/>
    </row>
    <row r="481" spans="19:20">
      <c r="S481" s="35"/>
      <c r="T481" s="35"/>
    </row>
    <row r="482" spans="19:20">
      <c r="S482" s="35"/>
      <c r="T482" s="35"/>
    </row>
    <row r="483" spans="19:20">
      <c r="S483" s="35"/>
      <c r="T483" s="35"/>
    </row>
    <row r="484" spans="19:20">
      <c r="S484" s="35"/>
      <c r="T484" s="35"/>
    </row>
    <row r="485" spans="19:20">
      <c r="S485" s="35"/>
      <c r="T485" s="35"/>
    </row>
    <row r="486" spans="19:20">
      <c r="S486" s="35"/>
      <c r="T486" s="35"/>
    </row>
    <row r="487" spans="19:20">
      <c r="S487" s="35"/>
      <c r="T487" s="35"/>
    </row>
    <row r="488" spans="19:20">
      <c r="S488" s="35"/>
      <c r="T488" s="35"/>
    </row>
    <row r="489" spans="19:20">
      <c r="S489" s="35"/>
      <c r="T489" s="35"/>
    </row>
    <row r="490" spans="19:20">
      <c r="S490" s="35"/>
      <c r="T490" s="35"/>
    </row>
    <row r="491" spans="19:20">
      <c r="S491" s="35"/>
      <c r="T491" s="35"/>
    </row>
    <row r="492" spans="19:20">
      <c r="S492" s="35"/>
      <c r="T492" s="35"/>
    </row>
    <row r="493" spans="19:20">
      <c r="S493" s="35"/>
      <c r="T493" s="35"/>
    </row>
    <row r="494" spans="19:20">
      <c r="S494" s="35"/>
      <c r="T494" s="35"/>
    </row>
    <row r="495" spans="19:20">
      <c r="S495" s="35"/>
      <c r="T495" s="35"/>
    </row>
    <row r="496" spans="19:20">
      <c r="S496" s="35"/>
      <c r="T496" s="35"/>
    </row>
    <row r="497" spans="19:20">
      <c r="S497" s="35"/>
      <c r="T497" s="35"/>
    </row>
    <row r="498" spans="19:20">
      <c r="S498" s="35"/>
      <c r="T498" s="35"/>
    </row>
    <row r="499" spans="19:20">
      <c r="S499" s="35"/>
      <c r="T499" s="35"/>
    </row>
    <row r="500" spans="19:20">
      <c r="S500" s="35"/>
      <c r="T500" s="35"/>
    </row>
    <row r="501" spans="19:20">
      <c r="S501" s="35"/>
      <c r="T501" s="35"/>
    </row>
    <row r="502" spans="19:20">
      <c r="S502" s="35"/>
      <c r="T502" s="35"/>
    </row>
    <row r="503" spans="19:20">
      <c r="S503" s="35"/>
      <c r="T503" s="35"/>
    </row>
    <row r="504" spans="19:20">
      <c r="S504" s="35"/>
      <c r="T504" s="35"/>
    </row>
    <row r="505" spans="19:20">
      <c r="S505" s="35"/>
      <c r="T505" s="35"/>
    </row>
    <row r="506" spans="19:20">
      <c r="S506" s="35"/>
      <c r="T506" s="35"/>
    </row>
    <row r="507" spans="19:20">
      <c r="S507" s="35"/>
      <c r="T507" s="35"/>
    </row>
    <row r="508" spans="19:20">
      <c r="S508" s="35"/>
      <c r="T508" s="35"/>
    </row>
    <row r="509" spans="19:20">
      <c r="S509" s="35"/>
      <c r="T509" s="35"/>
    </row>
    <row r="510" spans="19:20">
      <c r="S510" s="35"/>
      <c r="T510" s="35"/>
    </row>
    <row r="511" spans="19:20">
      <c r="S511" s="35"/>
      <c r="T511" s="35"/>
    </row>
    <row r="512" spans="19:20">
      <c r="S512" s="35"/>
      <c r="T512" s="35"/>
    </row>
    <row r="513" spans="19:20">
      <c r="S513" s="35"/>
      <c r="T513" s="35"/>
    </row>
    <row r="514" spans="19:20">
      <c r="S514" s="35"/>
      <c r="T514" s="35"/>
    </row>
    <row r="515" spans="19:20">
      <c r="S515" s="35"/>
      <c r="T515" s="35"/>
    </row>
    <row r="516" spans="19:20">
      <c r="S516" s="35"/>
      <c r="T516" s="35"/>
    </row>
    <row r="517" spans="19:20">
      <c r="S517" s="35"/>
      <c r="T517" s="35"/>
    </row>
    <row r="518" spans="19:20">
      <c r="S518" s="35"/>
      <c r="T518" s="35"/>
    </row>
    <row r="519" spans="19:20">
      <c r="S519" s="35"/>
      <c r="T519" s="35"/>
    </row>
    <row r="520" spans="19:20">
      <c r="S520" s="35"/>
      <c r="T520" s="35"/>
    </row>
    <row r="521" spans="19:20">
      <c r="S521" s="35"/>
      <c r="T521" s="35"/>
    </row>
    <row r="522" spans="19:20">
      <c r="S522" s="35"/>
      <c r="T522" s="35"/>
    </row>
    <row r="523" spans="19:20">
      <c r="S523" s="35"/>
      <c r="T523" s="35"/>
    </row>
    <row r="524" spans="19:20">
      <c r="S524" s="35"/>
      <c r="T524" s="35"/>
    </row>
    <row r="525" spans="19:20">
      <c r="S525" s="35"/>
      <c r="T525" s="35"/>
    </row>
    <row r="526" spans="19:20">
      <c r="S526" s="35"/>
      <c r="T526" s="35"/>
    </row>
    <row r="527" spans="19:20">
      <c r="S527" s="35"/>
      <c r="T527" s="35"/>
    </row>
    <row r="528" spans="19:20">
      <c r="S528" s="35"/>
      <c r="T528" s="35"/>
    </row>
    <row r="529" spans="19:20">
      <c r="S529" s="35"/>
      <c r="T529" s="35"/>
    </row>
    <row r="530" spans="19:20">
      <c r="S530" s="35"/>
      <c r="T530" s="35"/>
    </row>
    <row r="531" spans="19:20">
      <c r="S531" s="35"/>
      <c r="T531" s="35"/>
    </row>
    <row r="532" spans="19:20">
      <c r="S532" s="35"/>
      <c r="T532" s="35"/>
    </row>
    <row r="533" spans="19:20">
      <c r="S533" s="35"/>
      <c r="T533" s="35"/>
    </row>
    <row r="534" spans="19:20">
      <c r="S534" s="35"/>
      <c r="T534" s="35"/>
    </row>
    <row r="535" spans="19:20">
      <c r="S535" s="35"/>
      <c r="T535" s="35"/>
    </row>
    <row r="536" spans="19:20">
      <c r="S536" s="35"/>
      <c r="T536" s="35"/>
    </row>
    <row r="537" spans="19:20">
      <c r="S537" s="35"/>
      <c r="T537" s="35"/>
    </row>
    <row r="538" spans="19:20">
      <c r="S538" s="35"/>
      <c r="T538" s="35"/>
    </row>
    <row r="539" spans="19:20">
      <c r="S539" s="35"/>
      <c r="T539" s="35"/>
    </row>
    <row r="540" spans="19:20">
      <c r="S540" s="35"/>
      <c r="T540" s="35"/>
    </row>
    <row r="541" spans="19:20">
      <c r="S541" s="35"/>
      <c r="T541" s="35"/>
    </row>
    <row r="542" spans="19:20">
      <c r="S542" s="35"/>
      <c r="T542" s="35"/>
    </row>
    <row r="543" spans="19:20">
      <c r="S543" s="35"/>
      <c r="T543" s="35"/>
    </row>
    <row r="544" spans="19:20">
      <c r="S544" s="35"/>
      <c r="T544" s="35"/>
    </row>
    <row r="545" spans="19:20">
      <c r="S545" s="35"/>
      <c r="T545" s="35"/>
    </row>
    <row r="546" spans="19:20">
      <c r="S546" s="35"/>
      <c r="T546" s="35"/>
    </row>
    <row r="547" spans="19:20">
      <c r="S547" s="35"/>
      <c r="T547" s="35"/>
    </row>
    <row r="548" spans="19:20">
      <c r="S548" s="35"/>
      <c r="T548" s="35"/>
    </row>
    <row r="549" spans="19:20">
      <c r="S549" s="35"/>
      <c r="T549" s="35"/>
    </row>
    <row r="550" spans="19:20">
      <c r="S550" s="35"/>
      <c r="T550" s="35"/>
    </row>
    <row r="551" spans="19:20">
      <c r="S551" s="35"/>
      <c r="T551" s="35"/>
    </row>
    <row r="552" spans="19:20">
      <c r="S552" s="35"/>
      <c r="T552" s="35"/>
    </row>
    <row r="553" spans="19:20">
      <c r="S553" s="35"/>
      <c r="T553" s="35"/>
    </row>
    <row r="554" spans="19:20">
      <c r="S554" s="35"/>
      <c r="T554" s="35"/>
    </row>
    <row r="555" spans="19:20">
      <c r="S555" s="35"/>
      <c r="T555" s="35"/>
    </row>
    <row r="556" spans="19:20">
      <c r="S556" s="35"/>
      <c r="T556" s="35"/>
    </row>
    <row r="557" spans="19:20">
      <c r="S557" s="35"/>
      <c r="T557" s="35"/>
    </row>
    <row r="558" spans="19:20">
      <c r="S558" s="35"/>
      <c r="T558" s="35"/>
    </row>
    <row r="559" spans="19:20">
      <c r="S559" s="35"/>
      <c r="T559" s="35"/>
    </row>
    <row r="560" spans="19:20">
      <c r="S560" s="35"/>
      <c r="T560" s="35"/>
    </row>
    <row r="561" spans="19:20">
      <c r="S561" s="35"/>
      <c r="T561" s="35"/>
    </row>
    <row r="562" spans="19:20">
      <c r="S562" s="35"/>
      <c r="T562" s="35"/>
    </row>
    <row r="563" spans="19:20">
      <c r="S563" s="35"/>
      <c r="T563" s="35"/>
    </row>
    <row r="564" spans="19:20">
      <c r="S564" s="35"/>
      <c r="T564" s="35"/>
    </row>
    <row r="565" spans="19:20">
      <c r="S565" s="35"/>
      <c r="T565" s="35"/>
    </row>
    <row r="566" spans="19:20">
      <c r="S566" s="35"/>
      <c r="T566" s="35"/>
    </row>
    <row r="567" spans="19:20">
      <c r="S567" s="35"/>
      <c r="T567" s="35"/>
    </row>
    <row r="568" spans="19:20">
      <c r="S568" s="35"/>
      <c r="T568" s="35"/>
    </row>
    <row r="569" spans="19:20">
      <c r="S569" s="35"/>
      <c r="T569" s="35"/>
    </row>
    <row r="570" spans="19:20">
      <c r="S570" s="35"/>
      <c r="T570" s="35"/>
    </row>
    <row r="571" spans="19:20">
      <c r="S571" s="35"/>
      <c r="T571" s="35"/>
    </row>
    <row r="572" spans="19:20">
      <c r="S572" s="35"/>
      <c r="T572" s="35"/>
    </row>
    <row r="573" spans="19:20">
      <c r="S573" s="35"/>
      <c r="T573" s="35"/>
    </row>
    <row r="574" spans="19:20">
      <c r="S574" s="35"/>
      <c r="T574" s="35"/>
    </row>
    <row r="575" spans="19:20">
      <c r="S575" s="35"/>
      <c r="T575" s="35"/>
    </row>
    <row r="576" spans="19:20">
      <c r="S576" s="35"/>
      <c r="T576" s="35"/>
    </row>
    <row r="577" spans="19:20">
      <c r="S577" s="35"/>
      <c r="T577" s="35"/>
    </row>
    <row r="578" spans="19:20">
      <c r="S578" s="35"/>
      <c r="T578" s="35"/>
    </row>
    <row r="579" spans="19:20">
      <c r="S579" s="35"/>
      <c r="T579" s="35"/>
    </row>
    <row r="580" spans="19:20">
      <c r="S580" s="35"/>
      <c r="T580" s="35"/>
    </row>
    <row r="581" spans="19:20">
      <c r="S581" s="35"/>
      <c r="T581" s="35"/>
    </row>
    <row r="582" spans="19:20">
      <c r="S582" s="35"/>
      <c r="T582" s="35"/>
    </row>
    <row r="583" spans="19:20">
      <c r="S583" s="35"/>
      <c r="T583" s="35"/>
    </row>
    <row r="584" spans="19:20">
      <c r="S584" s="35"/>
      <c r="T584" s="35"/>
    </row>
    <row r="585" spans="19:20">
      <c r="S585" s="35"/>
      <c r="T585" s="35"/>
    </row>
    <row r="586" spans="19:20">
      <c r="S586" s="35"/>
      <c r="T586" s="35"/>
    </row>
    <row r="587" spans="19:20">
      <c r="S587" s="35"/>
      <c r="T587" s="35"/>
    </row>
    <row r="588" spans="19:20">
      <c r="S588" s="35"/>
      <c r="T588" s="35"/>
    </row>
    <row r="589" spans="19:20">
      <c r="S589" s="35"/>
      <c r="T589" s="35"/>
    </row>
    <row r="590" spans="19:20">
      <c r="S590" s="35"/>
      <c r="T590" s="35"/>
    </row>
    <row r="591" spans="19:20">
      <c r="S591" s="35"/>
      <c r="T591" s="35"/>
    </row>
    <row r="592" spans="19:20">
      <c r="S592" s="35"/>
      <c r="T592" s="35"/>
    </row>
    <row r="593" spans="19:20">
      <c r="S593" s="35"/>
      <c r="T593" s="35"/>
    </row>
    <row r="594" spans="19:20">
      <c r="S594" s="35"/>
      <c r="T594" s="35"/>
    </row>
    <row r="595" spans="19:20">
      <c r="S595" s="35"/>
      <c r="T595" s="35"/>
    </row>
    <row r="596" spans="19:20">
      <c r="S596" s="35"/>
      <c r="T596" s="35"/>
    </row>
    <row r="597" spans="19:20">
      <c r="S597" s="35"/>
      <c r="T597" s="35"/>
    </row>
    <row r="598" spans="19:20">
      <c r="S598" s="35"/>
      <c r="T598" s="35"/>
    </row>
    <row r="599" spans="19:20">
      <c r="S599" s="35"/>
      <c r="T599" s="35"/>
    </row>
    <row r="600" spans="19:20">
      <c r="S600" s="35"/>
      <c r="T600" s="35"/>
    </row>
    <row r="601" spans="19:20">
      <c r="S601" s="35"/>
      <c r="T601" s="35"/>
    </row>
    <row r="602" spans="19:20">
      <c r="S602" s="35"/>
      <c r="T602" s="35"/>
    </row>
    <row r="603" spans="19:20">
      <c r="S603" s="35"/>
      <c r="T603" s="35"/>
    </row>
    <row r="604" spans="19:20">
      <c r="S604" s="35"/>
      <c r="T604" s="35"/>
    </row>
    <row r="605" spans="19:20">
      <c r="S605" s="35"/>
      <c r="T605" s="35"/>
    </row>
    <row r="606" spans="19:20">
      <c r="S606" s="35"/>
      <c r="T606" s="35"/>
    </row>
    <row r="607" spans="19:20">
      <c r="S607" s="35"/>
      <c r="T607" s="35"/>
    </row>
    <row r="608" spans="19:20">
      <c r="S608" s="35"/>
      <c r="T608" s="35"/>
    </row>
    <row r="609" spans="19:20">
      <c r="S609" s="35"/>
      <c r="T609" s="35"/>
    </row>
    <row r="610" spans="19:20">
      <c r="S610" s="35"/>
      <c r="T610" s="35"/>
    </row>
    <row r="611" spans="19:20">
      <c r="S611" s="35"/>
      <c r="T611" s="35"/>
    </row>
    <row r="612" spans="19:20">
      <c r="S612" s="35"/>
      <c r="T612" s="35"/>
    </row>
    <row r="613" spans="19:20">
      <c r="S613" s="35"/>
      <c r="T613" s="35"/>
    </row>
    <row r="614" spans="19:20">
      <c r="S614" s="35"/>
      <c r="T614" s="35"/>
    </row>
    <row r="615" spans="19:20">
      <c r="S615" s="35"/>
      <c r="T615" s="35"/>
    </row>
    <row r="616" spans="19:20">
      <c r="S616" s="35"/>
      <c r="T616" s="35"/>
    </row>
    <row r="617" spans="19:20">
      <c r="S617" s="35"/>
      <c r="T617" s="35"/>
    </row>
    <row r="618" spans="19:20">
      <c r="S618" s="35"/>
      <c r="T618" s="35"/>
    </row>
    <row r="619" spans="19:20">
      <c r="S619" s="35"/>
      <c r="T619" s="35"/>
    </row>
    <row r="620" spans="19:20">
      <c r="S620" s="35"/>
      <c r="T620" s="35"/>
    </row>
    <row r="621" spans="19:20">
      <c r="S621" s="35"/>
      <c r="T621" s="35"/>
    </row>
    <row r="622" spans="19:20">
      <c r="S622" s="35"/>
      <c r="T622" s="35"/>
    </row>
    <row r="623" spans="19:20">
      <c r="S623" s="35"/>
      <c r="T623" s="35"/>
    </row>
    <row r="624" spans="19:20">
      <c r="S624" s="35"/>
      <c r="T624" s="35"/>
    </row>
    <row r="625" spans="19:20">
      <c r="S625" s="35"/>
      <c r="T625" s="35"/>
    </row>
    <row r="626" spans="19:20">
      <c r="S626" s="35"/>
      <c r="T626" s="35"/>
    </row>
    <row r="627" spans="19:20">
      <c r="S627" s="35"/>
      <c r="T627" s="35"/>
    </row>
    <row r="628" spans="19:20">
      <c r="S628" s="35"/>
      <c r="T628" s="35"/>
    </row>
    <row r="629" spans="19:20">
      <c r="S629" s="35"/>
      <c r="T629" s="35"/>
    </row>
    <row r="630" spans="19:20">
      <c r="S630" s="35"/>
      <c r="T630" s="35"/>
    </row>
    <row r="631" spans="19:20">
      <c r="S631" s="35"/>
      <c r="T631" s="35"/>
    </row>
    <row r="632" spans="19:20">
      <c r="S632" s="35"/>
      <c r="T632" s="35"/>
    </row>
    <row r="633" spans="19:20">
      <c r="S633" s="35"/>
      <c r="T633" s="35"/>
    </row>
    <row r="634" spans="19:20">
      <c r="S634" s="35"/>
      <c r="T634" s="35"/>
    </row>
    <row r="635" spans="19:20">
      <c r="S635" s="35"/>
      <c r="T635" s="35"/>
    </row>
    <row r="636" spans="19:20">
      <c r="S636" s="35"/>
      <c r="T636" s="35"/>
    </row>
    <row r="637" spans="19:20">
      <c r="S637" s="35"/>
      <c r="T637" s="35"/>
    </row>
    <row r="638" spans="19:20">
      <c r="S638" s="35"/>
      <c r="T638" s="35"/>
    </row>
    <row r="639" spans="19:20">
      <c r="S639" s="35"/>
      <c r="T639" s="35"/>
    </row>
    <row r="640" spans="19:20">
      <c r="S640" s="35"/>
      <c r="T640" s="35"/>
    </row>
    <row r="641" spans="19:20">
      <c r="S641" s="35"/>
      <c r="T641" s="35"/>
    </row>
    <row r="642" spans="19:20">
      <c r="S642" s="35"/>
      <c r="T642" s="35"/>
    </row>
    <row r="643" spans="19:20">
      <c r="S643" s="35"/>
      <c r="T643" s="35"/>
    </row>
    <row r="644" spans="19:20">
      <c r="S644" s="35"/>
      <c r="T644" s="35"/>
    </row>
    <row r="645" spans="19:20">
      <c r="S645" s="35"/>
      <c r="T645" s="35"/>
    </row>
    <row r="646" spans="19:20">
      <c r="S646" s="35"/>
      <c r="T646" s="35"/>
    </row>
    <row r="647" spans="19:20">
      <c r="S647" s="35"/>
      <c r="T647" s="35"/>
    </row>
    <row r="648" spans="19:20">
      <c r="S648" s="35"/>
      <c r="T648" s="35"/>
    </row>
    <row r="649" spans="19:20">
      <c r="S649" s="35"/>
      <c r="T649" s="35"/>
    </row>
    <row r="650" spans="19:20">
      <c r="S650" s="35"/>
      <c r="T650" s="35"/>
    </row>
    <row r="651" spans="19:20">
      <c r="S651" s="35"/>
      <c r="T651" s="35"/>
    </row>
    <row r="652" spans="19:20">
      <c r="S652" s="35"/>
      <c r="T652" s="35"/>
    </row>
    <row r="653" spans="19:20">
      <c r="S653" s="35"/>
      <c r="T653" s="35"/>
    </row>
    <row r="654" spans="19:20">
      <c r="S654" s="35"/>
      <c r="T654" s="35"/>
    </row>
    <row r="655" spans="19:20">
      <c r="S655" s="35"/>
      <c r="T655" s="35"/>
    </row>
    <row r="656" spans="19:20">
      <c r="S656" s="35"/>
      <c r="T656" s="35"/>
    </row>
    <row r="657" spans="19:20">
      <c r="S657" s="35"/>
      <c r="T657" s="35"/>
    </row>
    <row r="658" spans="19:20">
      <c r="S658" s="35"/>
      <c r="T658" s="35"/>
    </row>
    <row r="659" spans="19:20">
      <c r="S659" s="35"/>
      <c r="T659" s="35"/>
    </row>
    <row r="660" spans="19:20">
      <c r="S660" s="35"/>
      <c r="T660" s="35"/>
    </row>
    <row r="661" spans="19:20">
      <c r="S661" s="35"/>
      <c r="T661" s="35"/>
    </row>
    <row r="662" spans="19:20">
      <c r="S662" s="35"/>
      <c r="T662" s="35"/>
    </row>
    <row r="663" spans="19:20">
      <c r="S663" s="35"/>
      <c r="T663" s="35"/>
    </row>
    <row r="664" spans="19:20">
      <c r="S664" s="35"/>
      <c r="T664" s="35"/>
    </row>
    <row r="665" spans="19:20">
      <c r="S665" s="35"/>
      <c r="T665" s="35"/>
    </row>
    <row r="666" spans="19:20">
      <c r="S666" s="35"/>
      <c r="T666" s="35"/>
    </row>
    <row r="667" spans="19:20">
      <c r="S667" s="35"/>
      <c r="T667" s="35"/>
    </row>
    <row r="668" spans="19:20">
      <c r="S668" s="35"/>
      <c r="T668" s="35"/>
    </row>
    <row r="669" spans="19:20">
      <c r="S669" s="35"/>
      <c r="T669" s="35"/>
    </row>
    <row r="670" spans="19:20">
      <c r="S670" s="35"/>
      <c r="T670" s="35"/>
    </row>
    <row r="671" spans="19:20">
      <c r="S671" s="35"/>
      <c r="T671" s="35"/>
    </row>
    <row r="672" spans="19:20">
      <c r="S672" s="35"/>
      <c r="T672" s="35"/>
    </row>
    <row r="673" spans="19:20">
      <c r="S673" s="35"/>
      <c r="T673" s="35"/>
    </row>
    <row r="674" spans="19:20">
      <c r="S674" s="35"/>
      <c r="T674" s="35"/>
    </row>
    <row r="675" spans="19:20">
      <c r="S675" s="35"/>
      <c r="T675" s="35"/>
    </row>
    <row r="676" spans="19:20">
      <c r="S676" s="35"/>
      <c r="T676" s="35"/>
    </row>
    <row r="677" spans="19:20">
      <c r="S677" s="35"/>
      <c r="T677" s="35"/>
    </row>
    <row r="678" spans="19:20">
      <c r="S678" s="35"/>
      <c r="T678" s="35"/>
    </row>
    <row r="679" spans="19:20">
      <c r="S679" s="35"/>
      <c r="T679" s="35"/>
    </row>
    <row r="680" spans="19:20">
      <c r="S680" s="35"/>
      <c r="T680" s="35"/>
    </row>
    <row r="681" spans="19:20">
      <c r="S681" s="35"/>
      <c r="T681" s="35"/>
    </row>
    <row r="682" spans="19:20">
      <c r="S682" s="35"/>
      <c r="T682" s="35"/>
    </row>
    <row r="683" spans="19:20">
      <c r="S683" s="35"/>
      <c r="T683" s="35"/>
    </row>
    <row r="684" spans="19:20">
      <c r="S684" s="35"/>
      <c r="T684" s="35"/>
    </row>
    <row r="685" spans="19:20">
      <c r="S685" s="35"/>
      <c r="T685" s="35"/>
    </row>
    <row r="686" spans="19:20">
      <c r="S686" s="35"/>
      <c r="T686" s="35"/>
    </row>
    <row r="687" spans="19:20">
      <c r="S687" s="35"/>
      <c r="T687" s="35"/>
    </row>
    <row r="688" spans="19:20">
      <c r="S688" s="35"/>
      <c r="T688" s="35"/>
    </row>
    <row r="689" spans="19:20">
      <c r="S689" s="35"/>
      <c r="T689" s="35"/>
    </row>
    <row r="690" spans="19:20">
      <c r="S690" s="35"/>
      <c r="T690" s="35"/>
    </row>
    <row r="691" spans="19:20">
      <c r="S691" s="35"/>
      <c r="T691" s="35"/>
    </row>
    <row r="692" spans="19:20">
      <c r="S692" s="35"/>
      <c r="T692" s="35"/>
    </row>
    <row r="693" spans="19:20">
      <c r="S693" s="35"/>
      <c r="T693" s="35"/>
    </row>
    <row r="694" spans="19:20">
      <c r="S694" s="35"/>
      <c r="T694" s="35"/>
    </row>
    <row r="695" spans="19:20">
      <c r="S695" s="35"/>
      <c r="T695" s="35"/>
    </row>
    <row r="696" spans="19:20">
      <c r="S696" s="35"/>
      <c r="T696" s="35"/>
    </row>
    <row r="697" spans="19:20">
      <c r="S697" s="35"/>
      <c r="T697" s="35"/>
    </row>
    <row r="698" spans="19:20">
      <c r="S698" s="35"/>
      <c r="T698" s="35"/>
    </row>
    <row r="699" spans="19:20">
      <c r="S699" s="35"/>
      <c r="T699" s="35"/>
    </row>
    <row r="700" spans="19:20">
      <c r="S700" s="35"/>
      <c r="T700" s="35"/>
    </row>
    <row r="701" spans="19:20">
      <c r="S701" s="35"/>
      <c r="T701" s="35"/>
    </row>
    <row r="702" spans="19:20">
      <c r="S702" s="35"/>
      <c r="T702" s="35"/>
    </row>
    <row r="703" spans="19:20">
      <c r="S703" s="35"/>
      <c r="T703" s="35"/>
    </row>
    <row r="704" spans="19:20">
      <c r="S704" s="35"/>
      <c r="T704" s="35"/>
    </row>
    <row r="705" spans="19:20">
      <c r="S705" s="35"/>
      <c r="T705" s="35"/>
    </row>
    <row r="706" spans="19:20">
      <c r="S706" s="35"/>
      <c r="T706" s="35"/>
    </row>
    <row r="707" spans="19:20">
      <c r="S707" s="35"/>
      <c r="T707" s="35"/>
    </row>
    <row r="708" spans="19:20">
      <c r="S708" s="35"/>
      <c r="T708" s="35"/>
    </row>
    <row r="709" spans="19:20">
      <c r="S709" s="35"/>
      <c r="T709" s="35"/>
    </row>
    <row r="710" spans="19:20">
      <c r="S710" s="35"/>
      <c r="T710" s="35"/>
    </row>
    <row r="711" spans="19:20">
      <c r="S711" s="35"/>
      <c r="T711" s="35"/>
    </row>
    <row r="712" spans="19:20">
      <c r="S712" s="35"/>
      <c r="T712" s="35"/>
    </row>
    <row r="713" spans="19:20">
      <c r="S713" s="35"/>
      <c r="T713" s="35"/>
    </row>
    <row r="714" spans="19:20">
      <c r="S714" s="35"/>
      <c r="T714" s="35"/>
    </row>
    <row r="715" spans="19:20">
      <c r="S715" s="35"/>
      <c r="T715" s="35"/>
    </row>
    <row r="716" spans="19:20">
      <c r="S716" s="35"/>
      <c r="T716" s="35"/>
    </row>
    <row r="717" spans="19:20">
      <c r="S717" s="35"/>
      <c r="T717" s="35"/>
    </row>
    <row r="718" spans="19:20">
      <c r="S718" s="35"/>
      <c r="T718" s="35"/>
    </row>
    <row r="719" spans="19:20">
      <c r="S719" s="35"/>
      <c r="T719" s="35"/>
    </row>
    <row r="720" spans="19:20">
      <c r="S720" s="35"/>
      <c r="T720" s="35"/>
    </row>
    <row r="721" spans="19:20">
      <c r="S721" s="35"/>
      <c r="T721" s="35"/>
    </row>
    <row r="722" spans="19:20">
      <c r="S722" s="35"/>
      <c r="T722" s="35"/>
    </row>
    <row r="723" spans="19:20">
      <c r="S723" s="35"/>
      <c r="T723" s="35"/>
    </row>
    <row r="724" spans="19:20">
      <c r="S724" s="35"/>
      <c r="T724" s="35"/>
    </row>
    <row r="725" spans="19:20">
      <c r="S725" s="35"/>
      <c r="T725" s="35"/>
    </row>
    <row r="726" spans="19:20">
      <c r="S726" s="35"/>
      <c r="T726" s="35"/>
    </row>
    <row r="727" spans="19:20">
      <c r="S727" s="35"/>
      <c r="T727" s="35"/>
    </row>
    <row r="728" spans="19:20">
      <c r="S728" s="35"/>
      <c r="T728" s="35"/>
    </row>
    <row r="729" spans="19:20">
      <c r="S729" s="35"/>
      <c r="T729" s="35"/>
    </row>
    <row r="730" spans="19:20">
      <c r="S730" s="35"/>
      <c r="T730" s="35"/>
    </row>
    <row r="731" spans="19:20">
      <c r="S731" s="35"/>
      <c r="T731" s="35"/>
    </row>
    <row r="732" spans="19:20">
      <c r="S732" s="35"/>
      <c r="T732" s="35"/>
    </row>
    <row r="733" spans="19:20">
      <c r="S733" s="35"/>
      <c r="T733" s="35"/>
    </row>
    <row r="734" spans="19:20">
      <c r="S734" s="35"/>
      <c r="T734" s="35"/>
    </row>
    <row r="735" spans="19:20">
      <c r="S735" s="35"/>
      <c r="T735" s="35"/>
    </row>
    <row r="736" spans="19:20">
      <c r="S736" s="35"/>
      <c r="T736" s="35"/>
    </row>
    <row r="737" spans="19:20">
      <c r="S737" s="35"/>
      <c r="T737" s="35"/>
    </row>
    <row r="738" spans="19:20">
      <c r="S738" s="35"/>
      <c r="T738" s="35"/>
    </row>
    <row r="739" spans="19:20">
      <c r="S739" s="35"/>
      <c r="T739" s="35"/>
    </row>
    <row r="740" spans="19:20">
      <c r="S740" s="35"/>
      <c r="T740" s="35"/>
    </row>
    <row r="741" spans="19:20">
      <c r="S741" s="35"/>
      <c r="T741" s="35"/>
    </row>
    <row r="742" spans="19:20">
      <c r="S742" s="35"/>
      <c r="T742" s="35"/>
    </row>
    <row r="743" spans="19:20">
      <c r="S743" s="35"/>
      <c r="T743" s="35"/>
    </row>
    <row r="744" spans="19:20">
      <c r="S744" s="35"/>
      <c r="T744" s="35"/>
    </row>
    <row r="745" spans="19:20">
      <c r="S745" s="35"/>
      <c r="T745" s="35"/>
    </row>
    <row r="746" spans="19:20">
      <c r="S746" s="35"/>
      <c r="T746" s="35"/>
    </row>
    <row r="747" spans="19:20">
      <c r="S747" s="35"/>
      <c r="T747" s="35"/>
    </row>
    <row r="748" spans="19:20">
      <c r="S748" s="35"/>
      <c r="T748" s="35"/>
    </row>
    <row r="749" spans="19:20">
      <c r="S749" s="35"/>
      <c r="T749" s="35"/>
    </row>
    <row r="750" spans="19:20">
      <c r="S750" s="35"/>
      <c r="T750" s="35"/>
    </row>
    <row r="751" spans="19:20">
      <c r="S751" s="35"/>
      <c r="T751" s="35"/>
    </row>
    <row r="752" spans="19:20">
      <c r="S752" s="35"/>
      <c r="T752" s="35"/>
    </row>
    <row r="753" spans="19:20">
      <c r="S753" s="35"/>
      <c r="T753" s="35"/>
    </row>
    <row r="754" spans="19:20">
      <c r="S754" s="35"/>
      <c r="T754" s="35"/>
    </row>
    <row r="755" spans="19:20">
      <c r="S755" s="35"/>
      <c r="T755" s="35"/>
    </row>
    <row r="756" spans="19:20">
      <c r="S756" s="35"/>
      <c r="T756" s="35"/>
    </row>
    <row r="757" spans="19:20">
      <c r="S757" s="35"/>
      <c r="T757" s="35"/>
    </row>
    <row r="758" spans="19:20">
      <c r="S758" s="35"/>
      <c r="T758" s="35"/>
    </row>
    <row r="759" spans="19:20">
      <c r="S759" s="35"/>
      <c r="T759" s="35"/>
    </row>
    <row r="760" spans="19:20">
      <c r="S760" s="35"/>
      <c r="T760" s="35"/>
    </row>
    <row r="761" spans="19:20">
      <c r="S761" s="35"/>
      <c r="T761" s="35"/>
    </row>
    <row r="762" spans="19:20">
      <c r="S762" s="35"/>
      <c r="T762" s="35"/>
    </row>
    <row r="763" spans="19:20">
      <c r="S763" s="35"/>
      <c r="T763" s="35"/>
    </row>
    <row r="764" spans="19:20">
      <c r="S764" s="35"/>
      <c r="T764" s="35"/>
    </row>
    <row r="765" spans="19:20">
      <c r="S765" s="35"/>
      <c r="T765" s="35"/>
    </row>
    <row r="766" spans="19:20">
      <c r="S766" s="35"/>
      <c r="T766" s="35"/>
    </row>
    <row r="767" spans="19:20">
      <c r="S767" s="35"/>
      <c r="T767" s="35"/>
    </row>
    <row r="768" spans="19:20">
      <c r="S768" s="35"/>
      <c r="T768" s="35"/>
    </row>
    <row r="769" spans="19:20">
      <c r="S769" s="35"/>
      <c r="T769" s="35"/>
    </row>
    <row r="770" spans="19:20">
      <c r="S770" s="35"/>
      <c r="T770" s="35"/>
    </row>
    <row r="771" spans="19:20">
      <c r="S771" s="35"/>
      <c r="T771" s="35"/>
    </row>
    <row r="772" spans="19:20">
      <c r="S772" s="35"/>
      <c r="T772" s="35"/>
    </row>
    <row r="773" spans="19:20">
      <c r="S773" s="35"/>
      <c r="T773" s="35"/>
    </row>
    <row r="774" spans="19:20">
      <c r="S774" s="35"/>
      <c r="T774" s="35"/>
    </row>
    <row r="775" spans="19:20">
      <c r="S775" s="35"/>
      <c r="T775" s="35"/>
    </row>
    <row r="776" spans="19:20">
      <c r="S776" s="35"/>
      <c r="T776" s="35"/>
    </row>
    <row r="777" spans="19:20">
      <c r="S777" s="35"/>
      <c r="T777" s="35"/>
    </row>
    <row r="778" spans="19:20">
      <c r="S778" s="35"/>
      <c r="T778" s="35"/>
    </row>
    <row r="779" spans="19:20">
      <c r="S779" s="35"/>
      <c r="T779" s="35"/>
    </row>
    <row r="780" spans="19:20">
      <c r="S780" s="35"/>
      <c r="T780" s="35"/>
    </row>
    <row r="781" spans="19:20">
      <c r="S781" s="35"/>
      <c r="T781" s="35"/>
    </row>
    <row r="782" spans="19:20">
      <c r="S782" s="35"/>
      <c r="T782" s="35"/>
    </row>
    <row r="783" spans="19:20">
      <c r="S783" s="35"/>
      <c r="T783" s="35"/>
    </row>
    <row r="784" spans="19:20">
      <c r="S784" s="35"/>
      <c r="T784" s="35"/>
    </row>
    <row r="785" spans="19:20">
      <c r="S785" s="35"/>
      <c r="T785" s="35"/>
    </row>
    <row r="786" spans="19:20">
      <c r="S786" s="35"/>
      <c r="T786" s="35"/>
    </row>
    <row r="787" spans="19:20">
      <c r="S787" s="35"/>
      <c r="T787" s="35"/>
    </row>
    <row r="788" spans="19:20">
      <c r="S788" s="35"/>
      <c r="T788" s="35"/>
    </row>
    <row r="789" spans="19:20">
      <c r="S789" s="35"/>
      <c r="T789" s="35"/>
    </row>
    <row r="790" spans="19:20">
      <c r="S790" s="35"/>
      <c r="T790" s="35"/>
    </row>
    <row r="791" spans="19:20">
      <c r="S791" s="35"/>
      <c r="T791" s="35"/>
    </row>
    <row r="792" spans="19:20">
      <c r="S792" s="35"/>
      <c r="T792" s="35"/>
    </row>
    <row r="793" spans="19:20">
      <c r="S793" s="35"/>
      <c r="T793" s="35"/>
    </row>
    <row r="794" spans="19:20">
      <c r="S794" s="35"/>
      <c r="T794" s="35"/>
    </row>
    <row r="795" spans="19:20">
      <c r="S795" s="35"/>
      <c r="T795" s="35"/>
    </row>
    <row r="796" spans="19:20">
      <c r="S796" s="35"/>
      <c r="T796" s="35"/>
    </row>
    <row r="797" spans="19:20">
      <c r="S797" s="35"/>
      <c r="T797" s="35"/>
    </row>
    <row r="798" spans="19:20">
      <c r="S798" s="35"/>
      <c r="T798" s="35"/>
    </row>
    <row r="799" spans="19:20">
      <c r="S799" s="35"/>
      <c r="T799" s="35"/>
    </row>
    <row r="800" spans="19:20">
      <c r="S800" s="35"/>
      <c r="T800" s="35"/>
    </row>
    <row r="801" spans="19:20">
      <c r="S801" s="35"/>
      <c r="T801" s="35"/>
    </row>
    <row r="802" spans="19:20">
      <c r="S802" s="35"/>
      <c r="T802" s="35"/>
    </row>
    <row r="803" spans="19:20">
      <c r="S803" s="35"/>
      <c r="T803" s="35"/>
    </row>
    <row r="804" spans="19:20">
      <c r="S804" s="35"/>
      <c r="T804" s="35"/>
    </row>
    <row r="805" spans="19:20">
      <c r="S805" s="35"/>
      <c r="T805" s="35"/>
    </row>
    <row r="806" spans="19:20">
      <c r="S806" s="35"/>
      <c r="T806" s="35"/>
    </row>
    <row r="807" spans="19:20">
      <c r="S807" s="35"/>
      <c r="T807" s="35"/>
    </row>
    <row r="808" spans="19:20">
      <c r="S808" s="35"/>
      <c r="T808" s="35"/>
    </row>
    <row r="809" spans="19:20">
      <c r="S809" s="35"/>
      <c r="T809" s="35"/>
    </row>
    <row r="810" spans="19:20">
      <c r="S810" s="35"/>
      <c r="T810" s="35"/>
    </row>
    <row r="811" spans="19:20">
      <c r="S811" s="35"/>
      <c r="T811" s="35"/>
    </row>
    <row r="812" spans="19:20">
      <c r="S812" s="35"/>
      <c r="T812" s="35"/>
    </row>
    <row r="813" spans="19:20">
      <c r="S813" s="35"/>
      <c r="T813" s="35"/>
    </row>
    <row r="814" spans="19:20">
      <c r="S814" s="35"/>
      <c r="T814" s="35"/>
    </row>
    <row r="815" spans="19:20">
      <c r="S815" s="35"/>
      <c r="T815" s="35"/>
    </row>
    <row r="816" spans="19:20">
      <c r="S816" s="35"/>
      <c r="T816" s="35"/>
    </row>
    <row r="817" spans="19:20">
      <c r="S817" s="35"/>
      <c r="T817" s="35"/>
    </row>
    <row r="818" spans="19:20">
      <c r="S818" s="35"/>
      <c r="T818" s="35"/>
    </row>
    <row r="819" spans="19:20">
      <c r="S819" s="35"/>
      <c r="T819" s="35"/>
    </row>
    <row r="820" spans="19:20">
      <c r="S820" s="35"/>
      <c r="T820" s="35"/>
    </row>
    <row r="821" spans="19:20">
      <c r="S821" s="35"/>
      <c r="T821" s="35"/>
    </row>
    <row r="822" spans="19:20">
      <c r="S822" s="35"/>
      <c r="T822" s="35"/>
    </row>
    <row r="823" spans="19:20">
      <c r="S823" s="35"/>
      <c r="T823" s="35"/>
    </row>
    <row r="824" spans="19:20">
      <c r="S824" s="35"/>
      <c r="T824" s="35"/>
    </row>
    <row r="825" spans="19:20">
      <c r="S825" s="35"/>
      <c r="T825" s="35"/>
    </row>
    <row r="826" spans="19:20">
      <c r="S826" s="35"/>
      <c r="T826" s="35"/>
    </row>
    <row r="827" spans="19:20">
      <c r="S827" s="35"/>
      <c r="T827" s="35"/>
    </row>
    <row r="828" spans="19:20">
      <c r="S828" s="35"/>
      <c r="T828" s="35"/>
    </row>
    <row r="829" spans="19:20">
      <c r="S829" s="35"/>
      <c r="T829" s="35"/>
    </row>
    <row r="830" spans="19:20">
      <c r="S830" s="35"/>
      <c r="T830" s="35"/>
    </row>
    <row r="831" spans="19:20">
      <c r="S831" s="35"/>
      <c r="T831" s="35"/>
    </row>
    <row r="832" spans="19:20">
      <c r="S832" s="35"/>
      <c r="T832" s="35"/>
    </row>
    <row r="833" spans="19:20">
      <c r="S833" s="35"/>
      <c r="T833" s="35"/>
    </row>
    <row r="834" spans="19:20">
      <c r="S834" s="35"/>
      <c r="T834" s="35"/>
    </row>
    <row r="835" spans="19:20">
      <c r="S835" s="35"/>
      <c r="T835" s="35"/>
    </row>
    <row r="836" spans="19:20">
      <c r="S836" s="35"/>
      <c r="T836" s="35"/>
    </row>
    <row r="837" spans="19:20">
      <c r="S837" s="35"/>
      <c r="T837" s="35"/>
    </row>
    <row r="838" spans="19:20">
      <c r="S838" s="35"/>
      <c r="T838" s="35"/>
    </row>
    <row r="839" spans="19:20">
      <c r="S839" s="35"/>
      <c r="T839" s="35"/>
    </row>
    <row r="840" spans="19:20">
      <c r="S840" s="35"/>
      <c r="T840" s="35"/>
    </row>
    <row r="841" spans="19:20">
      <c r="S841" s="35"/>
      <c r="T841" s="35"/>
    </row>
    <row r="842" spans="19:20">
      <c r="S842" s="35"/>
      <c r="T842" s="35"/>
    </row>
    <row r="843" spans="19:20">
      <c r="S843" s="35"/>
      <c r="T843" s="35"/>
    </row>
    <row r="844" spans="19:20">
      <c r="S844" s="35"/>
      <c r="T844" s="35"/>
    </row>
    <row r="845" spans="19:20">
      <c r="S845" s="35"/>
      <c r="T845" s="35"/>
    </row>
    <row r="846" spans="19:20">
      <c r="S846" s="35"/>
      <c r="T846" s="35"/>
    </row>
    <row r="847" spans="19:20">
      <c r="S847" s="35"/>
      <c r="T847" s="35"/>
    </row>
    <row r="848" spans="19:20">
      <c r="S848" s="35"/>
      <c r="T848" s="35"/>
    </row>
    <row r="849" spans="19:20">
      <c r="S849" s="35"/>
      <c r="T849" s="35"/>
    </row>
    <row r="850" spans="19:20">
      <c r="S850" s="35"/>
      <c r="T850" s="35"/>
    </row>
    <row r="851" spans="19:20">
      <c r="S851" s="35"/>
      <c r="T851" s="35"/>
    </row>
    <row r="852" spans="19:20">
      <c r="S852" s="35"/>
      <c r="T852" s="35"/>
    </row>
    <row r="853" spans="19:20">
      <c r="S853" s="35"/>
      <c r="T853" s="35"/>
    </row>
    <row r="854" spans="19:20">
      <c r="S854" s="35"/>
      <c r="T854" s="35"/>
    </row>
    <row r="855" spans="19:20">
      <c r="S855" s="35"/>
      <c r="T855" s="35"/>
    </row>
    <row r="856" spans="19:20">
      <c r="S856" s="35"/>
      <c r="T856" s="35"/>
    </row>
    <row r="857" spans="19:20">
      <c r="S857" s="35"/>
      <c r="T857" s="35"/>
    </row>
    <row r="858" spans="19:20">
      <c r="S858" s="35"/>
      <c r="T858" s="35"/>
    </row>
    <row r="859" spans="19:20">
      <c r="S859" s="35"/>
      <c r="T859" s="35"/>
    </row>
    <row r="860" spans="19:20">
      <c r="S860" s="35"/>
      <c r="T860" s="35"/>
    </row>
    <row r="861" spans="19:20">
      <c r="S861" s="35"/>
      <c r="T861" s="35"/>
    </row>
    <row r="862" spans="19:20">
      <c r="S862" s="35"/>
      <c r="T862" s="35"/>
    </row>
    <row r="863" spans="19:20">
      <c r="S863" s="35"/>
      <c r="T863" s="35"/>
    </row>
    <row r="864" spans="19:20">
      <c r="S864" s="35"/>
      <c r="T864" s="35"/>
    </row>
    <row r="865" spans="19:20">
      <c r="S865" s="35"/>
      <c r="T865" s="35"/>
    </row>
    <row r="866" spans="19:20">
      <c r="S866" s="35"/>
      <c r="T866" s="35"/>
    </row>
    <row r="867" spans="19:20">
      <c r="S867" s="35"/>
      <c r="T867" s="35"/>
    </row>
    <row r="868" spans="19:20">
      <c r="S868" s="35"/>
      <c r="T868" s="35"/>
    </row>
    <row r="869" spans="19:20">
      <c r="S869" s="35"/>
      <c r="T869" s="35"/>
    </row>
    <row r="870" spans="19:20">
      <c r="S870" s="35"/>
      <c r="T870" s="35"/>
    </row>
    <row r="871" spans="19:20">
      <c r="S871" s="35"/>
      <c r="T871" s="35"/>
    </row>
    <row r="872" spans="19:20">
      <c r="S872" s="35"/>
      <c r="T872" s="35"/>
    </row>
    <row r="873" spans="19:20">
      <c r="S873" s="35"/>
      <c r="T873" s="35"/>
    </row>
    <row r="874" spans="19:20">
      <c r="S874" s="35"/>
      <c r="T874" s="35"/>
    </row>
    <row r="875" spans="19:20">
      <c r="S875" s="35"/>
      <c r="T875" s="35"/>
    </row>
    <row r="876" spans="19:20">
      <c r="S876" s="35"/>
      <c r="T876" s="35"/>
    </row>
    <row r="877" spans="19:20">
      <c r="S877" s="35"/>
      <c r="T877" s="35"/>
    </row>
    <row r="878" spans="19:20">
      <c r="S878" s="35"/>
      <c r="T878" s="35"/>
    </row>
    <row r="879" spans="19:20">
      <c r="S879" s="35"/>
      <c r="T879" s="35"/>
    </row>
    <row r="880" spans="19:20">
      <c r="S880" s="35"/>
      <c r="T880" s="35"/>
    </row>
    <row r="881" spans="19:20">
      <c r="S881" s="35"/>
      <c r="T881" s="35"/>
    </row>
    <row r="882" spans="19:20">
      <c r="S882" s="35"/>
      <c r="T882" s="35"/>
    </row>
    <row r="883" spans="19:20">
      <c r="S883" s="35"/>
      <c r="T883" s="35"/>
    </row>
    <row r="884" spans="19:20">
      <c r="S884" s="35"/>
      <c r="T884" s="35"/>
    </row>
    <row r="885" spans="19:20">
      <c r="S885" s="35"/>
      <c r="T885" s="35"/>
    </row>
    <row r="886" spans="19:20">
      <c r="S886" s="35"/>
      <c r="T886" s="35"/>
    </row>
    <row r="887" spans="19:20">
      <c r="S887" s="35"/>
      <c r="T887" s="35"/>
    </row>
    <row r="888" spans="19:20">
      <c r="S888" s="35"/>
      <c r="T888" s="35"/>
    </row>
    <row r="889" spans="19:20">
      <c r="S889" s="35"/>
      <c r="T889" s="35"/>
    </row>
    <row r="890" spans="19:20">
      <c r="S890" s="35"/>
      <c r="T890" s="35"/>
    </row>
    <row r="891" spans="19:20">
      <c r="S891" s="35"/>
      <c r="T891" s="35"/>
    </row>
    <row r="892" spans="19:20">
      <c r="S892" s="35"/>
      <c r="T892" s="35"/>
    </row>
    <row r="893" spans="19:20">
      <c r="S893" s="35"/>
      <c r="T893" s="35"/>
    </row>
    <row r="894" spans="19:20">
      <c r="S894" s="35"/>
      <c r="T894" s="35"/>
    </row>
    <row r="895" spans="19:20">
      <c r="S895" s="35"/>
      <c r="T895" s="35"/>
    </row>
    <row r="896" spans="19:20">
      <c r="S896" s="35"/>
      <c r="T896" s="35"/>
    </row>
    <row r="897" spans="19:20">
      <c r="S897" s="35"/>
      <c r="T897" s="35"/>
    </row>
    <row r="898" spans="19:20">
      <c r="S898" s="35"/>
      <c r="T898" s="35"/>
    </row>
    <row r="899" spans="19:20">
      <c r="S899" s="35"/>
      <c r="T899" s="35"/>
    </row>
    <row r="900" spans="19:20">
      <c r="S900" s="35"/>
      <c r="T900" s="35"/>
    </row>
    <row r="901" spans="19:20">
      <c r="S901" s="35"/>
      <c r="T901" s="35"/>
    </row>
    <row r="902" spans="19:20">
      <c r="S902" s="35"/>
      <c r="T902" s="35"/>
    </row>
    <row r="903" spans="19:20">
      <c r="S903" s="35"/>
      <c r="T903" s="35"/>
    </row>
    <row r="904" spans="19:20">
      <c r="S904" s="35"/>
      <c r="T904" s="35"/>
    </row>
    <row r="905" spans="19:20">
      <c r="S905" s="35"/>
      <c r="T905" s="35"/>
    </row>
    <row r="906" spans="19:20">
      <c r="S906" s="35"/>
      <c r="T906" s="35"/>
    </row>
    <row r="907" spans="19:20">
      <c r="S907" s="35"/>
      <c r="T907" s="35"/>
    </row>
    <row r="908" spans="19:20">
      <c r="S908" s="35"/>
      <c r="T908" s="35"/>
    </row>
    <row r="909" spans="19:20">
      <c r="S909" s="35"/>
      <c r="T909" s="35"/>
    </row>
    <row r="910" spans="19:20">
      <c r="S910" s="35"/>
      <c r="T910" s="35"/>
    </row>
    <row r="911" spans="19:20">
      <c r="S911" s="35"/>
      <c r="T911" s="35"/>
    </row>
    <row r="912" spans="19:20">
      <c r="S912" s="35"/>
      <c r="T912" s="35"/>
    </row>
    <row r="913" spans="19:20">
      <c r="S913" s="35"/>
      <c r="T913" s="35"/>
    </row>
    <row r="914" spans="19:20">
      <c r="S914" s="35"/>
      <c r="T914" s="35"/>
    </row>
    <row r="915" spans="19:20">
      <c r="S915" s="35"/>
      <c r="T915" s="35"/>
    </row>
    <row r="916" spans="19:20">
      <c r="S916" s="35"/>
      <c r="T916" s="35"/>
    </row>
    <row r="917" spans="19:20">
      <c r="S917" s="35"/>
      <c r="T917" s="35"/>
    </row>
    <row r="918" spans="19:20">
      <c r="S918" s="35"/>
      <c r="T918" s="35"/>
    </row>
    <row r="919" spans="19:20">
      <c r="S919" s="35"/>
      <c r="T919" s="35"/>
    </row>
    <row r="920" spans="19:20">
      <c r="S920" s="35"/>
      <c r="T920" s="35"/>
    </row>
    <row r="921" spans="19:20">
      <c r="S921" s="35"/>
      <c r="T921" s="35"/>
    </row>
    <row r="922" spans="19:20">
      <c r="S922" s="35"/>
      <c r="T922" s="35"/>
    </row>
    <row r="923" spans="19:20">
      <c r="S923" s="35"/>
      <c r="T923" s="35"/>
    </row>
    <row r="924" spans="19:20">
      <c r="S924" s="35"/>
      <c r="T924" s="35"/>
    </row>
    <row r="925" spans="19:20">
      <c r="S925" s="35"/>
      <c r="T925" s="35"/>
    </row>
    <row r="926" spans="19:20">
      <c r="S926" s="35"/>
      <c r="T926" s="35"/>
    </row>
    <row r="927" spans="19:20">
      <c r="S927" s="35"/>
      <c r="T927" s="35"/>
    </row>
    <row r="928" spans="19:20">
      <c r="S928" s="35"/>
      <c r="T928" s="35"/>
    </row>
    <row r="929" spans="19:20">
      <c r="S929" s="35"/>
      <c r="T929" s="35"/>
    </row>
    <row r="930" spans="19:20">
      <c r="S930" s="35"/>
      <c r="T930" s="35"/>
    </row>
    <row r="931" spans="19:20">
      <c r="S931" s="35"/>
      <c r="T931" s="35"/>
    </row>
    <row r="932" spans="19:20">
      <c r="S932" s="35"/>
      <c r="T932" s="35"/>
    </row>
    <row r="933" spans="19:20">
      <c r="S933" s="35"/>
      <c r="T933" s="35"/>
    </row>
    <row r="934" spans="19:20">
      <c r="S934" s="35"/>
      <c r="T934" s="35"/>
    </row>
    <row r="935" spans="19:20">
      <c r="S935" s="35"/>
      <c r="T935" s="35"/>
    </row>
    <row r="936" spans="19:20">
      <c r="S936" s="35"/>
      <c r="T936" s="35"/>
    </row>
    <row r="937" spans="19:20">
      <c r="S937" s="35"/>
      <c r="T937" s="35"/>
    </row>
    <row r="938" spans="19:20">
      <c r="S938" s="35"/>
      <c r="T938" s="35"/>
    </row>
    <row r="939" spans="19:20">
      <c r="S939" s="35"/>
      <c r="T939" s="35"/>
    </row>
    <row r="940" spans="19:20">
      <c r="S940" s="35"/>
      <c r="T940" s="35"/>
    </row>
    <row r="941" spans="19:20">
      <c r="S941" s="35"/>
      <c r="T941" s="35"/>
    </row>
    <row r="942" spans="19:20">
      <c r="S942" s="35"/>
      <c r="T942" s="35"/>
    </row>
    <row r="943" spans="19:20">
      <c r="S943" s="35"/>
      <c r="T943" s="35"/>
    </row>
    <row r="944" spans="19:20">
      <c r="S944" s="35"/>
      <c r="T944" s="35"/>
    </row>
    <row r="945" spans="19:20">
      <c r="S945" s="35"/>
      <c r="T945" s="35"/>
    </row>
    <row r="946" spans="19:20">
      <c r="S946" s="35"/>
      <c r="T946" s="35"/>
    </row>
    <row r="947" spans="19:20">
      <c r="S947" s="35"/>
      <c r="T947" s="35"/>
    </row>
    <row r="948" spans="19:20">
      <c r="S948" s="35"/>
      <c r="T948" s="35"/>
    </row>
    <row r="949" spans="19:20">
      <c r="S949" s="35"/>
      <c r="T949" s="35"/>
    </row>
    <row r="950" spans="19:20">
      <c r="S950" s="35"/>
      <c r="T950" s="35"/>
    </row>
    <row r="951" spans="19:20">
      <c r="S951" s="35"/>
      <c r="T951" s="35"/>
    </row>
    <row r="952" spans="19:20">
      <c r="S952" s="35"/>
      <c r="T952" s="35"/>
    </row>
    <row r="953" spans="19:20">
      <c r="S953" s="35"/>
      <c r="T953" s="35"/>
    </row>
    <row r="954" spans="19:20">
      <c r="S954" s="35"/>
      <c r="T954" s="35"/>
    </row>
    <row r="955" spans="19:20">
      <c r="S955" s="35"/>
      <c r="T955" s="35"/>
    </row>
    <row r="956" spans="19:20">
      <c r="S956" s="35"/>
      <c r="T956" s="35"/>
    </row>
    <row r="957" spans="19:20">
      <c r="S957" s="35"/>
      <c r="T957" s="35"/>
    </row>
    <row r="958" spans="19:20">
      <c r="S958" s="35"/>
      <c r="T958" s="35"/>
    </row>
    <row r="959" spans="19:20">
      <c r="S959" s="35"/>
      <c r="T959" s="35"/>
    </row>
    <row r="960" spans="19:20">
      <c r="S960" s="35"/>
      <c r="T960" s="35"/>
    </row>
    <row r="961" spans="19:20">
      <c r="S961" s="35"/>
      <c r="T961" s="35"/>
    </row>
    <row r="962" spans="19:20">
      <c r="S962" s="35"/>
      <c r="T962" s="35"/>
    </row>
    <row r="963" spans="19:20">
      <c r="S963" s="35"/>
      <c r="T963" s="35"/>
    </row>
    <row r="964" spans="19:20">
      <c r="S964" s="35"/>
      <c r="T964" s="35"/>
    </row>
    <row r="965" spans="19:20">
      <c r="S965" s="35"/>
      <c r="T965" s="35"/>
    </row>
    <row r="966" spans="19:20">
      <c r="S966" s="35"/>
      <c r="T966" s="35"/>
    </row>
    <row r="967" spans="19:20">
      <c r="S967" s="35"/>
      <c r="T967" s="35"/>
    </row>
    <row r="968" spans="19:20">
      <c r="S968" s="35"/>
      <c r="T968" s="35"/>
    </row>
    <row r="969" spans="19:20">
      <c r="S969" s="35"/>
      <c r="T969" s="35"/>
    </row>
    <row r="970" spans="19:20">
      <c r="S970" s="35"/>
      <c r="T970" s="35"/>
    </row>
    <row r="971" spans="19:20">
      <c r="S971" s="35"/>
      <c r="T971" s="35"/>
    </row>
    <row r="972" spans="19:20">
      <c r="S972" s="35"/>
      <c r="T972" s="35"/>
    </row>
    <row r="973" spans="19:20">
      <c r="S973" s="35"/>
      <c r="T973" s="35"/>
    </row>
    <row r="974" spans="19:20">
      <c r="S974" s="35"/>
      <c r="T974" s="35"/>
    </row>
    <row r="975" spans="19:20">
      <c r="S975" s="35"/>
      <c r="T975" s="35"/>
    </row>
    <row r="976" spans="19:20">
      <c r="S976" s="35"/>
      <c r="T976" s="35"/>
    </row>
    <row r="977" spans="19:20">
      <c r="S977" s="35"/>
      <c r="T977" s="35"/>
    </row>
    <row r="978" spans="19:20">
      <c r="S978" s="35"/>
      <c r="T978" s="35"/>
    </row>
    <row r="979" spans="19:20">
      <c r="S979" s="35"/>
      <c r="T979" s="35"/>
    </row>
    <row r="980" spans="19:20">
      <c r="S980" s="35"/>
      <c r="T980" s="35"/>
    </row>
    <row r="981" spans="19:20">
      <c r="S981" s="35"/>
      <c r="T981" s="35"/>
    </row>
    <row r="982" spans="19:20">
      <c r="S982" s="35"/>
      <c r="T982" s="35"/>
    </row>
    <row r="983" spans="19:20">
      <c r="S983" s="35"/>
      <c r="T983" s="35"/>
    </row>
    <row r="984" spans="19:20">
      <c r="S984" s="35"/>
      <c r="T984" s="35"/>
    </row>
    <row r="985" spans="19:20">
      <c r="S985" s="35"/>
      <c r="T985" s="35"/>
    </row>
    <row r="986" spans="19:20">
      <c r="S986" s="35"/>
      <c r="T986" s="35"/>
    </row>
    <row r="987" spans="19:20">
      <c r="S987" s="35"/>
      <c r="T987" s="35"/>
    </row>
    <row r="988" spans="19:20">
      <c r="S988" s="35"/>
      <c r="T988" s="35"/>
    </row>
    <row r="989" spans="19:20">
      <c r="S989" s="35"/>
      <c r="T989" s="35"/>
    </row>
    <row r="990" spans="19:20">
      <c r="S990" s="35"/>
      <c r="T990" s="35"/>
    </row>
    <row r="991" spans="19:20">
      <c r="S991" s="35"/>
      <c r="T991" s="35"/>
    </row>
    <row r="992" spans="19:20">
      <c r="S992" s="35"/>
      <c r="T992" s="35"/>
    </row>
    <row r="993" spans="19:20">
      <c r="S993" s="35"/>
      <c r="T993" s="35"/>
    </row>
    <row r="994" spans="19:20">
      <c r="S994" s="35"/>
      <c r="T994" s="35"/>
    </row>
    <row r="995" spans="19:20">
      <c r="S995" s="35"/>
      <c r="T995" s="35"/>
    </row>
    <row r="996" spans="19:20">
      <c r="S996" s="35"/>
      <c r="T996" s="35"/>
    </row>
    <row r="997" spans="19:20">
      <c r="S997" s="35"/>
      <c r="T997" s="35"/>
    </row>
    <row r="998" spans="19:20">
      <c r="S998" s="35"/>
      <c r="T998" s="35"/>
    </row>
    <row r="999" spans="19:20">
      <c r="S999" s="35"/>
      <c r="T999" s="35"/>
    </row>
    <row r="1000" spans="19:20">
      <c r="S1000" s="35"/>
      <c r="T1000" s="35"/>
    </row>
    <row r="1001" spans="19:20">
      <c r="S1001" s="35"/>
      <c r="T1001" s="35"/>
    </row>
    <row r="1002" spans="19:20">
      <c r="S1002" s="35"/>
      <c r="T1002" s="35"/>
    </row>
    <row r="1003" spans="19:20">
      <c r="S1003" s="35"/>
      <c r="T1003" s="35"/>
    </row>
    <row r="1004" spans="19:20">
      <c r="S1004" s="35"/>
      <c r="T1004" s="35"/>
    </row>
    <row r="1005" spans="19:20">
      <c r="S1005" s="35"/>
      <c r="T1005" s="35"/>
    </row>
    <row r="1006" spans="19:20">
      <c r="S1006" s="35"/>
      <c r="T1006" s="35"/>
    </row>
    <row r="1007" spans="19:20">
      <c r="S1007" s="35"/>
      <c r="T1007" s="35"/>
    </row>
    <row r="1008" spans="19:20">
      <c r="S1008" s="35"/>
      <c r="T1008" s="35"/>
    </row>
    <row r="1009" spans="19:20">
      <c r="S1009" s="35"/>
      <c r="T1009" s="35"/>
    </row>
    <row r="1010" spans="19:20">
      <c r="S1010" s="35"/>
      <c r="T1010" s="35"/>
    </row>
    <row r="1011" spans="19:20">
      <c r="S1011" s="35"/>
      <c r="T1011" s="35"/>
    </row>
    <row r="1012" spans="19:20">
      <c r="S1012" s="35"/>
      <c r="T1012" s="35"/>
    </row>
    <row r="1013" spans="19:20">
      <c r="S1013" s="35"/>
      <c r="T1013" s="35"/>
    </row>
    <row r="1014" spans="19:20">
      <c r="S1014" s="35"/>
      <c r="T1014" s="35"/>
    </row>
    <row r="1015" spans="19:20">
      <c r="S1015" s="35"/>
      <c r="T1015" s="35"/>
    </row>
    <row r="1016" spans="19:20">
      <c r="S1016" s="35"/>
      <c r="T1016" s="35"/>
    </row>
    <row r="1017" spans="19:20">
      <c r="S1017" s="35"/>
      <c r="T1017" s="35"/>
    </row>
    <row r="1018" spans="19:20">
      <c r="S1018" s="35"/>
      <c r="T1018" s="35"/>
    </row>
    <row r="1019" spans="19:20">
      <c r="S1019" s="35"/>
      <c r="T1019" s="35"/>
    </row>
    <row r="1020" spans="19:20">
      <c r="S1020" s="35"/>
      <c r="T1020" s="35"/>
    </row>
    <row r="1021" spans="19:20">
      <c r="S1021" s="35"/>
      <c r="T1021" s="35"/>
    </row>
    <row r="1022" spans="19:20">
      <c r="S1022" s="35"/>
      <c r="T1022" s="35"/>
    </row>
    <row r="1023" spans="19:20">
      <c r="S1023" s="35"/>
      <c r="T1023" s="35"/>
    </row>
    <row r="1024" spans="19:20">
      <c r="S1024" s="35"/>
      <c r="T1024" s="35"/>
    </row>
    <row r="1025" spans="19:20">
      <c r="S1025" s="35"/>
      <c r="T1025" s="35"/>
    </row>
    <row r="1026" spans="19:20">
      <c r="S1026" s="35"/>
      <c r="T1026" s="35"/>
    </row>
    <row r="1027" spans="19:20">
      <c r="S1027" s="35"/>
      <c r="T1027" s="35"/>
    </row>
    <row r="1028" spans="19:20">
      <c r="S1028" s="35"/>
      <c r="T1028" s="35"/>
    </row>
    <row r="1029" spans="19:20">
      <c r="S1029" s="35"/>
      <c r="T1029" s="35"/>
    </row>
    <row r="1030" spans="19:20">
      <c r="S1030" s="35"/>
      <c r="T1030" s="35"/>
    </row>
    <row r="1031" spans="19:20">
      <c r="S1031" s="35"/>
      <c r="T1031" s="35"/>
    </row>
    <row r="1032" spans="19:20">
      <c r="S1032" s="35"/>
      <c r="T1032" s="35"/>
    </row>
    <row r="1033" spans="19:20">
      <c r="S1033" s="35"/>
      <c r="T1033" s="35"/>
    </row>
    <row r="1034" spans="19:20">
      <c r="S1034" s="35"/>
      <c r="T1034" s="35"/>
    </row>
    <row r="1035" spans="19:20">
      <c r="S1035" s="35"/>
      <c r="T1035" s="35"/>
    </row>
    <row r="1036" spans="19:20">
      <c r="S1036" s="35"/>
      <c r="T1036" s="35"/>
    </row>
    <row r="1037" spans="19:20">
      <c r="S1037" s="35"/>
      <c r="T1037" s="35"/>
    </row>
    <row r="1038" spans="19:20">
      <c r="S1038" s="35"/>
      <c r="T1038" s="35"/>
    </row>
    <row r="1039" spans="19:20">
      <c r="S1039" s="35"/>
      <c r="T1039" s="35"/>
    </row>
    <row r="1040" spans="19:20">
      <c r="S1040" s="35"/>
      <c r="T1040" s="35"/>
    </row>
    <row r="1041" spans="19:20">
      <c r="S1041" s="35"/>
      <c r="T1041" s="35"/>
    </row>
    <row r="1042" spans="19:20">
      <c r="S1042" s="35"/>
      <c r="T1042" s="35"/>
    </row>
    <row r="1043" spans="19:20">
      <c r="S1043" s="35"/>
      <c r="T1043" s="35"/>
    </row>
    <row r="1044" spans="19:20">
      <c r="S1044" s="35"/>
      <c r="T1044" s="35"/>
    </row>
    <row r="1045" spans="19:20">
      <c r="S1045" s="35"/>
      <c r="T1045" s="35"/>
    </row>
    <row r="1046" spans="19:20">
      <c r="S1046" s="35"/>
      <c r="T1046" s="35"/>
    </row>
    <row r="1047" spans="19:20">
      <c r="S1047" s="35"/>
      <c r="T1047" s="35"/>
    </row>
    <row r="1048" spans="19:20">
      <c r="S1048" s="35"/>
      <c r="T1048" s="35"/>
    </row>
    <row r="1049" spans="19:20">
      <c r="S1049" s="35"/>
      <c r="T1049" s="35"/>
    </row>
    <row r="1050" spans="19:20">
      <c r="S1050" s="35"/>
      <c r="T1050" s="35"/>
    </row>
    <row r="1051" spans="19:20">
      <c r="S1051" s="35"/>
      <c r="T1051" s="35"/>
    </row>
    <row r="1052" spans="19:20">
      <c r="S1052" s="35"/>
      <c r="T1052" s="35"/>
    </row>
    <row r="1053" spans="19:20">
      <c r="S1053" s="35"/>
      <c r="T1053" s="35"/>
    </row>
    <row r="1054" spans="19:20">
      <c r="S1054" s="35"/>
      <c r="T1054" s="35"/>
    </row>
    <row r="1055" spans="19:20">
      <c r="S1055" s="35"/>
      <c r="T1055" s="35"/>
    </row>
    <row r="1056" spans="19:20">
      <c r="S1056" s="35"/>
      <c r="T1056" s="35"/>
    </row>
    <row r="1057" spans="19:20">
      <c r="S1057" s="35"/>
      <c r="T1057" s="35"/>
    </row>
    <row r="1058" spans="19:20">
      <c r="S1058" s="35"/>
      <c r="T1058" s="35"/>
    </row>
    <row r="1059" spans="19:20">
      <c r="S1059" s="35"/>
      <c r="T1059" s="35"/>
    </row>
    <row r="1060" spans="19:20">
      <c r="S1060" s="35"/>
      <c r="T1060" s="35"/>
    </row>
    <row r="1061" spans="19:20">
      <c r="S1061" s="35"/>
      <c r="T1061" s="35"/>
    </row>
    <row r="1062" spans="19:20">
      <c r="S1062" s="35"/>
      <c r="T1062" s="35"/>
    </row>
    <row r="1063" spans="19:20">
      <c r="S1063" s="35"/>
      <c r="T1063" s="35"/>
    </row>
    <row r="1064" spans="19:20">
      <c r="S1064" s="35"/>
      <c r="T1064" s="35"/>
    </row>
    <row r="1065" spans="19:20">
      <c r="S1065" s="35"/>
      <c r="T1065" s="35"/>
    </row>
    <row r="1066" spans="19:20">
      <c r="S1066" s="35"/>
      <c r="T1066" s="35"/>
    </row>
    <row r="1067" spans="19:20">
      <c r="S1067" s="35"/>
      <c r="T1067" s="35"/>
    </row>
    <row r="1068" spans="19:20">
      <c r="S1068" s="35"/>
      <c r="T1068" s="35"/>
    </row>
    <row r="1069" spans="19:20">
      <c r="S1069" s="35"/>
      <c r="T1069" s="35"/>
    </row>
    <row r="1070" spans="19:20">
      <c r="S1070" s="35"/>
      <c r="T1070" s="35"/>
    </row>
    <row r="1071" spans="19:20">
      <c r="S1071" s="35"/>
      <c r="T1071" s="35"/>
    </row>
    <row r="1072" spans="19:20">
      <c r="S1072" s="35"/>
      <c r="T1072" s="35"/>
    </row>
    <row r="1073" spans="19:20">
      <c r="S1073" s="35"/>
      <c r="T1073" s="35"/>
    </row>
    <row r="1074" spans="19:20">
      <c r="S1074" s="35"/>
      <c r="T1074" s="35"/>
    </row>
    <row r="1075" spans="19:20">
      <c r="S1075" s="35"/>
      <c r="T1075" s="35"/>
    </row>
    <row r="1076" spans="19:20">
      <c r="S1076" s="35"/>
      <c r="T1076" s="35"/>
    </row>
    <row r="1077" spans="19:20">
      <c r="S1077" s="35"/>
      <c r="T1077" s="35"/>
    </row>
    <row r="1078" spans="19:20">
      <c r="S1078" s="35"/>
      <c r="T1078" s="35"/>
    </row>
    <row r="1079" spans="19:20">
      <c r="S1079" s="35"/>
      <c r="T1079" s="35"/>
    </row>
    <row r="1080" spans="19:20">
      <c r="S1080" s="35"/>
      <c r="T1080" s="35"/>
    </row>
    <row r="1081" spans="19:20">
      <c r="S1081" s="35"/>
      <c r="T1081" s="35"/>
    </row>
    <row r="1082" spans="19:20">
      <c r="S1082" s="35"/>
      <c r="T1082" s="35"/>
    </row>
    <row r="1083" spans="19:20">
      <c r="S1083" s="35"/>
      <c r="T1083" s="35"/>
    </row>
    <row r="1084" spans="19:20">
      <c r="S1084" s="35"/>
      <c r="T1084" s="35"/>
    </row>
    <row r="1085" spans="19:20">
      <c r="S1085" s="35"/>
      <c r="T1085" s="35"/>
    </row>
    <row r="1086" spans="19:20">
      <c r="S1086" s="35"/>
      <c r="T1086" s="35"/>
    </row>
    <row r="1087" spans="19:20">
      <c r="S1087" s="35"/>
      <c r="T1087" s="35"/>
    </row>
    <row r="1088" spans="19:20">
      <c r="S1088" s="35"/>
      <c r="T1088" s="35"/>
    </row>
    <row r="1089" spans="19:20">
      <c r="S1089" s="35"/>
      <c r="T1089" s="35"/>
    </row>
    <row r="1090" spans="19:20">
      <c r="S1090" s="35"/>
      <c r="T1090" s="35"/>
    </row>
    <row r="1091" spans="19:20">
      <c r="S1091" s="35"/>
      <c r="T1091" s="35"/>
    </row>
    <row r="1092" spans="19:20">
      <c r="S1092" s="35"/>
      <c r="T1092" s="35"/>
    </row>
    <row r="1093" spans="19:20">
      <c r="S1093" s="35"/>
      <c r="T1093" s="35"/>
    </row>
    <row r="1094" spans="19:20">
      <c r="S1094" s="35"/>
      <c r="T1094" s="35"/>
    </row>
    <row r="1095" spans="19:20">
      <c r="S1095" s="35"/>
      <c r="T1095" s="35"/>
    </row>
    <row r="1096" spans="19:20">
      <c r="S1096" s="35"/>
      <c r="T1096" s="35"/>
    </row>
    <row r="1097" spans="19:20">
      <c r="S1097" s="35"/>
      <c r="T1097" s="35"/>
    </row>
    <row r="1098" spans="19:20">
      <c r="S1098" s="35"/>
      <c r="T1098" s="35"/>
    </row>
    <row r="1099" spans="19:20">
      <c r="S1099" s="35"/>
      <c r="T1099" s="35"/>
    </row>
    <row r="1100" spans="19:20">
      <c r="S1100" s="35"/>
      <c r="T1100" s="35"/>
    </row>
    <row r="1101" spans="19:20">
      <c r="S1101" s="35"/>
      <c r="T1101" s="35"/>
    </row>
    <row r="1102" spans="19:20">
      <c r="S1102" s="35"/>
      <c r="T1102" s="35"/>
    </row>
    <row r="1103" spans="19:20">
      <c r="S1103" s="35"/>
      <c r="T1103" s="35"/>
    </row>
    <row r="1104" spans="19:20">
      <c r="S1104" s="35"/>
      <c r="T1104" s="35"/>
    </row>
    <row r="1105" spans="19:20">
      <c r="S1105" s="35"/>
      <c r="T1105" s="35"/>
    </row>
    <row r="1106" spans="19:20">
      <c r="S1106" s="35"/>
      <c r="T1106" s="35"/>
    </row>
    <row r="1107" spans="19:20">
      <c r="S1107" s="35"/>
      <c r="T1107" s="35"/>
    </row>
    <row r="1108" spans="19:20">
      <c r="S1108" s="35"/>
      <c r="T1108" s="35"/>
    </row>
    <row r="1109" spans="19:20">
      <c r="S1109" s="35"/>
      <c r="T1109" s="35"/>
    </row>
    <row r="1110" spans="19:20">
      <c r="S1110" s="35"/>
      <c r="T1110" s="35"/>
    </row>
    <row r="1111" spans="19:20">
      <c r="S1111" s="35"/>
      <c r="T1111" s="35"/>
    </row>
    <row r="1112" spans="19:20">
      <c r="S1112" s="35"/>
      <c r="T1112" s="35"/>
    </row>
    <row r="1113" spans="19:20">
      <c r="S1113" s="35"/>
      <c r="T1113" s="35"/>
    </row>
    <row r="1114" spans="19:20">
      <c r="S1114" s="35"/>
      <c r="T1114" s="35"/>
    </row>
    <row r="1115" spans="19:20">
      <c r="S1115" s="35"/>
      <c r="T1115" s="35"/>
    </row>
    <row r="1116" spans="19:20">
      <c r="S1116" s="35"/>
      <c r="T1116" s="35"/>
    </row>
    <row r="1117" spans="19:20">
      <c r="S1117" s="35"/>
      <c r="T1117" s="35"/>
    </row>
    <row r="1118" spans="19:20">
      <c r="S1118" s="35"/>
      <c r="T1118" s="35"/>
    </row>
    <row r="1119" spans="19:20">
      <c r="S1119" s="35"/>
      <c r="T1119" s="35"/>
    </row>
    <row r="1120" spans="19:20">
      <c r="S1120" s="35"/>
      <c r="T1120" s="35"/>
    </row>
    <row r="1121" spans="19:20">
      <c r="S1121" s="35"/>
      <c r="T1121" s="35"/>
    </row>
    <row r="1122" spans="19:20">
      <c r="S1122" s="35"/>
      <c r="T1122" s="35"/>
    </row>
    <row r="1123" spans="19:20">
      <c r="S1123" s="35"/>
      <c r="T1123" s="35"/>
    </row>
    <row r="1124" spans="19:20">
      <c r="S1124" s="35"/>
      <c r="T1124" s="35"/>
    </row>
    <row r="1125" spans="19:20">
      <c r="S1125" s="35"/>
      <c r="T1125" s="35"/>
    </row>
    <row r="1126" spans="19:20">
      <c r="S1126" s="35"/>
      <c r="T1126" s="35"/>
    </row>
    <row r="1127" spans="19:20">
      <c r="S1127" s="35"/>
      <c r="T1127" s="35"/>
    </row>
    <row r="1128" spans="19:20">
      <c r="S1128" s="35"/>
      <c r="T1128" s="35"/>
    </row>
    <row r="1129" spans="19:20">
      <c r="S1129" s="35"/>
      <c r="T1129" s="35"/>
    </row>
    <row r="1130" spans="19:20">
      <c r="S1130" s="35"/>
      <c r="T1130" s="35"/>
    </row>
    <row r="1131" spans="19:20">
      <c r="S1131" s="35"/>
      <c r="T1131" s="35"/>
    </row>
    <row r="1132" spans="19:20">
      <c r="S1132" s="35"/>
      <c r="T1132" s="35"/>
    </row>
    <row r="1133" spans="19:20">
      <c r="S1133" s="35"/>
      <c r="T1133" s="35"/>
    </row>
    <row r="1134" spans="19:20">
      <c r="S1134" s="35"/>
      <c r="T1134" s="35"/>
    </row>
    <row r="1135" spans="19:20">
      <c r="S1135" s="35"/>
      <c r="T1135" s="35"/>
    </row>
    <row r="1136" spans="19:20">
      <c r="S1136" s="35"/>
      <c r="T1136" s="35"/>
    </row>
    <row r="1137" spans="19:20">
      <c r="S1137" s="35"/>
      <c r="T1137" s="35"/>
    </row>
    <row r="1138" spans="19:20">
      <c r="S1138" s="35"/>
      <c r="T1138" s="35"/>
    </row>
    <row r="1139" spans="19:20">
      <c r="S1139" s="35"/>
      <c r="T1139" s="35"/>
    </row>
    <row r="1140" spans="19:20">
      <c r="S1140" s="35"/>
      <c r="T1140" s="35"/>
    </row>
    <row r="1141" spans="19:20">
      <c r="S1141" s="35"/>
      <c r="T1141" s="35"/>
    </row>
    <row r="1142" spans="19:20">
      <c r="S1142" s="35"/>
      <c r="T1142" s="35"/>
    </row>
    <row r="1143" spans="19:20">
      <c r="S1143" s="35"/>
      <c r="T1143" s="35"/>
    </row>
    <row r="1144" spans="19:20">
      <c r="S1144" s="35"/>
      <c r="T1144" s="35"/>
    </row>
    <row r="1145" spans="19:20">
      <c r="S1145" s="35"/>
      <c r="T1145" s="35"/>
    </row>
    <row r="1146" spans="19:20">
      <c r="S1146" s="35"/>
      <c r="T1146" s="35"/>
    </row>
    <row r="1147" spans="19:20">
      <c r="S1147" s="35"/>
      <c r="T1147" s="35"/>
    </row>
    <row r="1148" spans="19:20">
      <c r="S1148" s="35"/>
      <c r="T1148" s="35"/>
    </row>
    <row r="1149" spans="19:20">
      <c r="S1149" s="35"/>
      <c r="T1149" s="35"/>
    </row>
    <row r="1150" spans="19:20">
      <c r="S1150" s="35"/>
      <c r="T1150" s="35"/>
    </row>
    <row r="1151" spans="19:20">
      <c r="S1151" s="35"/>
      <c r="T1151" s="35"/>
    </row>
    <row r="1152" spans="19:20">
      <c r="S1152" s="35"/>
      <c r="T1152" s="35"/>
    </row>
    <row r="1153" spans="19:20">
      <c r="S1153" s="35"/>
      <c r="T1153" s="35"/>
    </row>
    <row r="1154" spans="19:20">
      <c r="S1154" s="35"/>
      <c r="T1154" s="35"/>
    </row>
    <row r="1155" spans="19:20">
      <c r="S1155" s="35"/>
      <c r="T1155" s="35"/>
    </row>
    <row r="1156" spans="19:20">
      <c r="S1156" s="35"/>
      <c r="T1156" s="35"/>
    </row>
    <row r="1157" spans="19:20">
      <c r="S1157" s="35"/>
      <c r="T1157" s="35"/>
    </row>
    <row r="1158" spans="19:20">
      <c r="S1158" s="35"/>
      <c r="T1158" s="35"/>
    </row>
    <row r="1159" spans="19:20">
      <c r="S1159" s="35"/>
      <c r="T1159" s="35"/>
    </row>
    <row r="1160" spans="19:20">
      <c r="S1160" s="35"/>
      <c r="T1160" s="35"/>
    </row>
    <row r="1161" spans="19:20">
      <c r="S1161" s="35"/>
      <c r="T1161" s="35"/>
    </row>
    <row r="1162" spans="19:20">
      <c r="S1162" s="35"/>
      <c r="T1162" s="35"/>
    </row>
    <row r="1163" spans="19:20">
      <c r="S1163" s="35"/>
      <c r="T1163" s="35"/>
    </row>
    <row r="1164" spans="19:20">
      <c r="S1164" s="35"/>
      <c r="T1164" s="35"/>
    </row>
    <row r="1165" spans="19:20">
      <c r="S1165" s="35"/>
      <c r="T1165" s="35"/>
    </row>
    <row r="1166" spans="19:20">
      <c r="S1166" s="35"/>
      <c r="T1166" s="35"/>
    </row>
    <row r="1167" spans="19:20">
      <c r="S1167" s="35"/>
      <c r="T1167" s="35"/>
    </row>
    <row r="1168" spans="19:20">
      <c r="S1168" s="35"/>
      <c r="T1168" s="35"/>
    </row>
    <row r="1169" spans="19:20">
      <c r="S1169" s="35"/>
      <c r="T1169" s="35"/>
    </row>
    <row r="1170" spans="19:20">
      <c r="S1170" s="35"/>
      <c r="T1170" s="35"/>
    </row>
    <row r="1171" spans="19:20">
      <c r="S1171" s="35"/>
      <c r="T1171" s="35"/>
    </row>
    <row r="1172" spans="19:20">
      <c r="S1172" s="35"/>
      <c r="T1172" s="35"/>
    </row>
    <row r="1173" spans="19:20">
      <c r="S1173" s="35"/>
      <c r="T1173" s="35"/>
    </row>
    <row r="1174" spans="19:20">
      <c r="S1174" s="35"/>
      <c r="T1174" s="35"/>
    </row>
    <row r="1175" spans="19:20">
      <c r="S1175" s="35"/>
      <c r="T1175" s="35"/>
    </row>
    <row r="1176" spans="19:20">
      <c r="S1176" s="35"/>
      <c r="T1176" s="35"/>
    </row>
    <row r="1177" spans="19:20">
      <c r="S1177" s="35"/>
      <c r="T1177" s="35"/>
    </row>
    <row r="1178" spans="19:20">
      <c r="S1178" s="35"/>
      <c r="T1178" s="35"/>
    </row>
    <row r="1179" spans="19:20">
      <c r="S1179" s="35"/>
      <c r="T1179" s="35"/>
    </row>
    <row r="1180" spans="19:20">
      <c r="S1180" s="35"/>
      <c r="T1180" s="35"/>
    </row>
    <row r="1181" spans="19:20">
      <c r="S1181" s="35"/>
      <c r="T1181" s="35"/>
    </row>
    <row r="1182" spans="19:20">
      <c r="S1182" s="35"/>
      <c r="T1182" s="35"/>
    </row>
    <row r="1183" spans="19:20">
      <c r="S1183" s="35"/>
      <c r="T1183" s="35"/>
    </row>
    <row r="1184" spans="19:20">
      <c r="S1184" s="35"/>
      <c r="T1184" s="35"/>
    </row>
    <row r="1185" spans="19:20">
      <c r="S1185" s="35"/>
      <c r="T1185" s="35"/>
    </row>
    <row r="1186" spans="19:20">
      <c r="S1186" s="35"/>
      <c r="T1186" s="35"/>
    </row>
    <row r="1187" spans="19:20">
      <c r="S1187" s="35"/>
      <c r="T1187" s="35"/>
    </row>
    <row r="1188" spans="19:20">
      <c r="S1188" s="35"/>
      <c r="T1188" s="35"/>
    </row>
    <row r="1189" spans="19:20">
      <c r="S1189" s="35"/>
      <c r="T1189" s="35"/>
    </row>
    <row r="1190" spans="19:20">
      <c r="S1190" s="35"/>
      <c r="T1190" s="35"/>
    </row>
    <row r="1191" spans="19:20">
      <c r="S1191" s="35"/>
      <c r="T1191" s="35"/>
    </row>
    <row r="1192" spans="19:20">
      <c r="S1192" s="35"/>
      <c r="T1192" s="35"/>
    </row>
    <row r="1193" spans="19:20">
      <c r="S1193" s="35"/>
      <c r="T1193" s="35"/>
    </row>
    <row r="1194" spans="19:20">
      <c r="S1194" s="35"/>
      <c r="T1194" s="35"/>
    </row>
    <row r="1195" spans="19:20">
      <c r="S1195" s="35"/>
      <c r="T1195" s="35"/>
    </row>
    <row r="1196" spans="19:20">
      <c r="S1196" s="35"/>
      <c r="T1196" s="35"/>
    </row>
    <row r="1197" spans="19:20">
      <c r="S1197" s="35"/>
      <c r="T1197" s="35"/>
    </row>
    <row r="1198" spans="19:20">
      <c r="S1198" s="35"/>
      <c r="T1198" s="35"/>
    </row>
    <row r="1199" spans="19:20">
      <c r="S1199" s="35"/>
      <c r="T1199" s="35"/>
    </row>
    <row r="1200" spans="19:20">
      <c r="S1200" s="35"/>
      <c r="T1200" s="35"/>
    </row>
    <row r="1201" spans="19:20">
      <c r="S1201" s="35"/>
      <c r="T1201" s="35"/>
    </row>
    <row r="1202" spans="19:20">
      <c r="S1202" s="35"/>
      <c r="T1202" s="35"/>
    </row>
    <row r="1203" spans="19:20">
      <c r="S1203" s="35"/>
      <c r="T1203" s="35"/>
    </row>
    <row r="1204" spans="19:20">
      <c r="S1204" s="35"/>
      <c r="T1204" s="35"/>
    </row>
    <row r="1205" spans="19:20">
      <c r="S1205" s="35"/>
      <c r="T1205" s="35"/>
    </row>
    <row r="1206" spans="19:20">
      <c r="S1206" s="35"/>
      <c r="T1206" s="35"/>
    </row>
    <row r="1207" spans="19:20">
      <c r="S1207" s="35"/>
      <c r="T1207" s="35"/>
    </row>
    <row r="1208" spans="19:20">
      <c r="S1208" s="35"/>
      <c r="T1208" s="35"/>
    </row>
    <row r="1209" spans="19:20">
      <c r="S1209" s="35"/>
      <c r="T1209" s="35"/>
    </row>
    <row r="1210" spans="19:20">
      <c r="S1210" s="35"/>
      <c r="T1210" s="35"/>
    </row>
    <row r="1211" spans="19:20">
      <c r="S1211" s="35"/>
      <c r="T1211" s="35"/>
    </row>
    <row r="1212" spans="19:20">
      <c r="S1212" s="35"/>
      <c r="T1212" s="35"/>
    </row>
    <row r="1213" spans="19:20">
      <c r="S1213" s="35"/>
      <c r="T1213" s="35"/>
    </row>
    <row r="1214" spans="19:20">
      <c r="S1214" s="35"/>
      <c r="T1214" s="35"/>
    </row>
    <row r="1215" spans="19:20">
      <c r="S1215" s="35"/>
      <c r="T1215" s="35"/>
    </row>
    <row r="1216" spans="19:20">
      <c r="S1216" s="35"/>
      <c r="T1216" s="35"/>
    </row>
    <row r="1217" spans="19:20">
      <c r="S1217" s="35"/>
      <c r="T1217" s="35"/>
    </row>
    <row r="1218" spans="19:20">
      <c r="S1218" s="35"/>
      <c r="T1218" s="35"/>
    </row>
    <row r="1219" spans="19:20">
      <c r="S1219" s="35"/>
      <c r="T1219" s="35"/>
    </row>
    <row r="1220" spans="19:20">
      <c r="S1220" s="35"/>
      <c r="T1220" s="35"/>
    </row>
    <row r="1221" spans="19:20">
      <c r="S1221" s="35"/>
      <c r="T1221" s="35"/>
    </row>
    <row r="1222" spans="19:20">
      <c r="S1222" s="35"/>
      <c r="T1222" s="35"/>
    </row>
    <row r="1223" spans="19:20">
      <c r="S1223" s="35"/>
      <c r="T1223" s="35"/>
    </row>
    <row r="1224" spans="19:20">
      <c r="S1224" s="35"/>
      <c r="T1224" s="35"/>
    </row>
    <row r="1225" spans="19:20">
      <c r="S1225" s="35"/>
      <c r="T1225" s="35"/>
    </row>
    <row r="1226" spans="19:20">
      <c r="S1226" s="35"/>
      <c r="T1226" s="35"/>
    </row>
    <row r="1227" spans="19:20">
      <c r="S1227" s="35"/>
      <c r="T1227" s="35"/>
    </row>
    <row r="1228" spans="19:20">
      <c r="S1228" s="35"/>
      <c r="T1228" s="35"/>
    </row>
    <row r="1229" spans="19:20">
      <c r="S1229" s="35"/>
      <c r="T1229" s="35"/>
    </row>
    <row r="1230" spans="19:20">
      <c r="S1230" s="35"/>
      <c r="T1230" s="35"/>
    </row>
    <row r="1231" spans="19:20">
      <c r="S1231" s="35"/>
      <c r="T1231" s="35"/>
    </row>
    <row r="1232" spans="19:20">
      <c r="S1232" s="35"/>
      <c r="T1232" s="35"/>
    </row>
    <row r="1233" spans="19:20">
      <c r="S1233" s="35"/>
      <c r="T1233" s="35"/>
    </row>
    <row r="1234" spans="19:20">
      <c r="S1234" s="35"/>
      <c r="T1234" s="35"/>
    </row>
    <row r="1235" spans="19:20">
      <c r="S1235" s="35"/>
      <c r="T1235" s="35"/>
    </row>
    <row r="1236" spans="19:20">
      <c r="S1236" s="35"/>
      <c r="T1236" s="35"/>
    </row>
    <row r="1237" spans="19:20">
      <c r="S1237" s="35"/>
      <c r="T1237" s="35"/>
    </row>
    <row r="1238" spans="19:20">
      <c r="S1238" s="35"/>
      <c r="T1238" s="35"/>
    </row>
    <row r="1239" spans="19:20">
      <c r="S1239" s="35"/>
      <c r="T1239" s="35"/>
    </row>
    <row r="1240" spans="19:20">
      <c r="S1240" s="35"/>
      <c r="T1240" s="35"/>
    </row>
    <row r="1241" spans="19:20">
      <c r="S1241" s="35"/>
      <c r="T1241" s="35"/>
    </row>
    <row r="1242" spans="19:20">
      <c r="S1242" s="35"/>
      <c r="T1242" s="35"/>
    </row>
    <row r="1243" spans="19:20">
      <c r="S1243" s="35"/>
      <c r="T1243" s="35"/>
    </row>
    <row r="1244" spans="19:20">
      <c r="S1244" s="35"/>
      <c r="T1244" s="35"/>
    </row>
    <row r="1245" spans="19:20">
      <c r="S1245" s="35"/>
      <c r="T1245" s="35"/>
    </row>
    <row r="1246" spans="19:20">
      <c r="S1246" s="35"/>
      <c r="T1246" s="35"/>
    </row>
    <row r="1247" spans="19:20">
      <c r="S1247" s="35"/>
      <c r="T1247" s="35"/>
    </row>
    <row r="1248" spans="19:20">
      <c r="S1248" s="35"/>
      <c r="T1248" s="35"/>
    </row>
    <row r="1249" spans="19:20">
      <c r="S1249" s="35"/>
      <c r="T1249" s="35"/>
    </row>
    <row r="1250" spans="19:20">
      <c r="S1250" s="35"/>
      <c r="T1250" s="35"/>
    </row>
    <row r="1251" spans="19:20">
      <c r="S1251" s="35"/>
      <c r="T1251" s="35"/>
    </row>
    <row r="1252" spans="19:20">
      <c r="S1252" s="35"/>
      <c r="T1252" s="35"/>
    </row>
    <row r="1253" spans="19:20">
      <c r="S1253" s="35"/>
      <c r="T1253" s="35"/>
    </row>
    <row r="1254" spans="19:20">
      <c r="S1254" s="35"/>
      <c r="T1254" s="35"/>
    </row>
    <row r="1255" spans="19:20">
      <c r="S1255" s="35"/>
      <c r="T1255" s="35"/>
    </row>
    <row r="1256" spans="19:20">
      <c r="S1256" s="35"/>
      <c r="T1256" s="35"/>
    </row>
    <row r="1257" spans="19:20">
      <c r="S1257" s="35"/>
      <c r="T1257" s="35"/>
    </row>
    <row r="1258" spans="19:20">
      <c r="S1258" s="35"/>
      <c r="T1258" s="35"/>
    </row>
    <row r="1259" spans="19:20">
      <c r="S1259" s="35"/>
      <c r="T1259" s="35"/>
    </row>
    <row r="1260" spans="19:20">
      <c r="S1260" s="35"/>
      <c r="T1260" s="35"/>
    </row>
    <row r="1261" spans="19:20">
      <c r="S1261" s="35"/>
      <c r="T1261" s="35"/>
    </row>
    <row r="1262" spans="19:20">
      <c r="S1262" s="35"/>
      <c r="T1262" s="35"/>
    </row>
    <row r="1263" spans="19:20">
      <c r="S1263" s="35"/>
      <c r="T1263" s="35"/>
    </row>
    <row r="1264" spans="19:20">
      <c r="S1264" s="35"/>
      <c r="T1264" s="35"/>
    </row>
    <row r="1265" spans="19:20">
      <c r="S1265" s="35"/>
      <c r="T1265" s="35"/>
    </row>
    <row r="1266" spans="19:20">
      <c r="S1266" s="35"/>
      <c r="T1266" s="35"/>
    </row>
    <row r="1267" spans="19:20">
      <c r="S1267" s="35"/>
      <c r="T1267" s="35"/>
    </row>
    <row r="1268" spans="19:20">
      <c r="S1268" s="35"/>
      <c r="T1268" s="35"/>
    </row>
    <row r="1269" spans="19:20">
      <c r="S1269" s="35"/>
      <c r="T1269" s="35"/>
    </row>
    <row r="1270" spans="19:20">
      <c r="S1270" s="35"/>
      <c r="T1270" s="35"/>
    </row>
    <row r="1271" spans="19:20">
      <c r="S1271" s="35"/>
      <c r="T1271" s="35"/>
    </row>
    <row r="1272" spans="19:20">
      <c r="S1272" s="35"/>
      <c r="T1272" s="35"/>
    </row>
    <row r="1273" spans="19:20">
      <c r="S1273" s="35"/>
      <c r="T1273" s="35"/>
    </row>
    <row r="1274" spans="19:20">
      <c r="S1274" s="35"/>
      <c r="T1274" s="35"/>
    </row>
    <row r="1275" spans="19:20">
      <c r="S1275" s="35"/>
      <c r="T1275" s="35"/>
    </row>
    <row r="1276" spans="19:20">
      <c r="S1276" s="35"/>
      <c r="T1276" s="35"/>
    </row>
    <row r="1277" spans="19:20">
      <c r="S1277" s="35"/>
      <c r="T1277" s="35"/>
    </row>
    <row r="1278" spans="19:20">
      <c r="S1278" s="35"/>
      <c r="T1278" s="35"/>
    </row>
    <row r="1279" spans="19:20">
      <c r="S1279" s="35"/>
      <c r="T1279" s="35"/>
    </row>
    <row r="1280" spans="19:20">
      <c r="S1280" s="35"/>
      <c r="T1280" s="35"/>
    </row>
    <row r="1281" spans="19:20">
      <c r="S1281" s="35"/>
      <c r="T1281" s="35"/>
    </row>
    <row r="1282" spans="19:20">
      <c r="S1282" s="35"/>
      <c r="T1282" s="35"/>
    </row>
    <row r="1283" spans="19:20">
      <c r="S1283" s="35"/>
      <c r="T1283" s="35"/>
    </row>
    <row r="1284" spans="19:20">
      <c r="S1284" s="35"/>
      <c r="T1284" s="35"/>
    </row>
    <row r="1285" spans="19:20">
      <c r="S1285" s="35"/>
      <c r="T1285" s="35"/>
    </row>
    <row r="1286" spans="19:20">
      <c r="S1286" s="35"/>
      <c r="T1286" s="35"/>
    </row>
    <row r="1287" spans="19:20">
      <c r="S1287" s="35"/>
      <c r="T1287" s="35"/>
    </row>
    <row r="1288" spans="19:20">
      <c r="S1288" s="35"/>
      <c r="T1288" s="35"/>
    </row>
    <row r="1289" spans="19:20">
      <c r="S1289" s="35"/>
      <c r="T1289" s="35"/>
    </row>
    <row r="1290" spans="19:20">
      <c r="S1290" s="35"/>
      <c r="T1290" s="35"/>
    </row>
    <row r="1291" spans="19:20">
      <c r="S1291" s="35"/>
      <c r="T1291" s="35"/>
    </row>
    <row r="1292" spans="19:20">
      <c r="S1292" s="35"/>
      <c r="T1292" s="35"/>
    </row>
    <row r="1293" spans="19:20">
      <c r="S1293" s="35"/>
      <c r="T1293" s="35"/>
    </row>
    <row r="1294" spans="19:20">
      <c r="S1294" s="35"/>
      <c r="T1294" s="35"/>
    </row>
    <row r="1295" spans="19:20">
      <c r="S1295" s="35"/>
      <c r="T1295" s="35"/>
    </row>
    <row r="1296" spans="19:20">
      <c r="S1296" s="35"/>
      <c r="T1296" s="35"/>
    </row>
    <row r="1297" spans="19:20">
      <c r="S1297" s="35"/>
      <c r="T1297" s="35"/>
    </row>
    <row r="1298" spans="19:20">
      <c r="S1298" s="35"/>
      <c r="T1298" s="35"/>
    </row>
    <row r="1299" spans="19:20">
      <c r="S1299" s="35"/>
      <c r="T1299" s="35"/>
    </row>
    <row r="1300" spans="19:20">
      <c r="S1300" s="35"/>
      <c r="T1300" s="35"/>
    </row>
    <row r="1301" spans="19:20">
      <c r="S1301" s="35"/>
      <c r="T1301" s="35"/>
    </row>
    <row r="1302" spans="19:20">
      <c r="S1302" s="35"/>
      <c r="T1302" s="35"/>
    </row>
    <row r="1303" spans="19:20">
      <c r="S1303" s="35"/>
      <c r="T1303" s="35"/>
    </row>
    <row r="1304" spans="19:20">
      <c r="S1304" s="35"/>
      <c r="T1304" s="35"/>
    </row>
    <row r="1305" spans="19:20">
      <c r="S1305" s="35"/>
      <c r="T1305" s="35"/>
    </row>
    <row r="1306" spans="19:20">
      <c r="S1306" s="35"/>
      <c r="T1306" s="35"/>
    </row>
    <row r="1307" spans="19:20">
      <c r="S1307" s="35"/>
      <c r="T1307" s="35"/>
    </row>
    <row r="1308" spans="19:20">
      <c r="S1308" s="35"/>
      <c r="T1308" s="35"/>
    </row>
    <row r="1309" spans="19:20">
      <c r="S1309" s="35"/>
      <c r="T1309" s="35"/>
    </row>
    <row r="1310" spans="19:20">
      <c r="S1310" s="35"/>
      <c r="T1310" s="35"/>
    </row>
    <row r="1311" spans="19:20">
      <c r="S1311" s="35"/>
      <c r="T1311" s="35"/>
    </row>
    <row r="1312" spans="19:20">
      <c r="S1312" s="35"/>
      <c r="T1312" s="35"/>
    </row>
    <row r="1313" spans="19:20">
      <c r="S1313" s="35"/>
      <c r="T1313" s="35"/>
    </row>
    <row r="1314" spans="19:20">
      <c r="S1314" s="35"/>
      <c r="T1314" s="35"/>
    </row>
    <row r="1315" spans="19:20">
      <c r="S1315" s="35"/>
      <c r="T1315" s="35"/>
    </row>
    <row r="1316" spans="19:20">
      <c r="S1316" s="35"/>
      <c r="T1316" s="35"/>
    </row>
    <row r="1317" spans="19:20">
      <c r="S1317" s="35"/>
      <c r="T1317" s="35"/>
    </row>
    <row r="1318" spans="19:20">
      <c r="S1318" s="35"/>
      <c r="T1318" s="35"/>
    </row>
    <row r="1319" spans="19:20">
      <c r="S1319" s="35"/>
      <c r="T1319" s="35"/>
    </row>
    <row r="1320" spans="19:20">
      <c r="S1320" s="35"/>
      <c r="T1320" s="35"/>
    </row>
    <row r="1321" spans="19:20">
      <c r="S1321" s="35"/>
      <c r="T1321" s="35"/>
    </row>
    <row r="1322" spans="19:20">
      <c r="S1322" s="35"/>
      <c r="T1322" s="35"/>
    </row>
    <row r="1323" spans="19:20">
      <c r="S1323" s="35"/>
      <c r="T1323" s="35"/>
    </row>
    <row r="1324" spans="19:20">
      <c r="S1324" s="35"/>
      <c r="T1324" s="35"/>
    </row>
    <row r="1325" spans="19:20">
      <c r="S1325" s="35"/>
      <c r="T1325" s="35"/>
    </row>
    <row r="1326" spans="19:20">
      <c r="S1326" s="35"/>
      <c r="T1326" s="35"/>
    </row>
    <row r="1327" spans="19:20">
      <c r="S1327" s="35"/>
      <c r="T1327" s="35"/>
    </row>
    <row r="1328" spans="19:20">
      <c r="S1328" s="35"/>
      <c r="T1328" s="35"/>
    </row>
    <row r="1329" spans="19:20">
      <c r="S1329" s="35"/>
      <c r="T1329" s="35"/>
    </row>
    <row r="1330" spans="19:20">
      <c r="S1330" s="35"/>
      <c r="T1330" s="35"/>
    </row>
    <row r="1331" spans="19:20">
      <c r="S1331" s="35"/>
      <c r="T1331" s="35"/>
    </row>
    <row r="1332" spans="19:20">
      <c r="S1332" s="35"/>
      <c r="T1332" s="35"/>
    </row>
    <row r="1333" spans="19:20">
      <c r="S1333" s="35"/>
      <c r="T1333" s="35"/>
    </row>
    <row r="1334" spans="19:20">
      <c r="S1334" s="35"/>
      <c r="T1334" s="35"/>
    </row>
    <row r="1335" spans="19:20">
      <c r="S1335" s="35"/>
      <c r="T1335" s="35"/>
    </row>
    <row r="1336" spans="19:20">
      <c r="S1336" s="35"/>
      <c r="T1336" s="35"/>
    </row>
    <row r="1337" spans="19:20">
      <c r="S1337" s="35"/>
      <c r="T1337" s="35"/>
    </row>
    <row r="1338" spans="19:20">
      <c r="S1338" s="35"/>
      <c r="T1338" s="35"/>
    </row>
    <row r="1339" spans="19:20">
      <c r="S1339" s="35"/>
      <c r="T1339" s="35"/>
    </row>
    <row r="1340" spans="19:20">
      <c r="S1340" s="35"/>
      <c r="T1340" s="35"/>
    </row>
    <row r="1341" spans="19:20">
      <c r="S1341" s="35"/>
      <c r="T1341" s="35"/>
    </row>
    <row r="1342" spans="19:20">
      <c r="S1342" s="35"/>
      <c r="T1342" s="35"/>
    </row>
    <row r="1343" spans="19:20">
      <c r="S1343" s="35"/>
      <c r="T1343" s="35"/>
    </row>
    <row r="1344" spans="19:20">
      <c r="S1344" s="35"/>
      <c r="T1344" s="35"/>
    </row>
    <row r="1345" spans="19:20">
      <c r="S1345" s="35"/>
      <c r="T1345" s="35"/>
    </row>
    <row r="1346" spans="19:20">
      <c r="S1346" s="35"/>
      <c r="T1346" s="35"/>
    </row>
    <row r="1347" spans="19:20">
      <c r="S1347" s="35"/>
      <c r="T1347" s="35"/>
    </row>
    <row r="1348" spans="19:20">
      <c r="S1348" s="35"/>
      <c r="T1348" s="35"/>
    </row>
    <row r="1349" spans="19:20">
      <c r="S1349" s="35"/>
      <c r="T1349" s="35"/>
    </row>
    <row r="1350" spans="19:20">
      <c r="S1350" s="35"/>
      <c r="T1350" s="35"/>
    </row>
    <row r="1351" spans="19:20">
      <c r="S1351" s="35"/>
      <c r="T1351" s="35"/>
    </row>
    <row r="1352" spans="19:20">
      <c r="S1352" s="35"/>
      <c r="T1352" s="35"/>
    </row>
    <row r="1353" spans="19:20">
      <c r="S1353" s="35"/>
      <c r="T1353" s="35"/>
    </row>
    <row r="1354" spans="19:20">
      <c r="S1354" s="35"/>
      <c r="T1354" s="35"/>
    </row>
    <row r="1355" spans="19:20">
      <c r="S1355" s="35"/>
      <c r="T1355" s="35"/>
    </row>
    <row r="1356" spans="19:20">
      <c r="S1356" s="35"/>
      <c r="T1356" s="35"/>
    </row>
    <row r="1357" spans="19:20">
      <c r="S1357" s="35"/>
      <c r="T1357" s="35"/>
    </row>
    <row r="1358" spans="19:20">
      <c r="S1358" s="35"/>
      <c r="T1358" s="35"/>
    </row>
    <row r="1359" spans="19:20">
      <c r="S1359" s="35"/>
      <c r="T1359" s="35"/>
    </row>
    <row r="1360" spans="19:20">
      <c r="S1360" s="35"/>
      <c r="T1360" s="35"/>
    </row>
    <row r="1361" spans="19:20">
      <c r="S1361" s="35"/>
      <c r="T1361" s="35"/>
    </row>
    <row r="1362" spans="19:20">
      <c r="S1362" s="35"/>
      <c r="T1362" s="35"/>
    </row>
    <row r="1363" spans="19:20">
      <c r="S1363" s="35"/>
      <c r="T1363" s="35"/>
    </row>
    <row r="1364" spans="19:20">
      <c r="S1364" s="35"/>
      <c r="T1364" s="35"/>
    </row>
    <row r="1365" spans="19:20">
      <c r="S1365" s="35"/>
      <c r="T1365" s="35"/>
    </row>
    <row r="1366" spans="19:20">
      <c r="S1366" s="35"/>
      <c r="T1366" s="35"/>
    </row>
    <row r="1367" spans="19:20">
      <c r="S1367" s="35"/>
      <c r="T1367" s="35"/>
    </row>
    <row r="1368" spans="19:20">
      <c r="S1368" s="35"/>
      <c r="T1368" s="35"/>
    </row>
    <row r="1369" spans="19:20">
      <c r="S1369" s="35"/>
      <c r="T1369" s="35"/>
    </row>
    <row r="1370" spans="19:20">
      <c r="S1370" s="35"/>
      <c r="T1370" s="35"/>
    </row>
    <row r="1371" spans="19:20">
      <c r="S1371" s="35"/>
      <c r="T1371" s="35"/>
    </row>
    <row r="1372" spans="19:20">
      <c r="S1372" s="35"/>
      <c r="T1372" s="35"/>
    </row>
    <row r="1373" spans="19:20">
      <c r="S1373" s="35"/>
      <c r="T1373" s="35"/>
    </row>
    <row r="1374" spans="19:20">
      <c r="S1374" s="35"/>
      <c r="T1374" s="35"/>
    </row>
    <row r="1375" spans="19:20">
      <c r="S1375" s="35"/>
      <c r="T1375" s="35"/>
    </row>
    <row r="1376" spans="19:20">
      <c r="S1376" s="35"/>
      <c r="T1376" s="35"/>
    </row>
    <row r="1377" spans="19:20">
      <c r="S1377" s="35"/>
      <c r="T1377" s="35"/>
    </row>
    <row r="1378" spans="19:20">
      <c r="S1378" s="35"/>
      <c r="T1378" s="35"/>
    </row>
    <row r="1379" spans="19:20">
      <c r="S1379" s="35"/>
      <c r="T1379" s="35"/>
    </row>
    <row r="1380" spans="19:20">
      <c r="S1380" s="35"/>
      <c r="T1380" s="35"/>
    </row>
    <row r="1381" spans="19:20">
      <c r="S1381" s="35"/>
      <c r="T1381" s="35"/>
    </row>
    <row r="1382" spans="19:20">
      <c r="S1382" s="35"/>
      <c r="T1382" s="35"/>
    </row>
    <row r="1383" spans="19:20">
      <c r="S1383" s="35"/>
      <c r="T1383" s="35"/>
    </row>
    <row r="1384" spans="19:20">
      <c r="S1384" s="35"/>
      <c r="T1384" s="35"/>
    </row>
    <row r="1385" spans="19:20">
      <c r="S1385" s="35"/>
      <c r="T1385" s="35"/>
    </row>
    <row r="1386" spans="19:20">
      <c r="S1386" s="35"/>
      <c r="T1386" s="35"/>
    </row>
    <row r="1387" spans="19:20">
      <c r="S1387" s="35"/>
      <c r="T1387" s="35"/>
    </row>
    <row r="1388" spans="19:20">
      <c r="S1388" s="35"/>
      <c r="T1388" s="35"/>
    </row>
    <row r="1389" spans="19:20">
      <c r="S1389" s="35"/>
      <c r="T1389" s="35"/>
    </row>
    <row r="1390" spans="19:20">
      <c r="S1390" s="35"/>
      <c r="T1390" s="35"/>
    </row>
    <row r="1391" spans="19:20">
      <c r="S1391" s="35"/>
      <c r="T1391" s="35"/>
    </row>
    <row r="1392" spans="19:20">
      <c r="S1392" s="35"/>
      <c r="T1392" s="35"/>
    </row>
    <row r="1393" spans="19:20">
      <c r="S1393" s="35"/>
      <c r="T1393" s="35"/>
    </row>
    <row r="1394" spans="19:20">
      <c r="S1394" s="35"/>
      <c r="T1394" s="35"/>
    </row>
    <row r="1395" spans="19:20">
      <c r="S1395" s="35"/>
      <c r="T1395" s="35"/>
    </row>
    <row r="1396" spans="19:20">
      <c r="S1396" s="35"/>
      <c r="T1396" s="35"/>
    </row>
    <row r="1397" spans="19:20">
      <c r="S1397" s="35"/>
      <c r="T1397" s="35"/>
    </row>
    <row r="1398" spans="19:20">
      <c r="S1398" s="35"/>
      <c r="T1398" s="35"/>
    </row>
    <row r="1399" spans="19:20">
      <c r="S1399" s="35"/>
      <c r="T1399" s="35"/>
    </row>
    <row r="1400" spans="19:20">
      <c r="S1400" s="35"/>
      <c r="T1400" s="35"/>
    </row>
    <row r="1401" spans="19:20">
      <c r="S1401" s="35"/>
      <c r="T1401" s="35"/>
    </row>
    <row r="1402" spans="19:20">
      <c r="S1402" s="35"/>
      <c r="T1402" s="35"/>
    </row>
    <row r="1403" spans="19:20">
      <c r="S1403" s="35"/>
      <c r="T1403" s="35"/>
    </row>
    <row r="1404" spans="19:20">
      <c r="S1404" s="35"/>
      <c r="T1404" s="35"/>
    </row>
    <row r="1405" spans="19:20">
      <c r="S1405" s="35"/>
      <c r="T1405" s="35"/>
    </row>
    <row r="1406" spans="19:20">
      <c r="S1406" s="35"/>
      <c r="T1406" s="35"/>
    </row>
    <row r="1407" spans="19:20">
      <c r="S1407" s="35"/>
      <c r="T1407" s="35"/>
    </row>
    <row r="1408" spans="19:20">
      <c r="S1408" s="35"/>
      <c r="T1408" s="35"/>
    </row>
    <row r="1409" spans="19:20">
      <c r="S1409" s="35"/>
      <c r="T1409" s="35"/>
    </row>
    <row r="1410" spans="19:20">
      <c r="S1410" s="35"/>
      <c r="T1410" s="35"/>
    </row>
    <row r="1411" spans="19:20">
      <c r="S1411" s="35"/>
      <c r="T1411" s="35"/>
    </row>
    <row r="1412" spans="19:20">
      <c r="S1412" s="35"/>
      <c r="T1412" s="35"/>
    </row>
    <row r="1413" spans="19:20">
      <c r="S1413" s="35"/>
      <c r="T1413" s="35"/>
    </row>
    <row r="1414" spans="19:20">
      <c r="S1414" s="35"/>
      <c r="T1414" s="35"/>
    </row>
    <row r="1415" spans="19:20">
      <c r="S1415" s="35"/>
      <c r="T1415" s="35"/>
    </row>
    <row r="1416" spans="19:20">
      <c r="S1416" s="35"/>
      <c r="T1416" s="35"/>
    </row>
    <row r="1417" spans="19:20">
      <c r="S1417" s="35"/>
      <c r="T1417" s="35"/>
    </row>
    <row r="1418" spans="19:20">
      <c r="S1418" s="35"/>
      <c r="T1418" s="35"/>
    </row>
    <row r="1419" spans="19:20">
      <c r="S1419" s="35"/>
      <c r="T1419" s="35"/>
    </row>
    <row r="1420" spans="19:20">
      <c r="S1420" s="35"/>
      <c r="T1420" s="35"/>
    </row>
    <row r="1421" spans="19:20">
      <c r="S1421" s="35"/>
      <c r="T1421" s="35"/>
    </row>
    <row r="1422" spans="19:20">
      <c r="S1422" s="35"/>
      <c r="T1422" s="35"/>
    </row>
    <row r="1423" spans="19:20">
      <c r="S1423" s="35"/>
      <c r="T1423" s="35"/>
    </row>
    <row r="1424" spans="19:20">
      <c r="S1424" s="35"/>
      <c r="T1424" s="35"/>
    </row>
    <row r="1425" spans="19:20">
      <c r="S1425" s="35"/>
      <c r="T1425" s="35"/>
    </row>
    <row r="1426" spans="19:20">
      <c r="S1426" s="35"/>
      <c r="T1426" s="35"/>
    </row>
    <row r="1427" spans="19:20">
      <c r="S1427" s="35"/>
      <c r="T1427" s="35"/>
    </row>
    <row r="1428" spans="19:20">
      <c r="S1428" s="35"/>
      <c r="T1428" s="35"/>
    </row>
    <row r="1429" spans="19:20">
      <c r="S1429" s="35"/>
      <c r="T1429" s="35"/>
    </row>
    <row r="1430" spans="19:20">
      <c r="S1430" s="35"/>
      <c r="T1430" s="35"/>
    </row>
    <row r="1431" spans="19:20">
      <c r="S1431" s="35"/>
      <c r="T1431" s="35"/>
    </row>
    <row r="1432" spans="19:20">
      <c r="S1432" s="35"/>
      <c r="T1432" s="35"/>
    </row>
    <row r="1433" spans="19:20">
      <c r="S1433" s="35"/>
      <c r="T1433" s="35"/>
    </row>
    <row r="1434" spans="19:20">
      <c r="S1434" s="35"/>
      <c r="T1434" s="35"/>
    </row>
    <row r="1435" spans="19:20">
      <c r="S1435" s="35"/>
      <c r="T1435" s="35"/>
    </row>
    <row r="1436" spans="19:20">
      <c r="S1436" s="35"/>
      <c r="T1436" s="35"/>
    </row>
    <row r="1437" spans="19:20">
      <c r="S1437" s="35"/>
      <c r="T1437" s="35"/>
    </row>
    <row r="1438" spans="19:20">
      <c r="S1438" s="35"/>
      <c r="T1438" s="35"/>
    </row>
    <row r="1439" spans="19:20">
      <c r="S1439" s="35"/>
      <c r="T1439" s="35"/>
    </row>
    <row r="1440" spans="19:20">
      <c r="S1440" s="35"/>
      <c r="T1440" s="35"/>
    </row>
    <row r="1441" spans="19:20">
      <c r="S1441" s="35"/>
      <c r="T1441" s="35"/>
    </row>
    <row r="1442" spans="19:20">
      <c r="S1442" s="35"/>
      <c r="T1442" s="35"/>
    </row>
    <row r="1443" spans="19:20">
      <c r="S1443" s="35"/>
      <c r="T1443" s="35"/>
    </row>
    <row r="1444" spans="19:20">
      <c r="S1444" s="35"/>
      <c r="T1444" s="35"/>
    </row>
    <row r="1445" spans="19:20">
      <c r="S1445" s="35"/>
      <c r="T1445" s="35"/>
    </row>
    <row r="1446" spans="19:20">
      <c r="S1446" s="35"/>
      <c r="T1446" s="35"/>
    </row>
    <row r="1447" spans="19:20">
      <c r="S1447" s="35"/>
      <c r="T1447" s="35"/>
    </row>
    <row r="1448" spans="19:20">
      <c r="S1448" s="35"/>
      <c r="T1448" s="35"/>
    </row>
    <row r="1449" spans="19:20">
      <c r="S1449" s="35"/>
      <c r="T1449" s="35"/>
    </row>
    <row r="1450" spans="19:20">
      <c r="S1450" s="35"/>
      <c r="T1450" s="35"/>
    </row>
    <row r="1451" spans="19:20">
      <c r="S1451" s="35"/>
      <c r="T1451" s="35"/>
    </row>
    <row r="1452" spans="19:20">
      <c r="S1452" s="35"/>
      <c r="T1452" s="35"/>
    </row>
    <row r="1453" spans="19:20">
      <c r="S1453" s="35"/>
      <c r="T1453" s="35"/>
    </row>
    <row r="1454" spans="19:20">
      <c r="S1454" s="35"/>
      <c r="T1454" s="35"/>
    </row>
    <row r="1455" spans="19:20">
      <c r="S1455" s="35"/>
      <c r="T1455" s="35"/>
    </row>
    <row r="1456" spans="19:20">
      <c r="S1456" s="35"/>
      <c r="T1456" s="35"/>
    </row>
    <row r="1457" spans="19:20">
      <c r="S1457" s="35"/>
      <c r="T1457" s="35"/>
    </row>
    <row r="1458" spans="19:20">
      <c r="S1458" s="35"/>
      <c r="T1458" s="35"/>
    </row>
    <row r="1459" spans="19:20">
      <c r="S1459" s="35"/>
      <c r="T1459" s="35"/>
    </row>
    <row r="1460" spans="19:20">
      <c r="S1460" s="35"/>
      <c r="T1460" s="35"/>
    </row>
    <row r="1461" spans="19:20">
      <c r="S1461" s="35"/>
      <c r="T1461" s="35"/>
    </row>
    <row r="1462" spans="19:20">
      <c r="S1462" s="35"/>
      <c r="T1462" s="35"/>
    </row>
    <row r="1463" spans="19:20">
      <c r="S1463" s="35"/>
      <c r="T1463" s="35"/>
    </row>
    <row r="1464" spans="19:20">
      <c r="S1464" s="35"/>
      <c r="T1464" s="35"/>
    </row>
    <row r="1465" spans="19:20">
      <c r="S1465" s="35"/>
      <c r="T1465" s="35"/>
    </row>
    <row r="1466" spans="19:20">
      <c r="S1466" s="35"/>
      <c r="T1466" s="35"/>
    </row>
    <row r="1467" spans="19:20">
      <c r="S1467" s="35"/>
      <c r="T1467" s="35"/>
    </row>
    <row r="1468" spans="19:20">
      <c r="S1468" s="35"/>
      <c r="T1468" s="35"/>
    </row>
    <row r="1469" spans="19:20">
      <c r="S1469" s="35"/>
      <c r="T1469" s="35"/>
    </row>
    <row r="1470" spans="19:20">
      <c r="S1470" s="35"/>
      <c r="T1470" s="35"/>
    </row>
    <row r="1471" spans="19:20">
      <c r="S1471" s="35"/>
      <c r="T1471" s="35"/>
    </row>
    <row r="1472" spans="19:20">
      <c r="S1472" s="35"/>
      <c r="T1472" s="35"/>
    </row>
    <row r="1473" spans="19:20">
      <c r="S1473" s="35"/>
      <c r="T1473" s="35"/>
    </row>
    <row r="1474" spans="19:20">
      <c r="S1474" s="35"/>
      <c r="T1474" s="35"/>
    </row>
    <row r="1475" spans="19:20">
      <c r="S1475" s="35"/>
      <c r="T1475" s="35"/>
    </row>
    <row r="1476" spans="19:20">
      <c r="S1476" s="35"/>
      <c r="T1476" s="35"/>
    </row>
    <row r="1477" spans="19:20">
      <c r="S1477" s="35"/>
      <c r="T1477" s="35"/>
    </row>
    <row r="1478" spans="19:20">
      <c r="S1478" s="35"/>
      <c r="T1478" s="35"/>
    </row>
    <row r="1479" spans="19:20">
      <c r="S1479" s="35"/>
      <c r="T1479" s="35"/>
    </row>
    <row r="1480" spans="19:20">
      <c r="S1480" s="35"/>
      <c r="T1480" s="35"/>
    </row>
    <row r="1481" spans="19:20">
      <c r="S1481" s="35"/>
      <c r="T1481" s="35"/>
    </row>
    <row r="1482" spans="19:20">
      <c r="S1482" s="35"/>
      <c r="T1482" s="35"/>
    </row>
    <row r="1483" spans="19:20">
      <c r="S1483" s="35"/>
      <c r="T1483" s="35"/>
    </row>
    <row r="1484" spans="19:20">
      <c r="S1484" s="35"/>
      <c r="T1484" s="35"/>
    </row>
    <row r="1485" spans="19:20">
      <c r="S1485" s="35"/>
      <c r="T1485" s="35"/>
    </row>
    <row r="1486" spans="19:20">
      <c r="S1486" s="35"/>
      <c r="T1486" s="35"/>
    </row>
    <row r="1487" spans="19:20">
      <c r="S1487" s="35"/>
      <c r="T1487" s="35"/>
    </row>
    <row r="1488" spans="19:20">
      <c r="S1488" s="35"/>
      <c r="T1488" s="35"/>
    </row>
    <row r="1489" spans="19:20">
      <c r="S1489" s="35"/>
      <c r="T1489" s="35"/>
    </row>
    <row r="1490" spans="19:20">
      <c r="S1490" s="35"/>
      <c r="T1490" s="35"/>
    </row>
    <row r="1491" spans="19:20">
      <c r="S1491" s="35"/>
      <c r="T1491" s="35"/>
    </row>
    <row r="1492" spans="19:20">
      <c r="S1492" s="35"/>
      <c r="T1492" s="35"/>
    </row>
    <row r="1493" spans="19:20">
      <c r="S1493" s="35"/>
      <c r="T1493" s="35"/>
    </row>
    <row r="1494" spans="19:20">
      <c r="S1494" s="35"/>
      <c r="T1494" s="35"/>
    </row>
    <row r="1495" spans="19:20">
      <c r="S1495" s="35"/>
      <c r="T1495" s="35"/>
    </row>
    <row r="1496" spans="19:20">
      <c r="S1496" s="35"/>
      <c r="T1496" s="35"/>
    </row>
    <row r="1497" spans="19:20">
      <c r="S1497" s="35"/>
      <c r="T1497" s="35"/>
    </row>
    <row r="1498" spans="19:20">
      <c r="S1498" s="35"/>
      <c r="T1498" s="35"/>
    </row>
    <row r="1499" spans="19:20">
      <c r="S1499" s="35"/>
      <c r="T1499" s="35"/>
    </row>
    <row r="1500" spans="19:20">
      <c r="S1500" s="35"/>
      <c r="T1500" s="35"/>
    </row>
    <row r="1501" spans="19:20">
      <c r="S1501" s="35"/>
      <c r="T1501" s="35"/>
    </row>
    <row r="1502" spans="19:20">
      <c r="S1502" s="35"/>
      <c r="T1502" s="35"/>
    </row>
    <row r="1503" spans="19:20">
      <c r="S1503" s="35"/>
      <c r="T1503" s="35"/>
    </row>
    <row r="1504" spans="19:20">
      <c r="S1504" s="35"/>
      <c r="T1504" s="35"/>
    </row>
    <row r="1505" spans="19:20">
      <c r="S1505" s="35"/>
      <c r="T1505" s="35"/>
    </row>
    <row r="1506" spans="19:20">
      <c r="S1506" s="35"/>
      <c r="T1506" s="35"/>
    </row>
    <row r="1507" spans="19:20">
      <c r="S1507" s="35"/>
      <c r="T1507" s="35"/>
    </row>
    <row r="1508" spans="19:20">
      <c r="S1508" s="35"/>
      <c r="T1508" s="35"/>
    </row>
    <row r="1509" spans="19:20">
      <c r="S1509" s="35"/>
      <c r="T1509" s="35"/>
    </row>
    <row r="1510" spans="19:20">
      <c r="S1510" s="35"/>
      <c r="T1510" s="35"/>
    </row>
    <row r="1511" spans="19:20">
      <c r="S1511" s="35"/>
      <c r="T1511" s="35"/>
    </row>
    <row r="1512" spans="19:20">
      <c r="S1512" s="35"/>
      <c r="T1512" s="35"/>
    </row>
    <row r="1513" spans="19:20">
      <c r="S1513" s="35"/>
      <c r="T1513" s="35"/>
    </row>
    <row r="1514" spans="19:20">
      <c r="S1514" s="35"/>
      <c r="T1514" s="35"/>
    </row>
    <row r="1515" spans="19:20">
      <c r="S1515" s="35"/>
      <c r="T1515" s="35"/>
    </row>
    <row r="1516" spans="19:20">
      <c r="S1516" s="35"/>
      <c r="T1516" s="35"/>
    </row>
    <row r="1517" spans="19:20">
      <c r="S1517" s="35"/>
      <c r="T1517" s="35"/>
    </row>
    <row r="1518" spans="19:20">
      <c r="S1518" s="35"/>
      <c r="T1518" s="35"/>
    </row>
    <row r="1519" spans="19:20">
      <c r="S1519" s="35"/>
      <c r="T1519" s="35"/>
    </row>
    <row r="1520" spans="19:20">
      <c r="S1520" s="35"/>
      <c r="T1520" s="35"/>
    </row>
    <row r="1521" spans="19:20">
      <c r="S1521" s="35"/>
      <c r="T1521" s="35"/>
    </row>
    <row r="1522" spans="19:20">
      <c r="S1522" s="35"/>
      <c r="T1522" s="35"/>
    </row>
    <row r="1523" spans="19:20">
      <c r="S1523" s="35"/>
      <c r="T1523" s="35"/>
    </row>
    <row r="1524" spans="19:20">
      <c r="S1524" s="35"/>
      <c r="T1524" s="35"/>
    </row>
    <row r="1525" spans="19:20">
      <c r="S1525" s="35"/>
      <c r="T1525" s="35"/>
    </row>
    <row r="1526" spans="19:20">
      <c r="S1526" s="35"/>
      <c r="T1526" s="35"/>
    </row>
    <row r="1527" spans="19:20">
      <c r="S1527" s="35"/>
      <c r="T1527" s="35"/>
    </row>
    <row r="1528" spans="19:20">
      <c r="S1528" s="35"/>
      <c r="T1528" s="35"/>
    </row>
    <row r="1529" spans="19:20">
      <c r="S1529" s="35"/>
      <c r="T1529" s="35"/>
    </row>
    <row r="1530" spans="19:20">
      <c r="S1530" s="35"/>
      <c r="T1530" s="35"/>
    </row>
    <row r="1531" spans="19:20">
      <c r="S1531" s="35"/>
      <c r="T1531" s="35"/>
    </row>
    <row r="1532" spans="19:20">
      <c r="S1532" s="35"/>
      <c r="T1532" s="35"/>
    </row>
    <row r="1533" spans="19:20">
      <c r="S1533" s="35"/>
      <c r="T1533" s="35"/>
    </row>
    <row r="1534" spans="19:20">
      <c r="S1534" s="35"/>
      <c r="T1534" s="35"/>
    </row>
    <row r="1535" spans="19:20">
      <c r="S1535" s="35"/>
      <c r="T1535" s="35"/>
    </row>
    <row r="1536" spans="19:20">
      <c r="S1536" s="35"/>
      <c r="T1536" s="35"/>
    </row>
    <row r="1537" spans="19:20">
      <c r="S1537" s="35"/>
      <c r="T1537" s="35"/>
    </row>
    <row r="1538" spans="19:20">
      <c r="S1538" s="35"/>
      <c r="T1538" s="35"/>
    </row>
    <row r="1539" spans="19:20">
      <c r="S1539" s="35"/>
      <c r="T1539" s="35"/>
    </row>
    <row r="1540" spans="19:20">
      <c r="S1540" s="35"/>
      <c r="T1540" s="35"/>
    </row>
    <row r="1541" spans="19:20">
      <c r="S1541" s="35"/>
      <c r="T1541" s="35"/>
    </row>
    <row r="1542" spans="19:20">
      <c r="S1542" s="35"/>
      <c r="T1542" s="35"/>
    </row>
    <row r="1543" spans="19:20">
      <c r="S1543" s="35"/>
      <c r="T1543" s="35"/>
    </row>
    <row r="1544" spans="19:20">
      <c r="S1544" s="35"/>
      <c r="T1544" s="35"/>
    </row>
    <row r="1545" spans="19:20">
      <c r="S1545" s="35"/>
      <c r="T1545" s="35"/>
    </row>
    <row r="1546" spans="19:20">
      <c r="S1546" s="35"/>
      <c r="T1546" s="35"/>
    </row>
    <row r="1547" spans="19:20">
      <c r="S1547" s="35"/>
      <c r="T1547" s="35"/>
    </row>
    <row r="1548" spans="19:20">
      <c r="S1548" s="35"/>
      <c r="T1548" s="35"/>
    </row>
    <row r="1549" spans="19:20">
      <c r="S1549" s="35"/>
      <c r="T1549" s="35"/>
    </row>
    <row r="1550" spans="19:20">
      <c r="S1550" s="35"/>
      <c r="T1550" s="35"/>
    </row>
    <row r="1551" spans="19:20">
      <c r="S1551" s="35"/>
      <c r="T1551" s="35"/>
    </row>
    <row r="1552" spans="19:20">
      <c r="S1552" s="35"/>
      <c r="T1552" s="35"/>
    </row>
    <row r="1553" spans="19:20">
      <c r="S1553" s="35"/>
      <c r="T1553" s="35"/>
    </row>
    <row r="1554" spans="19:20">
      <c r="S1554" s="35"/>
      <c r="T1554" s="35"/>
    </row>
    <row r="1555" spans="19:20">
      <c r="S1555" s="35"/>
      <c r="T1555" s="35"/>
    </row>
    <row r="1556" spans="19:20">
      <c r="S1556" s="35"/>
      <c r="T1556" s="35"/>
    </row>
    <row r="1557" spans="19:20">
      <c r="S1557" s="35"/>
      <c r="T1557" s="35"/>
    </row>
    <row r="1558" spans="19:20">
      <c r="S1558" s="35"/>
      <c r="T1558" s="35"/>
    </row>
    <row r="1559" spans="19:20">
      <c r="S1559" s="35"/>
      <c r="T1559" s="35"/>
    </row>
    <row r="1560" spans="19:20">
      <c r="S1560" s="35"/>
      <c r="T1560" s="35"/>
    </row>
    <row r="1561" spans="19:20">
      <c r="S1561" s="35"/>
      <c r="T1561" s="35"/>
    </row>
    <row r="1562" spans="19:20">
      <c r="S1562" s="35"/>
      <c r="T1562" s="35"/>
    </row>
    <row r="1563" spans="19:20">
      <c r="S1563" s="35"/>
      <c r="T1563" s="35"/>
    </row>
    <row r="1564" spans="19:20">
      <c r="S1564" s="35"/>
      <c r="T1564" s="35"/>
    </row>
    <row r="1565" spans="19:20">
      <c r="S1565" s="35"/>
      <c r="T1565" s="35"/>
    </row>
    <row r="1566" spans="19:20">
      <c r="S1566" s="35"/>
      <c r="T1566" s="35"/>
    </row>
    <row r="1567" spans="19:20">
      <c r="S1567" s="35"/>
      <c r="T1567" s="35"/>
    </row>
    <row r="1568" spans="19:20">
      <c r="S1568" s="35"/>
      <c r="T1568" s="35"/>
    </row>
    <row r="1569" spans="19:20">
      <c r="S1569" s="35"/>
      <c r="T1569" s="35"/>
    </row>
    <row r="1570" spans="19:20">
      <c r="S1570" s="35"/>
      <c r="T1570" s="35"/>
    </row>
    <row r="1571" spans="19:20">
      <c r="S1571" s="35"/>
      <c r="T1571" s="35"/>
    </row>
    <row r="1572" spans="19:20">
      <c r="S1572" s="35"/>
      <c r="T1572" s="35"/>
    </row>
    <row r="1573" spans="19:20">
      <c r="S1573" s="35"/>
      <c r="T1573" s="35"/>
    </row>
    <row r="1574" spans="19:20">
      <c r="S1574" s="35"/>
      <c r="T1574" s="35"/>
    </row>
    <row r="1575" spans="19:20">
      <c r="S1575" s="35"/>
      <c r="T1575" s="35"/>
    </row>
    <row r="1576" spans="19:20">
      <c r="S1576" s="35"/>
      <c r="T1576" s="35"/>
    </row>
    <row r="1577" spans="19:20">
      <c r="S1577" s="35"/>
      <c r="T1577" s="35"/>
    </row>
    <row r="1578" spans="19:20">
      <c r="S1578" s="35"/>
      <c r="T1578" s="35"/>
    </row>
    <row r="1579" spans="19:20">
      <c r="S1579" s="35"/>
      <c r="T1579" s="35"/>
    </row>
    <row r="1580" spans="19:20">
      <c r="S1580" s="35"/>
      <c r="T1580" s="35"/>
    </row>
    <row r="1581" spans="19:20">
      <c r="S1581" s="35"/>
      <c r="T1581" s="35"/>
    </row>
    <row r="1582" spans="19:20">
      <c r="S1582" s="35"/>
      <c r="T1582" s="35"/>
    </row>
    <row r="1583" spans="19:20">
      <c r="S1583" s="35"/>
      <c r="T1583" s="35"/>
    </row>
    <row r="1584" spans="19:20">
      <c r="S1584" s="35"/>
      <c r="T1584" s="35"/>
    </row>
    <row r="1585" spans="19:20">
      <c r="S1585" s="35"/>
      <c r="T1585" s="35"/>
    </row>
    <row r="1586" spans="19:20">
      <c r="S1586" s="35"/>
      <c r="T1586" s="35"/>
    </row>
    <row r="1587" spans="19:20">
      <c r="S1587" s="35"/>
      <c r="T1587" s="35"/>
    </row>
    <row r="1588" spans="19:20">
      <c r="S1588" s="35"/>
      <c r="T1588" s="35"/>
    </row>
    <row r="1589" spans="19:20">
      <c r="S1589" s="35"/>
      <c r="T1589" s="35"/>
    </row>
    <row r="1590" spans="19:20">
      <c r="S1590" s="35"/>
      <c r="T1590" s="35"/>
    </row>
    <row r="1591" spans="19:20">
      <c r="S1591" s="35"/>
      <c r="T1591" s="35"/>
    </row>
    <row r="1592" spans="19:20">
      <c r="S1592" s="35"/>
      <c r="T1592" s="35"/>
    </row>
    <row r="1593" spans="19:20">
      <c r="S1593" s="35"/>
      <c r="T1593" s="35"/>
    </row>
    <row r="1594" spans="19:20">
      <c r="S1594" s="35"/>
      <c r="T1594" s="35"/>
    </row>
    <row r="1595" spans="19:20">
      <c r="S1595" s="35"/>
      <c r="T1595" s="35"/>
    </row>
    <row r="1596" spans="19:20">
      <c r="S1596" s="35"/>
      <c r="T1596" s="35"/>
    </row>
    <row r="1597" spans="19:20">
      <c r="S1597" s="35"/>
      <c r="T1597" s="35"/>
    </row>
    <row r="1598" spans="19:20">
      <c r="S1598" s="35"/>
      <c r="T1598" s="35"/>
    </row>
    <row r="1599" spans="19:20">
      <c r="S1599" s="35"/>
      <c r="T1599" s="35"/>
    </row>
    <row r="1600" spans="19:20">
      <c r="S1600" s="35"/>
      <c r="T1600" s="35"/>
    </row>
    <row r="1601" spans="19:20">
      <c r="S1601" s="35"/>
      <c r="T1601" s="35"/>
    </row>
    <row r="1602" spans="19:20">
      <c r="S1602" s="35"/>
      <c r="T1602" s="35"/>
    </row>
    <row r="1603" spans="19:20">
      <c r="S1603" s="35"/>
      <c r="T1603" s="35"/>
    </row>
    <row r="1604" spans="19:20">
      <c r="S1604" s="35"/>
      <c r="T1604" s="35"/>
    </row>
    <row r="1605" spans="19:20">
      <c r="S1605" s="35"/>
      <c r="T1605" s="35"/>
    </row>
    <row r="1606" spans="19:20">
      <c r="S1606" s="35"/>
      <c r="T1606" s="35"/>
    </row>
    <row r="1607" spans="19:20">
      <c r="S1607" s="35"/>
      <c r="T1607" s="35"/>
    </row>
    <row r="1608" spans="19:20">
      <c r="S1608" s="35"/>
      <c r="T1608" s="35"/>
    </row>
    <row r="1609" spans="19:20">
      <c r="S1609" s="35"/>
      <c r="T1609" s="35"/>
    </row>
    <row r="1610" spans="19:20">
      <c r="S1610" s="35"/>
      <c r="T1610" s="35"/>
    </row>
    <row r="1611" spans="19:20">
      <c r="S1611" s="35"/>
      <c r="T1611" s="35"/>
    </row>
    <row r="1612" spans="19:20">
      <c r="S1612" s="35"/>
      <c r="T1612" s="35"/>
    </row>
    <row r="1613" spans="19:20">
      <c r="S1613" s="35"/>
      <c r="T1613" s="35"/>
    </row>
    <row r="1614" spans="19:20">
      <c r="S1614" s="35"/>
      <c r="T1614" s="35"/>
    </row>
    <row r="1615" spans="19:20">
      <c r="S1615" s="35"/>
      <c r="T1615" s="35"/>
    </row>
    <row r="1616" spans="19:20">
      <c r="S1616" s="35"/>
      <c r="T1616" s="35"/>
    </row>
    <row r="1617" spans="19:20">
      <c r="S1617" s="35"/>
      <c r="T1617" s="35"/>
    </row>
    <row r="1618" spans="19:20">
      <c r="S1618" s="35"/>
      <c r="T1618" s="35"/>
    </row>
    <row r="1619" spans="19:20">
      <c r="S1619" s="35"/>
      <c r="T1619" s="35"/>
    </row>
    <row r="1620" spans="19:20">
      <c r="S1620" s="35"/>
      <c r="T1620" s="35"/>
    </row>
    <row r="1621" spans="19:20">
      <c r="S1621" s="35"/>
      <c r="T1621" s="35"/>
    </row>
    <row r="1622" spans="19:20">
      <c r="S1622" s="35"/>
      <c r="T1622" s="35"/>
    </row>
    <row r="1623" spans="19:20">
      <c r="S1623" s="35"/>
      <c r="T1623" s="35"/>
    </row>
    <row r="1624" spans="19:20">
      <c r="S1624" s="35"/>
      <c r="T1624" s="35"/>
    </row>
    <row r="1625" spans="19:20">
      <c r="S1625" s="35"/>
      <c r="T1625" s="35"/>
    </row>
    <row r="1626" spans="19:20">
      <c r="S1626" s="35"/>
      <c r="T1626" s="35"/>
    </row>
    <row r="1627" spans="19:20">
      <c r="S1627" s="35"/>
      <c r="T1627" s="35"/>
    </row>
    <row r="1628" spans="19:20">
      <c r="S1628" s="35"/>
      <c r="T1628" s="35"/>
    </row>
    <row r="1629" spans="19:20">
      <c r="S1629" s="35"/>
      <c r="T1629" s="35"/>
    </row>
    <row r="1630" spans="19:20">
      <c r="S1630" s="35"/>
      <c r="T1630" s="35"/>
    </row>
    <row r="1631" spans="19:20">
      <c r="S1631" s="35"/>
      <c r="T1631" s="35"/>
    </row>
    <row r="1632" spans="19:20">
      <c r="S1632" s="35"/>
      <c r="T1632" s="35"/>
    </row>
    <row r="1633" spans="19:20">
      <c r="S1633" s="35"/>
      <c r="T1633" s="35"/>
    </row>
    <row r="1634" spans="19:20">
      <c r="S1634" s="35"/>
      <c r="T1634" s="35"/>
    </row>
    <row r="1635" spans="19:20">
      <c r="S1635" s="35"/>
      <c r="T1635" s="35"/>
    </row>
    <row r="1636" spans="19:20">
      <c r="S1636" s="35"/>
      <c r="T1636" s="35"/>
    </row>
    <row r="1637" spans="19:20">
      <c r="S1637" s="35"/>
      <c r="T1637" s="35"/>
    </row>
    <row r="1638" spans="19:20">
      <c r="S1638" s="35"/>
      <c r="T1638" s="35"/>
    </row>
    <row r="1639" spans="19:20">
      <c r="S1639" s="35"/>
      <c r="T1639" s="35"/>
    </row>
    <row r="1640" spans="19:20">
      <c r="S1640" s="35"/>
      <c r="T1640" s="35"/>
    </row>
    <row r="1641" spans="19:20">
      <c r="S1641" s="35"/>
      <c r="T1641" s="35"/>
    </row>
    <row r="1642" spans="19:20">
      <c r="S1642" s="35"/>
      <c r="T1642" s="35"/>
    </row>
    <row r="1643" spans="19:20">
      <c r="S1643" s="35"/>
      <c r="T1643" s="35"/>
    </row>
    <row r="1644" spans="19:20">
      <c r="S1644" s="35"/>
      <c r="T1644" s="35"/>
    </row>
    <row r="1645" spans="19:20">
      <c r="S1645" s="35"/>
      <c r="T1645" s="35"/>
    </row>
    <row r="1646" spans="19:20">
      <c r="S1646" s="35"/>
      <c r="T1646" s="35"/>
    </row>
    <row r="1647" spans="19:20">
      <c r="S1647" s="35"/>
      <c r="T1647" s="35"/>
    </row>
    <row r="1648" spans="19:20">
      <c r="S1648" s="35"/>
      <c r="T1648" s="35"/>
    </row>
    <row r="1649" spans="19:20">
      <c r="S1649" s="35"/>
      <c r="T1649" s="35"/>
    </row>
    <row r="1650" spans="19:20">
      <c r="S1650" s="35"/>
      <c r="T1650" s="35"/>
    </row>
    <row r="1651" spans="19:20">
      <c r="S1651" s="35"/>
      <c r="T1651" s="35"/>
    </row>
    <row r="1652" spans="19:20">
      <c r="S1652" s="35"/>
      <c r="T1652" s="35"/>
    </row>
    <row r="1653" spans="19:20">
      <c r="S1653" s="35"/>
      <c r="T1653" s="35"/>
    </row>
    <row r="1654" spans="19:20">
      <c r="S1654" s="35"/>
      <c r="T1654" s="35"/>
    </row>
    <row r="1655" spans="19:20">
      <c r="S1655" s="35"/>
      <c r="T1655" s="35"/>
    </row>
    <row r="1656" spans="19:20">
      <c r="S1656" s="35"/>
      <c r="T1656" s="35"/>
    </row>
    <row r="1657" spans="19:20">
      <c r="S1657" s="35"/>
      <c r="T1657" s="35"/>
    </row>
    <row r="1658" spans="19:20">
      <c r="S1658" s="35"/>
      <c r="T1658" s="35"/>
    </row>
    <row r="1659" spans="19:20">
      <c r="S1659" s="35"/>
      <c r="T1659" s="35"/>
    </row>
    <row r="1660" spans="19:20">
      <c r="S1660" s="35"/>
      <c r="T1660" s="35"/>
    </row>
    <row r="1661" spans="19:20">
      <c r="S1661" s="35"/>
      <c r="T1661" s="35"/>
    </row>
    <row r="1662" spans="19:20">
      <c r="S1662" s="35"/>
      <c r="T1662" s="35"/>
    </row>
    <row r="1663" spans="19:20">
      <c r="S1663" s="35"/>
      <c r="T1663" s="35"/>
    </row>
    <row r="1664" spans="19:20">
      <c r="S1664" s="35"/>
      <c r="T1664" s="35"/>
    </row>
    <row r="1665" spans="19:20">
      <c r="S1665" s="35"/>
      <c r="T1665" s="35"/>
    </row>
    <row r="1666" spans="19:20">
      <c r="S1666" s="35"/>
      <c r="T1666" s="35"/>
    </row>
    <row r="1667" spans="19:20">
      <c r="S1667" s="35"/>
      <c r="T1667" s="35"/>
    </row>
    <row r="1668" spans="19:20">
      <c r="S1668" s="35"/>
      <c r="T1668" s="35"/>
    </row>
    <row r="1669" spans="19:20">
      <c r="S1669" s="35"/>
      <c r="T1669" s="35"/>
    </row>
    <row r="1670" spans="19:20">
      <c r="S1670" s="35"/>
      <c r="T1670" s="35"/>
    </row>
    <row r="1671" spans="19:20">
      <c r="S1671" s="35"/>
      <c r="T1671" s="35"/>
    </row>
    <row r="1672" spans="19:20">
      <c r="S1672" s="35"/>
      <c r="T1672" s="35"/>
    </row>
    <row r="1673" spans="19:20">
      <c r="S1673" s="35"/>
      <c r="T1673" s="35"/>
    </row>
    <row r="1674" spans="19:20">
      <c r="S1674" s="35"/>
      <c r="T1674" s="35"/>
    </row>
    <row r="1675" spans="19:20">
      <c r="S1675" s="35"/>
      <c r="T1675" s="35"/>
    </row>
    <row r="1676" spans="19:20">
      <c r="S1676" s="35"/>
      <c r="T1676" s="35"/>
    </row>
    <row r="1677" spans="19:20">
      <c r="S1677" s="35"/>
      <c r="T1677" s="35"/>
    </row>
    <row r="1678" spans="19:20">
      <c r="S1678" s="35"/>
      <c r="T1678" s="35"/>
    </row>
    <row r="1679" spans="19:20">
      <c r="S1679" s="35"/>
      <c r="T1679" s="35"/>
    </row>
    <row r="1680" spans="19:20">
      <c r="S1680" s="35"/>
      <c r="T1680" s="35"/>
    </row>
    <row r="1681" spans="19:20">
      <c r="S1681" s="35"/>
      <c r="T1681" s="35"/>
    </row>
    <row r="1682" spans="19:20">
      <c r="S1682" s="35"/>
      <c r="T1682" s="35"/>
    </row>
    <row r="1683" spans="19:20">
      <c r="S1683" s="35"/>
      <c r="T1683" s="35"/>
    </row>
    <row r="1684" spans="19:20">
      <c r="S1684" s="35"/>
      <c r="T1684" s="35"/>
    </row>
    <row r="1685" spans="19:20">
      <c r="S1685" s="35"/>
      <c r="T1685" s="35"/>
    </row>
    <row r="1686" spans="19:20">
      <c r="S1686" s="35"/>
      <c r="T1686" s="35"/>
    </row>
    <row r="1687" spans="19:20">
      <c r="S1687" s="35"/>
      <c r="T1687" s="35"/>
    </row>
    <row r="1688" spans="19:20">
      <c r="S1688" s="35"/>
      <c r="T1688" s="35"/>
    </row>
    <row r="1689" spans="19:20">
      <c r="S1689" s="35"/>
      <c r="T1689" s="35"/>
    </row>
    <row r="1690" spans="19:20">
      <c r="S1690" s="35"/>
      <c r="T1690" s="35"/>
    </row>
    <row r="1691" spans="19:20">
      <c r="S1691" s="35"/>
      <c r="T1691" s="35"/>
    </row>
    <row r="1692" spans="19:20">
      <c r="S1692" s="35"/>
      <c r="T1692" s="35"/>
    </row>
    <row r="1693" spans="19:20">
      <c r="S1693" s="35"/>
      <c r="T1693" s="35"/>
    </row>
    <row r="1694" spans="19:20">
      <c r="S1694" s="35"/>
      <c r="T1694" s="35"/>
    </row>
    <row r="1695" spans="19:20">
      <c r="S1695" s="35"/>
      <c r="T1695" s="35"/>
    </row>
    <row r="1696" spans="19:20">
      <c r="S1696" s="35"/>
      <c r="T1696" s="35"/>
    </row>
    <row r="1697" spans="19:20">
      <c r="S1697" s="35"/>
      <c r="T1697" s="35"/>
    </row>
    <row r="1698" spans="19:20">
      <c r="S1698" s="35"/>
      <c r="T1698" s="35"/>
    </row>
    <row r="1699" spans="19:20">
      <c r="S1699" s="35"/>
      <c r="T1699" s="35"/>
    </row>
    <row r="1700" spans="19:20">
      <c r="S1700" s="35"/>
      <c r="T1700" s="35"/>
    </row>
    <row r="1701" spans="19:20">
      <c r="S1701" s="35"/>
      <c r="T1701" s="35"/>
    </row>
    <row r="1702" spans="19:20">
      <c r="S1702" s="35"/>
      <c r="T1702" s="35"/>
    </row>
    <row r="1703" spans="19:20">
      <c r="S1703" s="35"/>
      <c r="T1703" s="35"/>
    </row>
    <row r="1704" spans="19:20">
      <c r="S1704" s="35"/>
      <c r="T1704" s="35"/>
    </row>
    <row r="1705" spans="19:20">
      <c r="S1705" s="35"/>
      <c r="T1705" s="35"/>
    </row>
    <row r="1706" spans="19:20">
      <c r="S1706" s="35"/>
      <c r="T1706" s="35"/>
    </row>
    <row r="1707" spans="19:20">
      <c r="S1707" s="35"/>
      <c r="T1707" s="35"/>
    </row>
    <row r="1708" spans="19:20">
      <c r="S1708" s="35"/>
      <c r="T1708" s="35"/>
    </row>
    <row r="1709" spans="19:20">
      <c r="S1709" s="35"/>
      <c r="T1709" s="35"/>
    </row>
    <row r="1710" spans="19:20">
      <c r="S1710" s="35"/>
      <c r="T1710" s="35"/>
    </row>
    <row r="1711" spans="19:20">
      <c r="S1711" s="35"/>
      <c r="T1711" s="35"/>
    </row>
    <row r="1712" spans="19:20">
      <c r="S1712" s="35"/>
      <c r="T1712" s="35"/>
    </row>
    <row r="1713" spans="19:20">
      <c r="S1713" s="35"/>
      <c r="T1713" s="35"/>
    </row>
    <row r="1714" spans="19:20">
      <c r="S1714" s="35"/>
      <c r="T1714" s="35"/>
    </row>
    <row r="1715" spans="19:20">
      <c r="S1715" s="35"/>
      <c r="T1715" s="35"/>
    </row>
    <row r="1716" spans="19:20">
      <c r="S1716" s="35"/>
      <c r="T1716" s="35"/>
    </row>
    <row r="1717" spans="19:20">
      <c r="S1717" s="35"/>
      <c r="T1717" s="35"/>
    </row>
    <row r="1718" spans="19:20">
      <c r="S1718" s="35"/>
      <c r="T1718" s="35"/>
    </row>
    <row r="1719" spans="19:20">
      <c r="S1719" s="35"/>
      <c r="T1719" s="35"/>
    </row>
    <row r="1720" spans="19:20">
      <c r="S1720" s="35"/>
      <c r="T1720" s="35"/>
    </row>
    <row r="1721" spans="19:20">
      <c r="S1721" s="35"/>
      <c r="T1721" s="35"/>
    </row>
    <row r="1722" spans="19:20">
      <c r="S1722" s="35"/>
      <c r="T1722" s="35"/>
    </row>
    <row r="1723" spans="19:20">
      <c r="S1723" s="35"/>
      <c r="T1723" s="35"/>
    </row>
    <row r="1724" spans="19:20">
      <c r="S1724" s="35"/>
      <c r="T1724" s="35"/>
    </row>
    <row r="1725" spans="19:20">
      <c r="S1725" s="35"/>
      <c r="T1725" s="35"/>
    </row>
    <row r="1726" spans="19:20">
      <c r="S1726" s="35"/>
      <c r="T1726" s="35"/>
    </row>
    <row r="1727" spans="19:20">
      <c r="S1727" s="35"/>
      <c r="T1727" s="35"/>
    </row>
    <row r="1728" spans="19:20">
      <c r="S1728" s="35"/>
      <c r="T1728" s="35"/>
    </row>
    <row r="1729" spans="19:20">
      <c r="S1729" s="35"/>
      <c r="T1729" s="35"/>
    </row>
    <row r="1730" spans="19:20">
      <c r="S1730" s="35"/>
      <c r="T1730" s="35"/>
    </row>
    <row r="1731" spans="19:20">
      <c r="S1731" s="35"/>
      <c r="T1731" s="35"/>
    </row>
    <row r="1732" spans="19:20">
      <c r="S1732" s="35"/>
      <c r="T1732" s="35"/>
    </row>
    <row r="1733" spans="19:20">
      <c r="S1733" s="35"/>
      <c r="T1733" s="35"/>
    </row>
    <row r="1734" spans="19:20">
      <c r="S1734" s="35"/>
      <c r="T1734" s="35"/>
    </row>
    <row r="1735" spans="19:20">
      <c r="S1735" s="35"/>
      <c r="T1735" s="35"/>
    </row>
    <row r="1736" spans="19:20">
      <c r="S1736" s="35"/>
      <c r="T1736" s="35"/>
    </row>
    <row r="1737" spans="19:20">
      <c r="S1737" s="35"/>
      <c r="T1737" s="35"/>
    </row>
    <row r="1738" spans="19:20">
      <c r="S1738" s="35"/>
      <c r="T1738" s="35"/>
    </row>
    <row r="1739" spans="19:20">
      <c r="S1739" s="35"/>
      <c r="T1739" s="35"/>
    </row>
    <row r="1740" spans="19:20">
      <c r="S1740" s="35"/>
      <c r="T1740" s="35"/>
    </row>
    <row r="1741" spans="19:20">
      <c r="S1741" s="35"/>
      <c r="T1741" s="35"/>
    </row>
    <row r="1742" spans="19:20">
      <c r="S1742" s="35"/>
      <c r="T1742" s="35"/>
    </row>
    <row r="1743" spans="19:20">
      <c r="S1743" s="35"/>
      <c r="T1743" s="35"/>
    </row>
    <row r="1744" spans="19:20">
      <c r="S1744" s="35"/>
      <c r="T1744" s="35"/>
    </row>
    <row r="1745" spans="19:20">
      <c r="S1745" s="35"/>
      <c r="T1745" s="35"/>
    </row>
    <row r="1746" spans="19:20">
      <c r="S1746" s="35"/>
      <c r="T1746" s="35"/>
    </row>
    <row r="1747" spans="19:20">
      <c r="S1747" s="35"/>
      <c r="T1747" s="35"/>
    </row>
    <row r="1748" spans="19:20">
      <c r="S1748" s="35"/>
      <c r="T1748" s="35"/>
    </row>
    <row r="1749" spans="19:20">
      <c r="S1749" s="35"/>
      <c r="T1749" s="35"/>
    </row>
    <row r="1750" spans="19:20">
      <c r="S1750" s="35"/>
      <c r="T1750" s="35"/>
    </row>
    <row r="1751" spans="19:20">
      <c r="S1751" s="35"/>
      <c r="T1751" s="35"/>
    </row>
    <row r="1752" spans="19:20">
      <c r="S1752" s="35"/>
      <c r="T1752" s="35"/>
    </row>
    <row r="1753" spans="19:20">
      <c r="S1753" s="35"/>
      <c r="T1753" s="35"/>
    </row>
    <row r="1754" spans="19:20">
      <c r="S1754" s="35"/>
      <c r="T1754" s="35"/>
    </row>
    <row r="1755" spans="19:20">
      <c r="S1755" s="35"/>
      <c r="T1755" s="35"/>
    </row>
    <row r="1756" spans="19:20">
      <c r="S1756" s="35"/>
      <c r="T1756" s="35"/>
    </row>
    <row r="1757" spans="19:20">
      <c r="S1757" s="35"/>
      <c r="T1757" s="35"/>
    </row>
    <row r="1758" spans="19:20">
      <c r="S1758" s="35"/>
      <c r="T1758" s="35"/>
    </row>
    <row r="1759" spans="19:20">
      <c r="S1759" s="35"/>
      <c r="T1759" s="35"/>
    </row>
    <row r="1760" spans="19:20">
      <c r="S1760" s="35"/>
      <c r="T1760" s="35"/>
    </row>
    <row r="1761" spans="19:20">
      <c r="S1761" s="35"/>
      <c r="T1761" s="35"/>
    </row>
    <row r="1762" spans="19:20">
      <c r="S1762" s="35"/>
      <c r="T1762" s="35"/>
    </row>
    <row r="1763" spans="19:20">
      <c r="S1763" s="35"/>
      <c r="T1763" s="35"/>
    </row>
    <row r="1764" spans="19:20">
      <c r="S1764" s="35"/>
      <c r="T1764" s="35"/>
    </row>
    <row r="1765" spans="19:20">
      <c r="S1765" s="35"/>
      <c r="T1765" s="35"/>
    </row>
    <row r="1766" spans="19:20">
      <c r="S1766" s="35"/>
      <c r="T1766" s="35"/>
    </row>
    <row r="1767" spans="19:20">
      <c r="S1767" s="35"/>
      <c r="T1767" s="35"/>
    </row>
    <row r="1768" spans="19:20">
      <c r="S1768" s="35"/>
      <c r="T1768" s="35"/>
    </row>
    <row r="1769" spans="19:20">
      <c r="S1769" s="35"/>
      <c r="T1769" s="35"/>
    </row>
    <row r="1770" spans="19:20">
      <c r="S1770" s="35"/>
      <c r="T1770" s="35"/>
    </row>
    <row r="1771" spans="19:20">
      <c r="S1771" s="35"/>
      <c r="T1771" s="35"/>
    </row>
    <row r="1772" spans="19:20">
      <c r="S1772" s="35"/>
      <c r="T1772" s="35"/>
    </row>
    <row r="1773" spans="19:20">
      <c r="S1773" s="35"/>
      <c r="T1773" s="35"/>
    </row>
    <row r="1774" spans="19:20">
      <c r="S1774" s="35"/>
      <c r="T1774" s="35"/>
    </row>
    <row r="1775" spans="19:20">
      <c r="S1775" s="35"/>
      <c r="T1775" s="35"/>
    </row>
    <row r="1776" spans="19:20">
      <c r="S1776" s="35"/>
      <c r="T1776" s="35"/>
    </row>
    <row r="1777" spans="19:20">
      <c r="S1777" s="35"/>
      <c r="T1777" s="35"/>
    </row>
    <row r="1778" spans="19:20">
      <c r="S1778" s="35"/>
      <c r="T1778" s="35"/>
    </row>
    <row r="1779" spans="19:20">
      <c r="S1779" s="35"/>
      <c r="T1779" s="35"/>
    </row>
    <row r="1780" spans="19:20">
      <c r="S1780" s="35"/>
      <c r="T1780" s="35"/>
    </row>
    <row r="1781" spans="19:20">
      <c r="S1781" s="35"/>
      <c r="T1781" s="35"/>
    </row>
    <row r="1782" spans="19:20">
      <c r="S1782" s="35"/>
      <c r="T1782" s="35"/>
    </row>
    <row r="1783" spans="19:20">
      <c r="S1783" s="35"/>
      <c r="T1783" s="35"/>
    </row>
    <row r="1784" spans="19:20">
      <c r="S1784" s="35"/>
      <c r="T1784" s="35"/>
    </row>
    <row r="1785" spans="19:20">
      <c r="S1785" s="35"/>
      <c r="T1785" s="35"/>
    </row>
    <row r="1786" spans="19:20">
      <c r="S1786" s="35"/>
      <c r="T1786" s="35"/>
    </row>
    <row r="1787" spans="19:20">
      <c r="S1787" s="35"/>
      <c r="T1787" s="35"/>
    </row>
    <row r="1788" spans="19:20">
      <c r="S1788" s="35"/>
      <c r="T1788" s="35"/>
    </row>
    <row r="1789" spans="19:20">
      <c r="S1789" s="35"/>
      <c r="T1789" s="35"/>
    </row>
    <row r="1790" spans="19:20">
      <c r="S1790" s="35"/>
      <c r="T1790" s="35"/>
    </row>
    <row r="1791" spans="19:20">
      <c r="S1791" s="35"/>
      <c r="T1791" s="35"/>
    </row>
    <row r="1792" spans="19:20">
      <c r="S1792" s="35"/>
      <c r="T1792" s="35"/>
    </row>
    <row r="1793" spans="19:20">
      <c r="S1793" s="35"/>
      <c r="T1793" s="35"/>
    </row>
    <row r="1794" spans="19:20">
      <c r="S1794" s="35"/>
      <c r="T1794" s="35"/>
    </row>
    <row r="1795" spans="19:20">
      <c r="S1795" s="35"/>
      <c r="T1795" s="35"/>
    </row>
    <row r="1796" spans="19:20">
      <c r="S1796" s="35"/>
      <c r="T1796" s="35"/>
    </row>
    <row r="1797" spans="19:20">
      <c r="S1797" s="35"/>
      <c r="T1797" s="35"/>
    </row>
    <row r="1798" spans="19:20">
      <c r="S1798" s="35"/>
      <c r="T1798" s="35"/>
    </row>
    <row r="1799" spans="19:20">
      <c r="S1799" s="35"/>
      <c r="T1799" s="35"/>
    </row>
    <row r="1800" spans="19:20">
      <c r="S1800" s="35"/>
      <c r="T1800" s="35"/>
    </row>
    <row r="1801" spans="19:20">
      <c r="S1801" s="35"/>
      <c r="T1801" s="35"/>
    </row>
    <row r="1802" spans="19:20">
      <c r="S1802" s="35"/>
      <c r="T1802" s="35"/>
    </row>
    <row r="1803" spans="19:20">
      <c r="S1803" s="35"/>
      <c r="T1803" s="35"/>
    </row>
    <row r="1804" spans="19:20">
      <c r="S1804" s="35"/>
      <c r="T1804" s="35"/>
    </row>
    <row r="1805" spans="19:20">
      <c r="S1805" s="35"/>
      <c r="T1805" s="35"/>
    </row>
    <row r="1806" spans="19:20">
      <c r="S1806" s="35"/>
      <c r="T1806" s="35"/>
    </row>
    <row r="1807" spans="19:20">
      <c r="S1807" s="35"/>
      <c r="T1807" s="35"/>
    </row>
    <row r="1808" spans="19:20">
      <c r="S1808" s="35"/>
      <c r="T1808" s="35"/>
    </row>
    <row r="1809" spans="19:20">
      <c r="S1809" s="35"/>
      <c r="T1809" s="35"/>
    </row>
    <row r="1810" spans="19:20">
      <c r="S1810" s="35"/>
      <c r="T1810" s="35"/>
    </row>
    <row r="1811" spans="19:20">
      <c r="S1811" s="35"/>
      <c r="T1811" s="35"/>
    </row>
    <row r="1812" spans="19:20">
      <c r="S1812" s="35"/>
      <c r="T1812" s="35"/>
    </row>
    <row r="1813" spans="19:20">
      <c r="S1813" s="35"/>
      <c r="T1813" s="35"/>
    </row>
    <row r="1814" spans="19:20">
      <c r="S1814" s="35"/>
      <c r="T1814" s="35"/>
    </row>
    <row r="1815" spans="19:20">
      <c r="S1815" s="35"/>
      <c r="T1815" s="35"/>
    </row>
    <row r="1816" spans="19:20">
      <c r="S1816" s="35"/>
      <c r="T1816" s="35"/>
    </row>
    <row r="1817" spans="19:20">
      <c r="S1817" s="35"/>
      <c r="T1817" s="35"/>
    </row>
    <row r="1818" spans="19:20">
      <c r="S1818" s="35"/>
      <c r="T1818" s="35"/>
    </row>
    <row r="1819" spans="19:20">
      <c r="S1819" s="35"/>
      <c r="T1819" s="35"/>
    </row>
    <row r="1820" spans="19:20">
      <c r="S1820" s="35"/>
      <c r="T1820" s="35"/>
    </row>
    <row r="1821" spans="19:20">
      <c r="S1821" s="35"/>
      <c r="T1821" s="35"/>
    </row>
    <row r="1822" spans="19:20">
      <c r="S1822" s="35"/>
      <c r="T1822" s="35"/>
    </row>
    <row r="1823" spans="19:20">
      <c r="S1823" s="35"/>
      <c r="T1823" s="35"/>
    </row>
    <row r="1824" spans="19:20">
      <c r="S1824" s="35"/>
      <c r="T1824" s="35"/>
    </row>
    <row r="1825" spans="19:20">
      <c r="S1825" s="35"/>
      <c r="T1825" s="35"/>
    </row>
    <row r="1826" spans="19:20">
      <c r="S1826" s="35"/>
      <c r="T1826" s="35"/>
    </row>
    <row r="1827" spans="19:20">
      <c r="S1827" s="35"/>
      <c r="T1827" s="35"/>
    </row>
    <row r="1828" spans="19:20">
      <c r="S1828" s="35"/>
      <c r="T1828" s="35"/>
    </row>
    <row r="1829" spans="19:20">
      <c r="S1829" s="35"/>
      <c r="T1829" s="35"/>
    </row>
    <row r="1830" spans="19:20">
      <c r="S1830" s="35"/>
      <c r="T1830" s="35"/>
    </row>
    <row r="1831" spans="19:20">
      <c r="S1831" s="35"/>
      <c r="T1831" s="35"/>
    </row>
    <row r="1832" spans="19:20">
      <c r="S1832" s="35"/>
      <c r="T1832" s="35"/>
    </row>
    <row r="1833" spans="19:20">
      <c r="S1833" s="35"/>
      <c r="T1833" s="35"/>
    </row>
    <row r="1834" spans="19:20">
      <c r="S1834" s="35"/>
      <c r="T1834" s="35"/>
    </row>
    <row r="1835" spans="19:20">
      <c r="S1835" s="35"/>
      <c r="T1835" s="35"/>
    </row>
    <row r="1836" spans="19:20">
      <c r="S1836" s="35"/>
      <c r="T1836" s="35"/>
    </row>
    <row r="1837" spans="19:20">
      <c r="S1837" s="35"/>
      <c r="T1837" s="35"/>
    </row>
    <row r="1838" spans="19:20">
      <c r="S1838" s="35"/>
      <c r="T1838" s="35"/>
    </row>
    <row r="1839" spans="19:20">
      <c r="S1839" s="35"/>
      <c r="T1839" s="35"/>
    </row>
    <row r="1840" spans="19:20">
      <c r="S1840" s="35"/>
      <c r="T1840" s="35"/>
    </row>
    <row r="1841" spans="19:20">
      <c r="S1841" s="35"/>
      <c r="T1841" s="35"/>
    </row>
    <row r="1842" spans="19:20">
      <c r="S1842" s="35"/>
      <c r="T1842" s="35"/>
    </row>
    <row r="1843" spans="19:20">
      <c r="S1843" s="35"/>
      <c r="T1843" s="35"/>
    </row>
    <row r="1844" spans="19:20">
      <c r="S1844" s="35"/>
      <c r="T1844" s="35"/>
    </row>
    <row r="1845" spans="19:20">
      <c r="S1845" s="35"/>
      <c r="T1845" s="35"/>
    </row>
    <row r="1846" spans="19:20">
      <c r="S1846" s="35"/>
      <c r="T1846" s="35"/>
    </row>
    <row r="1847" spans="19:20">
      <c r="S1847" s="35"/>
      <c r="T1847" s="35"/>
    </row>
    <row r="1848" spans="19:20">
      <c r="S1848" s="35"/>
      <c r="T1848" s="35"/>
    </row>
    <row r="1849" spans="19:20">
      <c r="S1849" s="35"/>
      <c r="T1849" s="35"/>
    </row>
    <row r="1850" spans="19:20">
      <c r="S1850" s="35"/>
      <c r="T1850" s="35"/>
    </row>
    <row r="1851" spans="19:20">
      <c r="S1851" s="35"/>
      <c r="T1851" s="35"/>
    </row>
    <row r="1852" spans="19:20">
      <c r="S1852" s="35"/>
      <c r="T1852" s="35"/>
    </row>
    <row r="1853" spans="19:20">
      <c r="S1853" s="35"/>
      <c r="T1853" s="35"/>
    </row>
    <row r="1854" spans="19:20">
      <c r="S1854" s="35"/>
      <c r="T1854" s="35"/>
    </row>
    <row r="1855" spans="19:20">
      <c r="S1855" s="35"/>
      <c r="T1855" s="35"/>
    </row>
    <row r="1856" spans="19:20">
      <c r="S1856" s="35"/>
      <c r="T1856" s="35"/>
    </row>
    <row r="1857" spans="19:20">
      <c r="S1857" s="35"/>
      <c r="T1857" s="35"/>
    </row>
    <row r="1858" spans="19:20">
      <c r="S1858" s="35"/>
      <c r="T1858" s="35"/>
    </row>
    <row r="1859" spans="19:20">
      <c r="S1859" s="35"/>
      <c r="T1859" s="35"/>
    </row>
    <row r="1860" spans="19:20">
      <c r="S1860" s="35"/>
      <c r="T1860" s="35"/>
    </row>
    <row r="1861" spans="19:20">
      <c r="S1861" s="35"/>
      <c r="T1861" s="35"/>
    </row>
    <row r="1862" spans="19:20">
      <c r="S1862" s="35"/>
      <c r="T1862" s="35"/>
    </row>
    <row r="1863" spans="19:20">
      <c r="S1863" s="35"/>
      <c r="T1863" s="35"/>
    </row>
    <row r="1864" spans="19:20">
      <c r="S1864" s="35"/>
      <c r="T1864" s="35"/>
    </row>
    <row r="1865" spans="19:20">
      <c r="S1865" s="35"/>
      <c r="T1865" s="35"/>
    </row>
    <row r="1866" spans="19:20">
      <c r="S1866" s="35"/>
      <c r="T1866" s="35"/>
    </row>
    <row r="1867" spans="19:20">
      <c r="S1867" s="35"/>
      <c r="T1867" s="35"/>
    </row>
    <row r="1868" spans="19:20">
      <c r="S1868" s="35"/>
      <c r="T1868" s="35"/>
    </row>
    <row r="1869" spans="19:20">
      <c r="S1869" s="35"/>
      <c r="T1869" s="35"/>
    </row>
    <row r="1870" spans="19:20">
      <c r="S1870" s="35"/>
      <c r="T1870" s="35"/>
    </row>
    <row r="1871" spans="19:20">
      <c r="S1871" s="35"/>
      <c r="T1871" s="35"/>
    </row>
    <row r="1872" spans="19:20">
      <c r="S1872" s="35"/>
      <c r="T1872" s="35"/>
    </row>
    <row r="1873" spans="19:20">
      <c r="S1873" s="35"/>
      <c r="T1873" s="35"/>
    </row>
    <row r="1874" spans="19:20">
      <c r="S1874" s="35"/>
      <c r="T1874" s="35"/>
    </row>
    <row r="1875" spans="19:20">
      <c r="S1875" s="35"/>
      <c r="T1875" s="35"/>
    </row>
    <row r="1876" spans="19:20">
      <c r="S1876" s="35"/>
      <c r="T1876" s="35"/>
    </row>
    <row r="1877" spans="19:20">
      <c r="S1877" s="35"/>
      <c r="T1877" s="35"/>
    </row>
    <row r="1878" spans="19:20">
      <c r="S1878" s="35"/>
      <c r="T1878" s="35"/>
    </row>
    <row r="1879" spans="19:20">
      <c r="S1879" s="35"/>
      <c r="T1879" s="35"/>
    </row>
    <row r="1880" spans="19:20">
      <c r="S1880" s="35"/>
      <c r="T1880" s="35"/>
    </row>
    <row r="1881" spans="19:20">
      <c r="S1881" s="35"/>
      <c r="T1881" s="35"/>
    </row>
    <row r="1882" spans="19:20">
      <c r="S1882" s="35"/>
      <c r="T1882" s="35"/>
    </row>
    <row r="1883" spans="19:20">
      <c r="S1883" s="35"/>
      <c r="T1883" s="35"/>
    </row>
    <row r="1884" spans="19:20">
      <c r="S1884" s="35"/>
      <c r="T1884" s="35"/>
    </row>
    <row r="1885" spans="19:20">
      <c r="S1885" s="35"/>
      <c r="T1885" s="35"/>
    </row>
    <row r="1886" spans="19:20">
      <c r="S1886" s="35"/>
      <c r="T1886" s="35"/>
    </row>
    <row r="1887" spans="19:20">
      <c r="S1887" s="35"/>
      <c r="T1887" s="35"/>
    </row>
    <row r="1888" spans="19:20">
      <c r="S1888" s="35"/>
      <c r="T1888" s="35"/>
    </row>
    <row r="1889" spans="19:20">
      <c r="S1889" s="35"/>
      <c r="T1889" s="35"/>
    </row>
    <row r="1890" spans="19:20">
      <c r="S1890" s="35"/>
      <c r="T1890" s="35"/>
    </row>
    <row r="1891" spans="19:20">
      <c r="S1891" s="35"/>
      <c r="T1891" s="35"/>
    </row>
    <row r="1892" spans="19:20">
      <c r="S1892" s="35"/>
      <c r="T1892" s="35"/>
    </row>
    <row r="1893" spans="19:20">
      <c r="S1893" s="35"/>
      <c r="T1893" s="35"/>
    </row>
    <row r="1894" spans="19:20">
      <c r="S1894" s="35"/>
      <c r="T1894" s="35"/>
    </row>
    <row r="1895" spans="19:20">
      <c r="S1895" s="35"/>
      <c r="T1895" s="35"/>
    </row>
    <row r="1896" spans="19:20">
      <c r="S1896" s="35"/>
      <c r="T1896" s="35"/>
    </row>
    <row r="1897" spans="19:20">
      <c r="S1897" s="35"/>
      <c r="T1897" s="35"/>
    </row>
    <row r="1898" spans="19:20">
      <c r="S1898" s="35"/>
      <c r="T1898" s="35"/>
    </row>
    <row r="1899" spans="19:20">
      <c r="S1899" s="35"/>
      <c r="T1899" s="35"/>
    </row>
    <row r="1900" spans="19:20">
      <c r="S1900" s="35"/>
      <c r="T1900" s="35"/>
    </row>
    <row r="1901" spans="19:20">
      <c r="S1901" s="35"/>
      <c r="T1901" s="35"/>
    </row>
    <row r="1902" spans="19:20">
      <c r="S1902" s="35"/>
      <c r="T1902" s="35"/>
    </row>
    <row r="1903" spans="19:20">
      <c r="S1903" s="35"/>
      <c r="T1903" s="35"/>
    </row>
    <row r="1904" spans="19:20">
      <c r="S1904" s="35"/>
      <c r="T1904" s="35"/>
    </row>
    <row r="1905" spans="19:20">
      <c r="S1905" s="35"/>
      <c r="T1905" s="35"/>
    </row>
    <row r="1906" spans="19:20">
      <c r="S1906" s="35"/>
      <c r="T1906" s="35"/>
    </row>
    <row r="1907" spans="19:20">
      <c r="S1907" s="35"/>
      <c r="T1907" s="35"/>
    </row>
    <row r="1908" spans="19:20">
      <c r="S1908" s="35"/>
      <c r="T1908" s="35"/>
    </row>
    <row r="1909" spans="19:20">
      <c r="S1909" s="35"/>
      <c r="T1909" s="35"/>
    </row>
    <row r="1910" spans="19:20">
      <c r="S1910" s="35"/>
      <c r="T1910" s="35"/>
    </row>
    <row r="1911" spans="19:20">
      <c r="S1911" s="35"/>
      <c r="T1911" s="35"/>
    </row>
    <row r="1912" spans="19:20">
      <c r="S1912" s="35"/>
      <c r="T1912" s="35"/>
    </row>
    <row r="1913" spans="19:20">
      <c r="S1913" s="35"/>
      <c r="T1913" s="35"/>
    </row>
    <row r="1914" spans="19:20">
      <c r="S1914" s="35"/>
      <c r="T1914" s="35"/>
    </row>
    <row r="1915" spans="19:20">
      <c r="S1915" s="35"/>
      <c r="T1915" s="35"/>
    </row>
    <row r="1916" spans="19:20">
      <c r="S1916" s="35"/>
      <c r="T1916" s="35"/>
    </row>
    <row r="1917" spans="19:20">
      <c r="S1917" s="35"/>
      <c r="T1917" s="35"/>
    </row>
    <row r="1918" spans="19:20">
      <c r="S1918" s="35"/>
      <c r="T1918" s="35"/>
    </row>
    <row r="1919" spans="19:20">
      <c r="S1919" s="35"/>
      <c r="T1919" s="35"/>
    </row>
    <row r="1920" spans="19:20">
      <c r="S1920" s="35"/>
      <c r="T1920" s="35"/>
    </row>
    <row r="1921" spans="19:20">
      <c r="S1921" s="35"/>
      <c r="T1921" s="35"/>
    </row>
    <row r="1922" spans="19:20">
      <c r="S1922" s="35"/>
      <c r="T1922" s="35"/>
    </row>
    <row r="1923" spans="19:20">
      <c r="S1923" s="35"/>
      <c r="T1923" s="35"/>
    </row>
    <row r="1924" spans="19:20">
      <c r="S1924" s="35"/>
      <c r="T1924" s="35"/>
    </row>
    <row r="1925" spans="19:20">
      <c r="S1925" s="35"/>
      <c r="T1925" s="35"/>
    </row>
    <row r="1926" spans="19:20">
      <c r="S1926" s="35"/>
      <c r="T1926" s="35"/>
    </row>
    <row r="1927" spans="19:20">
      <c r="S1927" s="35"/>
      <c r="T1927" s="35"/>
    </row>
    <row r="1928" spans="19:20">
      <c r="S1928" s="35"/>
      <c r="T1928" s="35"/>
    </row>
    <row r="1929" spans="19:20">
      <c r="S1929" s="35"/>
      <c r="T1929" s="35"/>
    </row>
    <row r="1930" spans="19:20">
      <c r="S1930" s="35"/>
      <c r="T1930" s="35"/>
    </row>
    <row r="1931" spans="19:20">
      <c r="S1931" s="35"/>
      <c r="T1931" s="35"/>
    </row>
    <row r="1932" spans="19:20">
      <c r="S1932" s="35"/>
      <c r="T1932" s="35"/>
    </row>
    <row r="1933" spans="19:20">
      <c r="S1933" s="35"/>
      <c r="T1933" s="35"/>
    </row>
    <row r="1934" spans="19:20">
      <c r="S1934" s="35"/>
      <c r="T1934" s="35"/>
    </row>
    <row r="1935" spans="19:20">
      <c r="S1935" s="35"/>
      <c r="T1935" s="35"/>
    </row>
    <row r="1936" spans="19:20">
      <c r="S1936" s="35"/>
      <c r="T1936" s="35"/>
    </row>
    <row r="1937" spans="19:20">
      <c r="S1937" s="35"/>
      <c r="T1937" s="35"/>
    </row>
    <row r="1938" spans="19:20">
      <c r="S1938" s="35"/>
      <c r="T1938" s="35"/>
    </row>
    <row r="1939" spans="19:20">
      <c r="S1939" s="35"/>
      <c r="T1939" s="35"/>
    </row>
    <row r="1940" spans="19:20">
      <c r="S1940" s="35"/>
      <c r="T1940" s="35"/>
    </row>
    <row r="1941" spans="19:20">
      <c r="S1941" s="35"/>
      <c r="T1941" s="35"/>
    </row>
    <row r="1942" spans="19:20">
      <c r="S1942" s="35"/>
      <c r="T1942" s="35"/>
    </row>
    <row r="1943" spans="19:20">
      <c r="S1943" s="35"/>
      <c r="T1943" s="35"/>
    </row>
    <row r="1944" spans="19:20">
      <c r="S1944" s="35"/>
      <c r="T1944" s="35"/>
    </row>
    <row r="1945" spans="19:20">
      <c r="S1945" s="35"/>
      <c r="T1945" s="35"/>
    </row>
    <row r="1946" spans="19:20">
      <c r="S1946" s="35"/>
      <c r="T1946" s="35"/>
    </row>
    <row r="1947" spans="19:20">
      <c r="S1947" s="35"/>
      <c r="T1947" s="35"/>
    </row>
    <row r="1948" spans="19:20">
      <c r="S1948" s="35"/>
      <c r="T1948" s="35"/>
    </row>
    <row r="1949" spans="19:20">
      <c r="S1949" s="35"/>
      <c r="T1949" s="35"/>
    </row>
    <row r="1950" spans="19:20">
      <c r="S1950" s="35"/>
      <c r="T1950" s="35"/>
    </row>
    <row r="1951" spans="19:20">
      <c r="S1951" s="35"/>
      <c r="T1951" s="35"/>
    </row>
    <row r="1952" spans="19:20">
      <c r="S1952" s="35"/>
      <c r="T1952" s="35"/>
    </row>
    <row r="1953" spans="19:20">
      <c r="S1953" s="35"/>
      <c r="T1953" s="35"/>
    </row>
    <row r="1954" spans="19:20">
      <c r="S1954" s="35"/>
      <c r="T1954" s="35"/>
    </row>
    <row r="1955" spans="19:20">
      <c r="S1955" s="35"/>
      <c r="T1955" s="35"/>
    </row>
    <row r="1956" spans="19:20">
      <c r="S1956" s="35"/>
      <c r="T1956" s="35"/>
    </row>
    <row r="1957" spans="19:20">
      <c r="S1957" s="35"/>
      <c r="T1957" s="35"/>
    </row>
    <row r="1958" spans="19:20">
      <c r="S1958" s="35"/>
      <c r="T1958" s="35"/>
    </row>
    <row r="1959" spans="19:20">
      <c r="S1959" s="35"/>
      <c r="T1959" s="35"/>
    </row>
    <row r="1960" spans="19:20">
      <c r="S1960" s="35"/>
      <c r="T1960" s="35"/>
    </row>
    <row r="1961" spans="19:20">
      <c r="S1961" s="35"/>
      <c r="T1961" s="35"/>
    </row>
    <row r="1962" spans="19:20">
      <c r="S1962" s="35"/>
      <c r="T1962" s="35"/>
    </row>
    <row r="1963" spans="19:20">
      <c r="S1963" s="35"/>
      <c r="T1963" s="35"/>
    </row>
    <row r="1964" spans="19:20">
      <c r="S1964" s="35"/>
      <c r="T1964" s="35"/>
    </row>
    <row r="1965" spans="19:20">
      <c r="S1965" s="35"/>
      <c r="T1965" s="35"/>
    </row>
    <row r="1966" spans="19:20">
      <c r="S1966" s="35"/>
      <c r="T1966" s="35"/>
    </row>
    <row r="1967" spans="19:20">
      <c r="S1967" s="35"/>
      <c r="T1967" s="35"/>
    </row>
    <row r="1968" spans="19:20">
      <c r="S1968" s="35"/>
      <c r="T1968" s="35"/>
    </row>
    <row r="1969" spans="19:20">
      <c r="S1969" s="35"/>
      <c r="T1969" s="35"/>
    </row>
    <row r="1970" spans="19:20">
      <c r="S1970" s="35"/>
      <c r="T1970" s="35"/>
    </row>
    <row r="1971" spans="19:20">
      <c r="S1971" s="35"/>
      <c r="T1971" s="35"/>
    </row>
    <row r="1972" spans="19:20">
      <c r="S1972" s="35"/>
      <c r="T1972" s="35"/>
    </row>
    <row r="1973" spans="19:20">
      <c r="S1973" s="35"/>
      <c r="T1973" s="35"/>
    </row>
    <row r="1974" spans="19:20">
      <c r="S1974" s="35"/>
      <c r="T1974" s="35"/>
    </row>
    <row r="1975" spans="19:20">
      <c r="S1975" s="35"/>
      <c r="T1975" s="35"/>
    </row>
    <row r="1976" spans="19:20">
      <c r="S1976" s="35"/>
      <c r="T1976" s="35"/>
    </row>
    <row r="1977" spans="19:20">
      <c r="S1977" s="35"/>
      <c r="T1977" s="35"/>
    </row>
    <row r="1978" spans="19:20">
      <c r="S1978" s="35"/>
      <c r="T1978" s="35"/>
    </row>
    <row r="1979" spans="19:20">
      <c r="S1979" s="35"/>
      <c r="T1979" s="35"/>
    </row>
    <row r="1980" spans="19:20">
      <c r="S1980" s="35"/>
      <c r="T1980" s="35"/>
    </row>
    <row r="1981" spans="19:20">
      <c r="S1981" s="35"/>
      <c r="T1981" s="35"/>
    </row>
    <row r="1982" spans="19:20">
      <c r="S1982" s="35"/>
      <c r="T1982" s="35"/>
    </row>
    <row r="1983" spans="19:20">
      <c r="S1983" s="35"/>
      <c r="T1983" s="35"/>
    </row>
    <row r="1984" spans="19:20">
      <c r="S1984" s="35"/>
      <c r="T1984" s="35"/>
    </row>
    <row r="1985" spans="19:20">
      <c r="S1985" s="35"/>
      <c r="T1985" s="35"/>
    </row>
    <row r="1986" spans="19:20">
      <c r="S1986" s="35"/>
      <c r="T1986" s="35"/>
    </row>
    <row r="1987" spans="19:20">
      <c r="S1987" s="35"/>
      <c r="T1987" s="35"/>
    </row>
    <row r="1988" spans="19:20">
      <c r="S1988" s="35"/>
      <c r="T1988" s="35"/>
    </row>
    <row r="1989" spans="19:20">
      <c r="S1989" s="35"/>
      <c r="T1989" s="35"/>
    </row>
    <row r="1990" spans="19:20">
      <c r="S1990" s="35"/>
      <c r="T1990" s="35"/>
    </row>
    <row r="1991" spans="19:20">
      <c r="S1991" s="35"/>
      <c r="T1991" s="35"/>
    </row>
    <row r="1992" spans="19:20">
      <c r="S1992" s="35"/>
      <c r="T1992" s="35"/>
    </row>
    <row r="1993" spans="19:20">
      <c r="S1993" s="35"/>
      <c r="T1993" s="35"/>
    </row>
    <row r="1994" spans="19:20">
      <c r="S1994" s="35"/>
      <c r="T1994" s="35"/>
    </row>
    <row r="1995" spans="19:20">
      <c r="S1995" s="35"/>
      <c r="T1995" s="35"/>
    </row>
    <row r="1996" spans="19:20">
      <c r="S1996" s="35"/>
      <c r="T1996" s="35"/>
    </row>
    <row r="1997" spans="19:20">
      <c r="S1997" s="35"/>
      <c r="T1997" s="35"/>
    </row>
    <row r="1998" spans="19:20">
      <c r="S1998" s="35"/>
      <c r="T1998" s="35"/>
    </row>
    <row r="1999" spans="19:20">
      <c r="S1999" s="35"/>
      <c r="T1999" s="35"/>
    </row>
    <row r="2000" spans="19:20">
      <c r="S2000" s="35"/>
      <c r="T2000" s="35"/>
    </row>
    <row r="2001" spans="19:20">
      <c r="S2001" s="35"/>
      <c r="T2001" s="35"/>
    </row>
    <row r="2002" spans="19:20">
      <c r="S2002" s="35"/>
      <c r="T2002" s="35"/>
    </row>
    <row r="2003" spans="19:20">
      <c r="S2003" s="35"/>
      <c r="T2003" s="35"/>
    </row>
    <row r="2004" spans="19:20">
      <c r="S2004" s="35"/>
      <c r="T2004" s="35"/>
    </row>
    <row r="2005" spans="19:20">
      <c r="S2005" s="35"/>
      <c r="T2005" s="35"/>
    </row>
    <row r="2006" spans="19:20">
      <c r="S2006" s="35"/>
      <c r="T2006" s="35"/>
    </row>
    <row r="2007" spans="19:20">
      <c r="S2007" s="35"/>
      <c r="T2007" s="35"/>
    </row>
    <row r="2008" spans="19:20">
      <c r="S2008" s="35"/>
      <c r="T2008" s="35"/>
    </row>
    <row r="2009" spans="19:20">
      <c r="S2009" s="35"/>
      <c r="T2009" s="35"/>
    </row>
    <row r="2010" spans="19:20">
      <c r="S2010" s="35"/>
      <c r="T2010" s="35"/>
    </row>
    <row r="2011" spans="19:20">
      <c r="S2011" s="35"/>
      <c r="T2011" s="35"/>
    </row>
    <row r="2012" spans="19:20">
      <c r="S2012" s="35"/>
      <c r="T2012" s="35"/>
    </row>
    <row r="2013" spans="19:20">
      <c r="S2013" s="35"/>
      <c r="T2013" s="35"/>
    </row>
    <row r="2014" spans="19:20">
      <c r="S2014" s="35"/>
      <c r="T2014" s="35"/>
    </row>
    <row r="2015" spans="19:20">
      <c r="S2015" s="35"/>
      <c r="T2015" s="35"/>
    </row>
    <row r="2016" spans="19:20">
      <c r="S2016" s="35"/>
      <c r="T2016" s="35"/>
    </row>
    <row r="2017" spans="19:20">
      <c r="S2017" s="35"/>
      <c r="T2017" s="35"/>
    </row>
    <row r="2018" spans="19:20">
      <c r="S2018" s="35"/>
      <c r="T2018" s="35"/>
    </row>
    <row r="2019" spans="19:20">
      <c r="S2019" s="35"/>
      <c r="T2019" s="35"/>
    </row>
    <row r="2020" spans="19:20">
      <c r="S2020" s="35"/>
      <c r="T2020" s="35"/>
    </row>
    <row r="2021" spans="19:20">
      <c r="S2021" s="35"/>
      <c r="T2021" s="35"/>
    </row>
    <row r="2022" spans="19:20">
      <c r="S2022" s="35"/>
      <c r="T2022" s="35"/>
    </row>
    <row r="2023" spans="19:20">
      <c r="S2023" s="35"/>
      <c r="T2023" s="35"/>
    </row>
    <row r="2024" spans="19:20">
      <c r="S2024" s="35"/>
      <c r="T2024" s="35"/>
    </row>
    <row r="2025" spans="19:20">
      <c r="S2025" s="35"/>
      <c r="T2025" s="35"/>
    </row>
    <row r="2026" spans="19:20">
      <c r="S2026" s="35"/>
      <c r="T2026" s="35"/>
    </row>
    <row r="2027" spans="19:20">
      <c r="S2027" s="35"/>
      <c r="T2027" s="35"/>
    </row>
    <row r="2028" spans="19:20">
      <c r="S2028" s="35"/>
      <c r="T2028" s="35"/>
    </row>
    <row r="2029" spans="19:20">
      <c r="S2029" s="35"/>
      <c r="T2029" s="35"/>
    </row>
    <row r="2030" spans="19:20">
      <c r="S2030" s="35"/>
      <c r="T2030" s="35"/>
    </row>
    <row r="2031" spans="19:20">
      <c r="S2031" s="35"/>
      <c r="T2031" s="35"/>
    </row>
    <row r="2032" spans="19:20">
      <c r="S2032" s="35"/>
      <c r="T2032" s="35"/>
    </row>
    <row r="2033" spans="19:20">
      <c r="S2033" s="35"/>
      <c r="T2033" s="35"/>
    </row>
    <row r="2034" spans="19:20">
      <c r="S2034" s="35"/>
      <c r="T2034" s="35"/>
    </row>
    <row r="2035" spans="19:20">
      <c r="S2035" s="35"/>
      <c r="T2035" s="35"/>
    </row>
    <row r="2036" spans="19:20">
      <c r="S2036" s="35"/>
      <c r="T2036" s="35"/>
    </row>
    <row r="2037" spans="19:20">
      <c r="S2037" s="35"/>
      <c r="T2037" s="35"/>
    </row>
    <row r="2038" spans="19:20">
      <c r="S2038" s="35"/>
      <c r="T2038" s="35"/>
    </row>
    <row r="2039" spans="19:20">
      <c r="S2039" s="35"/>
      <c r="T2039" s="35"/>
    </row>
    <row r="2040" spans="19:20">
      <c r="S2040" s="35"/>
      <c r="T2040" s="35"/>
    </row>
    <row r="2041" spans="19:20">
      <c r="S2041" s="35"/>
      <c r="T2041" s="35"/>
    </row>
    <row r="2042" spans="19:20">
      <c r="S2042" s="35"/>
      <c r="T2042" s="35"/>
    </row>
    <row r="2043" spans="19:20">
      <c r="S2043" s="35"/>
      <c r="T2043" s="35"/>
    </row>
    <row r="2044" spans="19:20">
      <c r="S2044" s="35"/>
      <c r="T2044" s="35"/>
    </row>
    <row r="2045" spans="19:20">
      <c r="S2045" s="35"/>
      <c r="T2045" s="35"/>
    </row>
    <row r="2046" spans="19:20">
      <c r="S2046" s="35"/>
      <c r="T2046" s="35"/>
    </row>
    <row r="2047" spans="19:20">
      <c r="S2047" s="35"/>
      <c r="T2047" s="35"/>
    </row>
    <row r="2048" spans="19:20">
      <c r="S2048" s="35"/>
      <c r="T2048" s="35"/>
    </row>
    <row r="2049" spans="19:20">
      <c r="S2049" s="35"/>
      <c r="T2049" s="35"/>
    </row>
    <row r="2050" spans="19:20">
      <c r="S2050" s="35"/>
      <c r="T2050" s="35"/>
    </row>
    <row r="2051" spans="19:20">
      <c r="S2051" s="35"/>
      <c r="T2051" s="35"/>
    </row>
    <row r="2052" spans="19:20">
      <c r="S2052" s="35"/>
      <c r="T2052" s="35"/>
    </row>
    <row r="2053" spans="19:20">
      <c r="S2053" s="35"/>
      <c r="T2053" s="35"/>
    </row>
    <row r="2054" spans="19:20">
      <c r="S2054" s="35"/>
      <c r="T2054" s="35"/>
    </row>
    <row r="2055" spans="19:20">
      <c r="S2055" s="35"/>
      <c r="T2055" s="35"/>
    </row>
    <row r="2056" spans="19:20">
      <c r="S2056" s="35"/>
      <c r="T2056" s="35"/>
    </row>
    <row r="2057" spans="19:20">
      <c r="S2057" s="35"/>
      <c r="T2057" s="35"/>
    </row>
    <row r="2058" spans="19:20">
      <c r="S2058" s="35"/>
      <c r="T2058" s="35"/>
    </row>
    <row r="2059" spans="19:20">
      <c r="S2059" s="35"/>
      <c r="T2059" s="35"/>
    </row>
    <row r="2060" spans="19:20">
      <c r="S2060" s="35"/>
      <c r="T2060" s="35"/>
    </row>
    <row r="2061" spans="19:20">
      <c r="S2061" s="35"/>
      <c r="T2061" s="35"/>
    </row>
    <row r="2062" spans="19:20">
      <c r="S2062" s="35"/>
      <c r="T2062" s="35"/>
    </row>
    <row r="2063" spans="19:20">
      <c r="S2063" s="35"/>
      <c r="T2063" s="35"/>
    </row>
    <row r="2064" spans="19:20">
      <c r="S2064" s="35"/>
      <c r="T2064" s="35"/>
    </row>
    <row r="2065" spans="19:20">
      <c r="S2065" s="35"/>
      <c r="T2065" s="35"/>
    </row>
    <row r="2066" spans="19:20">
      <c r="S2066" s="35"/>
      <c r="T2066" s="35"/>
    </row>
    <row r="2067" spans="19:20">
      <c r="S2067" s="35"/>
      <c r="T2067" s="35"/>
    </row>
    <row r="2068" spans="19:20">
      <c r="S2068" s="35"/>
      <c r="T2068" s="35"/>
    </row>
    <row r="2069" spans="19:20">
      <c r="S2069" s="35"/>
      <c r="T2069" s="35"/>
    </row>
    <row r="2070" spans="19:20">
      <c r="S2070" s="35"/>
      <c r="T2070" s="35"/>
    </row>
    <row r="2071" spans="19:20">
      <c r="S2071" s="35"/>
      <c r="T2071" s="35"/>
    </row>
    <row r="2072" spans="19:20">
      <c r="S2072" s="35"/>
      <c r="T2072" s="35"/>
    </row>
    <row r="2073" spans="19:20">
      <c r="S2073" s="35"/>
      <c r="T2073" s="35"/>
    </row>
    <row r="2074" spans="19:20">
      <c r="S2074" s="35"/>
      <c r="T2074" s="35"/>
    </row>
    <row r="2075" spans="19:20">
      <c r="S2075" s="35"/>
      <c r="T2075" s="35"/>
    </row>
    <row r="2076" spans="19:20">
      <c r="S2076" s="35"/>
      <c r="T2076" s="35"/>
    </row>
    <row r="2077" spans="19:20">
      <c r="S2077" s="35"/>
      <c r="T2077" s="35"/>
    </row>
    <row r="2078" spans="19:20">
      <c r="S2078" s="35"/>
      <c r="T2078" s="35"/>
    </row>
    <row r="2079" spans="19:20">
      <c r="S2079" s="35"/>
      <c r="T2079" s="35"/>
    </row>
    <row r="2080" spans="19:20">
      <c r="S2080" s="35"/>
      <c r="T2080" s="35"/>
    </row>
    <row r="2081" spans="19:20">
      <c r="S2081" s="35"/>
      <c r="T2081" s="35"/>
    </row>
    <row r="2082" spans="19:20">
      <c r="S2082" s="35"/>
      <c r="T2082" s="35"/>
    </row>
    <row r="2083" spans="19:20">
      <c r="S2083" s="35"/>
      <c r="T2083" s="35"/>
    </row>
    <row r="2084" spans="19:20">
      <c r="S2084" s="35"/>
      <c r="T2084" s="35"/>
    </row>
    <row r="2085" spans="19:20">
      <c r="S2085" s="35"/>
      <c r="T2085" s="35"/>
    </row>
    <row r="2086" spans="19:20">
      <c r="S2086" s="35"/>
      <c r="T2086" s="35"/>
    </row>
    <row r="2087" spans="19:20">
      <c r="S2087" s="35"/>
      <c r="T2087" s="35"/>
    </row>
    <row r="2088" spans="19:20">
      <c r="S2088" s="35"/>
      <c r="T2088" s="35"/>
    </row>
    <row r="2089" spans="19:20">
      <c r="S2089" s="35"/>
      <c r="T2089" s="35"/>
    </row>
    <row r="2090" spans="19:20">
      <c r="S2090" s="35"/>
      <c r="T2090" s="35"/>
    </row>
    <row r="2091" spans="19:20">
      <c r="S2091" s="35"/>
      <c r="T2091" s="35"/>
    </row>
    <row r="2092" spans="19:20">
      <c r="S2092" s="35"/>
      <c r="T2092" s="35"/>
    </row>
    <row r="2093" spans="19:20">
      <c r="S2093" s="35"/>
      <c r="T2093" s="35"/>
    </row>
    <row r="2094" spans="19:20">
      <c r="S2094" s="35"/>
      <c r="T2094" s="35"/>
    </row>
    <row r="2095" spans="19:20">
      <c r="S2095" s="35"/>
      <c r="T2095" s="35"/>
    </row>
    <row r="2096" spans="19:20">
      <c r="S2096" s="35"/>
      <c r="T2096" s="35"/>
    </row>
    <row r="2097" spans="19:20">
      <c r="S2097" s="35"/>
      <c r="T2097" s="35"/>
    </row>
    <row r="2098" spans="19:20">
      <c r="S2098" s="35"/>
      <c r="T2098" s="35"/>
    </row>
    <row r="2099" spans="19:20">
      <c r="S2099" s="35"/>
      <c r="T2099" s="35"/>
    </row>
    <row r="2100" spans="19:20">
      <c r="S2100" s="35"/>
      <c r="T2100" s="35"/>
    </row>
    <row r="2101" spans="19:20">
      <c r="S2101" s="35"/>
      <c r="T2101" s="35"/>
    </row>
    <row r="2102" spans="19:20">
      <c r="S2102" s="35"/>
      <c r="T2102" s="35"/>
    </row>
    <row r="2103" spans="19:20">
      <c r="S2103" s="35"/>
      <c r="T2103" s="35"/>
    </row>
    <row r="2104" spans="19:20">
      <c r="S2104" s="35"/>
      <c r="T2104" s="35"/>
    </row>
    <row r="2105" spans="19:20">
      <c r="S2105" s="35"/>
      <c r="T2105" s="35"/>
    </row>
    <row r="2106" spans="19:20">
      <c r="S2106" s="35"/>
      <c r="T2106" s="35"/>
    </row>
    <row r="2107" spans="19:20">
      <c r="S2107" s="35"/>
      <c r="T2107" s="35"/>
    </row>
    <row r="2108" spans="19:20">
      <c r="S2108" s="35"/>
      <c r="T2108" s="35"/>
    </row>
    <row r="2109" spans="19:20">
      <c r="S2109" s="35"/>
      <c r="T2109" s="35"/>
    </row>
    <row r="2110" spans="19:20">
      <c r="S2110" s="35"/>
      <c r="T2110" s="35"/>
    </row>
    <row r="2111" spans="19:20">
      <c r="S2111" s="35"/>
      <c r="T2111" s="35"/>
    </row>
    <row r="2112" spans="19:20">
      <c r="S2112" s="35"/>
      <c r="T2112" s="35"/>
    </row>
    <row r="2113" spans="19:20">
      <c r="S2113" s="35"/>
      <c r="T2113" s="35"/>
    </row>
    <row r="2114" spans="19:20">
      <c r="S2114" s="35"/>
      <c r="T2114" s="35"/>
    </row>
    <row r="2115" spans="19:20">
      <c r="S2115" s="35"/>
      <c r="T2115" s="35"/>
    </row>
    <row r="2116" spans="19:20">
      <c r="S2116" s="35"/>
      <c r="T2116" s="35"/>
    </row>
    <row r="2117" spans="19:20">
      <c r="S2117" s="35"/>
      <c r="T2117" s="35"/>
    </row>
    <row r="2118" spans="19:20">
      <c r="S2118" s="35"/>
      <c r="T2118" s="35"/>
    </row>
    <row r="2119" spans="19:20">
      <c r="S2119" s="35"/>
      <c r="T2119" s="35"/>
    </row>
    <row r="2120" spans="19:20">
      <c r="S2120" s="35"/>
      <c r="T2120" s="35"/>
    </row>
    <row r="2121" spans="19:20">
      <c r="S2121" s="35"/>
      <c r="T2121" s="35"/>
    </row>
    <row r="2122" spans="19:20">
      <c r="S2122" s="35"/>
      <c r="T2122" s="35"/>
    </row>
    <row r="2123" spans="19:20">
      <c r="S2123" s="35"/>
      <c r="T2123" s="35"/>
    </row>
    <row r="2124" spans="19:20">
      <c r="S2124" s="35"/>
      <c r="T2124" s="35"/>
    </row>
    <row r="2125" spans="19:20">
      <c r="S2125" s="35"/>
      <c r="T2125" s="35"/>
    </row>
    <row r="2126" spans="19:20">
      <c r="S2126" s="35"/>
      <c r="T2126" s="35"/>
    </row>
    <row r="2127" spans="19:20">
      <c r="S2127" s="35"/>
      <c r="T2127" s="35"/>
    </row>
    <row r="2128" spans="19:20">
      <c r="S2128" s="35"/>
      <c r="T2128" s="35"/>
    </row>
    <row r="2129" spans="19:20">
      <c r="S2129" s="35"/>
      <c r="T2129" s="35"/>
    </row>
    <row r="2130" spans="19:20">
      <c r="S2130" s="35"/>
      <c r="T2130" s="35"/>
    </row>
    <row r="2131" spans="19:20">
      <c r="S2131" s="35"/>
      <c r="T2131" s="35"/>
    </row>
    <row r="2132" spans="19:20">
      <c r="S2132" s="35"/>
      <c r="T2132" s="35"/>
    </row>
    <row r="2133" spans="19:20">
      <c r="S2133" s="35"/>
      <c r="T2133" s="35"/>
    </row>
    <row r="2134" spans="19:20">
      <c r="S2134" s="35"/>
      <c r="T2134" s="35"/>
    </row>
    <row r="2135" spans="19:20">
      <c r="S2135" s="35"/>
      <c r="T2135" s="35"/>
    </row>
    <row r="2136" spans="19:20">
      <c r="S2136" s="35"/>
      <c r="T2136" s="35"/>
    </row>
    <row r="2137" spans="19:20">
      <c r="S2137" s="35"/>
      <c r="T2137" s="35"/>
    </row>
    <row r="2138" spans="19:20">
      <c r="S2138" s="35"/>
      <c r="T2138" s="35"/>
    </row>
    <row r="2139" spans="19:20">
      <c r="S2139" s="35"/>
      <c r="T2139" s="35"/>
    </row>
    <row r="2140" spans="19:20">
      <c r="S2140" s="35"/>
      <c r="T2140" s="35"/>
    </row>
    <row r="2141" spans="19:20">
      <c r="S2141" s="35"/>
      <c r="T2141" s="35"/>
    </row>
    <row r="2142" spans="19:20">
      <c r="S2142" s="35"/>
      <c r="T2142" s="35"/>
    </row>
    <row r="2143" spans="19:20">
      <c r="S2143" s="35"/>
      <c r="T2143" s="35"/>
    </row>
    <row r="2144" spans="19:20">
      <c r="S2144" s="35"/>
      <c r="T2144" s="35"/>
    </row>
    <row r="2145" spans="19:20">
      <c r="S2145" s="35"/>
      <c r="T2145" s="35"/>
    </row>
    <row r="2146" spans="19:20">
      <c r="S2146" s="35"/>
      <c r="T2146" s="35"/>
    </row>
    <row r="2147" spans="19:20">
      <c r="S2147" s="35"/>
      <c r="T2147" s="35"/>
    </row>
    <row r="2148" spans="19:20">
      <c r="S2148" s="35"/>
      <c r="T2148" s="35"/>
    </row>
    <row r="2149" spans="19:20">
      <c r="S2149" s="35"/>
      <c r="T2149" s="35"/>
    </row>
    <row r="2150" spans="19:20">
      <c r="S2150" s="35"/>
      <c r="T2150" s="35"/>
    </row>
    <row r="2151" spans="19:20">
      <c r="S2151" s="35"/>
      <c r="T2151" s="35"/>
    </row>
    <row r="2152" spans="19:20">
      <c r="S2152" s="35"/>
      <c r="T2152" s="35"/>
    </row>
    <row r="2153" spans="19:20">
      <c r="S2153" s="35"/>
      <c r="T2153" s="35"/>
    </row>
    <row r="2154" spans="19:20">
      <c r="S2154" s="35"/>
      <c r="T2154" s="35"/>
    </row>
    <row r="2155" spans="19:20">
      <c r="S2155" s="35"/>
      <c r="T2155" s="35"/>
    </row>
    <row r="2156" spans="19:20">
      <c r="S2156" s="35"/>
      <c r="T2156" s="35"/>
    </row>
    <row r="2157" spans="19:20">
      <c r="S2157" s="35"/>
      <c r="T2157" s="35"/>
    </row>
    <row r="2158" spans="19:20">
      <c r="S2158" s="35"/>
      <c r="T2158" s="35"/>
    </row>
    <row r="2159" spans="19:20">
      <c r="S2159" s="35"/>
      <c r="T2159" s="35"/>
    </row>
    <row r="2160" spans="19:20">
      <c r="S2160" s="35"/>
      <c r="T2160" s="35"/>
    </row>
    <row r="2161" spans="19:20">
      <c r="S2161" s="35"/>
      <c r="T2161" s="35"/>
    </row>
    <row r="2162" spans="19:20">
      <c r="S2162" s="35"/>
      <c r="T2162" s="35"/>
    </row>
    <row r="2163" spans="19:20">
      <c r="S2163" s="35"/>
      <c r="T2163" s="35"/>
    </row>
    <row r="2164" spans="19:20">
      <c r="S2164" s="35"/>
      <c r="T2164" s="35"/>
    </row>
    <row r="2165" spans="19:20">
      <c r="S2165" s="35"/>
      <c r="T2165" s="35"/>
    </row>
    <row r="2166" spans="19:20">
      <c r="S2166" s="35"/>
      <c r="T2166" s="35"/>
    </row>
    <row r="2167" spans="19:20">
      <c r="S2167" s="35"/>
      <c r="T2167" s="35"/>
    </row>
    <row r="2168" spans="19:20">
      <c r="S2168" s="35"/>
      <c r="T2168" s="35"/>
    </row>
    <row r="2169" spans="19:20">
      <c r="S2169" s="35"/>
      <c r="T2169" s="35"/>
    </row>
    <row r="2170" spans="19:20">
      <c r="S2170" s="35"/>
      <c r="T2170" s="35"/>
    </row>
    <row r="2171" spans="19:20">
      <c r="S2171" s="35"/>
      <c r="T2171" s="35"/>
    </row>
    <row r="2172" spans="19:20">
      <c r="S2172" s="35"/>
      <c r="T2172" s="35"/>
    </row>
    <row r="2173" spans="19:20">
      <c r="S2173" s="35"/>
      <c r="T2173" s="35"/>
    </row>
    <row r="2174" spans="19:20">
      <c r="S2174" s="35"/>
      <c r="T2174" s="35"/>
    </row>
    <row r="2175" spans="19:20">
      <c r="S2175" s="35"/>
      <c r="T2175" s="35"/>
    </row>
    <row r="2176" spans="19:20">
      <c r="S2176" s="35"/>
      <c r="T2176" s="35"/>
    </row>
    <row r="2177" spans="19:20">
      <c r="S2177" s="35"/>
      <c r="T2177" s="35"/>
    </row>
    <row r="2178" spans="19:20">
      <c r="S2178" s="35"/>
      <c r="T2178" s="35"/>
    </row>
    <row r="2179" spans="19:20">
      <c r="S2179" s="35"/>
      <c r="T2179" s="35"/>
    </row>
    <row r="2180" spans="19:20">
      <c r="S2180" s="35"/>
      <c r="T2180" s="35"/>
    </row>
    <row r="2181" spans="19:20">
      <c r="S2181" s="35"/>
      <c r="T2181" s="35"/>
    </row>
    <row r="2182" spans="19:20">
      <c r="S2182" s="35"/>
      <c r="T2182" s="35"/>
    </row>
    <row r="2183" spans="19:20">
      <c r="S2183" s="35"/>
      <c r="T2183" s="35"/>
    </row>
    <row r="2184" spans="19:20">
      <c r="S2184" s="35"/>
      <c r="T2184" s="35"/>
    </row>
    <row r="2185" spans="19:20">
      <c r="S2185" s="35"/>
      <c r="T2185" s="35"/>
    </row>
    <row r="2186" spans="19:20">
      <c r="S2186" s="35"/>
      <c r="T2186" s="35"/>
    </row>
    <row r="2187" spans="19:20">
      <c r="S2187" s="35"/>
      <c r="T2187" s="35"/>
    </row>
    <row r="2188" spans="19:20">
      <c r="S2188" s="35"/>
      <c r="T2188" s="35"/>
    </row>
    <row r="2189" spans="19:20">
      <c r="S2189" s="35"/>
      <c r="T2189" s="35"/>
    </row>
    <row r="2190" spans="19:20">
      <c r="S2190" s="35"/>
      <c r="T2190" s="35"/>
    </row>
    <row r="2191" spans="19:20">
      <c r="S2191" s="35"/>
      <c r="T2191" s="35"/>
    </row>
    <row r="2192" spans="19:20">
      <c r="S2192" s="35"/>
      <c r="T2192" s="35"/>
    </row>
    <row r="2193" spans="19:20">
      <c r="S2193" s="35"/>
      <c r="T2193" s="35"/>
    </row>
    <row r="2194" spans="19:20">
      <c r="S2194" s="35"/>
      <c r="T2194" s="35"/>
    </row>
    <row r="2195" spans="19:20">
      <c r="S2195" s="35"/>
      <c r="T2195" s="35"/>
    </row>
    <row r="2196" spans="19:20">
      <c r="S2196" s="35"/>
      <c r="T2196" s="35"/>
    </row>
    <row r="2197" spans="19:20">
      <c r="S2197" s="35"/>
      <c r="T2197" s="35"/>
    </row>
    <row r="2198" spans="19:20">
      <c r="S2198" s="35"/>
      <c r="T2198" s="35"/>
    </row>
    <row r="2199" spans="19:20">
      <c r="S2199" s="35"/>
      <c r="T2199" s="35"/>
    </row>
    <row r="2200" spans="19:20">
      <c r="S2200" s="35"/>
      <c r="T2200" s="35"/>
    </row>
    <row r="2201" spans="19:20">
      <c r="S2201" s="35"/>
      <c r="T2201" s="35"/>
    </row>
    <row r="2202" spans="19:20">
      <c r="S2202" s="35"/>
      <c r="T2202" s="35"/>
    </row>
    <row r="2203" spans="19:20">
      <c r="S2203" s="35"/>
      <c r="T2203" s="35"/>
    </row>
    <row r="2204" spans="19:20">
      <c r="S2204" s="35"/>
      <c r="T2204" s="35"/>
    </row>
    <row r="2205" spans="19:20">
      <c r="S2205" s="35"/>
      <c r="T2205" s="35"/>
    </row>
    <row r="2206" spans="19:20">
      <c r="S2206" s="35"/>
      <c r="T2206" s="35"/>
    </row>
    <row r="2207" spans="19:20">
      <c r="S2207" s="35"/>
      <c r="T2207" s="35"/>
    </row>
    <row r="2208" spans="19:20">
      <c r="S2208" s="35"/>
      <c r="T2208" s="35"/>
    </row>
    <row r="2209" spans="19:20">
      <c r="S2209" s="35"/>
      <c r="T2209" s="35"/>
    </row>
    <row r="2210" spans="19:20">
      <c r="S2210" s="35"/>
      <c r="T2210" s="35"/>
    </row>
    <row r="2211" spans="19:20">
      <c r="S2211" s="35"/>
      <c r="T2211" s="35"/>
    </row>
    <row r="2212" spans="19:20">
      <c r="S2212" s="35"/>
      <c r="T2212" s="35"/>
    </row>
    <row r="2213" spans="19:20">
      <c r="S2213" s="35"/>
      <c r="T2213" s="35"/>
    </row>
    <row r="2214" spans="19:20">
      <c r="S2214" s="35"/>
      <c r="T2214" s="35"/>
    </row>
    <row r="2215" spans="19:20">
      <c r="S2215" s="35"/>
      <c r="T2215" s="35"/>
    </row>
    <row r="2216" spans="19:20">
      <c r="S2216" s="35"/>
      <c r="T2216" s="35"/>
    </row>
    <row r="2217" spans="19:20">
      <c r="S2217" s="35"/>
      <c r="T2217" s="35"/>
    </row>
    <row r="2218" spans="19:20">
      <c r="S2218" s="35"/>
      <c r="T2218" s="35"/>
    </row>
    <row r="2219" spans="19:20">
      <c r="S2219" s="35"/>
      <c r="T2219" s="35"/>
    </row>
    <row r="2220" spans="19:20">
      <c r="S2220" s="35"/>
      <c r="T2220" s="35"/>
    </row>
    <row r="2221" spans="19:20">
      <c r="S2221" s="35"/>
      <c r="T2221" s="35"/>
    </row>
    <row r="2222" spans="19:20">
      <c r="S2222" s="35"/>
      <c r="T2222" s="35"/>
    </row>
    <row r="2223" spans="19:20">
      <c r="S2223" s="35"/>
      <c r="T2223" s="35"/>
    </row>
    <row r="2224" spans="19:20">
      <c r="S2224" s="35"/>
      <c r="T2224" s="35"/>
    </row>
    <row r="2225" spans="19:20">
      <c r="S2225" s="35"/>
      <c r="T2225" s="35"/>
    </row>
    <row r="2226" spans="19:20">
      <c r="S2226" s="35"/>
      <c r="T2226" s="35"/>
    </row>
    <row r="2227" spans="19:20">
      <c r="S2227" s="35"/>
      <c r="T2227" s="35"/>
    </row>
    <row r="2228" spans="19:20">
      <c r="S2228" s="35"/>
      <c r="T2228" s="35"/>
    </row>
    <row r="2229" spans="19:20">
      <c r="S2229" s="35"/>
      <c r="T2229" s="35"/>
    </row>
    <row r="2230" spans="19:20">
      <c r="S2230" s="35"/>
      <c r="T2230" s="35"/>
    </row>
    <row r="2231" spans="19:20">
      <c r="S2231" s="35"/>
      <c r="T2231" s="35"/>
    </row>
    <row r="2232" spans="19:20">
      <c r="S2232" s="35"/>
      <c r="T2232" s="35"/>
    </row>
    <row r="2233" spans="19:20">
      <c r="S2233" s="35"/>
      <c r="T2233" s="35"/>
    </row>
    <row r="2234" spans="19:20">
      <c r="S2234" s="35"/>
      <c r="T2234" s="35"/>
    </row>
    <row r="2235" spans="19:20">
      <c r="S2235" s="35"/>
      <c r="T2235" s="35"/>
    </row>
    <row r="2236" spans="19:20">
      <c r="S2236" s="35"/>
      <c r="T2236" s="35"/>
    </row>
    <row r="2237" spans="19:20">
      <c r="S2237" s="35"/>
      <c r="T2237" s="35"/>
    </row>
    <row r="2238" spans="19:20">
      <c r="S2238" s="35"/>
      <c r="T2238" s="35"/>
    </row>
    <row r="2239" spans="19:20">
      <c r="S2239" s="35"/>
      <c r="T2239" s="35"/>
    </row>
    <row r="2240" spans="19:20">
      <c r="S2240" s="35"/>
      <c r="T2240" s="35"/>
    </row>
    <row r="2241" spans="19:20">
      <c r="S2241" s="35"/>
      <c r="T2241" s="35"/>
    </row>
    <row r="2242" spans="19:20">
      <c r="S2242" s="35"/>
      <c r="T2242" s="35"/>
    </row>
    <row r="2243" spans="19:20">
      <c r="S2243" s="35"/>
      <c r="T2243" s="35"/>
    </row>
    <row r="2244" spans="19:20">
      <c r="S2244" s="35"/>
      <c r="T2244" s="35"/>
    </row>
    <row r="2245" spans="19:20">
      <c r="S2245" s="35"/>
      <c r="T2245" s="35"/>
    </row>
    <row r="2246" spans="19:20">
      <c r="S2246" s="35"/>
      <c r="T2246" s="35"/>
    </row>
    <row r="2247" spans="19:20">
      <c r="S2247" s="35"/>
      <c r="T2247" s="35"/>
    </row>
    <row r="2248" spans="19:20">
      <c r="S2248" s="35"/>
      <c r="T2248" s="35"/>
    </row>
    <row r="2249" spans="19:20">
      <c r="S2249" s="35"/>
      <c r="T2249" s="35"/>
    </row>
    <row r="2250" spans="19:20">
      <c r="S2250" s="35"/>
      <c r="T2250" s="35"/>
    </row>
    <row r="2251" spans="19:20">
      <c r="S2251" s="35"/>
      <c r="T2251" s="35"/>
    </row>
    <row r="2252" spans="19:20">
      <c r="S2252" s="35"/>
      <c r="T2252" s="35"/>
    </row>
    <row r="2253" spans="19:20">
      <c r="S2253" s="35"/>
      <c r="T2253" s="35"/>
    </row>
    <row r="2254" spans="19:20">
      <c r="S2254" s="35"/>
      <c r="T2254" s="35"/>
    </row>
    <row r="2255" spans="19:20">
      <c r="S2255" s="35"/>
      <c r="T2255" s="35"/>
    </row>
    <row r="2256" spans="19:20">
      <c r="S2256" s="35"/>
      <c r="T2256" s="35"/>
    </row>
    <row r="2257" spans="19:20">
      <c r="S2257" s="35"/>
      <c r="T2257" s="35"/>
    </row>
    <row r="2258" spans="19:20">
      <c r="S2258" s="35"/>
      <c r="T2258" s="35"/>
    </row>
    <row r="2259" spans="19:20">
      <c r="S2259" s="35"/>
      <c r="T2259" s="35"/>
    </row>
    <row r="2260" spans="19:20">
      <c r="S2260" s="35"/>
      <c r="T2260" s="35"/>
    </row>
    <row r="2261" spans="19:20">
      <c r="S2261" s="35"/>
      <c r="T2261" s="35"/>
    </row>
    <row r="2262" spans="19:20">
      <c r="S2262" s="35"/>
      <c r="T2262" s="35"/>
    </row>
    <row r="2263" spans="19:20">
      <c r="S2263" s="35"/>
      <c r="T2263" s="35"/>
    </row>
    <row r="2264" spans="19:20">
      <c r="S2264" s="35"/>
      <c r="T2264" s="35"/>
    </row>
    <row r="2265" spans="19:20">
      <c r="S2265" s="35"/>
      <c r="T2265" s="35"/>
    </row>
    <row r="2266" spans="19:20">
      <c r="S2266" s="35"/>
      <c r="T2266" s="35"/>
    </row>
    <row r="2267" spans="19:20">
      <c r="S2267" s="35"/>
      <c r="T2267" s="35"/>
    </row>
    <row r="2268" spans="19:20">
      <c r="S2268" s="35"/>
      <c r="T2268" s="35"/>
    </row>
    <row r="2269" spans="19:20">
      <c r="S2269" s="35"/>
      <c r="T2269" s="35"/>
    </row>
    <row r="2270" spans="19:20">
      <c r="S2270" s="35"/>
      <c r="T2270" s="35"/>
    </row>
    <row r="2271" spans="19:20">
      <c r="S2271" s="35"/>
      <c r="T2271" s="35"/>
    </row>
    <row r="2272" spans="19:20">
      <c r="S2272" s="35"/>
      <c r="T2272" s="35"/>
    </row>
    <row r="2273" spans="19:20">
      <c r="S2273" s="35"/>
      <c r="T2273" s="35"/>
    </row>
    <row r="2274" spans="19:20">
      <c r="S2274" s="35"/>
      <c r="T2274" s="35"/>
    </row>
    <row r="2275" spans="19:20">
      <c r="S2275" s="35"/>
      <c r="T2275" s="35"/>
    </row>
    <row r="2276" spans="19:20">
      <c r="S2276" s="35"/>
      <c r="T2276" s="35"/>
    </row>
    <row r="2277" spans="19:20">
      <c r="S2277" s="35"/>
      <c r="T2277" s="35"/>
    </row>
    <row r="2278" spans="19:20">
      <c r="S2278" s="35"/>
      <c r="T2278" s="35"/>
    </row>
    <row r="2279" spans="19:20">
      <c r="S2279" s="35"/>
      <c r="T2279" s="35"/>
    </row>
    <row r="2280" spans="19:20">
      <c r="S2280" s="35"/>
      <c r="T2280" s="35"/>
    </row>
    <row r="2281" spans="19:20">
      <c r="S2281" s="35"/>
      <c r="T2281" s="35"/>
    </row>
    <row r="2282" spans="19:20">
      <c r="S2282" s="35"/>
      <c r="T2282" s="35"/>
    </row>
    <row r="2283" spans="19:20">
      <c r="S2283" s="35"/>
      <c r="T2283" s="35"/>
    </row>
    <row r="2284" spans="19:20">
      <c r="S2284" s="35"/>
      <c r="T2284" s="35"/>
    </row>
    <row r="2285" spans="19:20">
      <c r="S2285" s="35"/>
      <c r="T2285" s="35"/>
    </row>
    <row r="2286" spans="19:20">
      <c r="S2286" s="35"/>
      <c r="T2286" s="35"/>
    </row>
    <row r="2287" spans="19:20">
      <c r="S2287" s="35"/>
      <c r="T2287" s="35"/>
    </row>
    <row r="2288" spans="19:20">
      <c r="S2288" s="35"/>
      <c r="T2288" s="35"/>
    </row>
    <row r="2289" spans="19:20">
      <c r="S2289" s="35"/>
      <c r="T2289" s="35"/>
    </row>
    <row r="2290" spans="19:20">
      <c r="S2290" s="35"/>
      <c r="T2290" s="35"/>
    </row>
    <row r="2291" spans="19:20">
      <c r="S2291" s="35"/>
      <c r="T2291" s="35"/>
    </row>
    <row r="2292" spans="19:20">
      <c r="S2292" s="35"/>
      <c r="T2292" s="35"/>
    </row>
    <row r="2293" spans="19:20">
      <c r="S2293" s="35"/>
      <c r="T2293" s="35"/>
    </row>
    <row r="2294" spans="19:20">
      <c r="S2294" s="35"/>
      <c r="T2294" s="35"/>
    </row>
    <row r="2295" spans="19:20">
      <c r="S2295" s="35"/>
      <c r="T2295" s="35"/>
    </row>
    <row r="2296" spans="19:20">
      <c r="S2296" s="35"/>
      <c r="T2296" s="35"/>
    </row>
    <row r="2297" spans="19:20">
      <c r="S2297" s="35"/>
      <c r="T2297" s="35"/>
    </row>
    <row r="2298" spans="19:20">
      <c r="S2298" s="35"/>
      <c r="T2298" s="35"/>
    </row>
    <row r="2299" spans="19:20">
      <c r="S2299" s="35"/>
      <c r="T2299" s="35"/>
    </row>
    <row r="2300" spans="19:20">
      <c r="S2300" s="35"/>
      <c r="T2300" s="35"/>
    </row>
    <row r="2301" spans="19:20">
      <c r="S2301" s="35"/>
      <c r="T2301" s="35"/>
    </row>
    <row r="2302" spans="19:20">
      <c r="S2302" s="35"/>
      <c r="T2302" s="35"/>
    </row>
    <row r="2303" spans="19:20">
      <c r="S2303" s="35"/>
      <c r="T2303" s="35"/>
    </row>
    <row r="2304" spans="19:20">
      <c r="S2304" s="35"/>
      <c r="T2304" s="35"/>
    </row>
    <row r="2305" spans="19:20">
      <c r="S2305" s="35"/>
      <c r="T2305" s="35"/>
    </row>
    <row r="2306" spans="19:20">
      <c r="S2306" s="35"/>
      <c r="T2306" s="35"/>
    </row>
    <row r="2307" spans="19:20">
      <c r="S2307" s="35"/>
      <c r="T2307" s="35"/>
    </row>
    <row r="2308" spans="19:20">
      <c r="S2308" s="35"/>
      <c r="T2308" s="35"/>
    </row>
    <row r="2309" spans="19:20">
      <c r="S2309" s="35"/>
      <c r="T2309" s="35"/>
    </row>
    <row r="2310" spans="19:20">
      <c r="S2310" s="35"/>
      <c r="T2310" s="35"/>
    </row>
    <row r="2311" spans="19:20">
      <c r="S2311" s="35"/>
      <c r="T2311" s="35"/>
    </row>
    <row r="2312" spans="19:20">
      <c r="S2312" s="35"/>
      <c r="T2312" s="35"/>
    </row>
    <row r="2313" spans="19:20">
      <c r="S2313" s="35"/>
      <c r="T2313" s="35"/>
    </row>
    <row r="2314" spans="19:20">
      <c r="S2314" s="35"/>
      <c r="T2314" s="35"/>
    </row>
    <row r="2315" spans="19:20">
      <c r="S2315" s="35"/>
      <c r="T2315" s="35"/>
    </row>
    <row r="2316" spans="19:20">
      <c r="S2316" s="35"/>
      <c r="T2316" s="35"/>
    </row>
    <row r="2317" spans="19:20">
      <c r="S2317" s="35"/>
      <c r="T2317" s="35"/>
    </row>
    <row r="2318" spans="19:20">
      <c r="S2318" s="35"/>
      <c r="T2318" s="35"/>
    </row>
    <row r="2319" spans="19:20">
      <c r="S2319" s="35"/>
      <c r="T2319" s="35"/>
    </row>
    <row r="2320" spans="19:20">
      <c r="S2320" s="35"/>
      <c r="T2320" s="35"/>
    </row>
    <row r="2321" spans="19:20">
      <c r="S2321" s="35"/>
      <c r="T2321" s="35"/>
    </row>
    <row r="2322" spans="19:20">
      <c r="S2322" s="35"/>
      <c r="T2322" s="35"/>
    </row>
    <row r="2323" spans="19:20">
      <c r="S2323" s="35"/>
      <c r="T2323" s="35"/>
    </row>
    <row r="2324" spans="19:20">
      <c r="S2324" s="35"/>
      <c r="T2324" s="35"/>
    </row>
    <row r="2325" spans="19:20">
      <c r="S2325" s="35"/>
      <c r="T2325" s="35"/>
    </row>
    <row r="2326" spans="19:20">
      <c r="S2326" s="35"/>
      <c r="T2326" s="35"/>
    </row>
    <row r="2327" spans="19:20">
      <c r="S2327" s="35"/>
      <c r="T2327" s="35"/>
    </row>
    <row r="2328" spans="19:20">
      <c r="S2328" s="35"/>
      <c r="T2328" s="35"/>
    </row>
    <row r="2329" spans="19:20">
      <c r="S2329" s="35"/>
      <c r="T2329" s="35"/>
    </row>
    <row r="2330" spans="19:20">
      <c r="S2330" s="35"/>
      <c r="T2330" s="35"/>
    </row>
    <row r="2331" spans="19:20">
      <c r="S2331" s="35"/>
      <c r="T2331" s="35"/>
    </row>
    <row r="2332" spans="19:20">
      <c r="S2332" s="35"/>
      <c r="T2332" s="35"/>
    </row>
    <row r="2333" spans="19:20">
      <c r="S2333" s="35"/>
      <c r="T2333" s="35"/>
    </row>
    <row r="2334" spans="19:20">
      <c r="S2334" s="35"/>
      <c r="T2334" s="35"/>
    </row>
    <row r="2335" spans="19:20">
      <c r="S2335" s="35"/>
      <c r="T2335" s="35"/>
    </row>
    <row r="2336" spans="19:20">
      <c r="S2336" s="35"/>
      <c r="T2336" s="35"/>
    </row>
    <row r="2337" spans="19:20">
      <c r="S2337" s="35"/>
      <c r="T2337" s="35"/>
    </row>
    <row r="2338" spans="19:20">
      <c r="S2338" s="35"/>
      <c r="T2338" s="35"/>
    </row>
    <row r="2339" spans="19:20">
      <c r="S2339" s="35"/>
      <c r="T2339" s="35"/>
    </row>
    <row r="2340" spans="19:20">
      <c r="S2340" s="35"/>
      <c r="T2340" s="35"/>
    </row>
    <row r="2341" spans="19:20">
      <c r="S2341" s="35"/>
      <c r="T2341" s="35"/>
    </row>
    <row r="2342" spans="19:20">
      <c r="S2342" s="35"/>
      <c r="T2342" s="35"/>
    </row>
    <row r="2343" spans="19:20">
      <c r="S2343" s="35"/>
      <c r="T2343" s="35"/>
    </row>
    <row r="2344" spans="19:20">
      <c r="S2344" s="35"/>
      <c r="T2344" s="35"/>
    </row>
    <row r="2345" spans="19:20">
      <c r="S2345" s="35"/>
      <c r="T2345" s="35"/>
    </row>
    <row r="2346" spans="19:20">
      <c r="S2346" s="35"/>
      <c r="T2346" s="35"/>
    </row>
    <row r="2347" spans="19:20">
      <c r="S2347" s="35"/>
      <c r="T2347" s="35"/>
    </row>
    <row r="2348" spans="19:20">
      <c r="S2348" s="35"/>
      <c r="T2348" s="35"/>
    </row>
    <row r="2349" spans="19:20">
      <c r="S2349" s="35"/>
      <c r="T2349" s="35"/>
    </row>
    <row r="2350" spans="19:20">
      <c r="S2350" s="35"/>
      <c r="T2350" s="35"/>
    </row>
    <row r="2351" spans="19:20">
      <c r="S2351" s="35"/>
      <c r="T2351" s="35"/>
    </row>
    <row r="2352" spans="19:20">
      <c r="S2352" s="35"/>
      <c r="T2352" s="35"/>
    </row>
    <row r="2353" spans="19:20">
      <c r="S2353" s="35"/>
      <c r="T2353" s="35"/>
    </row>
    <row r="2354" spans="19:20">
      <c r="S2354" s="35"/>
      <c r="T2354" s="35"/>
    </row>
    <row r="2355" spans="19:20">
      <c r="S2355" s="35"/>
      <c r="T2355" s="35"/>
    </row>
    <row r="2356" spans="19:20">
      <c r="S2356" s="35"/>
      <c r="T2356" s="35"/>
    </row>
    <row r="2357" spans="19:20">
      <c r="S2357" s="35"/>
      <c r="T2357" s="35"/>
    </row>
    <row r="2358" spans="19:20">
      <c r="S2358" s="35"/>
      <c r="T2358" s="35"/>
    </row>
    <row r="2359" spans="19:20">
      <c r="S2359" s="35"/>
      <c r="T2359" s="35"/>
    </row>
    <row r="2360" spans="19:20">
      <c r="S2360" s="35"/>
      <c r="T2360" s="35"/>
    </row>
    <row r="2361" spans="19:20">
      <c r="S2361" s="35"/>
      <c r="T2361" s="35"/>
    </row>
    <row r="2362" spans="19:20">
      <c r="S2362" s="35"/>
      <c r="T2362" s="35"/>
    </row>
    <row r="2363" spans="19:20">
      <c r="S2363" s="35"/>
      <c r="T2363" s="35"/>
    </row>
    <row r="2364" spans="19:20">
      <c r="S2364" s="35"/>
      <c r="T2364" s="35"/>
    </row>
    <row r="2365" spans="19:20">
      <c r="S2365" s="35"/>
      <c r="T2365" s="35"/>
    </row>
    <row r="2366" spans="19:20">
      <c r="S2366" s="35"/>
      <c r="T2366" s="35"/>
    </row>
    <row r="2367" spans="19:20">
      <c r="S2367" s="35"/>
      <c r="T2367" s="35"/>
    </row>
    <row r="2368" spans="19:20">
      <c r="S2368" s="35"/>
      <c r="T2368" s="35"/>
    </row>
    <row r="2369" spans="19:20">
      <c r="S2369" s="35"/>
      <c r="T2369" s="35"/>
    </row>
    <row r="2370" spans="19:20">
      <c r="S2370" s="35"/>
      <c r="T2370" s="35"/>
    </row>
    <row r="2371" spans="19:20">
      <c r="S2371" s="35"/>
      <c r="T2371" s="35"/>
    </row>
    <row r="2372" spans="19:20">
      <c r="S2372" s="35"/>
      <c r="T2372" s="35"/>
    </row>
    <row r="2373" spans="19:20">
      <c r="S2373" s="35"/>
      <c r="T2373" s="35"/>
    </row>
    <row r="2374" spans="19:20">
      <c r="S2374" s="35"/>
      <c r="T2374" s="35"/>
    </row>
    <row r="2375" spans="19:20">
      <c r="S2375" s="35"/>
      <c r="T2375" s="35"/>
    </row>
    <row r="2376" spans="19:20">
      <c r="S2376" s="35"/>
      <c r="T2376" s="35"/>
    </row>
    <row r="2377" spans="19:20">
      <c r="S2377" s="35"/>
      <c r="T2377" s="35"/>
    </row>
    <row r="2378" spans="19:20">
      <c r="S2378" s="35"/>
      <c r="T2378" s="35"/>
    </row>
    <row r="2379" spans="19:20">
      <c r="S2379" s="35"/>
      <c r="T2379" s="35"/>
    </row>
    <row r="2380" spans="19:20">
      <c r="S2380" s="35"/>
      <c r="T2380" s="35"/>
    </row>
    <row r="2381" spans="19:20">
      <c r="S2381" s="35"/>
      <c r="T2381" s="35"/>
    </row>
    <row r="2382" spans="19:20">
      <c r="S2382" s="35"/>
      <c r="T2382" s="35"/>
    </row>
    <row r="2383" spans="19:20">
      <c r="S2383" s="35"/>
      <c r="T2383" s="35"/>
    </row>
    <row r="2384" spans="19:20">
      <c r="S2384" s="35"/>
      <c r="T2384" s="35"/>
    </row>
    <row r="2385" spans="19:20">
      <c r="S2385" s="35"/>
      <c r="T2385" s="35"/>
    </row>
    <row r="2386" spans="19:20">
      <c r="S2386" s="35"/>
      <c r="T2386" s="35"/>
    </row>
    <row r="2387" spans="19:20">
      <c r="S2387" s="35"/>
      <c r="T2387" s="35"/>
    </row>
    <row r="2388" spans="19:20">
      <c r="S2388" s="35"/>
      <c r="T2388" s="35"/>
    </row>
    <row r="2389" spans="19:20">
      <c r="S2389" s="35"/>
      <c r="T2389" s="35"/>
    </row>
    <row r="2390" spans="19:20">
      <c r="S2390" s="35"/>
      <c r="T2390" s="35"/>
    </row>
    <row r="2391" spans="19:20">
      <c r="S2391" s="35"/>
      <c r="T2391" s="35"/>
    </row>
    <row r="2392" spans="19:20">
      <c r="S2392" s="35"/>
      <c r="T2392" s="35"/>
    </row>
    <row r="2393" spans="19:20">
      <c r="S2393" s="35"/>
      <c r="T2393" s="35"/>
    </row>
    <row r="2394" spans="19:20">
      <c r="S2394" s="35"/>
      <c r="T2394" s="35"/>
    </row>
    <row r="2395" spans="19:20">
      <c r="S2395" s="35"/>
      <c r="T2395" s="35"/>
    </row>
    <row r="2396" spans="19:20">
      <c r="S2396" s="35"/>
      <c r="T2396" s="35"/>
    </row>
    <row r="2397" spans="19:20">
      <c r="S2397" s="35"/>
      <c r="T2397" s="35"/>
    </row>
    <row r="2398" spans="19:20">
      <c r="S2398" s="35"/>
      <c r="T2398" s="35"/>
    </row>
    <row r="2399" spans="19:20">
      <c r="S2399" s="35"/>
      <c r="T2399" s="35"/>
    </row>
    <row r="2400" spans="19:20">
      <c r="S2400" s="35"/>
      <c r="T2400" s="35"/>
    </row>
    <row r="2401" spans="19:20">
      <c r="S2401" s="35"/>
      <c r="T2401" s="35"/>
    </row>
    <row r="2402" spans="19:20">
      <c r="S2402" s="35"/>
      <c r="T2402" s="35"/>
    </row>
    <row r="2403" spans="19:20">
      <c r="S2403" s="35"/>
      <c r="T2403" s="35"/>
    </row>
    <row r="2404" spans="19:20">
      <c r="S2404" s="35"/>
      <c r="T2404" s="35"/>
    </row>
    <row r="2405" spans="19:20">
      <c r="S2405" s="35"/>
      <c r="T2405" s="35"/>
    </row>
    <row r="2406" spans="19:20">
      <c r="S2406" s="35"/>
      <c r="T2406" s="35"/>
    </row>
    <row r="2407" spans="19:20">
      <c r="S2407" s="35"/>
      <c r="T2407" s="35"/>
    </row>
    <row r="2408" spans="19:20">
      <c r="S2408" s="35"/>
      <c r="T2408" s="35"/>
    </row>
    <row r="2409" spans="19:20">
      <c r="S2409" s="35"/>
      <c r="T2409" s="35"/>
    </row>
    <row r="2410" spans="19:20">
      <c r="S2410" s="35"/>
      <c r="T2410" s="35"/>
    </row>
    <row r="2411" spans="19:20">
      <c r="S2411" s="35"/>
      <c r="T2411" s="35"/>
    </row>
    <row r="2412" spans="19:20">
      <c r="S2412" s="35"/>
      <c r="T2412" s="35"/>
    </row>
    <row r="2413" spans="19:20">
      <c r="S2413" s="35"/>
      <c r="T2413" s="35"/>
    </row>
    <row r="2414" spans="19:20">
      <c r="S2414" s="35"/>
      <c r="T2414" s="35"/>
    </row>
    <row r="2415" spans="19:20">
      <c r="S2415" s="35"/>
      <c r="T2415" s="35"/>
    </row>
    <row r="2416" spans="19:20">
      <c r="S2416" s="35"/>
      <c r="T2416" s="35"/>
    </row>
    <row r="2417" spans="19:20">
      <c r="S2417" s="35"/>
      <c r="T2417" s="35"/>
    </row>
    <row r="2418" spans="19:20">
      <c r="S2418" s="35"/>
      <c r="T2418" s="35"/>
    </row>
    <row r="2419" spans="19:20">
      <c r="S2419" s="35"/>
      <c r="T2419" s="35"/>
    </row>
    <row r="2420" spans="19:20">
      <c r="S2420" s="35"/>
      <c r="T2420" s="35"/>
    </row>
    <row r="2421" spans="19:20">
      <c r="S2421" s="35"/>
      <c r="T2421" s="35"/>
    </row>
    <row r="2422" spans="19:20">
      <c r="S2422" s="35"/>
      <c r="T2422" s="35"/>
    </row>
    <row r="2423" spans="19:20">
      <c r="S2423" s="35"/>
      <c r="T2423" s="35"/>
    </row>
    <row r="2424" spans="19:20">
      <c r="S2424" s="35"/>
      <c r="T2424" s="35"/>
    </row>
    <row r="2425" spans="19:20">
      <c r="S2425" s="35"/>
      <c r="T2425" s="35"/>
    </row>
    <row r="2426" spans="19:20">
      <c r="S2426" s="35"/>
      <c r="T2426" s="35"/>
    </row>
    <row r="2427" spans="19:20">
      <c r="S2427" s="35"/>
      <c r="T2427" s="35"/>
    </row>
    <row r="2428" spans="19:20">
      <c r="S2428" s="35"/>
      <c r="T2428" s="35"/>
    </row>
    <row r="2429" spans="19:20">
      <c r="S2429" s="35"/>
      <c r="T2429" s="35"/>
    </row>
    <row r="2430" spans="19:20">
      <c r="S2430" s="35"/>
      <c r="T2430" s="35"/>
    </row>
    <row r="2431" spans="19:20">
      <c r="S2431" s="35"/>
      <c r="T2431" s="35"/>
    </row>
    <row r="2432" spans="19:20">
      <c r="S2432" s="35"/>
      <c r="T2432" s="35"/>
    </row>
    <row r="2433" spans="19:20">
      <c r="S2433" s="35"/>
      <c r="T2433" s="35"/>
    </row>
    <row r="2434" spans="19:20">
      <c r="S2434" s="35"/>
      <c r="T2434" s="35"/>
    </row>
    <row r="2435" spans="19:20">
      <c r="S2435" s="35"/>
      <c r="T2435" s="35"/>
    </row>
    <row r="2436" spans="19:20">
      <c r="S2436" s="35"/>
      <c r="T2436" s="35"/>
    </row>
    <row r="2437" spans="19:20">
      <c r="S2437" s="35"/>
      <c r="T2437" s="35"/>
    </row>
    <row r="2438" spans="19:20">
      <c r="S2438" s="35"/>
      <c r="T2438" s="35"/>
    </row>
    <row r="2439" spans="19:20">
      <c r="S2439" s="35"/>
      <c r="T2439" s="35"/>
    </row>
    <row r="2440" spans="19:20">
      <c r="S2440" s="35"/>
      <c r="T2440" s="35"/>
    </row>
    <row r="2441" spans="19:20">
      <c r="S2441" s="35"/>
      <c r="T2441" s="35"/>
    </row>
    <row r="2442" spans="19:20">
      <c r="S2442" s="35"/>
      <c r="T2442" s="35"/>
    </row>
    <row r="2443" spans="19:20">
      <c r="S2443" s="35"/>
      <c r="T2443" s="35"/>
    </row>
    <row r="2444" spans="19:20">
      <c r="S2444" s="35"/>
      <c r="T2444" s="35"/>
    </row>
    <row r="2445" spans="19:20">
      <c r="S2445" s="35"/>
      <c r="T2445" s="35"/>
    </row>
    <row r="2446" spans="19:20">
      <c r="S2446" s="35"/>
      <c r="T2446" s="35"/>
    </row>
    <row r="2447" spans="19:20">
      <c r="S2447" s="35"/>
      <c r="T2447" s="35"/>
    </row>
    <row r="2448" spans="19:20">
      <c r="S2448" s="35"/>
      <c r="T2448" s="35"/>
    </row>
    <row r="2449" spans="19:20">
      <c r="S2449" s="35"/>
      <c r="T2449" s="35"/>
    </row>
    <row r="2450" spans="19:20">
      <c r="S2450" s="35"/>
      <c r="T2450" s="35"/>
    </row>
    <row r="2451" spans="19:20">
      <c r="S2451" s="35"/>
      <c r="T2451" s="35"/>
    </row>
    <row r="2452" spans="19:20">
      <c r="S2452" s="35"/>
      <c r="T2452" s="35"/>
    </row>
    <row r="2453" spans="19:20">
      <c r="S2453" s="35"/>
      <c r="T2453" s="35"/>
    </row>
    <row r="2454" spans="19:20">
      <c r="S2454" s="35"/>
      <c r="T2454" s="35"/>
    </row>
    <row r="2455" spans="19:20">
      <c r="S2455" s="35"/>
      <c r="T2455" s="35"/>
    </row>
    <row r="2456" spans="19:20">
      <c r="S2456" s="35"/>
      <c r="T2456" s="35"/>
    </row>
    <row r="2457" spans="19:20">
      <c r="S2457" s="35"/>
      <c r="T2457" s="35"/>
    </row>
    <row r="2458" spans="19:20">
      <c r="S2458" s="35"/>
      <c r="T2458" s="35"/>
    </row>
    <row r="2459" spans="19:20">
      <c r="S2459" s="35"/>
      <c r="T2459" s="35"/>
    </row>
    <row r="2460" spans="19:20">
      <c r="S2460" s="35"/>
      <c r="T2460" s="35"/>
    </row>
    <row r="2461" spans="19:20">
      <c r="S2461" s="35"/>
      <c r="T2461" s="35"/>
    </row>
    <row r="2462" spans="19:20">
      <c r="S2462" s="35"/>
      <c r="T2462" s="35"/>
    </row>
    <row r="2463" spans="19:20">
      <c r="S2463" s="35"/>
      <c r="T2463" s="35"/>
    </row>
    <row r="2464" spans="19:20">
      <c r="S2464" s="35"/>
      <c r="T2464" s="35"/>
    </row>
    <row r="2465" spans="19:20">
      <c r="S2465" s="35"/>
      <c r="T2465" s="35"/>
    </row>
    <row r="2466" spans="19:20">
      <c r="S2466" s="35"/>
      <c r="T2466" s="35"/>
    </row>
    <row r="2467" spans="19:20">
      <c r="S2467" s="35"/>
      <c r="T2467" s="35"/>
    </row>
    <row r="2468" spans="19:20">
      <c r="S2468" s="35"/>
      <c r="T2468" s="35"/>
    </row>
    <row r="2469" spans="19:20">
      <c r="S2469" s="35"/>
      <c r="T2469" s="35"/>
    </row>
    <row r="2470" spans="19:20">
      <c r="S2470" s="35"/>
      <c r="T2470" s="35"/>
    </row>
    <row r="2471" spans="19:20">
      <c r="S2471" s="35"/>
      <c r="T2471" s="35"/>
    </row>
    <row r="2472" spans="19:20">
      <c r="S2472" s="35"/>
      <c r="T2472" s="35"/>
    </row>
    <row r="2473" spans="19:20">
      <c r="S2473" s="35"/>
      <c r="T2473" s="35"/>
    </row>
    <row r="2474" spans="19:20">
      <c r="S2474" s="35"/>
      <c r="T2474" s="35"/>
    </row>
    <row r="2475" spans="19:20">
      <c r="S2475" s="35"/>
      <c r="T2475" s="35"/>
    </row>
    <row r="2476" spans="19:20">
      <c r="S2476" s="35"/>
      <c r="T2476" s="35"/>
    </row>
    <row r="2477" spans="19:20">
      <c r="S2477" s="35"/>
      <c r="T2477" s="35"/>
    </row>
    <row r="2478" spans="19:20">
      <c r="S2478" s="35"/>
      <c r="T2478" s="35"/>
    </row>
    <row r="2479" spans="19:20">
      <c r="S2479" s="35"/>
      <c r="T2479" s="35"/>
    </row>
    <row r="2480" spans="19:20">
      <c r="S2480" s="35"/>
      <c r="T2480" s="35"/>
    </row>
    <row r="2481" spans="19:20">
      <c r="S2481" s="35"/>
      <c r="T2481" s="35"/>
    </row>
    <row r="2482" spans="19:20">
      <c r="S2482" s="35"/>
      <c r="T2482" s="35"/>
    </row>
    <row r="2483" spans="19:20">
      <c r="S2483" s="35"/>
      <c r="T2483" s="35"/>
    </row>
    <row r="2484" spans="19:20">
      <c r="S2484" s="35"/>
      <c r="T2484" s="35"/>
    </row>
    <row r="2485" spans="19:20">
      <c r="S2485" s="35"/>
      <c r="T2485" s="35"/>
    </row>
    <row r="2486" spans="19:20">
      <c r="S2486" s="35"/>
      <c r="T2486" s="35"/>
    </row>
    <row r="2487" spans="19:20">
      <c r="S2487" s="35"/>
      <c r="T2487" s="35"/>
    </row>
    <row r="2488" spans="19:20">
      <c r="S2488" s="35"/>
      <c r="T2488" s="35"/>
    </row>
    <row r="2489" spans="19:20">
      <c r="S2489" s="35"/>
      <c r="T2489" s="35"/>
    </row>
    <row r="2490" spans="19:20">
      <c r="S2490" s="35"/>
      <c r="T2490" s="35"/>
    </row>
    <row r="2491" spans="19:20">
      <c r="S2491" s="35"/>
      <c r="T2491" s="35"/>
    </row>
    <row r="2492" spans="19:20">
      <c r="S2492" s="35"/>
      <c r="T2492" s="35"/>
    </row>
    <row r="2493" spans="19:20">
      <c r="S2493" s="35"/>
      <c r="T2493" s="35"/>
    </row>
    <row r="2494" spans="19:20">
      <c r="S2494" s="35"/>
      <c r="T2494" s="35"/>
    </row>
    <row r="2495" spans="19:20">
      <c r="S2495" s="35"/>
      <c r="T2495" s="35"/>
    </row>
    <row r="2496" spans="19:20">
      <c r="S2496" s="35"/>
      <c r="T2496" s="35"/>
    </row>
    <row r="2497" spans="19:20">
      <c r="S2497" s="35"/>
      <c r="T2497" s="35"/>
    </row>
    <row r="2498" spans="19:20">
      <c r="S2498" s="35"/>
      <c r="T2498" s="35"/>
    </row>
    <row r="2499" spans="19:20">
      <c r="S2499" s="35"/>
      <c r="T2499" s="35"/>
    </row>
    <row r="2500" spans="19:20">
      <c r="S2500" s="35"/>
      <c r="T2500" s="35"/>
    </row>
    <row r="2501" spans="19:20">
      <c r="S2501" s="35"/>
      <c r="T2501" s="35"/>
    </row>
    <row r="2502" spans="19:20">
      <c r="S2502" s="35"/>
      <c r="T2502" s="35"/>
    </row>
    <row r="2503" spans="19:20">
      <c r="S2503" s="35"/>
      <c r="T2503" s="35"/>
    </row>
    <row r="2504" spans="19:20">
      <c r="S2504" s="35"/>
      <c r="T2504" s="35"/>
    </row>
    <row r="2505" spans="19:20">
      <c r="S2505" s="35"/>
      <c r="T2505" s="35"/>
    </row>
    <row r="2506" spans="19:20">
      <c r="S2506" s="35"/>
      <c r="T2506" s="35"/>
    </row>
    <row r="2507" spans="19:20">
      <c r="S2507" s="35"/>
      <c r="T2507" s="35"/>
    </row>
    <row r="2508" spans="19:20">
      <c r="S2508" s="35"/>
      <c r="T2508" s="35"/>
    </row>
    <row r="2509" spans="19:20">
      <c r="S2509" s="35"/>
      <c r="T2509" s="35"/>
    </row>
    <row r="2510" spans="19:20">
      <c r="S2510" s="35"/>
      <c r="T2510" s="35"/>
    </row>
    <row r="2511" spans="19:20">
      <c r="S2511" s="35"/>
      <c r="T2511" s="35"/>
    </row>
    <row r="2512" spans="19:20">
      <c r="S2512" s="35"/>
      <c r="T2512" s="35"/>
    </row>
    <row r="2513" spans="19:20">
      <c r="S2513" s="35"/>
      <c r="T2513" s="35"/>
    </row>
    <row r="2514" spans="19:20">
      <c r="S2514" s="35"/>
      <c r="T2514" s="35"/>
    </row>
    <row r="2515" spans="19:20">
      <c r="S2515" s="35"/>
      <c r="T2515" s="35"/>
    </row>
    <row r="2516" spans="19:20">
      <c r="S2516" s="35"/>
      <c r="T2516" s="35"/>
    </row>
    <row r="2517" spans="19:20">
      <c r="S2517" s="35"/>
      <c r="T2517" s="35"/>
    </row>
    <row r="2518" spans="19:20">
      <c r="S2518" s="35"/>
      <c r="T2518" s="35"/>
    </row>
    <row r="2519" spans="19:20">
      <c r="S2519" s="35"/>
      <c r="T2519" s="35"/>
    </row>
    <row r="2520" spans="19:20">
      <c r="S2520" s="35"/>
      <c r="T2520" s="35"/>
    </row>
    <row r="2521" spans="19:20">
      <c r="S2521" s="35"/>
      <c r="T2521" s="35"/>
    </row>
    <row r="2522" spans="19:20">
      <c r="S2522" s="35"/>
      <c r="T2522" s="35"/>
    </row>
    <row r="2523" spans="19:20">
      <c r="S2523" s="35"/>
      <c r="T2523" s="35"/>
    </row>
    <row r="2524" spans="19:20">
      <c r="S2524" s="35"/>
      <c r="T2524" s="35"/>
    </row>
    <row r="2525" spans="19:20">
      <c r="S2525" s="35"/>
      <c r="T2525" s="35"/>
    </row>
    <row r="2526" spans="19:20">
      <c r="S2526" s="35"/>
      <c r="T2526" s="35"/>
    </row>
    <row r="2527" spans="19:20">
      <c r="S2527" s="35"/>
      <c r="T2527" s="35"/>
    </row>
    <row r="2528" spans="19:20">
      <c r="S2528" s="35"/>
      <c r="T2528" s="35"/>
    </row>
    <row r="2529" spans="19:20">
      <c r="S2529" s="35"/>
      <c r="T2529" s="35"/>
    </row>
    <row r="2530" spans="19:20">
      <c r="S2530" s="35"/>
      <c r="T2530" s="35"/>
    </row>
    <row r="2531" spans="19:20">
      <c r="S2531" s="35"/>
      <c r="T2531" s="35"/>
    </row>
    <row r="2532" spans="19:20">
      <c r="S2532" s="35"/>
      <c r="T2532" s="35"/>
    </row>
    <row r="2533" spans="19:20">
      <c r="S2533" s="35"/>
      <c r="T2533" s="35"/>
    </row>
    <row r="2534" spans="19:20">
      <c r="S2534" s="35"/>
      <c r="T2534" s="35"/>
    </row>
    <row r="2535" spans="19:20">
      <c r="S2535" s="35"/>
      <c r="T2535" s="35"/>
    </row>
    <row r="2536" spans="19:20">
      <c r="S2536" s="35"/>
      <c r="T2536" s="35"/>
    </row>
    <row r="2537" spans="19:20">
      <c r="S2537" s="35"/>
      <c r="T2537" s="35"/>
    </row>
    <row r="2538" spans="19:20">
      <c r="S2538" s="35"/>
      <c r="T2538" s="35"/>
    </row>
    <row r="2539" spans="19:20">
      <c r="S2539" s="35"/>
      <c r="T2539" s="35"/>
    </row>
    <row r="2540" spans="19:20">
      <c r="S2540" s="35"/>
      <c r="T2540" s="35"/>
    </row>
    <row r="2541" spans="19:20">
      <c r="S2541" s="35"/>
      <c r="T2541" s="35"/>
    </row>
    <row r="2542" spans="19:20">
      <c r="S2542" s="35"/>
      <c r="T2542" s="35"/>
    </row>
    <row r="2543" spans="19:20">
      <c r="S2543" s="35"/>
      <c r="T2543" s="35"/>
    </row>
    <row r="2544" spans="19:20">
      <c r="S2544" s="35"/>
      <c r="T2544" s="35"/>
    </row>
    <row r="2545" spans="19:20">
      <c r="S2545" s="35"/>
      <c r="T2545" s="35"/>
    </row>
    <row r="2546" spans="19:20">
      <c r="S2546" s="35"/>
      <c r="T2546" s="35"/>
    </row>
    <row r="2547" spans="19:20">
      <c r="S2547" s="35"/>
      <c r="T2547" s="35"/>
    </row>
    <row r="2548" spans="19:20">
      <c r="S2548" s="35"/>
      <c r="T2548" s="35"/>
    </row>
    <row r="2549" spans="19:20">
      <c r="S2549" s="35"/>
      <c r="T2549" s="35"/>
    </row>
    <row r="2550" spans="19:20">
      <c r="S2550" s="35"/>
      <c r="T2550" s="35"/>
    </row>
    <row r="2551" spans="19:20">
      <c r="S2551" s="35"/>
      <c r="T2551" s="35"/>
    </row>
    <row r="2552" spans="19:20">
      <c r="S2552" s="35"/>
      <c r="T2552" s="35"/>
    </row>
    <row r="2553" spans="19:20">
      <c r="S2553" s="35"/>
      <c r="T2553" s="35"/>
    </row>
    <row r="2554" spans="19:20">
      <c r="S2554" s="35"/>
      <c r="T2554" s="35"/>
    </row>
    <row r="2555" spans="19:20">
      <c r="S2555" s="35"/>
      <c r="T2555" s="35"/>
    </row>
    <row r="2556" spans="19:20">
      <c r="S2556" s="35"/>
      <c r="T2556" s="35"/>
    </row>
    <row r="2557" spans="19:20">
      <c r="S2557" s="35"/>
      <c r="T2557" s="35"/>
    </row>
    <row r="2558" spans="19:20">
      <c r="S2558" s="35"/>
      <c r="T2558" s="35"/>
    </row>
    <row r="2559" spans="19:20">
      <c r="S2559" s="35"/>
      <c r="T2559" s="35"/>
    </row>
    <row r="2560" spans="19:20">
      <c r="S2560" s="35"/>
      <c r="T2560" s="35"/>
    </row>
    <row r="2561" spans="19:20">
      <c r="S2561" s="35"/>
      <c r="T2561" s="35"/>
    </row>
    <row r="2562" spans="19:20">
      <c r="S2562" s="35"/>
      <c r="T2562" s="35"/>
    </row>
    <row r="2563" spans="19:20">
      <c r="S2563" s="35"/>
      <c r="T2563" s="35"/>
    </row>
    <row r="2564" spans="19:20">
      <c r="S2564" s="35"/>
      <c r="T2564" s="35"/>
    </row>
    <row r="2565" spans="19:20">
      <c r="S2565" s="35"/>
      <c r="T2565" s="35"/>
    </row>
    <row r="2566" spans="19:20">
      <c r="S2566" s="35"/>
      <c r="T2566" s="35"/>
    </row>
    <row r="2567" spans="19:20">
      <c r="S2567" s="35"/>
      <c r="T2567" s="35"/>
    </row>
    <row r="2568" spans="19:20">
      <c r="S2568" s="35"/>
      <c r="T2568" s="35"/>
    </row>
    <row r="2569" spans="19:20">
      <c r="S2569" s="35"/>
      <c r="T2569" s="35"/>
    </row>
    <row r="2570" spans="19:20">
      <c r="S2570" s="35"/>
      <c r="T2570" s="35"/>
    </row>
    <row r="2571" spans="19:20">
      <c r="S2571" s="35"/>
      <c r="T2571" s="35"/>
    </row>
    <row r="2572" spans="19:20">
      <c r="S2572" s="35"/>
      <c r="T2572" s="35"/>
    </row>
    <row r="2573" spans="19:20">
      <c r="S2573" s="35"/>
      <c r="T2573" s="35"/>
    </row>
    <row r="2574" spans="19:20">
      <c r="S2574" s="35"/>
      <c r="T2574" s="35"/>
    </row>
    <row r="2575" spans="19:20">
      <c r="S2575" s="35"/>
      <c r="T2575" s="35"/>
    </row>
    <row r="2576" spans="19:20">
      <c r="S2576" s="35"/>
      <c r="T2576" s="35"/>
    </row>
    <row r="2577" spans="19:20">
      <c r="S2577" s="35"/>
      <c r="T2577" s="35"/>
    </row>
    <row r="2578" spans="19:20">
      <c r="S2578" s="35"/>
      <c r="T2578" s="35"/>
    </row>
    <row r="2579" spans="19:20">
      <c r="S2579" s="35"/>
      <c r="T2579" s="35"/>
    </row>
    <row r="2580" spans="19:20">
      <c r="S2580" s="35"/>
      <c r="T2580" s="35"/>
    </row>
  </sheetData>
  <mergeCells count="64">
    <mergeCell ref="T99:T106"/>
    <mergeCell ref="D88:T88"/>
    <mergeCell ref="D98:T98"/>
    <mergeCell ref="I99:I106"/>
    <mergeCell ref="I89:I97"/>
    <mergeCell ref="S89:S97"/>
    <mergeCell ref="T89:T97"/>
    <mergeCell ref="S99:S106"/>
    <mergeCell ref="A1:T1"/>
    <mergeCell ref="A5:T5"/>
    <mergeCell ref="I60:I78"/>
    <mergeCell ref="I80:I87"/>
    <mergeCell ref="O9:O11"/>
    <mergeCell ref="B2:T2"/>
    <mergeCell ref="T60:T78"/>
    <mergeCell ref="D79:T79"/>
    <mergeCell ref="A23:A24"/>
    <mergeCell ref="B19:B24"/>
    <mergeCell ref="C19:C24"/>
    <mergeCell ref="D23:D24"/>
    <mergeCell ref="I23:I24"/>
    <mergeCell ref="D59:T59"/>
    <mergeCell ref="D58:T58"/>
    <mergeCell ref="I52:I53"/>
    <mergeCell ref="N52:N53"/>
    <mergeCell ref="S60:S78"/>
    <mergeCell ref="S55:S57"/>
    <mergeCell ref="T55:T57"/>
    <mergeCell ref="D54:T54"/>
    <mergeCell ref="C9:C11"/>
    <mergeCell ref="C31:C33"/>
    <mergeCell ref="S11:T11"/>
    <mergeCell ref="K9:K11"/>
    <mergeCell ref="M9:M11"/>
    <mergeCell ref="E9:E11"/>
    <mergeCell ref="C25:C29"/>
    <mergeCell ref="B30:T30"/>
    <mergeCell ref="G9:G11"/>
    <mergeCell ref="L9:L11"/>
    <mergeCell ref="J23:J24"/>
    <mergeCell ref="N22:N24"/>
    <mergeCell ref="O23:O24"/>
    <mergeCell ref="N20:N21"/>
    <mergeCell ref="B48:B51"/>
    <mergeCell ref="C48:C51"/>
    <mergeCell ref="B25:B27"/>
    <mergeCell ref="B52:B106"/>
    <mergeCell ref="C52:C106"/>
    <mergeCell ref="S80:S87"/>
    <mergeCell ref="T80:T87"/>
    <mergeCell ref="S23:S24"/>
    <mergeCell ref="A6:N6"/>
    <mergeCell ref="A8:T8"/>
    <mergeCell ref="P9:P11"/>
    <mergeCell ref="A9:B11"/>
    <mergeCell ref="Q9:Q11"/>
    <mergeCell ref="J9:J11"/>
    <mergeCell ref="H9:H11"/>
    <mergeCell ref="R9:R11"/>
    <mergeCell ref="S9:T10"/>
    <mergeCell ref="F9:F11"/>
    <mergeCell ref="C13:C16"/>
    <mergeCell ref="E23:E24"/>
    <mergeCell ref="T23:T24"/>
  </mergeCells>
  <pageMargins left="0.70866141732283472" right="0.70866141732283472" top="0.74803149606299213" bottom="0.74803149606299213" header="0.31496062992125984" footer="0.31496062992125984"/>
  <pageSetup scale="24" fitToHeight="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rgb="FF808080"/>
    <pageSetUpPr fitToPage="1"/>
  </sheetPr>
  <dimension ref="A1:Z127"/>
  <sheetViews>
    <sheetView view="pageBreakPreview" topLeftCell="B1" zoomScale="55" zoomScaleNormal="60" zoomScaleSheetLayoutView="55" workbookViewId="0">
      <selection activeCell="I12" sqref="I12"/>
    </sheetView>
  </sheetViews>
  <sheetFormatPr baseColWidth="10" defaultColWidth="10.88671875" defaultRowHeight="21.6"/>
  <cols>
    <col min="1" max="1" width="10.5546875" style="11" customWidth="1"/>
    <col min="2" max="2" width="44.44140625" style="11" customWidth="1"/>
    <col min="3" max="3" width="26.6640625" style="575" customWidth="1"/>
    <col min="4" max="4" width="76.33203125" style="11" customWidth="1"/>
    <col min="5" max="5" width="6.109375" style="11" customWidth="1"/>
    <col min="6" max="8" width="6" style="11" hidden="1" customWidth="1"/>
    <col min="9" max="9" width="91.33203125" style="11" customWidth="1"/>
    <col min="10" max="10" width="6.109375" style="11" customWidth="1"/>
    <col min="11" max="13" width="6" style="11" hidden="1" customWidth="1"/>
    <col min="14" max="14" width="81" style="11" customWidth="1"/>
    <col min="15" max="15" width="6.109375" style="11" customWidth="1"/>
    <col min="16" max="18" width="6" style="11" hidden="1" customWidth="1"/>
    <col min="19" max="19" width="32.44140625" style="11" customWidth="1"/>
    <col min="20" max="20" width="37.109375" style="11" customWidth="1"/>
    <col min="21" max="16384" width="10.88671875" style="11"/>
  </cols>
  <sheetData>
    <row r="1" spans="1:24" s="1" customFormat="1">
      <c r="A1" s="860" t="s">
        <v>4775</v>
      </c>
      <c r="B1" s="860"/>
      <c r="C1" s="860"/>
      <c r="D1" s="860"/>
      <c r="E1" s="860"/>
      <c r="F1" s="860"/>
      <c r="G1" s="860"/>
      <c r="H1" s="860"/>
      <c r="I1" s="860"/>
      <c r="J1" s="860"/>
      <c r="K1" s="860"/>
      <c r="L1" s="860"/>
      <c r="M1" s="860"/>
      <c r="N1" s="860"/>
      <c r="O1" s="860"/>
      <c r="P1" s="860"/>
      <c r="Q1" s="860"/>
      <c r="R1" s="860"/>
      <c r="S1" s="860"/>
      <c r="T1" s="860"/>
    </row>
    <row r="2" spans="1:24" s="1" customFormat="1">
      <c r="A2" s="2"/>
      <c r="B2" s="861" t="s">
        <v>4406</v>
      </c>
      <c r="C2" s="861"/>
      <c r="D2" s="861"/>
      <c r="E2" s="861"/>
      <c r="F2" s="861"/>
      <c r="G2" s="861"/>
      <c r="H2" s="861"/>
      <c r="I2" s="861"/>
      <c r="J2" s="861"/>
      <c r="K2" s="861"/>
      <c r="L2" s="861"/>
      <c r="M2" s="861"/>
      <c r="N2" s="861"/>
      <c r="O2" s="861"/>
      <c r="P2" s="861"/>
      <c r="Q2" s="861"/>
      <c r="R2" s="861"/>
      <c r="S2" s="861"/>
      <c r="T2" s="861"/>
    </row>
    <row r="3" spans="1:24" s="1" customFormat="1">
      <c r="A3" s="2"/>
      <c r="B3" s="329"/>
      <c r="C3" s="329"/>
      <c r="D3" s="329"/>
      <c r="E3" s="329"/>
      <c r="F3" s="329"/>
      <c r="G3" s="329"/>
      <c r="H3" s="329"/>
      <c r="I3" s="329"/>
      <c r="J3" s="329"/>
      <c r="K3" s="329"/>
      <c r="L3" s="329"/>
      <c r="M3" s="329"/>
      <c r="N3" s="329"/>
      <c r="O3" s="4"/>
      <c r="P3" s="329"/>
      <c r="Q3" s="329"/>
      <c r="R3" s="329"/>
      <c r="S3" s="5"/>
      <c r="T3" s="5"/>
    </row>
    <row r="4" spans="1:24" s="1" customFormat="1">
      <c r="A4" s="2"/>
      <c r="B4" s="329"/>
      <c r="C4" s="329"/>
      <c r="D4" s="329"/>
      <c r="E4" s="329"/>
      <c r="F4" s="329"/>
      <c r="G4" s="329"/>
      <c r="H4" s="329"/>
      <c r="I4" s="329"/>
      <c r="J4" s="329"/>
      <c r="K4" s="329"/>
      <c r="L4" s="329"/>
      <c r="M4" s="329"/>
      <c r="N4" s="329"/>
      <c r="O4" s="4"/>
      <c r="P4" s="329"/>
      <c r="Q4" s="329"/>
      <c r="R4" s="329"/>
      <c r="S4" s="5"/>
      <c r="T4" s="5"/>
    </row>
    <row r="5" spans="1:24" s="1" customFormat="1">
      <c r="A5" s="905"/>
      <c r="B5" s="905"/>
      <c r="C5" s="905"/>
      <c r="D5" s="905"/>
      <c r="E5" s="905"/>
      <c r="F5" s="905"/>
      <c r="G5" s="905"/>
      <c r="H5" s="905"/>
      <c r="I5" s="905"/>
      <c r="J5" s="905"/>
      <c r="K5" s="905"/>
      <c r="L5" s="905"/>
      <c r="M5" s="905"/>
      <c r="N5" s="905"/>
      <c r="O5" s="905"/>
      <c r="P5" s="905"/>
      <c r="Q5" s="905"/>
      <c r="R5" s="905"/>
      <c r="S5" s="905"/>
      <c r="T5" s="905"/>
    </row>
    <row r="6" spans="1:24" s="1" customFormat="1" ht="38.25" customHeight="1">
      <c r="A6" s="865" t="s">
        <v>4777</v>
      </c>
      <c r="B6" s="866"/>
      <c r="C6" s="866"/>
      <c r="D6" s="866"/>
      <c r="E6" s="866"/>
      <c r="F6" s="866"/>
      <c r="G6" s="866"/>
      <c r="H6" s="866"/>
      <c r="I6" s="866"/>
      <c r="J6" s="866"/>
      <c r="K6" s="866"/>
      <c r="L6" s="866"/>
      <c r="M6" s="866"/>
      <c r="N6" s="866"/>
      <c r="O6" s="98"/>
      <c r="P6" s="98"/>
      <c r="Q6" s="98"/>
      <c r="R6" s="98"/>
      <c r="S6" s="98"/>
      <c r="T6" s="345" t="s">
        <v>7249</v>
      </c>
    </row>
    <row r="7" spans="1:24" s="1" customFormat="1">
      <c r="A7" s="8"/>
      <c r="B7" s="9">
        <f>CARÁTULA!D9</f>
        <v>0</v>
      </c>
      <c r="C7" s="9"/>
      <c r="D7" s="9">
        <f>CARÁTULA!D8</f>
        <v>0</v>
      </c>
      <c r="E7" s="9"/>
      <c r="F7" s="9"/>
      <c r="G7" s="9"/>
      <c r="H7" s="9"/>
      <c r="I7" s="9"/>
      <c r="J7" s="9"/>
      <c r="K7" s="9"/>
      <c r="L7" s="9"/>
      <c r="M7" s="9"/>
      <c r="N7" s="9"/>
      <c r="O7" s="9"/>
      <c r="P7" s="9"/>
      <c r="Q7" s="9"/>
      <c r="R7" s="9"/>
      <c r="S7" s="9"/>
      <c r="T7" s="10"/>
    </row>
    <row r="8" spans="1:24" ht="42" customHeight="1">
      <c r="A8" s="1020" t="s">
        <v>1330</v>
      </c>
      <c r="B8" s="1021"/>
      <c r="C8" s="1021"/>
      <c r="D8" s="1021"/>
      <c r="E8" s="1021"/>
      <c r="F8" s="1021"/>
      <c r="G8" s="1021"/>
      <c r="H8" s="1021"/>
      <c r="I8" s="1021"/>
      <c r="J8" s="1021"/>
      <c r="K8" s="1021"/>
      <c r="L8" s="1021"/>
      <c r="M8" s="1021"/>
      <c r="N8" s="1021"/>
      <c r="O8" s="1021"/>
      <c r="P8" s="1021"/>
      <c r="Q8" s="1021"/>
      <c r="R8" s="1021"/>
      <c r="S8" s="1021"/>
      <c r="T8" s="1087"/>
      <c r="U8" s="568"/>
      <c r="V8" s="568"/>
      <c r="W8" s="568"/>
      <c r="X8" s="568"/>
    </row>
    <row r="9" spans="1:24" ht="25.5" customHeight="1">
      <c r="A9" s="855" t="s">
        <v>7</v>
      </c>
      <c r="B9" s="855"/>
      <c r="C9" s="855" t="s">
        <v>6</v>
      </c>
      <c r="D9" s="332" t="s">
        <v>5</v>
      </c>
      <c r="E9" s="883" t="s">
        <v>2</v>
      </c>
      <c r="F9" s="1000" t="s">
        <v>327</v>
      </c>
      <c r="G9" s="1000" t="s">
        <v>9</v>
      </c>
      <c r="H9" s="1000" t="s">
        <v>326</v>
      </c>
      <c r="I9" s="332" t="s">
        <v>4</v>
      </c>
      <c r="J9" s="883" t="s">
        <v>2</v>
      </c>
      <c r="K9" s="1000" t="s">
        <v>327</v>
      </c>
      <c r="L9" s="1000" t="s">
        <v>9</v>
      </c>
      <c r="M9" s="1000" t="s">
        <v>326</v>
      </c>
      <c r="N9" s="332" t="s">
        <v>3</v>
      </c>
      <c r="O9" s="883" t="s">
        <v>2</v>
      </c>
      <c r="P9" s="1000" t="s">
        <v>327</v>
      </c>
      <c r="Q9" s="1000" t="s">
        <v>9</v>
      </c>
      <c r="R9" s="1000" t="s">
        <v>326</v>
      </c>
      <c r="S9" s="1022" t="s">
        <v>3681</v>
      </c>
      <c r="T9" s="1023"/>
    </row>
    <row r="10" spans="1:24" ht="25.5" customHeight="1">
      <c r="A10" s="855"/>
      <c r="B10" s="855"/>
      <c r="C10" s="855"/>
      <c r="D10" s="14" t="s">
        <v>1</v>
      </c>
      <c r="E10" s="883"/>
      <c r="F10" s="1000"/>
      <c r="G10" s="1000"/>
      <c r="H10" s="1000"/>
      <c r="I10" s="14" t="s">
        <v>1</v>
      </c>
      <c r="J10" s="883"/>
      <c r="K10" s="1000"/>
      <c r="L10" s="1000"/>
      <c r="M10" s="1000"/>
      <c r="N10" s="15" t="s">
        <v>0</v>
      </c>
      <c r="O10" s="883"/>
      <c r="P10" s="1000"/>
      <c r="Q10" s="1000"/>
      <c r="R10" s="1000"/>
      <c r="S10" s="1024"/>
      <c r="T10" s="1025"/>
    </row>
    <row r="11" spans="1:24" ht="25.5" customHeight="1">
      <c r="A11" s="855"/>
      <c r="B11" s="855"/>
      <c r="C11" s="855"/>
      <c r="D11" s="16" t="s">
        <v>1090</v>
      </c>
      <c r="E11" s="883"/>
      <c r="F11" s="1000"/>
      <c r="G11" s="1000"/>
      <c r="H11" s="1000"/>
      <c r="I11" s="16" t="s">
        <v>1090</v>
      </c>
      <c r="J11" s="883"/>
      <c r="K11" s="1000"/>
      <c r="L11" s="1000"/>
      <c r="M11" s="1000"/>
      <c r="N11" s="16" t="s">
        <v>1090</v>
      </c>
      <c r="O11" s="883"/>
      <c r="P11" s="1000"/>
      <c r="Q11" s="1000"/>
      <c r="R11" s="1000"/>
      <c r="S11" s="881" t="s">
        <v>2985</v>
      </c>
      <c r="T11" s="882"/>
    </row>
    <row r="12" spans="1:24" ht="306" customHeight="1">
      <c r="A12" s="319">
        <v>1</v>
      </c>
      <c r="B12" s="330" t="s">
        <v>954</v>
      </c>
      <c r="C12" s="326" t="s">
        <v>5204</v>
      </c>
      <c r="D12" s="330" t="s">
        <v>7373</v>
      </c>
      <c r="E12" s="57">
        <v>1</v>
      </c>
      <c r="F12" s="58">
        <f>IF(E12=G12,H12)</f>
        <v>1</v>
      </c>
      <c r="G12" s="58">
        <f>IF(E12="NA","NA",H12)</f>
        <v>1</v>
      </c>
      <c r="H12" s="58">
        <v>1</v>
      </c>
      <c r="I12" s="330" t="s">
        <v>7372</v>
      </c>
      <c r="J12" s="57">
        <v>1</v>
      </c>
      <c r="K12" s="58">
        <f t="shared" ref="K12:K40" si="0">IF(J12=L12,M12)</f>
        <v>1</v>
      </c>
      <c r="L12" s="58">
        <f t="shared" ref="L12:L40" si="1">IF(J12="NA","NA",M12)</f>
        <v>1</v>
      </c>
      <c r="M12" s="58">
        <v>1</v>
      </c>
      <c r="N12" s="330" t="s">
        <v>5245</v>
      </c>
      <c r="O12" s="114">
        <v>1</v>
      </c>
      <c r="P12" s="58">
        <f t="shared" ref="P12:P40" si="2">IF(O12=Q12,R12)</f>
        <v>1</v>
      </c>
      <c r="Q12" s="58">
        <f t="shared" ref="Q12:Q40" si="3">IF(O12="NA","NA",R12)</f>
        <v>1</v>
      </c>
      <c r="R12" s="58">
        <v>1</v>
      </c>
      <c r="S12" s="24" t="s">
        <v>1041</v>
      </c>
      <c r="T12" s="24" t="s">
        <v>1042</v>
      </c>
      <c r="U12" s="569"/>
    </row>
    <row r="13" spans="1:24" ht="81" customHeight="1">
      <c r="A13" s="319">
        <f>+A12+1</f>
        <v>2</v>
      </c>
      <c r="B13" s="330" t="s">
        <v>266</v>
      </c>
      <c r="C13" s="855" t="s">
        <v>120</v>
      </c>
      <c r="D13" s="330" t="s">
        <v>1853</v>
      </c>
      <c r="E13" s="57">
        <v>1</v>
      </c>
      <c r="F13" s="58">
        <f>IF(E13=G13,H13)</f>
        <v>1</v>
      </c>
      <c r="G13" s="58">
        <f>IF(E13="NA","NA",H13)</f>
        <v>1</v>
      </c>
      <c r="H13" s="58">
        <v>1</v>
      </c>
      <c r="I13" s="330" t="s">
        <v>1855</v>
      </c>
      <c r="J13" s="57">
        <v>1</v>
      </c>
      <c r="K13" s="58">
        <f t="shared" si="0"/>
        <v>1</v>
      </c>
      <c r="L13" s="58">
        <f t="shared" si="1"/>
        <v>1</v>
      </c>
      <c r="M13" s="58">
        <v>1</v>
      </c>
      <c r="N13" s="330" t="s">
        <v>156</v>
      </c>
      <c r="O13" s="252" t="s">
        <v>9</v>
      </c>
      <c r="P13" s="253" t="s">
        <v>9</v>
      </c>
      <c r="Q13" s="253" t="s">
        <v>9</v>
      </c>
      <c r="R13" s="253" t="s">
        <v>9</v>
      </c>
      <c r="S13" s="24" t="s">
        <v>1041</v>
      </c>
      <c r="T13" s="24" t="s">
        <v>1042</v>
      </c>
      <c r="U13" s="569"/>
    </row>
    <row r="14" spans="1:24" ht="362.25" customHeight="1">
      <c r="A14" s="319">
        <f t="shared" ref="A14:A39" si="4">+A13+1</f>
        <v>3</v>
      </c>
      <c r="B14" s="330" t="s">
        <v>955</v>
      </c>
      <c r="C14" s="855"/>
      <c r="D14" s="330" t="s">
        <v>1856</v>
      </c>
      <c r="E14" s="57">
        <v>1</v>
      </c>
      <c r="F14" s="58">
        <f t="shared" ref="F14:F74" si="5">IF(E14=G14,H14)</f>
        <v>1</v>
      </c>
      <c r="G14" s="58">
        <f t="shared" ref="G14:G74" si="6">IF(E14="NA","NA",H14)</f>
        <v>1</v>
      </c>
      <c r="H14" s="58">
        <v>1</v>
      </c>
      <c r="I14" s="118" t="s">
        <v>1902</v>
      </c>
      <c r="J14" s="57">
        <v>1</v>
      </c>
      <c r="K14" s="58">
        <f t="shared" si="0"/>
        <v>1</v>
      </c>
      <c r="L14" s="58">
        <f t="shared" si="1"/>
        <v>1</v>
      </c>
      <c r="M14" s="58">
        <v>1</v>
      </c>
      <c r="N14" s="118" t="s">
        <v>1887</v>
      </c>
      <c r="O14" s="114">
        <v>1</v>
      </c>
      <c r="P14" s="58">
        <f t="shared" si="2"/>
        <v>1</v>
      </c>
      <c r="Q14" s="58">
        <f t="shared" si="3"/>
        <v>1</v>
      </c>
      <c r="R14" s="58">
        <v>1</v>
      </c>
      <c r="S14" s="24" t="s">
        <v>1041</v>
      </c>
      <c r="T14" s="24" t="s">
        <v>1042</v>
      </c>
      <c r="U14" s="569"/>
    </row>
    <row r="15" spans="1:24" ht="113.25" customHeight="1">
      <c r="A15" s="319">
        <f t="shared" si="4"/>
        <v>4</v>
      </c>
      <c r="B15" s="330" t="s">
        <v>264</v>
      </c>
      <c r="C15" s="855"/>
      <c r="D15" s="330" t="s">
        <v>1857</v>
      </c>
      <c r="E15" s="57">
        <v>1</v>
      </c>
      <c r="F15" s="58">
        <f t="shared" si="5"/>
        <v>1</v>
      </c>
      <c r="G15" s="58">
        <f t="shared" si="6"/>
        <v>1</v>
      </c>
      <c r="H15" s="58">
        <v>1</v>
      </c>
      <c r="I15" s="330" t="s">
        <v>1858</v>
      </c>
      <c r="J15" s="57">
        <v>1</v>
      </c>
      <c r="K15" s="58">
        <f t="shared" si="0"/>
        <v>1</v>
      </c>
      <c r="L15" s="58">
        <f t="shared" si="1"/>
        <v>1</v>
      </c>
      <c r="M15" s="58">
        <v>1</v>
      </c>
      <c r="N15" s="330" t="s">
        <v>1708</v>
      </c>
      <c r="O15" s="114">
        <v>1</v>
      </c>
      <c r="P15" s="58">
        <f t="shared" si="2"/>
        <v>1</v>
      </c>
      <c r="Q15" s="58">
        <f t="shared" si="3"/>
        <v>1</v>
      </c>
      <c r="R15" s="58">
        <v>1</v>
      </c>
      <c r="S15" s="24" t="s">
        <v>1041</v>
      </c>
      <c r="T15" s="24" t="s">
        <v>1042</v>
      </c>
      <c r="U15" s="569"/>
    </row>
    <row r="16" spans="1:24" ht="112.5" customHeight="1">
      <c r="A16" s="319">
        <f t="shared" si="4"/>
        <v>5</v>
      </c>
      <c r="B16" s="330" t="s">
        <v>111</v>
      </c>
      <c r="C16" s="855"/>
      <c r="D16" s="330" t="s">
        <v>1610</v>
      </c>
      <c r="E16" s="57">
        <v>1</v>
      </c>
      <c r="F16" s="58">
        <f t="shared" si="5"/>
        <v>1</v>
      </c>
      <c r="G16" s="58">
        <f t="shared" si="6"/>
        <v>1</v>
      </c>
      <c r="H16" s="58">
        <v>1</v>
      </c>
      <c r="I16" s="330" t="s">
        <v>1859</v>
      </c>
      <c r="J16" s="57">
        <v>1</v>
      </c>
      <c r="K16" s="58">
        <f t="shared" si="0"/>
        <v>1</v>
      </c>
      <c r="L16" s="58">
        <f t="shared" si="1"/>
        <v>1</v>
      </c>
      <c r="M16" s="58">
        <v>1</v>
      </c>
      <c r="N16" s="330" t="s">
        <v>1885</v>
      </c>
      <c r="O16" s="114">
        <v>1</v>
      </c>
      <c r="P16" s="58">
        <f t="shared" si="2"/>
        <v>1</v>
      </c>
      <c r="Q16" s="58">
        <f t="shared" si="3"/>
        <v>1</v>
      </c>
      <c r="R16" s="58">
        <v>1</v>
      </c>
      <c r="S16" s="24" t="s">
        <v>1041</v>
      </c>
      <c r="T16" s="24" t="s">
        <v>1042</v>
      </c>
      <c r="U16" s="569"/>
    </row>
    <row r="17" spans="1:21" ht="105" customHeight="1">
      <c r="A17" s="319">
        <f t="shared" si="4"/>
        <v>6</v>
      </c>
      <c r="B17" s="330" t="s">
        <v>263</v>
      </c>
      <c r="C17" s="855"/>
      <c r="D17" s="330" t="s">
        <v>1883</v>
      </c>
      <c r="E17" s="57">
        <v>1</v>
      </c>
      <c r="F17" s="58">
        <f t="shared" si="5"/>
        <v>1</v>
      </c>
      <c r="G17" s="58">
        <f t="shared" si="6"/>
        <v>1</v>
      </c>
      <c r="H17" s="58">
        <v>1</v>
      </c>
      <c r="I17" s="330" t="s">
        <v>1935</v>
      </c>
      <c r="J17" s="57">
        <v>1</v>
      </c>
      <c r="K17" s="58">
        <f t="shared" si="0"/>
        <v>1</v>
      </c>
      <c r="L17" s="58">
        <f t="shared" si="1"/>
        <v>1</v>
      </c>
      <c r="M17" s="58">
        <v>1</v>
      </c>
      <c r="N17" s="330" t="s">
        <v>1888</v>
      </c>
      <c r="O17" s="114">
        <v>1</v>
      </c>
      <c r="P17" s="58">
        <f t="shared" si="2"/>
        <v>1</v>
      </c>
      <c r="Q17" s="58">
        <f t="shared" si="3"/>
        <v>1</v>
      </c>
      <c r="R17" s="58">
        <v>1</v>
      </c>
      <c r="S17" s="24" t="s">
        <v>1041</v>
      </c>
      <c r="T17" s="24" t="s">
        <v>1042</v>
      </c>
      <c r="U17" s="569"/>
    </row>
    <row r="18" spans="1:21" ht="97.5" customHeight="1">
      <c r="A18" s="319">
        <f t="shared" si="4"/>
        <v>7</v>
      </c>
      <c r="B18" s="330" t="s">
        <v>221</v>
      </c>
      <c r="C18" s="855"/>
      <c r="D18" s="330" t="s">
        <v>7370</v>
      </c>
      <c r="E18" s="57">
        <v>1</v>
      </c>
      <c r="F18" s="58">
        <f t="shared" si="5"/>
        <v>1</v>
      </c>
      <c r="G18" s="58">
        <f t="shared" si="6"/>
        <v>1</v>
      </c>
      <c r="H18" s="58">
        <v>1</v>
      </c>
      <c r="I18" s="330" t="s">
        <v>5334</v>
      </c>
      <c r="J18" s="57">
        <v>1</v>
      </c>
      <c r="K18" s="58">
        <f t="shared" si="0"/>
        <v>1</v>
      </c>
      <c r="L18" s="58">
        <f t="shared" si="1"/>
        <v>1</v>
      </c>
      <c r="M18" s="58">
        <v>1</v>
      </c>
      <c r="N18" s="330" t="s">
        <v>9</v>
      </c>
      <c r="O18" s="57" t="s">
        <v>9</v>
      </c>
      <c r="P18" s="58" t="s">
        <v>5335</v>
      </c>
      <c r="Q18" s="58" t="str">
        <f t="shared" si="3"/>
        <v>NA</v>
      </c>
      <c r="R18" s="58" t="s">
        <v>9</v>
      </c>
      <c r="S18" s="24" t="s">
        <v>1041</v>
      </c>
      <c r="T18" s="24" t="s">
        <v>1042</v>
      </c>
      <c r="U18" s="569"/>
    </row>
    <row r="19" spans="1:21" ht="260.25" customHeight="1">
      <c r="A19" s="319">
        <f t="shared" si="4"/>
        <v>8</v>
      </c>
      <c r="B19" s="330" t="s">
        <v>262</v>
      </c>
      <c r="C19" s="855"/>
      <c r="D19" s="330" t="s">
        <v>1861</v>
      </c>
      <c r="E19" s="57">
        <v>1</v>
      </c>
      <c r="F19" s="58">
        <f t="shared" si="5"/>
        <v>1</v>
      </c>
      <c r="G19" s="58">
        <f t="shared" si="6"/>
        <v>1</v>
      </c>
      <c r="H19" s="58">
        <v>1</v>
      </c>
      <c r="I19" s="330" t="s">
        <v>1862</v>
      </c>
      <c r="J19" s="57">
        <v>1</v>
      </c>
      <c r="K19" s="58">
        <f t="shared" si="0"/>
        <v>1</v>
      </c>
      <c r="L19" s="58">
        <f t="shared" si="1"/>
        <v>1</v>
      </c>
      <c r="M19" s="58">
        <v>1</v>
      </c>
      <c r="N19" s="330" t="s">
        <v>1889</v>
      </c>
      <c r="O19" s="114">
        <v>1</v>
      </c>
      <c r="P19" s="58">
        <f t="shared" si="2"/>
        <v>1</v>
      </c>
      <c r="Q19" s="58">
        <f t="shared" si="3"/>
        <v>1</v>
      </c>
      <c r="R19" s="58">
        <v>1</v>
      </c>
      <c r="S19" s="24" t="s">
        <v>1043</v>
      </c>
      <c r="T19" s="24" t="s">
        <v>1044</v>
      </c>
      <c r="U19" s="569"/>
    </row>
    <row r="20" spans="1:21" ht="104.25" customHeight="1">
      <c r="A20" s="319">
        <f t="shared" si="4"/>
        <v>9</v>
      </c>
      <c r="B20" s="330" t="s">
        <v>261</v>
      </c>
      <c r="C20" s="855"/>
      <c r="D20" s="331" t="s">
        <v>1849</v>
      </c>
      <c r="E20" s="114">
        <v>1</v>
      </c>
      <c r="F20" s="58">
        <f t="shared" si="5"/>
        <v>1</v>
      </c>
      <c r="G20" s="58">
        <f t="shared" si="6"/>
        <v>1</v>
      </c>
      <c r="H20" s="58">
        <v>1</v>
      </c>
      <c r="I20" s="570" t="s">
        <v>1649</v>
      </c>
      <c r="J20" s="114">
        <v>1</v>
      </c>
      <c r="K20" s="58">
        <f t="shared" si="0"/>
        <v>1</v>
      </c>
      <c r="L20" s="58">
        <f t="shared" si="1"/>
        <v>1</v>
      </c>
      <c r="M20" s="58">
        <v>1</v>
      </c>
      <c r="N20" s="117" t="s">
        <v>1850</v>
      </c>
      <c r="O20" s="114">
        <v>1</v>
      </c>
      <c r="P20" s="58">
        <f t="shared" si="2"/>
        <v>1</v>
      </c>
      <c r="Q20" s="58">
        <f t="shared" si="3"/>
        <v>1</v>
      </c>
      <c r="R20" s="58">
        <v>1</v>
      </c>
      <c r="S20" s="24" t="s">
        <v>1043</v>
      </c>
      <c r="T20" s="24" t="s">
        <v>1044</v>
      </c>
      <c r="U20" s="569"/>
    </row>
    <row r="21" spans="1:21" ht="222" customHeight="1">
      <c r="A21" s="319">
        <f t="shared" si="4"/>
        <v>10</v>
      </c>
      <c r="B21" s="862" t="s">
        <v>260</v>
      </c>
      <c r="C21" s="855" t="s">
        <v>259</v>
      </c>
      <c r="D21" s="331" t="s">
        <v>1863</v>
      </c>
      <c r="E21" s="114">
        <v>1</v>
      </c>
      <c r="F21" s="58">
        <f t="shared" si="5"/>
        <v>1</v>
      </c>
      <c r="G21" s="58">
        <f t="shared" si="6"/>
        <v>1</v>
      </c>
      <c r="H21" s="58">
        <v>1</v>
      </c>
      <c r="I21" s="331" t="s">
        <v>1864</v>
      </c>
      <c r="J21" s="114">
        <v>1</v>
      </c>
      <c r="K21" s="58">
        <f t="shared" si="0"/>
        <v>1</v>
      </c>
      <c r="L21" s="58">
        <f t="shared" si="1"/>
        <v>1</v>
      </c>
      <c r="M21" s="58">
        <v>1</v>
      </c>
      <c r="N21" s="331" t="s">
        <v>1884</v>
      </c>
      <c r="O21" s="114">
        <v>1</v>
      </c>
      <c r="P21" s="58">
        <f t="shared" si="2"/>
        <v>1</v>
      </c>
      <c r="Q21" s="58">
        <f t="shared" si="3"/>
        <v>1</v>
      </c>
      <c r="R21" s="58">
        <v>1</v>
      </c>
      <c r="S21" s="24" t="s">
        <v>1043</v>
      </c>
      <c r="T21" s="24" t="s">
        <v>1044</v>
      </c>
      <c r="U21" s="569"/>
    </row>
    <row r="22" spans="1:21" ht="194.4">
      <c r="A22" s="319">
        <f t="shared" si="4"/>
        <v>11</v>
      </c>
      <c r="B22" s="862"/>
      <c r="C22" s="855"/>
      <c r="D22" s="30" t="s">
        <v>1865</v>
      </c>
      <c r="E22" s="114">
        <v>1</v>
      </c>
      <c r="F22" s="58">
        <f t="shared" si="5"/>
        <v>1</v>
      </c>
      <c r="G22" s="58">
        <f t="shared" si="6"/>
        <v>1</v>
      </c>
      <c r="H22" s="58">
        <v>1</v>
      </c>
      <c r="I22" s="30" t="s">
        <v>1866</v>
      </c>
      <c r="J22" s="114">
        <v>1</v>
      </c>
      <c r="K22" s="58">
        <f t="shared" si="0"/>
        <v>1</v>
      </c>
      <c r="L22" s="58">
        <f t="shared" si="1"/>
        <v>1</v>
      </c>
      <c r="M22" s="58">
        <v>1</v>
      </c>
      <c r="N22" s="30" t="s">
        <v>1890</v>
      </c>
      <c r="O22" s="114">
        <v>1</v>
      </c>
      <c r="P22" s="58">
        <f t="shared" si="2"/>
        <v>1</v>
      </c>
      <c r="Q22" s="58">
        <f t="shared" si="3"/>
        <v>1</v>
      </c>
      <c r="R22" s="58">
        <v>1</v>
      </c>
      <c r="S22" s="24" t="s">
        <v>1043</v>
      </c>
      <c r="T22" s="24" t="s">
        <v>1044</v>
      </c>
      <c r="U22" s="569"/>
    </row>
    <row r="23" spans="1:21" ht="200.25" customHeight="1">
      <c r="A23" s="319">
        <f t="shared" si="4"/>
        <v>12</v>
      </c>
      <c r="B23" s="862"/>
      <c r="C23" s="855"/>
      <c r="D23" s="30" t="s">
        <v>1867</v>
      </c>
      <c r="E23" s="114">
        <v>1</v>
      </c>
      <c r="F23" s="58">
        <f t="shared" si="5"/>
        <v>1</v>
      </c>
      <c r="G23" s="58">
        <f t="shared" si="6"/>
        <v>1</v>
      </c>
      <c r="H23" s="58">
        <v>1</v>
      </c>
      <c r="I23" s="30" t="s">
        <v>1868</v>
      </c>
      <c r="J23" s="114">
        <v>1</v>
      </c>
      <c r="K23" s="58">
        <f t="shared" si="0"/>
        <v>1</v>
      </c>
      <c r="L23" s="58">
        <f t="shared" si="1"/>
        <v>1</v>
      </c>
      <c r="M23" s="58">
        <v>1</v>
      </c>
      <c r="N23" s="30" t="s">
        <v>1891</v>
      </c>
      <c r="O23" s="114">
        <v>1</v>
      </c>
      <c r="P23" s="58">
        <f t="shared" si="2"/>
        <v>1</v>
      </c>
      <c r="Q23" s="58">
        <f t="shared" si="3"/>
        <v>1</v>
      </c>
      <c r="R23" s="58">
        <v>1</v>
      </c>
      <c r="S23" s="24" t="s">
        <v>1043</v>
      </c>
      <c r="T23" s="24" t="s">
        <v>1044</v>
      </c>
      <c r="U23" s="569"/>
    </row>
    <row r="24" spans="1:21" ht="233.25" customHeight="1">
      <c r="A24" s="319">
        <f t="shared" si="4"/>
        <v>13</v>
      </c>
      <c r="B24" s="862"/>
      <c r="C24" s="855"/>
      <c r="D24" s="59" t="s">
        <v>1869</v>
      </c>
      <c r="E24" s="114">
        <v>1</v>
      </c>
      <c r="F24" s="58">
        <f t="shared" si="5"/>
        <v>1</v>
      </c>
      <c r="G24" s="58">
        <f t="shared" si="6"/>
        <v>1</v>
      </c>
      <c r="H24" s="58">
        <v>1</v>
      </c>
      <c r="I24" s="30" t="s">
        <v>1664</v>
      </c>
      <c r="J24" s="114">
        <v>1</v>
      </c>
      <c r="K24" s="58">
        <f t="shared" si="0"/>
        <v>1</v>
      </c>
      <c r="L24" s="58">
        <f t="shared" si="1"/>
        <v>1</v>
      </c>
      <c r="M24" s="58">
        <v>1</v>
      </c>
      <c r="N24" s="30" t="s">
        <v>1892</v>
      </c>
      <c r="O24" s="114">
        <v>1</v>
      </c>
      <c r="P24" s="58">
        <f t="shared" si="2"/>
        <v>1</v>
      </c>
      <c r="Q24" s="58">
        <f t="shared" si="3"/>
        <v>1</v>
      </c>
      <c r="R24" s="58">
        <v>1</v>
      </c>
      <c r="S24" s="24" t="s">
        <v>1043</v>
      </c>
      <c r="T24" s="24" t="s">
        <v>1044</v>
      </c>
      <c r="U24" s="569"/>
    </row>
    <row r="25" spans="1:21" ht="337.5" customHeight="1">
      <c r="A25" s="319">
        <f t="shared" si="4"/>
        <v>14</v>
      </c>
      <c r="B25" s="862"/>
      <c r="C25" s="855"/>
      <c r="D25" s="330" t="s">
        <v>1870</v>
      </c>
      <c r="E25" s="57">
        <v>1</v>
      </c>
      <c r="F25" s="58">
        <f t="shared" si="5"/>
        <v>1</v>
      </c>
      <c r="G25" s="58">
        <f t="shared" si="6"/>
        <v>1</v>
      </c>
      <c r="H25" s="58">
        <v>1</v>
      </c>
      <c r="I25" s="330" t="s">
        <v>1916</v>
      </c>
      <c r="J25" s="114">
        <v>1</v>
      </c>
      <c r="K25" s="58">
        <f t="shared" si="0"/>
        <v>1</v>
      </c>
      <c r="L25" s="58">
        <f t="shared" si="1"/>
        <v>1</v>
      </c>
      <c r="M25" s="58">
        <v>1</v>
      </c>
      <c r="N25" s="331" t="s">
        <v>1893</v>
      </c>
      <c r="O25" s="114">
        <v>1</v>
      </c>
      <c r="P25" s="58">
        <f t="shared" si="2"/>
        <v>1</v>
      </c>
      <c r="Q25" s="58">
        <f t="shared" si="3"/>
        <v>1</v>
      </c>
      <c r="R25" s="58">
        <v>1</v>
      </c>
      <c r="S25" s="24" t="s">
        <v>1043</v>
      </c>
      <c r="T25" s="24" t="s">
        <v>1044</v>
      </c>
      <c r="U25" s="569"/>
    </row>
    <row r="26" spans="1:21" ht="237.75" customHeight="1">
      <c r="A26" s="319">
        <f t="shared" si="4"/>
        <v>15</v>
      </c>
      <c r="B26" s="862" t="s">
        <v>956</v>
      </c>
      <c r="C26" s="935" t="s">
        <v>257</v>
      </c>
      <c r="D26" s="330" t="s">
        <v>1871</v>
      </c>
      <c r="E26" s="57">
        <v>1</v>
      </c>
      <c r="F26" s="58">
        <f t="shared" si="5"/>
        <v>1</v>
      </c>
      <c r="G26" s="58">
        <f t="shared" si="6"/>
        <v>1</v>
      </c>
      <c r="H26" s="58">
        <v>1</v>
      </c>
      <c r="I26" s="330" t="s">
        <v>1872</v>
      </c>
      <c r="J26" s="114">
        <v>1</v>
      </c>
      <c r="K26" s="58">
        <f t="shared" si="0"/>
        <v>1</v>
      </c>
      <c r="L26" s="58">
        <f t="shared" si="1"/>
        <v>1</v>
      </c>
      <c r="M26" s="58">
        <v>1</v>
      </c>
      <c r="N26" s="30" t="s">
        <v>4026</v>
      </c>
      <c r="O26" s="114">
        <v>1</v>
      </c>
      <c r="P26" s="58">
        <f t="shared" si="2"/>
        <v>1</v>
      </c>
      <c r="Q26" s="58">
        <f t="shared" si="3"/>
        <v>1</v>
      </c>
      <c r="R26" s="58">
        <v>1</v>
      </c>
      <c r="S26" s="24" t="s">
        <v>1043</v>
      </c>
      <c r="T26" s="24" t="s">
        <v>1044</v>
      </c>
      <c r="U26" s="569"/>
    </row>
    <row r="27" spans="1:21" ht="299.25" customHeight="1">
      <c r="A27" s="319">
        <f t="shared" si="4"/>
        <v>16</v>
      </c>
      <c r="B27" s="862"/>
      <c r="C27" s="936"/>
      <c r="D27" s="330" t="s">
        <v>4031</v>
      </c>
      <c r="E27" s="57">
        <v>1</v>
      </c>
      <c r="F27" s="58">
        <f t="shared" si="5"/>
        <v>1</v>
      </c>
      <c r="G27" s="58">
        <f t="shared" si="6"/>
        <v>1</v>
      </c>
      <c r="H27" s="58">
        <v>1</v>
      </c>
      <c r="I27" s="330" t="s">
        <v>1873</v>
      </c>
      <c r="J27" s="114">
        <v>1</v>
      </c>
      <c r="K27" s="58">
        <f t="shared" si="0"/>
        <v>1</v>
      </c>
      <c r="L27" s="58">
        <f t="shared" si="1"/>
        <v>1</v>
      </c>
      <c r="M27" s="58">
        <v>1</v>
      </c>
      <c r="N27" s="331" t="s">
        <v>1825</v>
      </c>
      <c r="O27" s="114">
        <v>1</v>
      </c>
      <c r="P27" s="58">
        <f t="shared" si="2"/>
        <v>1</v>
      </c>
      <c r="Q27" s="58">
        <f t="shared" si="3"/>
        <v>1</v>
      </c>
      <c r="R27" s="58">
        <v>1</v>
      </c>
      <c r="S27" s="24" t="s">
        <v>1043</v>
      </c>
      <c r="T27" s="24" t="s">
        <v>1044</v>
      </c>
      <c r="U27" s="569"/>
    </row>
    <row r="28" spans="1:21" ht="111" customHeight="1">
      <c r="A28" s="62">
        <f t="shared" si="4"/>
        <v>17</v>
      </c>
      <c r="B28" s="330" t="s">
        <v>256</v>
      </c>
      <c r="C28" s="937"/>
      <c r="D28" s="330" t="s">
        <v>1851</v>
      </c>
      <c r="E28" s="57">
        <v>1</v>
      </c>
      <c r="F28" s="58">
        <f t="shared" si="5"/>
        <v>1</v>
      </c>
      <c r="G28" s="58">
        <f t="shared" si="6"/>
        <v>1</v>
      </c>
      <c r="H28" s="58">
        <v>1</v>
      </c>
      <c r="I28" s="330" t="s">
        <v>1874</v>
      </c>
      <c r="J28" s="114">
        <v>1</v>
      </c>
      <c r="K28" s="58">
        <f t="shared" si="0"/>
        <v>1</v>
      </c>
      <c r="L28" s="58">
        <f t="shared" si="1"/>
        <v>1</v>
      </c>
      <c r="M28" s="58">
        <v>1</v>
      </c>
      <c r="N28" s="331" t="s">
        <v>1894</v>
      </c>
      <c r="O28" s="114">
        <v>1</v>
      </c>
      <c r="P28" s="58">
        <f t="shared" si="2"/>
        <v>1</v>
      </c>
      <c r="Q28" s="58">
        <f t="shared" si="3"/>
        <v>1</v>
      </c>
      <c r="R28" s="58">
        <v>1</v>
      </c>
      <c r="S28" s="24" t="s">
        <v>1043</v>
      </c>
      <c r="T28" s="24" t="s">
        <v>1044</v>
      </c>
      <c r="U28" s="569"/>
    </row>
    <row r="29" spans="1:21" ht="275.25" customHeight="1">
      <c r="A29" s="319">
        <f t="shared" si="4"/>
        <v>18</v>
      </c>
      <c r="B29" s="330" t="s">
        <v>957</v>
      </c>
      <c r="C29" s="326" t="s">
        <v>254</v>
      </c>
      <c r="D29" s="330" t="s">
        <v>1875</v>
      </c>
      <c r="E29" s="57">
        <v>1</v>
      </c>
      <c r="F29" s="58">
        <f t="shared" si="5"/>
        <v>1</v>
      </c>
      <c r="G29" s="58">
        <f t="shared" si="6"/>
        <v>1</v>
      </c>
      <c r="H29" s="58">
        <v>1</v>
      </c>
      <c r="I29" s="330" t="s">
        <v>4024</v>
      </c>
      <c r="J29" s="114">
        <v>1</v>
      </c>
      <c r="K29" s="58">
        <f t="shared" si="0"/>
        <v>1</v>
      </c>
      <c r="L29" s="58">
        <f t="shared" si="1"/>
        <v>1</v>
      </c>
      <c r="M29" s="58">
        <v>1</v>
      </c>
      <c r="N29" s="331" t="s">
        <v>1897</v>
      </c>
      <c r="O29" s="114">
        <v>1</v>
      </c>
      <c r="P29" s="58">
        <f t="shared" si="2"/>
        <v>1</v>
      </c>
      <c r="Q29" s="58">
        <f t="shared" si="3"/>
        <v>1</v>
      </c>
      <c r="R29" s="58">
        <v>1</v>
      </c>
      <c r="S29" s="24" t="s">
        <v>1045</v>
      </c>
      <c r="T29" s="24" t="s">
        <v>1046</v>
      </c>
      <c r="U29" s="569"/>
    </row>
    <row r="30" spans="1:21" ht="404.25" customHeight="1">
      <c r="A30" s="319">
        <f t="shared" si="4"/>
        <v>19</v>
      </c>
      <c r="B30" s="30" t="s">
        <v>958</v>
      </c>
      <c r="C30" s="326" t="s">
        <v>252</v>
      </c>
      <c r="D30" s="330" t="s">
        <v>1876</v>
      </c>
      <c r="E30" s="57">
        <v>1</v>
      </c>
      <c r="F30" s="58">
        <f t="shared" si="5"/>
        <v>1</v>
      </c>
      <c r="G30" s="58">
        <f t="shared" si="6"/>
        <v>1</v>
      </c>
      <c r="H30" s="58">
        <v>1</v>
      </c>
      <c r="I30" s="330" t="s">
        <v>2696</v>
      </c>
      <c r="J30" s="114">
        <v>1</v>
      </c>
      <c r="K30" s="58">
        <f t="shared" si="0"/>
        <v>1</v>
      </c>
      <c r="L30" s="58">
        <f t="shared" si="1"/>
        <v>1</v>
      </c>
      <c r="M30" s="58">
        <v>1</v>
      </c>
      <c r="N30" s="30" t="s">
        <v>4025</v>
      </c>
      <c r="O30" s="114">
        <v>1</v>
      </c>
      <c r="P30" s="58">
        <f t="shared" si="2"/>
        <v>1</v>
      </c>
      <c r="Q30" s="58">
        <f t="shared" si="3"/>
        <v>1</v>
      </c>
      <c r="R30" s="58">
        <v>1</v>
      </c>
      <c r="S30" s="24" t="s">
        <v>1045</v>
      </c>
      <c r="T30" s="24" t="s">
        <v>1046</v>
      </c>
    </row>
    <row r="31" spans="1:21" ht="91.5" customHeight="1">
      <c r="A31" s="319">
        <f t="shared" si="4"/>
        <v>20</v>
      </c>
      <c r="B31" s="330" t="s">
        <v>251</v>
      </c>
      <c r="C31" s="326" t="s">
        <v>250</v>
      </c>
      <c r="D31" s="330" t="s">
        <v>1877</v>
      </c>
      <c r="E31" s="57">
        <v>1</v>
      </c>
      <c r="F31" s="58">
        <f t="shared" si="5"/>
        <v>1</v>
      </c>
      <c r="G31" s="58">
        <f t="shared" si="6"/>
        <v>1</v>
      </c>
      <c r="H31" s="58">
        <v>1</v>
      </c>
      <c r="I31" s="330" t="s">
        <v>1878</v>
      </c>
      <c r="J31" s="114">
        <v>1</v>
      </c>
      <c r="K31" s="58">
        <f t="shared" si="0"/>
        <v>1</v>
      </c>
      <c r="L31" s="58">
        <f t="shared" si="1"/>
        <v>1</v>
      </c>
      <c r="M31" s="58">
        <v>1</v>
      </c>
      <c r="N31" s="30" t="s">
        <v>1895</v>
      </c>
      <c r="O31" s="114">
        <v>1</v>
      </c>
      <c r="P31" s="58">
        <f t="shared" si="2"/>
        <v>1</v>
      </c>
      <c r="Q31" s="58">
        <f t="shared" si="3"/>
        <v>1</v>
      </c>
      <c r="R31" s="58">
        <v>1</v>
      </c>
      <c r="S31" s="24" t="s">
        <v>1045</v>
      </c>
      <c r="T31" s="24" t="s">
        <v>1046</v>
      </c>
    </row>
    <row r="32" spans="1:21" ht="114" customHeight="1">
      <c r="A32" s="319">
        <f t="shared" si="4"/>
        <v>21</v>
      </c>
      <c r="B32" s="330" t="s">
        <v>249</v>
      </c>
      <c r="C32" s="326" t="s">
        <v>248</v>
      </c>
      <c r="D32" s="24" t="s">
        <v>1879</v>
      </c>
      <c r="E32" s="114">
        <v>1</v>
      </c>
      <c r="F32" s="58">
        <f t="shared" si="5"/>
        <v>1</v>
      </c>
      <c r="G32" s="58">
        <f t="shared" si="6"/>
        <v>1</v>
      </c>
      <c r="H32" s="58">
        <v>1</v>
      </c>
      <c r="I32" s="330" t="s">
        <v>1880</v>
      </c>
      <c r="J32" s="114">
        <v>1</v>
      </c>
      <c r="K32" s="58">
        <f t="shared" si="0"/>
        <v>1</v>
      </c>
      <c r="L32" s="58">
        <f t="shared" si="1"/>
        <v>1</v>
      </c>
      <c r="M32" s="58">
        <v>1</v>
      </c>
      <c r="N32" s="330" t="s">
        <v>1884</v>
      </c>
      <c r="O32" s="114">
        <v>1</v>
      </c>
      <c r="P32" s="58">
        <f t="shared" si="2"/>
        <v>1</v>
      </c>
      <c r="Q32" s="58">
        <f t="shared" si="3"/>
        <v>1</v>
      </c>
      <c r="R32" s="58">
        <v>1</v>
      </c>
      <c r="S32" s="24" t="s">
        <v>1045</v>
      </c>
      <c r="T32" s="24" t="s">
        <v>1046</v>
      </c>
    </row>
    <row r="33" spans="1:26" ht="243" customHeight="1">
      <c r="A33" s="319">
        <f t="shared" si="4"/>
        <v>22</v>
      </c>
      <c r="B33" s="330" t="s">
        <v>247</v>
      </c>
      <c r="C33" s="326" t="s">
        <v>115</v>
      </c>
      <c r="D33" s="24" t="s">
        <v>1852</v>
      </c>
      <c r="E33" s="114">
        <v>1</v>
      </c>
      <c r="F33" s="58">
        <f t="shared" si="5"/>
        <v>1</v>
      </c>
      <c r="G33" s="58">
        <f t="shared" si="6"/>
        <v>1</v>
      </c>
      <c r="H33" s="58">
        <v>1</v>
      </c>
      <c r="I33" s="330" t="s">
        <v>1672</v>
      </c>
      <c r="J33" s="114">
        <v>1</v>
      </c>
      <c r="K33" s="58">
        <f t="shared" si="0"/>
        <v>1</v>
      </c>
      <c r="L33" s="58">
        <f t="shared" si="1"/>
        <v>1</v>
      </c>
      <c r="M33" s="58">
        <v>1</v>
      </c>
      <c r="N33" s="24" t="s">
        <v>1886</v>
      </c>
      <c r="O33" s="114">
        <v>1</v>
      </c>
      <c r="P33" s="58">
        <f t="shared" si="2"/>
        <v>1</v>
      </c>
      <c r="Q33" s="58">
        <f t="shared" si="3"/>
        <v>1</v>
      </c>
      <c r="R33" s="58">
        <v>1</v>
      </c>
      <c r="S33" s="24" t="s">
        <v>1043</v>
      </c>
      <c r="T33" s="24" t="s">
        <v>1044</v>
      </c>
    </row>
    <row r="34" spans="1:26" ht="108">
      <c r="A34" s="319">
        <f t="shared" si="4"/>
        <v>23</v>
      </c>
      <c r="B34" s="330" t="s">
        <v>246</v>
      </c>
      <c r="C34" s="326" t="s">
        <v>245</v>
      </c>
      <c r="D34" s="24" t="s">
        <v>1881</v>
      </c>
      <c r="E34" s="114">
        <v>1</v>
      </c>
      <c r="F34" s="58">
        <f t="shared" si="5"/>
        <v>1</v>
      </c>
      <c r="G34" s="58">
        <f t="shared" si="6"/>
        <v>1</v>
      </c>
      <c r="H34" s="58">
        <v>1</v>
      </c>
      <c r="I34" s="330" t="s">
        <v>1882</v>
      </c>
      <c r="J34" s="114">
        <v>1</v>
      </c>
      <c r="K34" s="58">
        <f t="shared" si="0"/>
        <v>1</v>
      </c>
      <c r="L34" s="58">
        <f t="shared" si="1"/>
        <v>1</v>
      </c>
      <c r="M34" s="58">
        <v>1</v>
      </c>
      <c r="N34" s="24" t="s">
        <v>1445</v>
      </c>
      <c r="O34" s="114">
        <v>1</v>
      </c>
      <c r="P34" s="58">
        <f t="shared" si="2"/>
        <v>1</v>
      </c>
      <c r="Q34" s="58">
        <f t="shared" si="3"/>
        <v>1</v>
      </c>
      <c r="R34" s="58">
        <v>1</v>
      </c>
      <c r="S34" s="24" t="s">
        <v>1043</v>
      </c>
      <c r="T34" s="24" t="s">
        <v>1044</v>
      </c>
    </row>
    <row r="35" spans="1:26" ht="207.75" customHeight="1">
      <c r="A35" s="319">
        <f t="shared" si="4"/>
        <v>24</v>
      </c>
      <c r="B35" s="330" t="s">
        <v>244</v>
      </c>
      <c r="C35" s="326" t="s">
        <v>243</v>
      </c>
      <c r="D35" s="59" t="s">
        <v>1807</v>
      </c>
      <c r="E35" s="125">
        <v>1</v>
      </c>
      <c r="F35" s="77">
        <f t="shared" si="5"/>
        <v>1</v>
      </c>
      <c r="G35" s="77">
        <f t="shared" si="6"/>
        <v>1</v>
      </c>
      <c r="H35" s="77">
        <v>1</v>
      </c>
      <c r="I35" s="59" t="s">
        <v>1896</v>
      </c>
      <c r="J35" s="125">
        <v>1</v>
      </c>
      <c r="K35" s="77">
        <f t="shared" si="0"/>
        <v>1</v>
      </c>
      <c r="L35" s="77">
        <f t="shared" si="1"/>
        <v>1</v>
      </c>
      <c r="M35" s="77">
        <v>1</v>
      </c>
      <c r="N35" s="30" t="s">
        <v>2697</v>
      </c>
      <c r="O35" s="114">
        <v>1</v>
      </c>
      <c r="P35" s="58">
        <f t="shared" si="2"/>
        <v>1</v>
      </c>
      <c r="Q35" s="58">
        <f t="shared" si="3"/>
        <v>1</v>
      </c>
      <c r="R35" s="58">
        <v>1</v>
      </c>
      <c r="S35" s="571" t="s">
        <v>1052</v>
      </c>
      <c r="T35" s="24" t="s">
        <v>1079</v>
      </c>
    </row>
    <row r="36" spans="1:26" s="43" customFormat="1" ht="248.25" customHeight="1">
      <c r="A36" s="572">
        <f t="shared" si="4"/>
        <v>25</v>
      </c>
      <c r="B36" s="1379" t="s">
        <v>959</v>
      </c>
      <c r="C36" s="935" t="s">
        <v>5194</v>
      </c>
      <c r="D36" s="692" t="s">
        <v>852</v>
      </c>
      <c r="E36" s="573">
        <v>1</v>
      </c>
      <c r="F36" s="574">
        <f t="shared" si="5"/>
        <v>1</v>
      </c>
      <c r="G36" s="574">
        <f t="shared" si="6"/>
        <v>1</v>
      </c>
      <c r="H36" s="574">
        <v>1</v>
      </c>
      <c r="I36" s="768" t="s">
        <v>4027</v>
      </c>
      <c r="J36" s="573">
        <v>1</v>
      </c>
      <c r="K36" s="574">
        <f t="shared" si="0"/>
        <v>1</v>
      </c>
      <c r="L36" s="574">
        <f t="shared" si="1"/>
        <v>1</v>
      </c>
      <c r="M36" s="574">
        <v>1</v>
      </c>
      <c r="N36" s="768" t="s">
        <v>853</v>
      </c>
      <c r="O36" s="573">
        <v>1</v>
      </c>
      <c r="P36" s="574">
        <f t="shared" si="2"/>
        <v>1</v>
      </c>
      <c r="Q36" s="574">
        <f t="shared" si="3"/>
        <v>1</v>
      </c>
      <c r="R36" s="574">
        <v>1</v>
      </c>
      <c r="S36" s="59" t="s">
        <v>1045</v>
      </c>
      <c r="T36" s="59" t="s">
        <v>1046</v>
      </c>
    </row>
    <row r="37" spans="1:26" s="43" customFormat="1" ht="130.5" customHeight="1">
      <c r="A37" s="572">
        <f t="shared" si="4"/>
        <v>26</v>
      </c>
      <c r="B37" s="1380"/>
      <c r="C37" s="936"/>
      <c r="D37" s="692" t="s">
        <v>4028</v>
      </c>
      <c r="E37" s="573">
        <v>1</v>
      </c>
      <c r="F37" s="574">
        <f t="shared" si="5"/>
        <v>1</v>
      </c>
      <c r="G37" s="574">
        <f t="shared" si="6"/>
        <v>1</v>
      </c>
      <c r="H37" s="574">
        <v>1</v>
      </c>
      <c r="I37" s="692" t="s">
        <v>1899</v>
      </c>
      <c r="J37" s="573">
        <v>1</v>
      </c>
      <c r="K37" s="574">
        <f t="shared" si="0"/>
        <v>1</v>
      </c>
      <c r="L37" s="574">
        <f t="shared" si="1"/>
        <v>1</v>
      </c>
      <c r="M37" s="574">
        <v>1</v>
      </c>
      <c r="N37" s="692" t="s">
        <v>1678</v>
      </c>
      <c r="O37" s="573">
        <v>1</v>
      </c>
      <c r="P37" s="574">
        <f t="shared" si="2"/>
        <v>1</v>
      </c>
      <c r="Q37" s="574">
        <f t="shared" si="3"/>
        <v>1</v>
      </c>
      <c r="R37" s="574">
        <v>1</v>
      </c>
      <c r="S37" s="59" t="s">
        <v>1045</v>
      </c>
      <c r="T37" s="59" t="s">
        <v>1046</v>
      </c>
    </row>
    <row r="38" spans="1:26" s="43" customFormat="1" ht="218.25" customHeight="1">
      <c r="A38" s="572">
        <f t="shared" si="4"/>
        <v>27</v>
      </c>
      <c r="B38" s="1380"/>
      <c r="C38" s="936"/>
      <c r="D38" s="692" t="s">
        <v>2282</v>
      </c>
      <c r="E38" s="573">
        <v>1</v>
      </c>
      <c r="F38" s="574">
        <f t="shared" si="5"/>
        <v>1</v>
      </c>
      <c r="G38" s="574">
        <f t="shared" si="6"/>
        <v>1</v>
      </c>
      <c r="H38" s="574">
        <v>1</v>
      </c>
      <c r="I38" s="692" t="s">
        <v>3996</v>
      </c>
      <c r="J38" s="573">
        <v>1</v>
      </c>
      <c r="K38" s="574">
        <f t="shared" si="0"/>
        <v>1</v>
      </c>
      <c r="L38" s="574">
        <f t="shared" si="1"/>
        <v>1</v>
      </c>
      <c r="M38" s="574">
        <v>1</v>
      </c>
      <c r="N38" s="692" t="s">
        <v>4030</v>
      </c>
      <c r="O38" s="573">
        <v>1</v>
      </c>
      <c r="P38" s="574">
        <f t="shared" si="2"/>
        <v>1</v>
      </c>
      <c r="Q38" s="574">
        <f t="shared" si="3"/>
        <v>1</v>
      </c>
      <c r="R38" s="574">
        <v>1</v>
      </c>
      <c r="S38" s="59" t="s">
        <v>1045</v>
      </c>
      <c r="T38" s="59" t="s">
        <v>1046</v>
      </c>
    </row>
    <row r="39" spans="1:26" s="43" customFormat="1" ht="101.25" customHeight="1">
      <c r="A39" s="572">
        <f t="shared" si="4"/>
        <v>28</v>
      </c>
      <c r="B39" s="1381"/>
      <c r="C39" s="937"/>
      <c r="D39" s="692" t="s">
        <v>3837</v>
      </c>
      <c r="E39" s="573">
        <v>1</v>
      </c>
      <c r="F39" s="574">
        <f t="shared" si="5"/>
        <v>1</v>
      </c>
      <c r="G39" s="574">
        <f t="shared" si="6"/>
        <v>1</v>
      </c>
      <c r="H39" s="574">
        <v>1</v>
      </c>
      <c r="I39" s="776" t="s">
        <v>4002</v>
      </c>
      <c r="J39" s="573">
        <v>1</v>
      </c>
      <c r="K39" s="574">
        <f t="shared" si="0"/>
        <v>1</v>
      </c>
      <c r="L39" s="574">
        <f t="shared" si="1"/>
        <v>1</v>
      </c>
      <c r="M39" s="574">
        <v>1</v>
      </c>
      <c r="N39" s="692" t="s">
        <v>1548</v>
      </c>
      <c r="O39" s="573">
        <v>1</v>
      </c>
      <c r="P39" s="574">
        <f t="shared" si="2"/>
        <v>1</v>
      </c>
      <c r="Q39" s="574">
        <f t="shared" si="3"/>
        <v>1</v>
      </c>
      <c r="R39" s="574">
        <v>1</v>
      </c>
      <c r="S39" s="59" t="s">
        <v>1045</v>
      </c>
      <c r="T39" s="59" t="s">
        <v>1046</v>
      </c>
    </row>
    <row r="40" spans="1:26" ht="184.5" customHeight="1">
      <c r="A40" s="319" t="s">
        <v>4047</v>
      </c>
      <c r="B40" s="997"/>
      <c r="C40" s="995"/>
      <c r="D40" s="118" t="s">
        <v>4048</v>
      </c>
      <c r="E40" s="114">
        <v>1</v>
      </c>
      <c r="F40" s="58">
        <f t="shared" si="5"/>
        <v>1</v>
      </c>
      <c r="G40" s="58">
        <f t="shared" si="6"/>
        <v>1</v>
      </c>
      <c r="H40" s="58">
        <v>1</v>
      </c>
      <c r="I40" s="118" t="s">
        <v>2698</v>
      </c>
      <c r="J40" s="114">
        <v>1</v>
      </c>
      <c r="K40" s="58">
        <f t="shared" si="0"/>
        <v>1</v>
      </c>
      <c r="L40" s="58">
        <f t="shared" si="1"/>
        <v>1</v>
      </c>
      <c r="M40" s="58">
        <v>1</v>
      </c>
      <c r="N40" s="118" t="s">
        <v>3912</v>
      </c>
      <c r="O40" s="114">
        <v>1</v>
      </c>
      <c r="P40" s="58">
        <f t="shared" si="2"/>
        <v>1</v>
      </c>
      <c r="Q40" s="58">
        <f t="shared" si="3"/>
        <v>1</v>
      </c>
      <c r="R40" s="58">
        <v>1</v>
      </c>
      <c r="S40" s="111" t="s">
        <v>2699</v>
      </c>
      <c r="T40" s="111" t="s">
        <v>1039</v>
      </c>
      <c r="U40" s="393"/>
      <c r="V40" s="394"/>
      <c r="W40" s="394"/>
    </row>
    <row r="41" spans="1:26" s="188" customFormat="1" ht="15" customHeight="1">
      <c r="A41" s="400"/>
      <c r="B41" s="997"/>
      <c r="C41" s="995"/>
      <c r="D41" s="985" t="s">
        <v>4029</v>
      </c>
      <c r="E41" s="986"/>
      <c r="F41" s="986"/>
      <c r="G41" s="986"/>
      <c r="H41" s="986"/>
      <c r="I41" s="986"/>
      <c r="J41" s="986"/>
      <c r="K41" s="986"/>
      <c r="L41" s="986"/>
      <c r="M41" s="986"/>
      <c r="N41" s="986"/>
      <c r="O41" s="986"/>
      <c r="P41" s="986"/>
      <c r="Q41" s="986"/>
      <c r="R41" s="986"/>
      <c r="S41" s="986"/>
      <c r="T41" s="987"/>
    </row>
    <row r="42" spans="1:26" ht="60.75" customHeight="1">
      <c r="A42" s="319">
        <v>30</v>
      </c>
      <c r="B42" s="997"/>
      <c r="C42" s="995"/>
      <c r="D42" s="407" t="s">
        <v>2700</v>
      </c>
      <c r="E42" s="57">
        <v>1</v>
      </c>
      <c r="F42" s="58">
        <f>IF(E42=G42,H42)</f>
        <v>1</v>
      </c>
      <c r="G42" s="58">
        <f>IF(E42="NA","NA",H42)</f>
        <v>1</v>
      </c>
      <c r="H42" s="58">
        <v>1</v>
      </c>
      <c r="I42" s="268" t="s">
        <v>1374</v>
      </c>
      <c r="J42" s="57">
        <v>1</v>
      </c>
      <c r="K42" s="58">
        <f>IF(J42=L42,M42)</f>
        <v>1</v>
      </c>
      <c r="L42" s="58">
        <f>IF(J42="NA","NA",M42)</f>
        <v>1</v>
      </c>
      <c r="M42" s="58">
        <v>1</v>
      </c>
      <c r="N42" s="268" t="s">
        <v>1324</v>
      </c>
      <c r="O42" s="57">
        <v>1</v>
      </c>
      <c r="P42" s="58">
        <f>IF(O42=Q42,R42)</f>
        <v>1</v>
      </c>
      <c r="Q42" s="58">
        <f>IF(O42="NA","NA",R42)</f>
        <v>1</v>
      </c>
      <c r="R42" s="58">
        <v>1</v>
      </c>
      <c r="S42" s="979" t="s">
        <v>1033</v>
      </c>
      <c r="T42" s="1382" t="s">
        <v>2701</v>
      </c>
    </row>
    <row r="43" spans="1:26" ht="53.25" customHeight="1">
      <c r="A43" s="319">
        <f>+A42+1</f>
        <v>31</v>
      </c>
      <c r="B43" s="997"/>
      <c r="C43" s="995"/>
      <c r="D43" s="407" t="s">
        <v>1234</v>
      </c>
      <c r="E43" s="57">
        <v>1</v>
      </c>
      <c r="F43" s="58">
        <f>IF(E43=G43,H43)</f>
        <v>1</v>
      </c>
      <c r="G43" s="58">
        <f>IF(E43="NA","NA",H43)</f>
        <v>1</v>
      </c>
      <c r="H43" s="58">
        <v>1</v>
      </c>
      <c r="I43" s="268" t="s">
        <v>2634</v>
      </c>
      <c r="J43" s="57">
        <v>1</v>
      </c>
      <c r="K43" s="58">
        <f>IF(J43=L43,M43)</f>
        <v>1</v>
      </c>
      <c r="L43" s="58">
        <f>IF(J43="NA","NA",M43)</f>
        <v>1</v>
      </c>
      <c r="M43" s="58">
        <v>1</v>
      </c>
      <c r="N43" s="268" t="s">
        <v>2634</v>
      </c>
      <c r="O43" s="57">
        <v>1</v>
      </c>
      <c r="P43" s="58">
        <f>IF(O43=Q43,R43)</f>
        <v>1</v>
      </c>
      <c r="Q43" s="58">
        <f>IF(O43="NA","NA",R43)</f>
        <v>1</v>
      </c>
      <c r="R43" s="58">
        <v>1</v>
      </c>
      <c r="S43" s="980"/>
      <c r="T43" s="1383"/>
    </row>
    <row r="44" spans="1:26" ht="44.25" customHeight="1">
      <c r="A44" s="319">
        <f>+A43+1</f>
        <v>32</v>
      </c>
      <c r="B44" s="997"/>
      <c r="C44" s="995"/>
      <c r="D44" s="407" t="s">
        <v>274</v>
      </c>
      <c r="E44" s="57">
        <v>1</v>
      </c>
      <c r="F44" s="58">
        <f>IF(E44=G44,H44)</f>
        <v>1</v>
      </c>
      <c r="G44" s="58">
        <f>IF(E44="NA","NA",H44)</f>
        <v>1</v>
      </c>
      <c r="H44" s="58">
        <v>1</v>
      </c>
      <c r="I44" s="268" t="s">
        <v>2969</v>
      </c>
      <c r="J44" s="57">
        <v>1</v>
      </c>
      <c r="K44" s="58">
        <f>IF(J44=L44,M44)</f>
        <v>1</v>
      </c>
      <c r="L44" s="58">
        <f>IF(J44="NA","NA",M44)</f>
        <v>1</v>
      </c>
      <c r="M44" s="58">
        <v>1</v>
      </c>
      <c r="N44" s="268" t="s">
        <v>2969</v>
      </c>
      <c r="O44" s="57">
        <v>1</v>
      </c>
      <c r="P44" s="58">
        <f>IF(O44=Q44,R44)</f>
        <v>1</v>
      </c>
      <c r="Q44" s="58">
        <f>IF(O44="NA","NA",R44)</f>
        <v>1</v>
      </c>
      <c r="R44" s="58">
        <v>1</v>
      </c>
      <c r="S44" s="981"/>
      <c r="T44" s="1384"/>
    </row>
    <row r="45" spans="1:26" s="188" customFormat="1" ht="29.25" customHeight="1">
      <c r="A45" s="400"/>
      <c r="B45" s="997"/>
      <c r="C45" s="995"/>
      <c r="D45" s="985" t="s">
        <v>4042</v>
      </c>
      <c r="E45" s="986"/>
      <c r="F45" s="986"/>
      <c r="G45" s="986"/>
      <c r="H45" s="986"/>
      <c r="I45" s="986"/>
      <c r="J45" s="986"/>
      <c r="K45" s="986"/>
      <c r="L45" s="986"/>
      <c r="M45" s="986"/>
      <c r="N45" s="986"/>
      <c r="O45" s="986"/>
      <c r="P45" s="986"/>
      <c r="Q45" s="986"/>
      <c r="R45" s="986"/>
      <c r="S45" s="986"/>
      <c r="T45" s="987"/>
      <c r="U45" s="401"/>
      <c r="V45" s="401"/>
      <c r="W45" s="402"/>
    </row>
    <row r="46" spans="1:26" s="188" customFormat="1" ht="19.5" customHeight="1">
      <c r="A46" s="400"/>
      <c r="B46" s="997"/>
      <c r="C46" s="995"/>
      <c r="D46" s="976" t="s">
        <v>794</v>
      </c>
      <c r="E46" s="976"/>
      <c r="F46" s="976"/>
      <c r="G46" s="976"/>
      <c r="H46" s="976"/>
      <c r="I46" s="976"/>
      <c r="J46" s="976"/>
      <c r="K46" s="976"/>
      <c r="L46" s="976"/>
      <c r="M46" s="976"/>
      <c r="N46" s="976"/>
      <c r="O46" s="976"/>
      <c r="P46" s="976"/>
      <c r="Q46" s="976"/>
      <c r="R46" s="976"/>
      <c r="S46" s="976"/>
      <c r="T46" s="976"/>
      <c r="U46" s="401"/>
      <c r="V46" s="401"/>
      <c r="W46" s="402"/>
    </row>
    <row r="47" spans="1:26" s="188" customFormat="1" ht="33" customHeight="1">
      <c r="A47" s="319">
        <v>33</v>
      </c>
      <c r="B47" s="997"/>
      <c r="C47" s="995"/>
      <c r="D47" s="560" t="s">
        <v>313</v>
      </c>
      <c r="E47" s="333">
        <v>1</v>
      </c>
      <c r="F47" s="276">
        <f t="shared" si="5"/>
        <v>1</v>
      </c>
      <c r="G47" s="276">
        <f t="shared" si="6"/>
        <v>1</v>
      </c>
      <c r="H47" s="276">
        <v>1</v>
      </c>
      <c r="I47" s="277" t="s">
        <v>338</v>
      </c>
      <c r="J47" s="333">
        <v>1</v>
      </c>
      <c r="K47" s="276">
        <f t="shared" ref="K47:K65" si="7">IF(J47=L47,M47)</f>
        <v>1</v>
      </c>
      <c r="L47" s="276">
        <f t="shared" ref="L47:L65" si="8">IF(J47="NA","NA",M47)</f>
        <v>1</v>
      </c>
      <c r="M47" s="276">
        <v>1</v>
      </c>
      <c r="N47" s="561" t="s">
        <v>337</v>
      </c>
      <c r="O47" s="333">
        <v>1</v>
      </c>
      <c r="P47" s="276">
        <f t="shared" ref="P47:P65" si="9">IF(O47=Q47,R47)</f>
        <v>1</v>
      </c>
      <c r="Q47" s="276">
        <f t="shared" ref="Q47:Q65" si="10">IF(O47="NA","NA",R47)</f>
        <v>1</v>
      </c>
      <c r="R47" s="276">
        <v>1</v>
      </c>
      <c r="S47" s="979" t="s">
        <v>1033</v>
      </c>
      <c r="T47" s="1382" t="s">
        <v>2701</v>
      </c>
      <c r="U47" s="401"/>
      <c r="V47" s="401"/>
      <c r="W47" s="404"/>
      <c r="X47" s="404"/>
      <c r="Y47" s="404"/>
      <c r="Z47" s="405"/>
    </row>
    <row r="48" spans="1:26" s="188" customFormat="1" ht="33" customHeight="1">
      <c r="A48" s="319">
        <f t="shared" ref="A48:A65" si="11">+A47+1</f>
        <v>34</v>
      </c>
      <c r="B48" s="997"/>
      <c r="C48" s="995"/>
      <c r="D48" s="562" t="s">
        <v>312</v>
      </c>
      <c r="E48" s="333">
        <v>1</v>
      </c>
      <c r="F48" s="58">
        <f t="shared" si="5"/>
        <v>1</v>
      </c>
      <c r="G48" s="58">
        <f t="shared" si="6"/>
        <v>1</v>
      </c>
      <c r="H48" s="58">
        <v>1</v>
      </c>
      <c r="I48" s="278" t="s">
        <v>338</v>
      </c>
      <c r="J48" s="114">
        <v>1</v>
      </c>
      <c r="K48" s="58">
        <f t="shared" si="7"/>
        <v>1</v>
      </c>
      <c r="L48" s="58">
        <f t="shared" si="8"/>
        <v>1</v>
      </c>
      <c r="M48" s="58">
        <v>1</v>
      </c>
      <c r="N48" s="563" t="s">
        <v>337</v>
      </c>
      <c r="O48" s="333">
        <v>1</v>
      </c>
      <c r="P48" s="58">
        <f t="shared" si="9"/>
        <v>1</v>
      </c>
      <c r="Q48" s="58">
        <f t="shared" si="10"/>
        <v>1</v>
      </c>
      <c r="R48" s="58">
        <v>1</v>
      </c>
      <c r="S48" s="980"/>
      <c r="T48" s="1383"/>
      <c r="U48" s="401"/>
      <c r="V48" s="401"/>
      <c r="W48" s="402"/>
    </row>
    <row r="49" spans="1:23" s="188" customFormat="1" ht="33" customHeight="1">
      <c r="A49" s="319">
        <f t="shared" si="11"/>
        <v>35</v>
      </c>
      <c r="B49" s="997"/>
      <c r="C49" s="995"/>
      <c r="D49" s="562" t="s">
        <v>311</v>
      </c>
      <c r="E49" s="333">
        <v>1</v>
      </c>
      <c r="F49" s="58">
        <f t="shared" si="5"/>
        <v>1</v>
      </c>
      <c r="G49" s="58">
        <f t="shared" si="6"/>
        <v>1</v>
      </c>
      <c r="H49" s="58">
        <v>1</v>
      </c>
      <c r="I49" s="278" t="s">
        <v>338</v>
      </c>
      <c r="J49" s="114">
        <v>1</v>
      </c>
      <c r="K49" s="58">
        <f t="shared" si="7"/>
        <v>1</v>
      </c>
      <c r="L49" s="58">
        <f t="shared" si="8"/>
        <v>1</v>
      </c>
      <c r="M49" s="58">
        <v>1</v>
      </c>
      <c r="N49" s="563" t="s">
        <v>337</v>
      </c>
      <c r="O49" s="333">
        <v>1</v>
      </c>
      <c r="P49" s="58">
        <f t="shared" si="9"/>
        <v>1</v>
      </c>
      <c r="Q49" s="58">
        <f t="shared" si="10"/>
        <v>1</v>
      </c>
      <c r="R49" s="58">
        <v>1</v>
      </c>
      <c r="S49" s="980"/>
      <c r="T49" s="1383"/>
      <c r="U49" s="401"/>
      <c r="V49" s="401"/>
      <c r="W49" s="402"/>
    </row>
    <row r="50" spans="1:23" s="188" customFormat="1" ht="33" customHeight="1">
      <c r="A50" s="319">
        <f t="shared" si="11"/>
        <v>36</v>
      </c>
      <c r="B50" s="997"/>
      <c r="C50" s="995"/>
      <c r="D50" s="562" t="s">
        <v>310</v>
      </c>
      <c r="E50" s="333">
        <v>1</v>
      </c>
      <c r="F50" s="58">
        <f t="shared" si="5"/>
        <v>1</v>
      </c>
      <c r="G50" s="58">
        <f t="shared" si="6"/>
        <v>1</v>
      </c>
      <c r="H50" s="58">
        <v>1</v>
      </c>
      <c r="I50" s="278" t="s">
        <v>338</v>
      </c>
      <c r="J50" s="333">
        <v>1</v>
      </c>
      <c r="K50" s="58">
        <f t="shared" si="7"/>
        <v>1</v>
      </c>
      <c r="L50" s="58">
        <f t="shared" si="8"/>
        <v>1</v>
      </c>
      <c r="M50" s="58">
        <v>1</v>
      </c>
      <c r="N50" s="563" t="s">
        <v>337</v>
      </c>
      <c r="O50" s="333">
        <v>1</v>
      </c>
      <c r="P50" s="58">
        <f t="shared" si="9"/>
        <v>1</v>
      </c>
      <c r="Q50" s="58">
        <f t="shared" si="10"/>
        <v>1</v>
      </c>
      <c r="R50" s="58">
        <v>1</v>
      </c>
      <c r="S50" s="980"/>
      <c r="T50" s="1383"/>
      <c r="U50" s="401"/>
      <c r="V50" s="401"/>
      <c r="W50" s="402"/>
    </row>
    <row r="51" spans="1:23" s="188" customFormat="1" ht="24" customHeight="1">
      <c r="A51" s="319">
        <f t="shared" si="11"/>
        <v>37</v>
      </c>
      <c r="B51" s="997"/>
      <c r="C51" s="995"/>
      <c r="D51" s="562" t="s">
        <v>309</v>
      </c>
      <c r="E51" s="333">
        <v>1</v>
      </c>
      <c r="F51" s="58">
        <f t="shared" si="5"/>
        <v>1</v>
      </c>
      <c r="G51" s="58">
        <f t="shared" si="6"/>
        <v>1</v>
      </c>
      <c r="H51" s="58">
        <v>1</v>
      </c>
      <c r="I51" s="278" t="s">
        <v>338</v>
      </c>
      <c r="J51" s="114">
        <v>1</v>
      </c>
      <c r="K51" s="58">
        <f t="shared" si="7"/>
        <v>1</v>
      </c>
      <c r="L51" s="58">
        <f t="shared" si="8"/>
        <v>1</v>
      </c>
      <c r="M51" s="58">
        <v>1</v>
      </c>
      <c r="N51" s="563" t="s">
        <v>337</v>
      </c>
      <c r="O51" s="333">
        <v>1</v>
      </c>
      <c r="P51" s="58">
        <f t="shared" si="9"/>
        <v>1</v>
      </c>
      <c r="Q51" s="58">
        <f t="shared" si="10"/>
        <v>1</v>
      </c>
      <c r="R51" s="58">
        <v>1</v>
      </c>
      <c r="S51" s="980"/>
      <c r="T51" s="1383"/>
      <c r="U51" s="401"/>
      <c r="V51" s="401"/>
      <c r="W51" s="402"/>
    </row>
    <row r="52" spans="1:23" s="188" customFormat="1" ht="42.75" customHeight="1">
      <c r="A52" s="319">
        <f t="shared" si="11"/>
        <v>38</v>
      </c>
      <c r="B52" s="997"/>
      <c r="C52" s="995"/>
      <c r="D52" s="562" t="s">
        <v>308</v>
      </c>
      <c r="E52" s="333">
        <v>1</v>
      </c>
      <c r="F52" s="58">
        <f t="shared" si="5"/>
        <v>1</v>
      </c>
      <c r="G52" s="58">
        <f t="shared" si="6"/>
        <v>1</v>
      </c>
      <c r="H52" s="58">
        <v>1</v>
      </c>
      <c r="I52" s="278" t="s">
        <v>338</v>
      </c>
      <c r="J52" s="114">
        <v>1</v>
      </c>
      <c r="K52" s="58">
        <f t="shared" si="7"/>
        <v>1</v>
      </c>
      <c r="L52" s="58">
        <f t="shared" si="8"/>
        <v>1</v>
      </c>
      <c r="M52" s="58">
        <v>1</v>
      </c>
      <c r="N52" s="563" t="s">
        <v>337</v>
      </c>
      <c r="O52" s="333">
        <v>1</v>
      </c>
      <c r="P52" s="58">
        <f t="shared" si="9"/>
        <v>1</v>
      </c>
      <c r="Q52" s="58">
        <f t="shared" si="10"/>
        <v>1</v>
      </c>
      <c r="R52" s="58">
        <v>1</v>
      </c>
      <c r="S52" s="980"/>
      <c r="T52" s="1383"/>
      <c r="U52" s="401"/>
      <c r="V52" s="401"/>
      <c r="W52" s="402"/>
    </row>
    <row r="53" spans="1:23" s="188" customFormat="1" ht="48.75" customHeight="1">
      <c r="A53" s="319">
        <f t="shared" si="11"/>
        <v>39</v>
      </c>
      <c r="B53" s="997"/>
      <c r="C53" s="995"/>
      <c r="D53" s="407" t="s">
        <v>1824</v>
      </c>
      <c r="E53" s="333">
        <v>1</v>
      </c>
      <c r="F53" s="58">
        <f t="shared" si="5"/>
        <v>1</v>
      </c>
      <c r="G53" s="58">
        <f t="shared" si="6"/>
        <v>1</v>
      </c>
      <c r="H53" s="58">
        <v>1</v>
      </c>
      <c r="I53" s="278" t="s">
        <v>338</v>
      </c>
      <c r="J53" s="333">
        <v>1</v>
      </c>
      <c r="K53" s="58">
        <f t="shared" si="7"/>
        <v>1</v>
      </c>
      <c r="L53" s="58">
        <f t="shared" si="8"/>
        <v>1</v>
      </c>
      <c r="M53" s="58">
        <v>1</v>
      </c>
      <c r="N53" s="563" t="s">
        <v>337</v>
      </c>
      <c r="O53" s="333">
        <v>1</v>
      </c>
      <c r="P53" s="58">
        <f t="shared" si="9"/>
        <v>1</v>
      </c>
      <c r="Q53" s="58">
        <f t="shared" si="10"/>
        <v>1</v>
      </c>
      <c r="R53" s="58">
        <v>1</v>
      </c>
      <c r="S53" s="980"/>
      <c r="T53" s="1383"/>
      <c r="U53" s="401"/>
      <c r="V53" s="401"/>
      <c r="W53" s="402"/>
    </row>
    <row r="54" spans="1:23" s="188" customFormat="1" ht="36" customHeight="1">
      <c r="A54" s="319">
        <f t="shared" si="11"/>
        <v>40</v>
      </c>
      <c r="B54" s="997"/>
      <c r="C54" s="995"/>
      <c r="D54" s="407" t="s">
        <v>1249</v>
      </c>
      <c r="E54" s="333">
        <v>1</v>
      </c>
      <c r="F54" s="58">
        <f t="shared" si="5"/>
        <v>1</v>
      </c>
      <c r="G54" s="58">
        <f t="shared" si="6"/>
        <v>1</v>
      </c>
      <c r="H54" s="58">
        <v>1</v>
      </c>
      <c r="I54" s="278" t="s">
        <v>338</v>
      </c>
      <c r="J54" s="114">
        <v>1</v>
      </c>
      <c r="K54" s="58">
        <f t="shared" si="7"/>
        <v>1</v>
      </c>
      <c r="L54" s="58">
        <f t="shared" si="8"/>
        <v>1</v>
      </c>
      <c r="M54" s="58">
        <v>1</v>
      </c>
      <c r="N54" s="563" t="s">
        <v>337</v>
      </c>
      <c r="O54" s="333">
        <v>1</v>
      </c>
      <c r="P54" s="58">
        <f t="shared" si="9"/>
        <v>1</v>
      </c>
      <c r="Q54" s="58">
        <f t="shared" si="10"/>
        <v>1</v>
      </c>
      <c r="R54" s="58">
        <v>1</v>
      </c>
      <c r="S54" s="980"/>
      <c r="T54" s="1383"/>
      <c r="U54" s="401"/>
      <c r="V54" s="401"/>
      <c r="W54" s="402"/>
    </row>
    <row r="55" spans="1:23" s="188" customFormat="1" ht="36" customHeight="1">
      <c r="A55" s="319">
        <f t="shared" si="11"/>
        <v>41</v>
      </c>
      <c r="B55" s="997"/>
      <c r="C55" s="995"/>
      <c r="D55" s="407" t="s">
        <v>1243</v>
      </c>
      <c r="E55" s="333">
        <v>1</v>
      </c>
      <c r="F55" s="58">
        <f t="shared" si="5"/>
        <v>1</v>
      </c>
      <c r="G55" s="58">
        <f t="shared" si="6"/>
        <v>1</v>
      </c>
      <c r="H55" s="58">
        <v>1</v>
      </c>
      <c r="I55" s="278" t="s">
        <v>338</v>
      </c>
      <c r="J55" s="114">
        <v>1</v>
      </c>
      <c r="K55" s="58">
        <f t="shared" si="7"/>
        <v>1</v>
      </c>
      <c r="L55" s="58">
        <f t="shared" si="8"/>
        <v>1</v>
      </c>
      <c r="M55" s="58">
        <v>1</v>
      </c>
      <c r="N55" s="563" t="s">
        <v>337</v>
      </c>
      <c r="O55" s="333">
        <v>1</v>
      </c>
      <c r="P55" s="58">
        <f t="shared" si="9"/>
        <v>1</v>
      </c>
      <c r="Q55" s="58">
        <f t="shared" si="10"/>
        <v>1</v>
      </c>
      <c r="R55" s="58">
        <v>1</v>
      </c>
      <c r="S55" s="980"/>
      <c r="T55" s="1383"/>
      <c r="U55" s="401"/>
      <c r="V55" s="401"/>
      <c r="W55" s="402"/>
    </row>
    <row r="56" spans="1:23" s="188" customFormat="1" ht="36" customHeight="1">
      <c r="A56" s="319">
        <f t="shared" si="11"/>
        <v>42</v>
      </c>
      <c r="B56" s="997"/>
      <c r="C56" s="995"/>
      <c r="D56" s="407" t="s">
        <v>1244</v>
      </c>
      <c r="E56" s="333">
        <v>1</v>
      </c>
      <c r="F56" s="58">
        <f t="shared" si="5"/>
        <v>1</v>
      </c>
      <c r="G56" s="58">
        <f t="shared" si="6"/>
        <v>1</v>
      </c>
      <c r="H56" s="58">
        <v>1</v>
      </c>
      <c r="I56" s="278" t="s">
        <v>338</v>
      </c>
      <c r="J56" s="333">
        <v>1</v>
      </c>
      <c r="K56" s="58">
        <f t="shared" si="7"/>
        <v>1</v>
      </c>
      <c r="L56" s="58">
        <f t="shared" si="8"/>
        <v>1</v>
      </c>
      <c r="M56" s="58">
        <v>1</v>
      </c>
      <c r="N56" s="563" t="s">
        <v>337</v>
      </c>
      <c r="O56" s="333">
        <v>1</v>
      </c>
      <c r="P56" s="58">
        <f t="shared" si="9"/>
        <v>1</v>
      </c>
      <c r="Q56" s="58">
        <f t="shared" si="10"/>
        <v>1</v>
      </c>
      <c r="R56" s="58">
        <v>1</v>
      </c>
      <c r="S56" s="980"/>
      <c r="T56" s="1383"/>
      <c r="U56" s="401"/>
      <c r="V56" s="401"/>
      <c r="W56" s="402"/>
    </row>
    <row r="57" spans="1:23" s="188" customFormat="1" ht="36" customHeight="1">
      <c r="A57" s="319">
        <f t="shared" si="11"/>
        <v>43</v>
      </c>
      <c r="B57" s="997"/>
      <c r="C57" s="995"/>
      <c r="D57" s="407" t="s">
        <v>307</v>
      </c>
      <c r="E57" s="333">
        <v>1</v>
      </c>
      <c r="F57" s="58">
        <f t="shared" si="5"/>
        <v>1</v>
      </c>
      <c r="G57" s="58">
        <f t="shared" si="6"/>
        <v>1</v>
      </c>
      <c r="H57" s="58">
        <v>1</v>
      </c>
      <c r="I57" s="278" t="s">
        <v>338</v>
      </c>
      <c r="J57" s="114">
        <v>1</v>
      </c>
      <c r="K57" s="58">
        <f t="shared" si="7"/>
        <v>1</v>
      </c>
      <c r="L57" s="58">
        <f t="shared" si="8"/>
        <v>1</v>
      </c>
      <c r="M57" s="58">
        <v>1</v>
      </c>
      <c r="N57" s="563" t="s">
        <v>337</v>
      </c>
      <c r="O57" s="333">
        <v>1</v>
      </c>
      <c r="P57" s="58">
        <f t="shared" si="9"/>
        <v>1</v>
      </c>
      <c r="Q57" s="58">
        <f t="shared" si="10"/>
        <v>1</v>
      </c>
      <c r="R57" s="58">
        <v>1</v>
      </c>
      <c r="S57" s="980"/>
      <c r="T57" s="1383"/>
      <c r="U57" s="401"/>
      <c r="V57" s="401"/>
      <c r="W57" s="402"/>
    </row>
    <row r="58" spans="1:23" s="188" customFormat="1" ht="36" customHeight="1">
      <c r="A58" s="319">
        <f t="shared" si="11"/>
        <v>44</v>
      </c>
      <c r="B58" s="997"/>
      <c r="C58" s="995"/>
      <c r="D58" s="407" t="s">
        <v>306</v>
      </c>
      <c r="E58" s="333">
        <v>1</v>
      </c>
      <c r="F58" s="58">
        <f t="shared" si="5"/>
        <v>1</v>
      </c>
      <c r="G58" s="58">
        <f t="shared" si="6"/>
        <v>1</v>
      </c>
      <c r="H58" s="58">
        <v>1</v>
      </c>
      <c r="I58" s="278" t="s">
        <v>338</v>
      </c>
      <c r="J58" s="114">
        <v>1</v>
      </c>
      <c r="K58" s="58">
        <f t="shared" si="7"/>
        <v>1</v>
      </c>
      <c r="L58" s="58">
        <f t="shared" si="8"/>
        <v>1</v>
      </c>
      <c r="M58" s="58">
        <v>1</v>
      </c>
      <c r="N58" s="563" t="s">
        <v>337</v>
      </c>
      <c r="O58" s="333">
        <v>1</v>
      </c>
      <c r="P58" s="58">
        <f t="shared" si="9"/>
        <v>1</v>
      </c>
      <c r="Q58" s="58">
        <f t="shared" si="10"/>
        <v>1</v>
      </c>
      <c r="R58" s="58">
        <v>1</v>
      </c>
      <c r="S58" s="980"/>
      <c r="T58" s="1383"/>
      <c r="U58" s="401"/>
      <c r="V58" s="401"/>
      <c r="W58" s="402"/>
    </row>
    <row r="59" spans="1:23" s="188" customFormat="1" ht="36" customHeight="1">
      <c r="A59" s="319">
        <f t="shared" si="11"/>
        <v>45</v>
      </c>
      <c r="B59" s="997"/>
      <c r="C59" s="995"/>
      <c r="D59" s="407" t="s">
        <v>2702</v>
      </c>
      <c r="E59" s="333">
        <v>1</v>
      </c>
      <c r="F59" s="58">
        <f t="shared" si="5"/>
        <v>1</v>
      </c>
      <c r="G59" s="58">
        <f t="shared" si="6"/>
        <v>1</v>
      </c>
      <c r="H59" s="58">
        <v>1</v>
      </c>
      <c r="I59" s="278" t="s">
        <v>338</v>
      </c>
      <c r="J59" s="333">
        <v>1</v>
      </c>
      <c r="K59" s="58">
        <f t="shared" si="7"/>
        <v>1</v>
      </c>
      <c r="L59" s="58">
        <f t="shared" si="8"/>
        <v>1</v>
      </c>
      <c r="M59" s="58">
        <v>1</v>
      </c>
      <c r="N59" s="563" t="s">
        <v>337</v>
      </c>
      <c r="O59" s="333">
        <v>1</v>
      </c>
      <c r="P59" s="58">
        <f t="shared" si="9"/>
        <v>1</v>
      </c>
      <c r="Q59" s="58">
        <f t="shared" si="10"/>
        <v>1</v>
      </c>
      <c r="R59" s="58">
        <v>1</v>
      </c>
      <c r="S59" s="980"/>
      <c r="T59" s="1383"/>
      <c r="U59" s="401"/>
      <c r="V59" s="401"/>
      <c r="W59" s="402"/>
    </row>
    <row r="60" spans="1:23" s="188" customFormat="1" ht="36" customHeight="1">
      <c r="A60" s="319">
        <f t="shared" si="11"/>
        <v>46</v>
      </c>
      <c r="B60" s="997"/>
      <c r="C60" s="995"/>
      <c r="D60" s="407" t="s">
        <v>1245</v>
      </c>
      <c r="E60" s="333">
        <v>1</v>
      </c>
      <c r="F60" s="58">
        <f t="shared" si="5"/>
        <v>1</v>
      </c>
      <c r="G60" s="58">
        <f t="shared" si="6"/>
        <v>1</v>
      </c>
      <c r="H60" s="58">
        <v>1</v>
      </c>
      <c r="I60" s="278" t="s">
        <v>338</v>
      </c>
      <c r="J60" s="114">
        <v>1</v>
      </c>
      <c r="K60" s="58">
        <f t="shared" si="7"/>
        <v>1</v>
      </c>
      <c r="L60" s="58">
        <f t="shared" si="8"/>
        <v>1</v>
      </c>
      <c r="M60" s="58">
        <v>1</v>
      </c>
      <c r="N60" s="563" t="s">
        <v>337</v>
      </c>
      <c r="O60" s="333">
        <v>1</v>
      </c>
      <c r="P60" s="58">
        <f t="shared" si="9"/>
        <v>1</v>
      </c>
      <c r="Q60" s="58">
        <f t="shared" si="10"/>
        <v>1</v>
      </c>
      <c r="R60" s="58">
        <v>1</v>
      </c>
      <c r="S60" s="980"/>
      <c r="T60" s="1383"/>
      <c r="U60" s="401"/>
      <c r="V60" s="401"/>
      <c r="W60" s="402"/>
    </row>
    <row r="61" spans="1:23" s="188" customFormat="1" ht="36" customHeight="1">
      <c r="A61" s="319">
        <f t="shared" si="11"/>
        <v>47</v>
      </c>
      <c r="B61" s="997"/>
      <c r="C61" s="995"/>
      <c r="D61" s="407" t="s">
        <v>1246</v>
      </c>
      <c r="E61" s="333">
        <v>1</v>
      </c>
      <c r="F61" s="58">
        <f t="shared" si="5"/>
        <v>1</v>
      </c>
      <c r="G61" s="58">
        <f t="shared" si="6"/>
        <v>1</v>
      </c>
      <c r="H61" s="58">
        <v>1</v>
      </c>
      <c r="I61" s="278" t="s">
        <v>338</v>
      </c>
      <c r="J61" s="114">
        <v>1</v>
      </c>
      <c r="K61" s="58">
        <f t="shared" si="7"/>
        <v>1</v>
      </c>
      <c r="L61" s="58">
        <f t="shared" si="8"/>
        <v>1</v>
      </c>
      <c r="M61" s="58">
        <v>1</v>
      </c>
      <c r="N61" s="563" t="s">
        <v>337</v>
      </c>
      <c r="O61" s="333">
        <v>1</v>
      </c>
      <c r="P61" s="58">
        <f t="shared" si="9"/>
        <v>1</v>
      </c>
      <c r="Q61" s="58">
        <f t="shared" si="10"/>
        <v>1</v>
      </c>
      <c r="R61" s="58">
        <v>1</v>
      </c>
      <c r="S61" s="980"/>
      <c r="T61" s="1383"/>
      <c r="U61" s="401"/>
      <c r="V61" s="401"/>
      <c r="W61" s="402"/>
    </row>
    <row r="62" spans="1:23" s="188" customFormat="1" ht="36" customHeight="1">
      <c r="A62" s="319">
        <f t="shared" si="11"/>
        <v>48</v>
      </c>
      <c r="B62" s="997"/>
      <c r="C62" s="995"/>
      <c r="D62" s="407" t="s">
        <v>1247</v>
      </c>
      <c r="E62" s="333">
        <v>1</v>
      </c>
      <c r="F62" s="58">
        <f t="shared" si="5"/>
        <v>1</v>
      </c>
      <c r="G62" s="58">
        <f t="shared" si="6"/>
        <v>1</v>
      </c>
      <c r="H62" s="58">
        <v>1</v>
      </c>
      <c r="I62" s="278" t="s">
        <v>338</v>
      </c>
      <c r="J62" s="333">
        <v>1</v>
      </c>
      <c r="K62" s="58">
        <f t="shared" si="7"/>
        <v>1</v>
      </c>
      <c r="L62" s="58">
        <f t="shared" si="8"/>
        <v>1</v>
      </c>
      <c r="M62" s="58">
        <v>1</v>
      </c>
      <c r="N62" s="563" t="s">
        <v>337</v>
      </c>
      <c r="O62" s="333">
        <v>1</v>
      </c>
      <c r="P62" s="58">
        <f t="shared" si="9"/>
        <v>1</v>
      </c>
      <c r="Q62" s="58">
        <f t="shared" si="10"/>
        <v>1</v>
      </c>
      <c r="R62" s="58">
        <v>1</v>
      </c>
      <c r="S62" s="980"/>
      <c r="T62" s="1383"/>
      <c r="U62" s="401"/>
      <c r="V62" s="401"/>
      <c r="W62" s="402"/>
    </row>
    <row r="63" spans="1:23" s="188" customFormat="1" ht="36" customHeight="1">
      <c r="A63" s="319">
        <f t="shared" si="11"/>
        <v>49</v>
      </c>
      <c r="B63" s="997"/>
      <c r="C63" s="995"/>
      <c r="D63" s="407" t="s">
        <v>1248</v>
      </c>
      <c r="E63" s="333">
        <v>1</v>
      </c>
      <c r="F63" s="58">
        <f t="shared" si="5"/>
        <v>1</v>
      </c>
      <c r="G63" s="58">
        <f t="shared" si="6"/>
        <v>1</v>
      </c>
      <c r="H63" s="58">
        <v>1</v>
      </c>
      <c r="I63" s="278" t="s">
        <v>338</v>
      </c>
      <c r="J63" s="114">
        <v>1</v>
      </c>
      <c r="K63" s="58">
        <f t="shared" si="7"/>
        <v>1</v>
      </c>
      <c r="L63" s="58">
        <f t="shared" si="8"/>
        <v>1</v>
      </c>
      <c r="M63" s="58">
        <v>1</v>
      </c>
      <c r="N63" s="563" t="s">
        <v>337</v>
      </c>
      <c r="O63" s="333">
        <v>1</v>
      </c>
      <c r="P63" s="58">
        <f t="shared" si="9"/>
        <v>1</v>
      </c>
      <c r="Q63" s="58">
        <f t="shared" si="10"/>
        <v>1</v>
      </c>
      <c r="R63" s="58">
        <v>1</v>
      </c>
      <c r="S63" s="980"/>
      <c r="T63" s="1383"/>
      <c r="U63" s="401"/>
      <c r="V63" s="401"/>
      <c r="W63" s="402"/>
    </row>
    <row r="64" spans="1:23" s="188" customFormat="1" ht="36" customHeight="1">
      <c r="A64" s="319">
        <f t="shared" si="11"/>
        <v>50</v>
      </c>
      <c r="B64" s="997"/>
      <c r="C64" s="995"/>
      <c r="D64" s="407" t="s">
        <v>304</v>
      </c>
      <c r="E64" s="333">
        <v>1</v>
      </c>
      <c r="F64" s="58">
        <f t="shared" si="5"/>
        <v>1</v>
      </c>
      <c r="G64" s="58">
        <f t="shared" si="6"/>
        <v>1</v>
      </c>
      <c r="H64" s="58">
        <v>1</v>
      </c>
      <c r="I64" s="278" t="s">
        <v>338</v>
      </c>
      <c r="J64" s="114">
        <v>1</v>
      </c>
      <c r="K64" s="58">
        <f t="shared" si="7"/>
        <v>1</v>
      </c>
      <c r="L64" s="58">
        <f t="shared" si="8"/>
        <v>1</v>
      </c>
      <c r="M64" s="58">
        <v>1</v>
      </c>
      <c r="N64" s="563" t="s">
        <v>337</v>
      </c>
      <c r="O64" s="333">
        <v>1</v>
      </c>
      <c r="P64" s="58">
        <f t="shared" si="9"/>
        <v>1</v>
      </c>
      <c r="Q64" s="58">
        <f t="shared" si="10"/>
        <v>1</v>
      </c>
      <c r="R64" s="58">
        <v>1</v>
      </c>
      <c r="S64" s="980"/>
      <c r="T64" s="1383"/>
      <c r="U64" s="401"/>
      <c r="V64" s="401"/>
      <c r="W64" s="402"/>
    </row>
    <row r="65" spans="1:23" s="188" customFormat="1" ht="36" customHeight="1">
      <c r="A65" s="319">
        <f t="shared" si="11"/>
        <v>51</v>
      </c>
      <c r="B65" s="997"/>
      <c r="C65" s="995"/>
      <c r="D65" s="562" t="s">
        <v>303</v>
      </c>
      <c r="E65" s="333">
        <v>1</v>
      </c>
      <c r="F65" s="58">
        <f t="shared" si="5"/>
        <v>1</v>
      </c>
      <c r="G65" s="58">
        <f t="shared" si="6"/>
        <v>1</v>
      </c>
      <c r="H65" s="58">
        <v>1</v>
      </c>
      <c r="I65" s="278" t="s">
        <v>338</v>
      </c>
      <c r="J65" s="333">
        <v>1</v>
      </c>
      <c r="K65" s="58">
        <f t="shared" si="7"/>
        <v>1</v>
      </c>
      <c r="L65" s="58">
        <f t="shared" si="8"/>
        <v>1</v>
      </c>
      <c r="M65" s="58">
        <v>1</v>
      </c>
      <c r="N65" s="563" t="s">
        <v>337</v>
      </c>
      <c r="O65" s="333">
        <v>1</v>
      </c>
      <c r="P65" s="58">
        <f t="shared" si="9"/>
        <v>1</v>
      </c>
      <c r="Q65" s="58">
        <f t="shared" si="10"/>
        <v>1</v>
      </c>
      <c r="R65" s="58">
        <v>1</v>
      </c>
      <c r="S65" s="981"/>
      <c r="T65" s="1384"/>
      <c r="U65" s="401"/>
      <c r="V65" s="401"/>
      <c r="W65" s="402"/>
    </row>
    <row r="66" spans="1:23" s="188" customFormat="1" ht="34.5" customHeight="1">
      <c r="A66" s="400"/>
      <c r="B66" s="997"/>
      <c r="C66" s="995"/>
      <c r="D66" s="985" t="s">
        <v>795</v>
      </c>
      <c r="E66" s="986"/>
      <c r="F66" s="986"/>
      <c r="G66" s="986"/>
      <c r="H66" s="986"/>
      <c r="I66" s="986"/>
      <c r="J66" s="986"/>
      <c r="K66" s="986"/>
      <c r="L66" s="986"/>
      <c r="M66" s="986"/>
      <c r="N66" s="986"/>
      <c r="O66" s="986"/>
      <c r="P66" s="986"/>
      <c r="Q66" s="986"/>
      <c r="R66" s="986"/>
      <c r="S66" s="986"/>
      <c r="T66" s="987"/>
      <c r="U66" s="401"/>
      <c r="V66" s="401"/>
      <c r="W66" s="402"/>
    </row>
    <row r="67" spans="1:23" ht="31.5" customHeight="1">
      <c r="A67" s="319">
        <v>52</v>
      </c>
      <c r="B67" s="997"/>
      <c r="C67" s="995"/>
      <c r="D67" s="407" t="s">
        <v>2703</v>
      </c>
      <c r="E67" s="114">
        <v>1</v>
      </c>
      <c r="F67" s="58">
        <f t="shared" si="5"/>
        <v>1</v>
      </c>
      <c r="G67" s="58">
        <f t="shared" si="6"/>
        <v>1</v>
      </c>
      <c r="H67" s="58">
        <v>1</v>
      </c>
      <c r="I67" s="278" t="s">
        <v>338</v>
      </c>
      <c r="J67" s="114">
        <v>1</v>
      </c>
      <c r="K67" s="58">
        <f t="shared" ref="K67:K74" si="12">IF(J67=L67,M67)</f>
        <v>1</v>
      </c>
      <c r="L67" s="58">
        <f t="shared" ref="L67:L74" si="13">IF(J67="NA","NA",M67)</f>
        <v>1</v>
      </c>
      <c r="M67" s="58">
        <v>1</v>
      </c>
      <c r="N67" s="563" t="s">
        <v>337</v>
      </c>
      <c r="O67" s="114">
        <v>1</v>
      </c>
      <c r="P67" s="58">
        <f t="shared" ref="P67:P74" si="14">IF(O67=Q67,R67)</f>
        <v>1</v>
      </c>
      <c r="Q67" s="58">
        <f t="shared" ref="Q67:Q74" si="15">IF(O67="NA","NA",R67)</f>
        <v>1</v>
      </c>
      <c r="R67" s="58">
        <v>1</v>
      </c>
      <c r="S67" s="979" t="s">
        <v>1033</v>
      </c>
      <c r="T67" s="1382" t="s">
        <v>2701</v>
      </c>
      <c r="U67" s="401"/>
      <c r="V67" s="401"/>
      <c r="W67" s="394"/>
    </row>
    <row r="68" spans="1:23" ht="31.5" customHeight="1">
      <c r="A68" s="319">
        <v>53</v>
      </c>
      <c r="B68" s="997"/>
      <c r="C68" s="995"/>
      <c r="D68" s="407" t="s">
        <v>300</v>
      </c>
      <c r="E68" s="114">
        <v>1</v>
      </c>
      <c r="F68" s="58">
        <f t="shared" si="5"/>
        <v>1</v>
      </c>
      <c r="G68" s="58">
        <f t="shared" si="6"/>
        <v>1</v>
      </c>
      <c r="H68" s="58">
        <v>1</v>
      </c>
      <c r="I68" s="278" t="s">
        <v>338</v>
      </c>
      <c r="J68" s="114">
        <v>1</v>
      </c>
      <c r="K68" s="58">
        <f t="shared" si="12"/>
        <v>1</v>
      </c>
      <c r="L68" s="58">
        <f t="shared" si="13"/>
        <v>1</v>
      </c>
      <c r="M68" s="58">
        <v>1</v>
      </c>
      <c r="N68" s="563" t="s">
        <v>337</v>
      </c>
      <c r="O68" s="114">
        <v>1</v>
      </c>
      <c r="P68" s="58">
        <f t="shared" si="14"/>
        <v>1</v>
      </c>
      <c r="Q68" s="58">
        <f t="shared" si="15"/>
        <v>1</v>
      </c>
      <c r="R68" s="58">
        <v>1</v>
      </c>
      <c r="S68" s="980"/>
      <c r="T68" s="1383"/>
      <c r="U68" s="401"/>
      <c r="V68" s="401"/>
      <c r="W68" s="394"/>
    </row>
    <row r="69" spans="1:23" ht="31.5" customHeight="1">
      <c r="A69" s="319">
        <f t="shared" ref="A69:A74" si="16">+A68+1</f>
        <v>54</v>
      </c>
      <c r="B69" s="997"/>
      <c r="C69" s="995"/>
      <c r="D69" s="407" t="s">
        <v>299</v>
      </c>
      <c r="E69" s="114">
        <v>1</v>
      </c>
      <c r="F69" s="58">
        <f t="shared" si="5"/>
        <v>1</v>
      </c>
      <c r="G69" s="58">
        <f t="shared" si="6"/>
        <v>1</v>
      </c>
      <c r="H69" s="58">
        <v>1</v>
      </c>
      <c r="I69" s="278" t="s">
        <v>338</v>
      </c>
      <c r="J69" s="114">
        <v>1</v>
      </c>
      <c r="K69" s="58">
        <f t="shared" si="12"/>
        <v>1</v>
      </c>
      <c r="L69" s="58">
        <f t="shared" si="13"/>
        <v>1</v>
      </c>
      <c r="M69" s="58">
        <v>1</v>
      </c>
      <c r="N69" s="563" t="s">
        <v>337</v>
      </c>
      <c r="O69" s="114">
        <v>1</v>
      </c>
      <c r="P69" s="58">
        <f t="shared" si="14"/>
        <v>1</v>
      </c>
      <c r="Q69" s="58">
        <f t="shared" si="15"/>
        <v>1</v>
      </c>
      <c r="R69" s="58">
        <v>1</v>
      </c>
      <c r="S69" s="980"/>
      <c r="T69" s="1383"/>
      <c r="U69" s="401"/>
      <c r="V69" s="401"/>
      <c r="W69" s="394"/>
    </row>
    <row r="70" spans="1:23" ht="31.5" customHeight="1">
      <c r="A70" s="319">
        <f t="shared" si="16"/>
        <v>55</v>
      </c>
      <c r="B70" s="997"/>
      <c r="C70" s="995"/>
      <c r="D70" s="407" t="s">
        <v>298</v>
      </c>
      <c r="E70" s="114">
        <v>1</v>
      </c>
      <c r="F70" s="58">
        <f t="shared" si="5"/>
        <v>1</v>
      </c>
      <c r="G70" s="58">
        <f t="shared" si="6"/>
        <v>1</v>
      </c>
      <c r="H70" s="58">
        <v>1</v>
      </c>
      <c r="I70" s="278" t="s">
        <v>338</v>
      </c>
      <c r="J70" s="114">
        <v>1</v>
      </c>
      <c r="K70" s="58">
        <f t="shared" si="12"/>
        <v>1</v>
      </c>
      <c r="L70" s="58">
        <f t="shared" si="13"/>
        <v>1</v>
      </c>
      <c r="M70" s="58">
        <v>1</v>
      </c>
      <c r="N70" s="563" t="s">
        <v>337</v>
      </c>
      <c r="O70" s="114">
        <v>1</v>
      </c>
      <c r="P70" s="58">
        <f t="shared" si="14"/>
        <v>1</v>
      </c>
      <c r="Q70" s="58">
        <f t="shared" si="15"/>
        <v>1</v>
      </c>
      <c r="R70" s="58">
        <v>1</v>
      </c>
      <c r="S70" s="980"/>
      <c r="T70" s="1383"/>
      <c r="U70" s="401"/>
      <c r="V70" s="401"/>
      <c r="W70" s="394"/>
    </row>
    <row r="71" spans="1:23" ht="31.5" customHeight="1">
      <c r="A71" s="319">
        <f t="shared" si="16"/>
        <v>56</v>
      </c>
      <c r="B71" s="997"/>
      <c r="C71" s="995"/>
      <c r="D71" s="407" t="s">
        <v>297</v>
      </c>
      <c r="E71" s="114">
        <v>1</v>
      </c>
      <c r="F71" s="58">
        <f t="shared" si="5"/>
        <v>1</v>
      </c>
      <c r="G71" s="58">
        <f t="shared" si="6"/>
        <v>1</v>
      </c>
      <c r="H71" s="58">
        <v>1</v>
      </c>
      <c r="I71" s="278" t="s">
        <v>338</v>
      </c>
      <c r="J71" s="114">
        <v>1</v>
      </c>
      <c r="K71" s="58">
        <f t="shared" si="12"/>
        <v>1</v>
      </c>
      <c r="L71" s="58">
        <f t="shared" si="13"/>
        <v>1</v>
      </c>
      <c r="M71" s="58">
        <v>1</v>
      </c>
      <c r="N71" s="563" t="s">
        <v>337</v>
      </c>
      <c r="O71" s="114">
        <v>1</v>
      </c>
      <c r="P71" s="58">
        <f t="shared" si="14"/>
        <v>1</v>
      </c>
      <c r="Q71" s="58">
        <f t="shared" si="15"/>
        <v>1</v>
      </c>
      <c r="R71" s="58">
        <v>1</v>
      </c>
      <c r="S71" s="980"/>
      <c r="T71" s="1383"/>
      <c r="U71" s="401"/>
      <c r="V71" s="401"/>
      <c r="W71" s="394"/>
    </row>
    <row r="72" spans="1:23" ht="31.5" customHeight="1">
      <c r="A72" s="319">
        <f t="shared" si="16"/>
        <v>57</v>
      </c>
      <c r="B72" s="997"/>
      <c r="C72" s="995"/>
      <c r="D72" s="407" t="s">
        <v>296</v>
      </c>
      <c r="E72" s="114">
        <v>1</v>
      </c>
      <c r="F72" s="58">
        <f t="shared" si="5"/>
        <v>1</v>
      </c>
      <c r="G72" s="58">
        <f t="shared" si="6"/>
        <v>1</v>
      </c>
      <c r="H72" s="58">
        <v>1</v>
      </c>
      <c r="I72" s="278" t="s">
        <v>338</v>
      </c>
      <c r="J72" s="114">
        <v>1</v>
      </c>
      <c r="K72" s="58">
        <f t="shared" si="12"/>
        <v>1</v>
      </c>
      <c r="L72" s="58">
        <f t="shared" si="13"/>
        <v>1</v>
      </c>
      <c r="M72" s="58">
        <v>1</v>
      </c>
      <c r="N72" s="563" t="s">
        <v>337</v>
      </c>
      <c r="O72" s="114">
        <v>1</v>
      </c>
      <c r="P72" s="58">
        <f t="shared" si="14"/>
        <v>1</v>
      </c>
      <c r="Q72" s="58">
        <f t="shared" si="15"/>
        <v>1</v>
      </c>
      <c r="R72" s="58">
        <v>1</v>
      </c>
      <c r="S72" s="980"/>
      <c r="T72" s="1383"/>
      <c r="U72" s="401"/>
      <c r="V72" s="401"/>
      <c r="W72" s="394"/>
    </row>
    <row r="73" spans="1:23" ht="31.5" customHeight="1">
      <c r="A73" s="319">
        <f t="shared" si="16"/>
        <v>58</v>
      </c>
      <c r="B73" s="997"/>
      <c r="C73" s="995"/>
      <c r="D73" s="562" t="s">
        <v>295</v>
      </c>
      <c r="E73" s="114">
        <v>1</v>
      </c>
      <c r="F73" s="58">
        <f t="shared" si="5"/>
        <v>1</v>
      </c>
      <c r="G73" s="58">
        <f t="shared" si="6"/>
        <v>1</v>
      </c>
      <c r="H73" s="58">
        <v>1</v>
      </c>
      <c r="I73" s="278" t="s">
        <v>338</v>
      </c>
      <c r="J73" s="114">
        <v>1</v>
      </c>
      <c r="K73" s="58">
        <f t="shared" si="12"/>
        <v>1</v>
      </c>
      <c r="L73" s="58">
        <f t="shared" si="13"/>
        <v>1</v>
      </c>
      <c r="M73" s="58">
        <v>1</v>
      </c>
      <c r="N73" s="563" t="s">
        <v>337</v>
      </c>
      <c r="O73" s="114">
        <v>1</v>
      </c>
      <c r="P73" s="58">
        <f t="shared" si="14"/>
        <v>1</v>
      </c>
      <c r="Q73" s="58">
        <f t="shared" si="15"/>
        <v>1</v>
      </c>
      <c r="R73" s="58">
        <v>1</v>
      </c>
      <c r="S73" s="980"/>
      <c r="T73" s="1383"/>
      <c r="U73" s="401"/>
      <c r="V73" s="401"/>
      <c r="W73" s="394"/>
    </row>
    <row r="74" spans="1:23" ht="31.5" customHeight="1">
      <c r="A74" s="319">
        <f t="shared" si="16"/>
        <v>59</v>
      </c>
      <c r="B74" s="997"/>
      <c r="C74" s="995"/>
      <c r="D74" s="562" t="s">
        <v>294</v>
      </c>
      <c r="E74" s="114">
        <v>1</v>
      </c>
      <c r="F74" s="58">
        <f t="shared" si="5"/>
        <v>1</v>
      </c>
      <c r="G74" s="58">
        <f t="shared" si="6"/>
        <v>1</v>
      </c>
      <c r="H74" s="58">
        <v>1</v>
      </c>
      <c r="I74" s="278" t="s">
        <v>338</v>
      </c>
      <c r="J74" s="114">
        <v>1</v>
      </c>
      <c r="K74" s="58">
        <f t="shared" si="12"/>
        <v>1</v>
      </c>
      <c r="L74" s="58">
        <f t="shared" si="13"/>
        <v>1</v>
      </c>
      <c r="M74" s="58">
        <v>1</v>
      </c>
      <c r="N74" s="563" t="s">
        <v>337</v>
      </c>
      <c r="O74" s="114">
        <v>1</v>
      </c>
      <c r="P74" s="58">
        <f t="shared" si="14"/>
        <v>1</v>
      </c>
      <c r="Q74" s="58">
        <f t="shared" si="15"/>
        <v>1</v>
      </c>
      <c r="R74" s="58">
        <v>1</v>
      </c>
      <c r="S74" s="981"/>
      <c r="T74" s="1384"/>
      <c r="U74" s="401"/>
      <c r="V74" s="401"/>
      <c r="W74" s="394"/>
    </row>
    <row r="75" spans="1:23" s="188" customFormat="1" ht="36" customHeight="1">
      <c r="A75" s="400"/>
      <c r="B75" s="997"/>
      <c r="C75" s="995"/>
      <c r="D75" s="985" t="s">
        <v>796</v>
      </c>
      <c r="E75" s="986"/>
      <c r="F75" s="986"/>
      <c r="G75" s="986"/>
      <c r="H75" s="986"/>
      <c r="I75" s="986"/>
      <c r="J75" s="986"/>
      <c r="K75" s="986"/>
      <c r="L75" s="986"/>
      <c r="M75" s="986"/>
      <c r="N75" s="986"/>
      <c r="O75" s="986"/>
      <c r="P75" s="986"/>
      <c r="Q75" s="986"/>
      <c r="R75" s="986"/>
      <c r="S75" s="986"/>
      <c r="T75" s="987"/>
      <c r="U75" s="401"/>
      <c r="V75" s="401"/>
      <c r="W75" s="402"/>
    </row>
    <row r="76" spans="1:23" s="188" customFormat="1" ht="51" customHeight="1">
      <c r="A76" s="319">
        <v>60</v>
      </c>
      <c r="B76" s="997"/>
      <c r="C76" s="995"/>
      <c r="D76" s="407" t="s">
        <v>1035</v>
      </c>
      <c r="E76" s="114">
        <v>1</v>
      </c>
      <c r="F76" s="58">
        <f t="shared" ref="F76:F93" si="17">IF(E76=G76,H76)</f>
        <v>1</v>
      </c>
      <c r="G76" s="58">
        <f t="shared" ref="G76:G93" si="18">IF(E76="NA","NA",H76)</f>
        <v>1</v>
      </c>
      <c r="H76" s="58">
        <v>1</v>
      </c>
      <c r="I76" s="278" t="s">
        <v>338</v>
      </c>
      <c r="J76" s="114">
        <v>1</v>
      </c>
      <c r="K76" s="58">
        <f t="shared" ref="K76:K84" si="19">IF(J76=L76,M76)</f>
        <v>1</v>
      </c>
      <c r="L76" s="58">
        <f t="shared" ref="L76:L84" si="20">IF(J76="NA","NA",M76)</f>
        <v>1</v>
      </c>
      <c r="M76" s="58">
        <v>1</v>
      </c>
      <c r="N76" s="563" t="s">
        <v>337</v>
      </c>
      <c r="O76" s="114">
        <v>1</v>
      </c>
      <c r="P76" s="58">
        <f t="shared" ref="P76:P84" si="21">IF(O76=Q76,R76)</f>
        <v>1</v>
      </c>
      <c r="Q76" s="58">
        <f t="shared" ref="Q76:Q84" si="22">IF(O76="NA","NA",R76)</f>
        <v>1</v>
      </c>
      <c r="R76" s="58">
        <v>1</v>
      </c>
      <c r="S76" s="979" t="s">
        <v>1033</v>
      </c>
      <c r="T76" s="1386" t="s">
        <v>2701</v>
      </c>
      <c r="U76" s="401"/>
      <c r="V76" s="401"/>
      <c r="W76" s="402"/>
    </row>
    <row r="77" spans="1:23" s="188" customFormat="1" ht="30.75" customHeight="1">
      <c r="A77" s="319">
        <f t="shared" ref="A77:A84" si="23">+A76+1</f>
        <v>61</v>
      </c>
      <c r="B77" s="997"/>
      <c r="C77" s="995"/>
      <c r="D77" s="407" t="s">
        <v>291</v>
      </c>
      <c r="E77" s="114">
        <v>1</v>
      </c>
      <c r="F77" s="58">
        <f t="shared" si="17"/>
        <v>1</v>
      </c>
      <c r="G77" s="58">
        <f t="shared" si="18"/>
        <v>1</v>
      </c>
      <c r="H77" s="58">
        <v>1</v>
      </c>
      <c r="I77" s="278" t="s">
        <v>338</v>
      </c>
      <c r="J77" s="114">
        <v>1</v>
      </c>
      <c r="K77" s="58">
        <f t="shared" si="19"/>
        <v>1</v>
      </c>
      <c r="L77" s="58">
        <f t="shared" si="20"/>
        <v>1</v>
      </c>
      <c r="M77" s="58">
        <v>1</v>
      </c>
      <c r="N77" s="563" t="s">
        <v>337</v>
      </c>
      <c r="O77" s="114">
        <v>1</v>
      </c>
      <c r="P77" s="58">
        <f t="shared" si="21"/>
        <v>1</v>
      </c>
      <c r="Q77" s="58">
        <f t="shared" si="22"/>
        <v>1</v>
      </c>
      <c r="R77" s="58">
        <v>1</v>
      </c>
      <c r="S77" s="980"/>
      <c r="T77" s="1387"/>
      <c r="U77" s="401"/>
      <c r="V77" s="401"/>
      <c r="W77" s="402"/>
    </row>
    <row r="78" spans="1:23" s="188" customFormat="1" ht="30.75" customHeight="1">
      <c r="A78" s="319">
        <f t="shared" si="23"/>
        <v>62</v>
      </c>
      <c r="B78" s="997"/>
      <c r="C78" s="995"/>
      <c r="D78" s="407" t="s">
        <v>1067</v>
      </c>
      <c r="E78" s="114">
        <v>1</v>
      </c>
      <c r="F78" s="58">
        <f t="shared" si="17"/>
        <v>1</v>
      </c>
      <c r="G78" s="58">
        <f t="shared" si="18"/>
        <v>1</v>
      </c>
      <c r="H78" s="58">
        <v>1</v>
      </c>
      <c r="I78" s="278" t="s">
        <v>338</v>
      </c>
      <c r="J78" s="114">
        <v>1</v>
      </c>
      <c r="K78" s="58">
        <f t="shared" si="19"/>
        <v>1</v>
      </c>
      <c r="L78" s="58">
        <f t="shared" si="20"/>
        <v>1</v>
      </c>
      <c r="M78" s="58">
        <v>1</v>
      </c>
      <c r="N78" s="563" t="s">
        <v>337</v>
      </c>
      <c r="O78" s="114">
        <v>1</v>
      </c>
      <c r="P78" s="58">
        <f t="shared" si="21"/>
        <v>1</v>
      </c>
      <c r="Q78" s="58">
        <f t="shared" si="22"/>
        <v>1</v>
      </c>
      <c r="R78" s="58">
        <v>1</v>
      </c>
      <c r="S78" s="980"/>
      <c r="T78" s="1387"/>
      <c r="U78" s="401"/>
      <c r="V78" s="401"/>
      <c r="W78" s="402"/>
    </row>
    <row r="79" spans="1:23" s="188" customFormat="1" ht="30.75" customHeight="1">
      <c r="A79" s="319">
        <f t="shared" si="23"/>
        <v>63</v>
      </c>
      <c r="B79" s="997"/>
      <c r="C79" s="995"/>
      <c r="D79" s="407" t="s">
        <v>289</v>
      </c>
      <c r="E79" s="114">
        <v>1</v>
      </c>
      <c r="F79" s="58">
        <f t="shared" si="17"/>
        <v>1</v>
      </c>
      <c r="G79" s="58">
        <f t="shared" si="18"/>
        <v>1</v>
      </c>
      <c r="H79" s="58">
        <v>1</v>
      </c>
      <c r="I79" s="278" t="s">
        <v>338</v>
      </c>
      <c r="J79" s="114">
        <v>1</v>
      </c>
      <c r="K79" s="58">
        <f t="shared" si="19"/>
        <v>1</v>
      </c>
      <c r="L79" s="58">
        <f t="shared" si="20"/>
        <v>1</v>
      </c>
      <c r="M79" s="58">
        <v>1</v>
      </c>
      <c r="N79" s="563" t="s">
        <v>337</v>
      </c>
      <c r="O79" s="114">
        <v>1</v>
      </c>
      <c r="P79" s="58">
        <f t="shared" si="21"/>
        <v>1</v>
      </c>
      <c r="Q79" s="58">
        <f t="shared" si="22"/>
        <v>1</v>
      </c>
      <c r="R79" s="58">
        <v>1</v>
      </c>
      <c r="S79" s="980"/>
      <c r="T79" s="1387"/>
      <c r="U79" s="401"/>
      <c r="V79" s="401"/>
      <c r="W79" s="402"/>
    </row>
    <row r="80" spans="1:23" s="188" customFormat="1" ht="30.75" customHeight="1">
      <c r="A80" s="319">
        <f t="shared" si="23"/>
        <v>64</v>
      </c>
      <c r="B80" s="997"/>
      <c r="C80" s="995"/>
      <c r="D80" s="407" t="s">
        <v>288</v>
      </c>
      <c r="E80" s="114">
        <v>1</v>
      </c>
      <c r="F80" s="58">
        <f t="shared" si="17"/>
        <v>1</v>
      </c>
      <c r="G80" s="58">
        <f t="shared" si="18"/>
        <v>1</v>
      </c>
      <c r="H80" s="58">
        <v>1</v>
      </c>
      <c r="I80" s="278" t="s">
        <v>338</v>
      </c>
      <c r="J80" s="114">
        <v>1</v>
      </c>
      <c r="K80" s="58">
        <f t="shared" si="19"/>
        <v>1</v>
      </c>
      <c r="L80" s="58">
        <f t="shared" si="20"/>
        <v>1</v>
      </c>
      <c r="M80" s="58">
        <v>1</v>
      </c>
      <c r="N80" s="563" t="s">
        <v>337</v>
      </c>
      <c r="O80" s="114">
        <v>1</v>
      </c>
      <c r="P80" s="58">
        <f t="shared" si="21"/>
        <v>1</v>
      </c>
      <c r="Q80" s="58">
        <f t="shared" si="22"/>
        <v>1</v>
      </c>
      <c r="R80" s="58">
        <v>1</v>
      </c>
      <c r="S80" s="980"/>
      <c r="T80" s="1387"/>
      <c r="U80" s="401"/>
      <c r="V80" s="401"/>
      <c r="W80" s="402"/>
    </row>
    <row r="81" spans="1:23" s="188" customFormat="1" ht="30.75" customHeight="1">
      <c r="A81" s="319">
        <f t="shared" si="23"/>
        <v>65</v>
      </c>
      <c r="B81" s="997"/>
      <c r="C81" s="995"/>
      <c r="D81" s="407" t="s">
        <v>287</v>
      </c>
      <c r="E81" s="114">
        <v>1</v>
      </c>
      <c r="F81" s="58">
        <f t="shared" si="17"/>
        <v>1</v>
      </c>
      <c r="G81" s="58">
        <f t="shared" si="18"/>
        <v>1</v>
      </c>
      <c r="H81" s="58">
        <v>1</v>
      </c>
      <c r="I81" s="278" t="s">
        <v>338</v>
      </c>
      <c r="J81" s="114">
        <v>1</v>
      </c>
      <c r="K81" s="58">
        <f t="shared" si="19"/>
        <v>1</v>
      </c>
      <c r="L81" s="58">
        <f t="shared" si="20"/>
        <v>1</v>
      </c>
      <c r="M81" s="58">
        <v>1</v>
      </c>
      <c r="N81" s="563" t="s">
        <v>337</v>
      </c>
      <c r="O81" s="114">
        <v>1</v>
      </c>
      <c r="P81" s="58">
        <f t="shared" si="21"/>
        <v>1</v>
      </c>
      <c r="Q81" s="58">
        <f t="shared" si="22"/>
        <v>1</v>
      </c>
      <c r="R81" s="58">
        <v>1</v>
      </c>
      <c r="S81" s="980"/>
      <c r="T81" s="1387"/>
      <c r="U81" s="401"/>
      <c r="V81" s="401"/>
      <c r="W81" s="402"/>
    </row>
    <row r="82" spans="1:23" s="188" customFormat="1" ht="30.75" customHeight="1">
      <c r="A82" s="319">
        <f t="shared" si="23"/>
        <v>66</v>
      </c>
      <c r="B82" s="997"/>
      <c r="C82" s="995"/>
      <c r="D82" s="407" t="s">
        <v>1037</v>
      </c>
      <c r="E82" s="114">
        <v>1</v>
      </c>
      <c r="F82" s="58">
        <f t="shared" si="17"/>
        <v>1</v>
      </c>
      <c r="G82" s="58">
        <f t="shared" si="18"/>
        <v>1</v>
      </c>
      <c r="H82" s="58">
        <v>1</v>
      </c>
      <c r="I82" s="278" t="s">
        <v>338</v>
      </c>
      <c r="J82" s="114">
        <v>1</v>
      </c>
      <c r="K82" s="58">
        <f t="shared" si="19"/>
        <v>1</v>
      </c>
      <c r="L82" s="58">
        <f t="shared" si="20"/>
        <v>1</v>
      </c>
      <c r="M82" s="58">
        <v>1</v>
      </c>
      <c r="N82" s="563" t="s">
        <v>337</v>
      </c>
      <c r="O82" s="114">
        <v>1</v>
      </c>
      <c r="P82" s="58">
        <f t="shared" si="21"/>
        <v>1</v>
      </c>
      <c r="Q82" s="58">
        <f t="shared" si="22"/>
        <v>1</v>
      </c>
      <c r="R82" s="58">
        <v>1</v>
      </c>
      <c r="S82" s="980"/>
      <c r="T82" s="1387"/>
      <c r="U82" s="401"/>
      <c r="V82" s="401"/>
      <c r="W82" s="402"/>
    </row>
    <row r="83" spans="1:23" s="188" customFormat="1" ht="30.75" customHeight="1">
      <c r="A83" s="319">
        <f t="shared" si="23"/>
        <v>67</v>
      </c>
      <c r="B83" s="997"/>
      <c r="C83" s="995"/>
      <c r="D83" s="407" t="s">
        <v>285</v>
      </c>
      <c r="E83" s="114">
        <v>1</v>
      </c>
      <c r="F83" s="58">
        <f t="shared" si="17"/>
        <v>1</v>
      </c>
      <c r="G83" s="58">
        <f t="shared" si="18"/>
        <v>1</v>
      </c>
      <c r="H83" s="58">
        <v>1</v>
      </c>
      <c r="I83" s="278" t="s">
        <v>338</v>
      </c>
      <c r="J83" s="114">
        <v>1</v>
      </c>
      <c r="K83" s="58">
        <f t="shared" si="19"/>
        <v>1</v>
      </c>
      <c r="L83" s="58">
        <f t="shared" si="20"/>
        <v>1</v>
      </c>
      <c r="M83" s="58">
        <v>1</v>
      </c>
      <c r="N83" s="563" t="s">
        <v>337</v>
      </c>
      <c r="O83" s="114">
        <v>1</v>
      </c>
      <c r="P83" s="58">
        <f t="shared" si="21"/>
        <v>1</v>
      </c>
      <c r="Q83" s="58">
        <f t="shared" si="22"/>
        <v>1</v>
      </c>
      <c r="R83" s="58">
        <v>1</v>
      </c>
      <c r="S83" s="980"/>
      <c r="T83" s="1387"/>
      <c r="U83" s="401"/>
      <c r="V83" s="401"/>
      <c r="W83" s="402"/>
    </row>
    <row r="84" spans="1:23" s="188" customFormat="1" ht="30.75" customHeight="1">
      <c r="A84" s="319">
        <f t="shared" si="23"/>
        <v>68</v>
      </c>
      <c r="B84" s="997"/>
      <c r="C84" s="995"/>
      <c r="D84" s="407" t="s">
        <v>284</v>
      </c>
      <c r="E84" s="114">
        <v>1</v>
      </c>
      <c r="F84" s="58">
        <f t="shared" si="17"/>
        <v>1</v>
      </c>
      <c r="G84" s="58">
        <f t="shared" si="18"/>
        <v>1</v>
      </c>
      <c r="H84" s="58">
        <v>1</v>
      </c>
      <c r="I84" s="278" t="s">
        <v>338</v>
      </c>
      <c r="J84" s="114">
        <v>1</v>
      </c>
      <c r="K84" s="58">
        <f t="shared" si="19"/>
        <v>1</v>
      </c>
      <c r="L84" s="58">
        <f t="shared" si="20"/>
        <v>1</v>
      </c>
      <c r="M84" s="58">
        <v>1</v>
      </c>
      <c r="N84" s="563" t="s">
        <v>337</v>
      </c>
      <c r="O84" s="114">
        <v>1</v>
      </c>
      <c r="P84" s="58">
        <f t="shared" si="21"/>
        <v>1</v>
      </c>
      <c r="Q84" s="58">
        <f t="shared" si="22"/>
        <v>1</v>
      </c>
      <c r="R84" s="58">
        <v>1</v>
      </c>
      <c r="S84" s="980"/>
      <c r="T84" s="1388"/>
      <c r="U84" s="401"/>
      <c r="V84" s="401"/>
      <c r="W84" s="402"/>
    </row>
    <row r="85" spans="1:23" s="188" customFormat="1" ht="37.5" customHeight="1">
      <c r="A85" s="400"/>
      <c r="B85" s="997"/>
      <c r="C85" s="995"/>
      <c r="D85" s="985" t="s">
        <v>1242</v>
      </c>
      <c r="E85" s="986"/>
      <c r="F85" s="986"/>
      <c r="G85" s="986"/>
      <c r="H85" s="986"/>
      <c r="I85" s="986"/>
      <c r="J85" s="986"/>
      <c r="K85" s="986"/>
      <c r="L85" s="986"/>
      <c r="M85" s="986"/>
      <c r="N85" s="986"/>
      <c r="O85" s="986"/>
      <c r="P85" s="986"/>
      <c r="Q85" s="986"/>
      <c r="R85" s="986"/>
      <c r="S85" s="986"/>
      <c r="T85" s="987"/>
      <c r="U85" s="394"/>
      <c r="V85" s="394"/>
      <c r="W85" s="402"/>
    </row>
    <row r="86" spans="1:23" s="188" customFormat="1" ht="33" customHeight="1">
      <c r="A86" s="319">
        <v>69</v>
      </c>
      <c r="B86" s="997"/>
      <c r="C86" s="995"/>
      <c r="D86" s="407" t="s">
        <v>2704</v>
      </c>
      <c r="E86" s="114">
        <v>1</v>
      </c>
      <c r="F86" s="58">
        <f t="shared" si="17"/>
        <v>1</v>
      </c>
      <c r="G86" s="58">
        <f t="shared" si="18"/>
        <v>1</v>
      </c>
      <c r="H86" s="58">
        <v>1</v>
      </c>
      <c r="I86" s="278" t="s">
        <v>338</v>
      </c>
      <c r="J86" s="114">
        <v>1</v>
      </c>
      <c r="K86" s="58">
        <f t="shared" ref="K86:K93" si="24">IF(J86=L86,M86)</f>
        <v>1</v>
      </c>
      <c r="L86" s="58">
        <f t="shared" ref="L86:L93" si="25">IF(J86="NA","NA",M86)</f>
        <v>1</v>
      </c>
      <c r="M86" s="58">
        <v>1</v>
      </c>
      <c r="N86" s="563" t="s">
        <v>337</v>
      </c>
      <c r="O86" s="114">
        <v>1</v>
      </c>
      <c r="P86" s="58">
        <f t="shared" ref="P86:P93" si="26">IF(O86=Q86,R86)</f>
        <v>1</v>
      </c>
      <c r="Q86" s="58">
        <f t="shared" ref="Q86:Q93" si="27">IF(O86="NA","NA",R86)</f>
        <v>1</v>
      </c>
      <c r="R86" s="70">
        <v>1</v>
      </c>
      <c r="S86" s="999" t="s">
        <v>1033</v>
      </c>
      <c r="T86" s="1385" t="s">
        <v>2705</v>
      </c>
      <c r="U86" s="394"/>
      <c r="V86" s="394"/>
      <c r="W86" s="402"/>
    </row>
    <row r="87" spans="1:23" s="188" customFormat="1" ht="21.75" customHeight="1">
      <c r="A87" s="319">
        <f t="shared" ref="A87:A93" si="28">+A86+1</f>
        <v>70</v>
      </c>
      <c r="B87" s="997"/>
      <c r="C87" s="995"/>
      <c r="D87" s="407" t="s">
        <v>1064</v>
      </c>
      <c r="E87" s="114">
        <v>1</v>
      </c>
      <c r="F87" s="58">
        <f t="shared" si="17"/>
        <v>1</v>
      </c>
      <c r="G87" s="58">
        <f t="shared" si="18"/>
        <v>1</v>
      </c>
      <c r="H87" s="58">
        <v>1</v>
      </c>
      <c r="I87" s="278" t="s">
        <v>338</v>
      </c>
      <c r="J87" s="114">
        <v>1</v>
      </c>
      <c r="K87" s="58">
        <f t="shared" si="24"/>
        <v>1</v>
      </c>
      <c r="L87" s="58">
        <f t="shared" si="25"/>
        <v>1</v>
      </c>
      <c r="M87" s="58">
        <v>1</v>
      </c>
      <c r="N87" s="563" t="s">
        <v>337</v>
      </c>
      <c r="O87" s="114">
        <v>1</v>
      </c>
      <c r="P87" s="58">
        <f t="shared" si="26"/>
        <v>1</v>
      </c>
      <c r="Q87" s="58">
        <f t="shared" si="27"/>
        <v>1</v>
      </c>
      <c r="R87" s="70">
        <v>1</v>
      </c>
      <c r="S87" s="999"/>
      <c r="T87" s="1385"/>
      <c r="U87" s="394"/>
      <c r="V87" s="394"/>
      <c r="W87" s="402"/>
    </row>
    <row r="88" spans="1:23" s="188" customFormat="1" ht="21.75" customHeight="1">
      <c r="A88" s="319">
        <f t="shared" si="28"/>
        <v>71</v>
      </c>
      <c r="B88" s="997"/>
      <c r="C88" s="995"/>
      <c r="D88" s="407" t="s">
        <v>280</v>
      </c>
      <c r="E88" s="114">
        <v>1</v>
      </c>
      <c r="F88" s="58">
        <f t="shared" si="17"/>
        <v>1</v>
      </c>
      <c r="G88" s="58">
        <f t="shared" si="18"/>
        <v>1</v>
      </c>
      <c r="H88" s="58">
        <v>1</v>
      </c>
      <c r="I88" s="278" t="s">
        <v>338</v>
      </c>
      <c r="J88" s="114">
        <v>1</v>
      </c>
      <c r="K88" s="58">
        <f t="shared" si="24"/>
        <v>1</v>
      </c>
      <c r="L88" s="58">
        <f t="shared" si="25"/>
        <v>1</v>
      </c>
      <c r="M88" s="58">
        <v>1</v>
      </c>
      <c r="N88" s="563" t="s">
        <v>337</v>
      </c>
      <c r="O88" s="114">
        <v>1</v>
      </c>
      <c r="P88" s="58">
        <f t="shared" si="26"/>
        <v>1</v>
      </c>
      <c r="Q88" s="58">
        <f t="shared" si="27"/>
        <v>1</v>
      </c>
      <c r="R88" s="70">
        <v>1</v>
      </c>
      <c r="S88" s="999"/>
      <c r="T88" s="1385"/>
      <c r="U88" s="394"/>
      <c r="V88" s="394"/>
      <c r="W88" s="402"/>
    </row>
    <row r="89" spans="1:23" s="188" customFormat="1" ht="21.75" customHeight="1">
      <c r="A89" s="319">
        <f t="shared" si="28"/>
        <v>72</v>
      </c>
      <c r="B89" s="997"/>
      <c r="C89" s="995"/>
      <c r="D89" s="407" t="s">
        <v>279</v>
      </c>
      <c r="E89" s="114">
        <v>1</v>
      </c>
      <c r="F89" s="58">
        <f t="shared" si="17"/>
        <v>1</v>
      </c>
      <c r="G89" s="58">
        <f t="shared" si="18"/>
        <v>1</v>
      </c>
      <c r="H89" s="58">
        <v>1</v>
      </c>
      <c r="I89" s="278" t="s">
        <v>338</v>
      </c>
      <c r="J89" s="114">
        <v>1</v>
      </c>
      <c r="K89" s="58">
        <f t="shared" si="24"/>
        <v>1</v>
      </c>
      <c r="L89" s="58">
        <f t="shared" si="25"/>
        <v>1</v>
      </c>
      <c r="M89" s="58">
        <v>1</v>
      </c>
      <c r="N89" s="563" t="s">
        <v>337</v>
      </c>
      <c r="O89" s="114">
        <v>1</v>
      </c>
      <c r="P89" s="58">
        <f t="shared" si="26"/>
        <v>1</v>
      </c>
      <c r="Q89" s="58">
        <f t="shared" si="27"/>
        <v>1</v>
      </c>
      <c r="R89" s="70">
        <v>1</v>
      </c>
      <c r="S89" s="999"/>
      <c r="T89" s="1385"/>
      <c r="U89" s="394"/>
      <c r="V89" s="394"/>
      <c r="W89" s="402"/>
    </row>
    <row r="90" spans="1:23" s="188" customFormat="1" ht="21.75" customHeight="1">
      <c r="A90" s="319">
        <f t="shared" si="28"/>
        <v>73</v>
      </c>
      <c r="B90" s="997"/>
      <c r="C90" s="995"/>
      <c r="D90" s="407" t="s">
        <v>278</v>
      </c>
      <c r="E90" s="114">
        <v>1</v>
      </c>
      <c r="F90" s="58">
        <f t="shared" si="17"/>
        <v>1</v>
      </c>
      <c r="G90" s="58">
        <f t="shared" si="18"/>
        <v>1</v>
      </c>
      <c r="H90" s="58">
        <v>1</v>
      </c>
      <c r="I90" s="278" t="s">
        <v>338</v>
      </c>
      <c r="J90" s="114">
        <v>1</v>
      </c>
      <c r="K90" s="58">
        <f t="shared" si="24"/>
        <v>1</v>
      </c>
      <c r="L90" s="58">
        <f t="shared" si="25"/>
        <v>1</v>
      </c>
      <c r="M90" s="58">
        <v>1</v>
      </c>
      <c r="N90" s="563" t="s">
        <v>337</v>
      </c>
      <c r="O90" s="114">
        <v>1</v>
      </c>
      <c r="P90" s="58">
        <f t="shared" si="26"/>
        <v>1</v>
      </c>
      <c r="Q90" s="58">
        <f t="shared" si="27"/>
        <v>1</v>
      </c>
      <c r="R90" s="70">
        <v>1</v>
      </c>
      <c r="S90" s="999"/>
      <c r="T90" s="1385"/>
      <c r="U90" s="394"/>
      <c r="V90" s="394"/>
      <c r="W90" s="402"/>
    </row>
    <row r="91" spans="1:23" s="188" customFormat="1" ht="21.75" customHeight="1">
      <c r="A91" s="319">
        <f t="shared" si="28"/>
        <v>74</v>
      </c>
      <c r="B91" s="997"/>
      <c r="C91" s="995"/>
      <c r="D91" s="407" t="s">
        <v>277</v>
      </c>
      <c r="E91" s="114">
        <v>1</v>
      </c>
      <c r="F91" s="58">
        <f t="shared" si="17"/>
        <v>1</v>
      </c>
      <c r="G91" s="58">
        <f t="shared" si="18"/>
        <v>1</v>
      </c>
      <c r="H91" s="58">
        <v>1</v>
      </c>
      <c r="I91" s="278" t="s">
        <v>338</v>
      </c>
      <c r="J91" s="114">
        <v>1</v>
      </c>
      <c r="K91" s="58">
        <f t="shared" si="24"/>
        <v>1</v>
      </c>
      <c r="L91" s="58">
        <f t="shared" si="25"/>
        <v>1</v>
      </c>
      <c r="M91" s="58">
        <v>1</v>
      </c>
      <c r="N91" s="563" t="s">
        <v>337</v>
      </c>
      <c r="O91" s="114">
        <v>1</v>
      </c>
      <c r="P91" s="58">
        <f t="shared" si="26"/>
        <v>1</v>
      </c>
      <c r="Q91" s="58">
        <f t="shared" si="27"/>
        <v>1</v>
      </c>
      <c r="R91" s="70">
        <v>1</v>
      </c>
      <c r="S91" s="999"/>
      <c r="T91" s="1385"/>
      <c r="U91" s="394"/>
      <c r="V91" s="394"/>
      <c r="W91" s="402"/>
    </row>
    <row r="92" spans="1:23" s="188" customFormat="1" ht="21.75" customHeight="1">
      <c r="A92" s="319">
        <f t="shared" si="28"/>
        <v>75</v>
      </c>
      <c r="B92" s="997"/>
      <c r="C92" s="995"/>
      <c r="D92" s="407" t="s">
        <v>276</v>
      </c>
      <c r="E92" s="114">
        <v>1</v>
      </c>
      <c r="F92" s="58">
        <f t="shared" si="17"/>
        <v>1</v>
      </c>
      <c r="G92" s="58">
        <f t="shared" si="18"/>
        <v>1</v>
      </c>
      <c r="H92" s="58">
        <v>1</v>
      </c>
      <c r="I92" s="278" t="s">
        <v>338</v>
      </c>
      <c r="J92" s="114">
        <v>1</v>
      </c>
      <c r="K92" s="58">
        <f t="shared" si="24"/>
        <v>1</v>
      </c>
      <c r="L92" s="58">
        <f t="shared" si="25"/>
        <v>1</v>
      </c>
      <c r="M92" s="58">
        <v>1</v>
      </c>
      <c r="N92" s="563" t="s">
        <v>337</v>
      </c>
      <c r="O92" s="114">
        <v>1</v>
      </c>
      <c r="P92" s="58">
        <f t="shared" si="26"/>
        <v>1</v>
      </c>
      <c r="Q92" s="58">
        <f t="shared" si="27"/>
        <v>1</v>
      </c>
      <c r="R92" s="70">
        <v>1</v>
      </c>
      <c r="S92" s="999"/>
      <c r="T92" s="1385"/>
      <c r="U92" s="394"/>
      <c r="V92" s="394"/>
      <c r="W92" s="402"/>
    </row>
    <row r="93" spans="1:23" s="188" customFormat="1" ht="21.75" customHeight="1">
      <c r="A93" s="319">
        <f t="shared" si="28"/>
        <v>76</v>
      </c>
      <c r="B93" s="998"/>
      <c r="C93" s="995"/>
      <c r="D93" s="407" t="s">
        <v>275</v>
      </c>
      <c r="E93" s="279">
        <v>1</v>
      </c>
      <c r="F93" s="280">
        <f t="shared" si="17"/>
        <v>1</v>
      </c>
      <c r="G93" s="280">
        <f t="shared" si="18"/>
        <v>1</v>
      </c>
      <c r="H93" s="280">
        <v>1</v>
      </c>
      <c r="I93" s="278" t="s">
        <v>338</v>
      </c>
      <c r="J93" s="114">
        <v>1</v>
      </c>
      <c r="K93" s="58">
        <f t="shared" si="24"/>
        <v>1</v>
      </c>
      <c r="L93" s="58">
        <f t="shared" si="25"/>
        <v>1</v>
      </c>
      <c r="M93" s="58">
        <v>1</v>
      </c>
      <c r="N93" s="563" t="s">
        <v>337</v>
      </c>
      <c r="O93" s="114">
        <v>1</v>
      </c>
      <c r="P93" s="58">
        <f t="shared" si="26"/>
        <v>1</v>
      </c>
      <c r="Q93" s="58">
        <f t="shared" si="27"/>
        <v>1</v>
      </c>
      <c r="R93" s="70">
        <v>1</v>
      </c>
      <c r="S93" s="999"/>
      <c r="T93" s="1385"/>
      <c r="U93" s="394"/>
      <c r="V93" s="394"/>
      <c r="W93" s="402"/>
    </row>
    <row r="94" spans="1:23">
      <c r="E94" s="34">
        <f>SUM(E12:E93)</f>
        <v>76</v>
      </c>
      <c r="F94" s="34">
        <f>SUM(F12:F93)</f>
        <v>76</v>
      </c>
      <c r="G94" s="34">
        <f>SUM(G12:G93)</f>
        <v>76</v>
      </c>
      <c r="H94" s="34">
        <f>SUM(H12:H93)</f>
        <v>76</v>
      </c>
      <c r="J94" s="34">
        <f>SUM(J12:J93)</f>
        <v>76</v>
      </c>
      <c r="K94" s="34">
        <f>SUM(K12:K93)</f>
        <v>76</v>
      </c>
      <c r="L94" s="34">
        <f>SUM(L12:L93)</f>
        <v>76</v>
      </c>
      <c r="M94" s="34">
        <f>SUM(M12:M93)</f>
        <v>76</v>
      </c>
      <c r="O94" s="34">
        <f>SUM(O12:O93)</f>
        <v>74</v>
      </c>
      <c r="P94" s="34">
        <f>SUM(P12:P93)</f>
        <v>74</v>
      </c>
      <c r="Q94" s="34">
        <f>SUM(Q12:Q93)</f>
        <v>74</v>
      </c>
      <c r="R94" s="34">
        <f>SUM(R12:R93)</f>
        <v>74</v>
      </c>
    </row>
    <row r="95" spans="1:23" ht="22.2" thickBot="1">
      <c r="B95" s="321" t="s">
        <v>1123</v>
      </c>
      <c r="C95" s="311">
        <f>'RESULTADO HG'!B85</f>
        <v>1</v>
      </c>
    </row>
    <row r="127" spans="6:18">
      <c r="F127" s="470"/>
      <c r="G127" s="470"/>
      <c r="H127" s="470"/>
      <c r="K127" s="470"/>
      <c r="L127" s="470"/>
      <c r="M127" s="470"/>
      <c r="P127" s="470"/>
      <c r="Q127" s="470"/>
      <c r="R127" s="470"/>
    </row>
  </sheetData>
  <mergeCells count="46">
    <mergeCell ref="A1:T1"/>
    <mergeCell ref="A5:T5"/>
    <mergeCell ref="B40:B93"/>
    <mergeCell ref="C40:C93"/>
    <mergeCell ref="D46:T46"/>
    <mergeCell ref="D66:T66"/>
    <mergeCell ref="D75:T75"/>
    <mergeCell ref="D85:T85"/>
    <mergeCell ref="S42:S44"/>
    <mergeCell ref="B2:T2"/>
    <mergeCell ref="D41:T41"/>
    <mergeCell ref="S11:T11"/>
    <mergeCell ref="T42:T44"/>
    <mergeCell ref="S47:S65"/>
    <mergeCell ref="P9:P11"/>
    <mergeCell ref="Q9:Q11"/>
    <mergeCell ref="D45:T45"/>
    <mergeCell ref="O9:O11"/>
    <mergeCell ref="T47:T65"/>
    <mergeCell ref="T86:T93"/>
    <mergeCell ref="S67:S74"/>
    <mergeCell ref="S86:S93"/>
    <mergeCell ref="T67:T74"/>
    <mergeCell ref="T76:T84"/>
    <mergeCell ref="S76:S84"/>
    <mergeCell ref="F9:F11"/>
    <mergeCell ref="G9:G11"/>
    <mergeCell ref="H9:H11"/>
    <mergeCell ref="K9:K11"/>
    <mergeCell ref="R9:R11"/>
    <mergeCell ref="A6:N6"/>
    <mergeCell ref="C36:C39"/>
    <mergeCell ref="B36:B39"/>
    <mergeCell ref="C9:C11"/>
    <mergeCell ref="C13:C20"/>
    <mergeCell ref="A9:B11"/>
    <mergeCell ref="B21:B25"/>
    <mergeCell ref="B26:B27"/>
    <mergeCell ref="L9:L11"/>
    <mergeCell ref="M9:M11"/>
    <mergeCell ref="A8:T8"/>
    <mergeCell ref="S9:T10"/>
    <mergeCell ref="E9:E11"/>
    <mergeCell ref="C26:C28"/>
    <mergeCell ref="C21:C25"/>
    <mergeCell ref="J9:J11"/>
  </mergeCells>
  <pageMargins left="0.70866141732283472" right="0.70866141732283472" top="0.74803149606299213" bottom="0.74803149606299213" header="0.31496062992125984" footer="0.31496062992125984"/>
  <pageSetup scale="29" fitToHeight="0" orientation="landscape" r:id="rId1"/>
  <rowBreaks count="1" manualBreakCount="1">
    <brk id="25" max="19"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tabColor rgb="FF808080"/>
    <pageSetUpPr fitToPage="1"/>
  </sheetPr>
  <dimension ref="A1:IT108"/>
  <sheetViews>
    <sheetView view="pageBreakPreview" topLeftCell="D7" zoomScale="70" zoomScaleNormal="80" zoomScaleSheetLayoutView="70" workbookViewId="0">
      <selection activeCell="N19" sqref="N19"/>
    </sheetView>
  </sheetViews>
  <sheetFormatPr baseColWidth="10" defaultColWidth="10.88671875" defaultRowHeight="21.6"/>
  <cols>
    <col min="1" max="1" width="4.88671875" style="54" customWidth="1"/>
    <col min="2" max="2" width="49.109375" style="11" customWidth="1"/>
    <col min="3" max="3" width="28.6640625" style="86" customWidth="1"/>
    <col min="4" max="4" width="70.109375" style="11" customWidth="1"/>
    <col min="5" max="5" width="5.44140625" style="33" customWidth="1"/>
    <col min="6" max="6" width="4.88671875" style="11" hidden="1" customWidth="1"/>
    <col min="7" max="7" width="14.6640625" style="11" hidden="1" customWidth="1"/>
    <col min="8" max="8" width="4.88671875" style="11" hidden="1" customWidth="1"/>
    <col min="9" max="9" width="95" style="11" customWidth="1"/>
    <col min="10" max="10" width="5.44140625" style="11" customWidth="1"/>
    <col min="11" max="13" width="4.88671875" style="11" hidden="1" customWidth="1"/>
    <col min="14" max="14" width="90.88671875" style="11" customWidth="1"/>
    <col min="15" max="15" width="6.5546875" style="11" customWidth="1"/>
    <col min="16" max="18" width="4.88671875" style="11" hidden="1" customWidth="1"/>
    <col min="19" max="19" width="22.5546875" style="11" customWidth="1"/>
    <col min="20" max="20" width="30.33203125" style="11" customWidth="1"/>
    <col min="21" max="22" width="10.88671875" style="11"/>
    <col min="23" max="23" width="12.109375" style="11" bestFit="1" customWidth="1"/>
    <col min="24" max="16384" width="10.88671875" style="11"/>
  </cols>
  <sheetData>
    <row r="1" spans="1:254" s="42" customFormat="1" ht="33" customHeight="1">
      <c r="A1" s="860" t="s">
        <v>4775</v>
      </c>
      <c r="B1" s="860"/>
      <c r="C1" s="860"/>
      <c r="D1" s="860"/>
      <c r="E1" s="860"/>
      <c r="F1" s="860"/>
      <c r="G1" s="860"/>
      <c r="H1" s="860"/>
      <c r="I1" s="860"/>
      <c r="J1" s="860"/>
      <c r="K1" s="860"/>
      <c r="L1" s="860"/>
      <c r="M1" s="860"/>
      <c r="N1" s="860"/>
      <c r="O1" s="860"/>
      <c r="P1" s="860"/>
      <c r="Q1" s="860"/>
      <c r="R1" s="860"/>
      <c r="S1" s="860"/>
      <c r="T1" s="860"/>
    </row>
    <row r="2" spans="1:254" s="44" customFormat="1">
      <c r="A2" s="2"/>
      <c r="B2" s="861" t="s">
        <v>4406</v>
      </c>
      <c r="C2" s="861"/>
      <c r="D2" s="861"/>
      <c r="E2" s="861"/>
      <c r="F2" s="861"/>
      <c r="G2" s="861"/>
      <c r="H2" s="861"/>
      <c r="I2" s="861"/>
      <c r="J2" s="861"/>
      <c r="K2" s="861"/>
      <c r="L2" s="861"/>
      <c r="M2" s="861"/>
      <c r="N2" s="861"/>
      <c r="O2" s="861"/>
      <c r="P2" s="861"/>
      <c r="Q2" s="861"/>
      <c r="R2" s="861"/>
      <c r="S2" s="861"/>
      <c r="T2" s="861"/>
      <c r="U2" s="43"/>
      <c r="V2" s="43"/>
      <c r="W2" s="43"/>
      <c r="X2" s="43"/>
      <c r="Y2" s="43"/>
      <c r="Z2" s="43"/>
      <c r="AA2" s="43"/>
      <c r="AB2" s="43"/>
      <c r="AC2" s="43"/>
      <c r="AD2" s="43"/>
      <c r="AE2" s="43"/>
      <c r="AF2" s="43"/>
      <c r="AG2" s="43"/>
      <c r="AH2" s="43"/>
      <c r="AI2" s="43"/>
      <c r="AJ2" s="43"/>
      <c r="AK2" s="43"/>
      <c r="AL2" s="43"/>
      <c r="AM2" s="43"/>
      <c r="AN2" s="43"/>
      <c r="AO2" s="43"/>
      <c r="AP2" s="43"/>
      <c r="AQ2" s="43"/>
      <c r="AR2" s="43"/>
      <c r="AS2" s="43"/>
      <c r="AT2" s="43"/>
      <c r="AU2" s="43"/>
      <c r="AV2" s="43"/>
      <c r="AW2" s="43"/>
      <c r="AX2" s="43"/>
      <c r="AY2" s="43"/>
      <c r="AZ2" s="43"/>
      <c r="BA2" s="43"/>
      <c r="BB2" s="43"/>
      <c r="BC2" s="43"/>
      <c r="BD2" s="43"/>
      <c r="BE2" s="43"/>
      <c r="BF2" s="43"/>
      <c r="BG2" s="43"/>
      <c r="BH2" s="43"/>
      <c r="BI2" s="43"/>
      <c r="BJ2" s="43"/>
      <c r="BK2" s="43"/>
      <c r="BL2" s="43"/>
      <c r="BM2" s="43"/>
      <c r="BN2" s="43"/>
      <c r="BO2" s="43"/>
      <c r="BP2" s="43"/>
      <c r="BQ2" s="43"/>
      <c r="BR2" s="43"/>
      <c r="BS2" s="43"/>
      <c r="BT2" s="43"/>
      <c r="BU2" s="43"/>
      <c r="BV2" s="43"/>
      <c r="BW2" s="43"/>
      <c r="BX2" s="43"/>
      <c r="BY2" s="43"/>
      <c r="BZ2" s="43"/>
      <c r="CA2" s="43"/>
      <c r="CB2" s="43"/>
      <c r="CC2" s="43"/>
      <c r="CD2" s="43"/>
      <c r="CE2" s="43"/>
      <c r="CF2" s="43"/>
      <c r="CG2" s="43"/>
      <c r="CH2" s="43"/>
      <c r="CI2" s="43"/>
      <c r="CJ2" s="43"/>
      <c r="CK2" s="43"/>
      <c r="CL2" s="43"/>
      <c r="CM2" s="43"/>
      <c r="CN2" s="43"/>
      <c r="CO2" s="43"/>
      <c r="CP2" s="43"/>
      <c r="CQ2" s="43"/>
      <c r="CR2" s="43"/>
      <c r="CS2" s="43"/>
      <c r="CT2" s="43"/>
      <c r="CU2" s="43"/>
      <c r="CV2" s="43"/>
      <c r="CW2" s="43"/>
      <c r="CX2" s="43"/>
      <c r="CY2" s="43"/>
      <c r="CZ2" s="43"/>
      <c r="DA2" s="43"/>
      <c r="DB2" s="43"/>
      <c r="DC2" s="43"/>
      <c r="DD2" s="43"/>
      <c r="DE2" s="43"/>
      <c r="DF2" s="43"/>
      <c r="DG2" s="43"/>
      <c r="DH2" s="43"/>
      <c r="DI2" s="43"/>
      <c r="DJ2" s="43"/>
      <c r="DK2" s="43"/>
      <c r="DL2" s="43"/>
      <c r="DM2" s="43"/>
      <c r="DN2" s="43"/>
      <c r="DO2" s="43"/>
      <c r="DP2" s="43"/>
      <c r="DQ2" s="43"/>
      <c r="DR2" s="43"/>
      <c r="DS2" s="43"/>
      <c r="DT2" s="43"/>
      <c r="DU2" s="43"/>
      <c r="DV2" s="43"/>
      <c r="DW2" s="43"/>
      <c r="DX2" s="43"/>
      <c r="DY2" s="43"/>
      <c r="DZ2" s="43"/>
      <c r="EA2" s="43"/>
      <c r="EB2" s="43"/>
      <c r="EC2" s="43"/>
      <c r="ED2" s="43"/>
      <c r="EE2" s="43"/>
      <c r="EF2" s="43"/>
      <c r="EG2" s="43"/>
      <c r="EH2" s="43"/>
      <c r="EI2" s="43"/>
      <c r="EJ2" s="43"/>
      <c r="EK2" s="43"/>
      <c r="EL2" s="43"/>
      <c r="EM2" s="43"/>
      <c r="EN2" s="43"/>
      <c r="EO2" s="43"/>
      <c r="EP2" s="43"/>
      <c r="EQ2" s="43"/>
      <c r="ER2" s="43"/>
      <c r="ES2" s="43"/>
      <c r="ET2" s="43"/>
      <c r="EU2" s="43"/>
      <c r="EV2" s="43"/>
      <c r="EW2" s="43"/>
      <c r="EX2" s="43"/>
      <c r="EY2" s="43"/>
      <c r="EZ2" s="43"/>
      <c r="FA2" s="43"/>
      <c r="FB2" s="43"/>
      <c r="FC2" s="43"/>
      <c r="FD2" s="43"/>
      <c r="FE2" s="43"/>
      <c r="FF2" s="43"/>
      <c r="FG2" s="43"/>
      <c r="FH2" s="43"/>
      <c r="FI2" s="43"/>
      <c r="FJ2" s="43"/>
      <c r="FK2" s="43"/>
      <c r="FL2" s="43"/>
      <c r="FM2" s="43"/>
      <c r="FN2" s="43"/>
      <c r="FO2" s="43"/>
      <c r="FP2" s="43"/>
      <c r="FQ2" s="43"/>
      <c r="FR2" s="43"/>
      <c r="FS2" s="43"/>
      <c r="FT2" s="43"/>
      <c r="FU2" s="43"/>
      <c r="FV2" s="43"/>
      <c r="FW2" s="43"/>
      <c r="FX2" s="43"/>
      <c r="FY2" s="43"/>
      <c r="FZ2" s="43"/>
      <c r="GA2" s="43"/>
      <c r="GB2" s="43"/>
      <c r="GC2" s="43"/>
      <c r="GD2" s="43"/>
      <c r="GE2" s="43"/>
      <c r="GF2" s="43"/>
      <c r="GG2" s="43"/>
      <c r="GH2" s="43"/>
      <c r="GI2" s="43"/>
      <c r="GJ2" s="43"/>
      <c r="GK2" s="43"/>
      <c r="GL2" s="43"/>
      <c r="GM2" s="43"/>
      <c r="GN2" s="43"/>
      <c r="GO2" s="43"/>
      <c r="GP2" s="43"/>
      <c r="GQ2" s="43"/>
      <c r="GR2" s="43"/>
      <c r="GS2" s="43"/>
      <c r="GT2" s="43"/>
      <c r="GU2" s="43"/>
      <c r="GV2" s="43"/>
      <c r="GW2" s="43"/>
      <c r="GX2" s="43"/>
      <c r="GY2" s="43"/>
      <c r="GZ2" s="43"/>
      <c r="HA2" s="43"/>
      <c r="HB2" s="43"/>
      <c r="HC2" s="43"/>
      <c r="HD2" s="43"/>
      <c r="HE2" s="43"/>
      <c r="HF2" s="43"/>
      <c r="HG2" s="43"/>
      <c r="HH2" s="43"/>
      <c r="HI2" s="43"/>
      <c r="HJ2" s="43"/>
      <c r="HK2" s="43"/>
      <c r="HL2" s="43"/>
      <c r="HM2" s="43"/>
      <c r="HN2" s="43"/>
      <c r="HO2" s="43"/>
      <c r="HP2" s="43"/>
      <c r="HQ2" s="43"/>
      <c r="HR2" s="43"/>
      <c r="HS2" s="43"/>
      <c r="HT2" s="43"/>
      <c r="HU2" s="43"/>
      <c r="HV2" s="43"/>
      <c r="HW2" s="43"/>
      <c r="HX2" s="43"/>
      <c r="HY2" s="43"/>
      <c r="HZ2" s="43"/>
      <c r="IA2" s="43"/>
      <c r="IB2" s="43"/>
      <c r="IC2" s="43"/>
      <c r="ID2" s="43"/>
      <c r="IE2" s="43"/>
      <c r="IF2" s="43"/>
      <c r="IG2" s="43"/>
      <c r="IH2" s="43"/>
      <c r="II2" s="43"/>
      <c r="IJ2" s="43"/>
      <c r="IK2" s="43"/>
      <c r="IL2" s="43"/>
      <c r="IM2" s="43"/>
      <c r="IN2" s="43"/>
      <c r="IO2" s="43"/>
      <c r="IP2" s="43"/>
      <c r="IQ2" s="43"/>
      <c r="IR2" s="43"/>
      <c r="IS2" s="43"/>
      <c r="IT2" s="43"/>
    </row>
    <row r="3" spans="1:254" s="44" customFormat="1">
      <c r="A3" s="2"/>
      <c r="B3" s="3"/>
      <c r="C3" s="45"/>
      <c r="D3" s="3"/>
      <c r="E3" s="3"/>
      <c r="F3" s="3"/>
      <c r="G3" s="3"/>
      <c r="H3" s="3"/>
      <c r="I3" s="3"/>
      <c r="J3" s="3"/>
      <c r="K3" s="3"/>
      <c r="L3" s="3"/>
      <c r="M3" s="3"/>
      <c r="N3" s="3"/>
      <c r="O3" s="4"/>
      <c r="P3" s="3"/>
      <c r="Q3" s="3"/>
      <c r="R3" s="3"/>
      <c r="S3" s="5"/>
      <c r="T3" s="5"/>
      <c r="U3" s="43"/>
      <c r="V3" s="43"/>
      <c r="W3" s="43"/>
      <c r="X3" s="43"/>
      <c r="Y3" s="43"/>
      <c r="Z3" s="43"/>
      <c r="AA3" s="43"/>
      <c r="AB3" s="43"/>
      <c r="AC3" s="43"/>
      <c r="AD3" s="43"/>
      <c r="AE3" s="43"/>
      <c r="AF3" s="43"/>
      <c r="AG3" s="43"/>
      <c r="AH3" s="43"/>
      <c r="AI3" s="43"/>
      <c r="AJ3" s="43"/>
      <c r="AK3" s="43"/>
      <c r="AL3" s="43"/>
      <c r="AM3" s="43"/>
      <c r="AN3" s="43"/>
      <c r="AO3" s="43"/>
      <c r="AP3" s="43"/>
      <c r="AQ3" s="43"/>
      <c r="AR3" s="43"/>
      <c r="AS3" s="43"/>
      <c r="AT3" s="43"/>
      <c r="AU3" s="43"/>
      <c r="AV3" s="43"/>
      <c r="AW3" s="43"/>
      <c r="AX3" s="43"/>
      <c r="AY3" s="43"/>
      <c r="AZ3" s="43"/>
      <c r="BA3" s="43"/>
      <c r="BB3" s="43"/>
      <c r="BC3" s="43"/>
      <c r="BD3" s="43"/>
      <c r="BE3" s="43"/>
      <c r="BF3" s="43"/>
      <c r="BG3" s="43"/>
      <c r="BH3" s="43"/>
      <c r="BI3" s="43"/>
      <c r="BJ3" s="43"/>
      <c r="BK3" s="43"/>
      <c r="BL3" s="43"/>
      <c r="BM3" s="43"/>
      <c r="BN3" s="43"/>
      <c r="BO3" s="43"/>
      <c r="BP3" s="43"/>
      <c r="BQ3" s="43"/>
      <c r="BR3" s="43"/>
      <c r="BS3" s="43"/>
      <c r="BT3" s="43"/>
      <c r="BU3" s="43"/>
      <c r="BV3" s="43"/>
      <c r="BW3" s="43"/>
      <c r="BX3" s="43"/>
      <c r="BY3" s="43"/>
      <c r="BZ3" s="43"/>
      <c r="CA3" s="43"/>
      <c r="CB3" s="43"/>
      <c r="CC3" s="43"/>
      <c r="CD3" s="43"/>
      <c r="CE3" s="43"/>
      <c r="CF3" s="43"/>
      <c r="CG3" s="43"/>
      <c r="CH3" s="43"/>
      <c r="CI3" s="43"/>
      <c r="CJ3" s="43"/>
      <c r="CK3" s="43"/>
      <c r="CL3" s="43"/>
      <c r="CM3" s="43"/>
      <c r="CN3" s="43"/>
      <c r="CO3" s="43"/>
      <c r="CP3" s="43"/>
      <c r="CQ3" s="43"/>
      <c r="CR3" s="43"/>
      <c r="CS3" s="43"/>
      <c r="CT3" s="43"/>
      <c r="CU3" s="43"/>
      <c r="CV3" s="43"/>
      <c r="CW3" s="43"/>
      <c r="CX3" s="43"/>
      <c r="CY3" s="43"/>
      <c r="CZ3" s="43"/>
      <c r="DA3" s="43"/>
      <c r="DB3" s="43"/>
      <c r="DC3" s="43"/>
      <c r="DD3" s="43"/>
      <c r="DE3" s="43"/>
      <c r="DF3" s="43"/>
      <c r="DG3" s="43"/>
      <c r="DH3" s="43"/>
      <c r="DI3" s="43"/>
      <c r="DJ3" s="43"/>
      <c r="DK3" s="43"/>
      <c r="DL3" s="43"/>
      <c r="DM3" s="43"/>
      <c r="DN3" s="43"/>
      <c r="DO3" s="43"/>
      <c r="DP3" s="43"/>
      <c r="DQ3" s="43"/>
      <c r="DR3" s="43"/>
      <c r="DS3" s="43"/>
      <c r="DT3" s="43"/>
      <c r="DU3" s="43"/>
      <c r="DV3" s="43"/>
      <c r="DW3" s="43"/>
      <c r="DX3" s="43"/>
      <c r="DY3" s="43"/>
      <c r="DZ3" s="43"/>
      <c r="EA3" s="43"/>
      <c r="EB3" s="43"/>
      <c r="EC3" s="43"/>
      <c r="ED3" s="43"/>
      <c r="EE3" s="43"/>
      <c r="EF3" s="43"/>
      <c r="EG3" s="43"/>
      <c r="EH3" s="43"/>
      <c r="EI3" s="43"/>
      <c r="EJ3" s="43"/>
      <c r="EK3" s="43"/>
      <c r="EL3" s="43"/>
      <c r="EM3" s="43"/>
      <c r="EN3" s="43"/>
      <c r="EO3" s="43"/>
      <c r="EP3" s="43"/>
      <c r="EQ3" s="43"/>
      <c r="ER3" s="43"/>
      <c r="ES3" s="43"/>
      <c r="ET3" s="43"/>
      <c r="EU3" s="43"/>
      <c r="EV3" s="43"/>
      <c r="EW3" s="43"/>
      <c r="EX3" s="43"/>
      <c r="EY3" s="43"/>
      <c r="EZ3" s="43"/>
      <c r="FA3" s="43"/>
      <c r="FB3" s="43"/>
      <c r="FC3" s="43"/>
      <c r="FD3" s="43"/>
      <c r="FE3" s="43"/>
      <c r="FF3" s="43"/>
      <c r="FG3" s="43"/>
      <c r="FH3" s="43"/>
      <c r="FI3" s="43"/>
      <c r="FJ3" s="43"/>
      <c r="FK3" s="43"/>
      <c r="FL3" s="43"/>
      <c r="FM3" s="43"/>
      <c r="FN3" s="43"/>
      <c r="FO3" s="43"/>
      <c r="FP3" s="43"/>
      <c r="FQ3" s="43"/>
      <c r="FR3" s="43"/>
      <c r="FS3" s="43"/>
      <c r="FT3" s="43"/>
      <c r="FU3" s="43"/>
      <c r="FV3" s="43"/>
      <c r="FW3" s="43"/>
      <c r="FX3" s="43"/>
      <c r="FY3" s="43"/>
      <c r="FZ3" s="43"/>
      <c r="GA3" s="43"/>
      <c r="GB3" s="43"/>
      <c r="GC3" s="43"/>
      <c r="GD3" s="43"/>
      <c r="GE3" s="43"/>
      <c r="GF3" s="43"/>
      <c r="GG3" s="43"/>
      <c r="GH3" s="43"/>
      <c r="GI3" s="43"/>
      <c r="GJ3" s="43"/>
      <c r="GK3" s="43"/>
      <c r="GL3" s="43"/>
      <c r="GM3" s="43"/>
      <c r="GN3" s="43"/>
      <c r="GO3" s="43"/>
      <c r="GP3" s="43"/>
      <c r="GQ3" s="43"/>
      <c r="GR3" s="43"/>
      <c r="GS3" s="43"/>
      <c r="GT3" s="43"/>
      <c r="GU3" s="43"/>
      <c r="GV3" s="43"/>
      <c r="GW3" s="43"/>
      <c r="GX3" s="43"/>
      <c r="GY3" s="43"/>
      <c r="GZ3" s="43"/>
      <c r="HA3" s="43"/>
      <c r="HB3" s="43"/>
      <c r="HC3" s="43"/>
      <c r="HD3" s="43"/>
      <c r="HE3" s="43"/>
      <c r="HF3" s="43"/>
      <c r="HG3" s="43"/>
      <c r="HH3" s="43"/>
      <c r="HI3" s="43"/>
      <c r="HJ3" s="43"/>
      <c r="HK3" s="43"/>
      <c r="HL3" s="43"/>
      <c r="HM3" s="43"/>
      <c r="HN3" s="43"/>
      <c r="HO3" s="43"/>
      <c r="HP3" s="43"/>
      <c r="HQ3" s="43"/>
      <c r="HR3" s="43"/>
      <c r="HS3" s="43"/>
      <c r="HT3" s="43"/>
      <c r="HU3" s="43"/>
      <c r="HV3" s="43"/>
      <c r="HW3" s="43"/>
      <c r="HX3" s="43"/>
      <c r="HY3" s="43"/>
      <c r="HZ3" s="43"/>
      <c r="IA3" s="43"/>
      <c r="IB3" s="43"/>
      <c r="IC3" s="43"/>
      <c r="ID3" s="43"/>
      <c r="IE3" s="43"/>
      <c r="IF3" s="43"/>
      <c r="IG3" s="43"/>
      <c r="IH3" s="43"/>
      <c r="II3" s="43"/>
      <c r="IJ3" s="43"/>
      <c r="IK3" s="43"/>
      <c r="IL3" s="43"/>
      <c r="IM3" s="43"/>
      <c r="IN3" s="43"/>
      <c r="IO3" s="43"/>
      <c r="IP3" s="43"/>
      <c r="IQ3" s="43"/>
      <c r="IR3" s="43"/>
      <c r="IS3" s="43"/>
      <c r="IT3" s="43"/>
    </row>
    <row r="4" spans="1:254" s="44" customFormat="1">
      <c r="A4" s="2"/>
      <c r="B4" s="3"/>
      <c r="C4" s="45"/>
      <c r="D4" s="3"/>
      <c r="E4" s="3"/>
      <c r="F4" s="3"/>
      <c r="G4" s="3"/>
      <c r="H4" s="3"/>
      <c r="I4" s="3"/>
      <c r="J4" s="3"/>
      <c r="K4" s="3"/>
      <c r="L4" s="3"/>
      <c r="M4" s="3"/>
      <c r="N4" s="3"/>
      <c r="O4" s="4"/>
      <c r="P4" s="3"/>
      <c r="Q4" s="3"/>
      <c r="R4" s="3"/>
      <c r="S4" s="5"/>
      <c r="T4" s="5"/>
      <c r="U4" s="43"/>
      <c r="V4" s="43"/>
      <c r="W4" s="43"/>
      <c r="X4" s="43"/>
      <c r="Y4" s="43"/>
      <c r="Z4" s="43"/>
      <c r="AA4" s="43"/>
      <c r="AB4" s="43"/>
      <c r="AC4" s="43"/>
      <c r="AD4" s="43"/>
      <c r="AE4" s="43"/>
      <c r="AF4" s="43"/>
      <c r="AG4" s="43"/>
      <c r="AH4" s="43"/>
      <c r="AI4" s="43"/>
      <c r="AJ4" s="43"/>
      <c r="AK4" s="43"/>
      <c r="AL4" s="43"/>
      <c r="AM4" s="43"/>
      <c r="AN4" s="43"/>
      <c r="AO4" s="43"/>
      <c r="AP4" s="43"/>
      <c r="AQ4" s="43"/>
      <c r="AR4" s="43"/>
      <c r="AS4" s="43"/>
      <c r="AT4" s="43"/>
      <c r="AU4" s="43"/>
      <c r="AV4" s="43"/>
      <c r="AW4" s="43"/>
      <c r="AX4" s="43"/>
      <c r="AY4" s="43"/>
      <c r="AZ4" s="43"/>
      <c r="BA4" s="43"/>
      <c r="BB4" s="43"/>
      <c r="BC4" s="43"/>
      <c r="BD4" s="43"/>
      <c r="BE4" s="43"/>
      <c r="BF4" s="43"/>
      <c r="BG4" s="43"/>
      <c r="BH4" s="43"/>
      <c r="BI4" s="43"/>
      <c r="BJ4" s="43"/>
      <c r="BK4" s="43"/>
      <c r="BL4" s="43"/>
      <c r="BM4" s="43"/>
      <c r="BN4" s="43"/>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c r="DK4" s="43"/>
      <c r="DL4" s="43"/>
      <c r="DM4" s="43"/>
      <c r="DN4" s="43"/>
      <c r="DO4" s="43"/>
      <c r="DP4" s="43"/>
      <c r="DQ4" s="43"/>
      <c r="DR4" s="43"/>
      <c r="DS4" s="43"/>
      <c r="DT4" s="43"/>
      <c r="DU4" s="43"/>
      <c r="DV4" s="43"/>
      <c r="DW4" s="43"/>
      <c r="DX4" s="43"/>
      <c r="DY4" s="43"/>
      <c r="DZ4" s="43"/>
      <c r="EA4" s="43"/>
      <c r="EB4" s="43"/>
      <c r="EC4" s="43"/>
      <c r="ED4" s="43"/>
      <c r="EE4" s="43"/>
      <c r="EF4" s="43"/>
      <c r="EG4" s="43"/>
      <c r="EH4" s="43"/>
      <c r="EI4" s="43"/>
      <c r="EJ4" s="43"/>
      <c r="EK4" s="43"/>
      <c r="EL4" s="43"/>
      <c r="EM4" s="43"/>
      <c r="EN4" s="43"/>
      <c r="EO4" s="43"/>
      <c r="EP4" s="43"/>
      <c r="EQ4" s="43"/>
      <c r="ER4" s="43"/>
      <c r="ES4" s="43"/>
      <c r="ET4" s="43"/>
      <c r="EU4" s="43"/>
      <c r="EV4" s="43"/>
      <c r="EW4" s="43"/>
      <c r="EX4" s="43"/>
      <c r="EY4" s="43"/>
      <c r="EZ4" s="43"/>
      <c r="FA4" s="43"/>
      <c r="FB4" s="43"/>
      <c r="FC4" s="43"/>
      <c r="FD4" s="43"/>
      <c r="FE4" s="43"/>
      <c r="FF4" s="43"/>
      <c r="FG4" s="43"/>
      <c r="FH4" s="43"/>
      <c r="FI4" s="43"/>
      <c r="FJ4" s="43"/>
      <c r="FK4" s="43"/>
      <c r="FL4" s="43"/>
      <c r="FM4" s="43"/>
      <c r="FN4" s="43"/>
      <c r="FO4" s="43"/>
      <c r="FP4" s="43"/>
      <c r="FQ4" s="43"/>
      <c r="FR4" s="43"/>
      <c r="FS4" s="43"/>
      <c r="FT4" s="43"/>
      <c r="FU4" s="43"/>
      <c r="FV4" s="43"/>
      <c r="FW4" s="43"/>
      <c r="FX4" s="43"/>
      <c r="FY4" s="43"/>
      <c r="FZ4" s="43"/>
      <c r="GA4" s="43"/>
      <c r="GB4" s="43"/>
      <c r="GC4" s="43"/>
      <c r="GD4" s="43"/>
      <c r="GE4" s="43"/>
      <c r="GF4" s="43"/>
      <c r="GG4" s="43"/>
      <c r="GH4" s="43"/>
      <c r="GI4" s="43"/>
      <c r="GJ4" s="43"/>
      <c r="GK4" s="43"/>
      <c r="GL4" s="43"/>
      <c r="GM4" s="43"/>
      <c r="GN4" s="43"/>
      <c r="GO4" s="43"/>
      <c r="GP4" s="43"/>
      <c r="GQ4" s="43"/>
      <c r="GR4" s="43"/>
      <c r="GS4" s="43"/>
      <c r="GT4" s="43"/>
      <c r="GU4" s="43"/>
      <c r="GV4" s="43"/>
      <c r="GW4" s="43"/>
      <c r="GX4" s="43"/>
      <c r="GY4" s="43"/>
      <c r="GZ4" s="43"/>
      <c r="HA4" s="43"/>
      <c r="HB4" s="43"/>
      <c r="HC4" s="43"/>
      <c r="HD4" s="43"/>
      <c r="HE4" s="43"/>
      <c r="HF4" s="43"/>
      <c r="HG4" s="43"/>
      <c r="HH4" s="43"/>
      <c r="HI4" s="43"/>
      <c r="HJ4" s="43"/>
      <c r="HK4" s="43"/>
      <c r="HL4" s="43"/>
      <c r="HM4" s="43"/>
      <c r="HN4" s="43"/>
      <c r="HO4" s="43"/>
      <c r="HP4" s="43"/>
      <c r="HQ4" s="43"/>
      <c r="HR4" s="43"/>
      <c r="HS4" s="43"/>
      <c r="HT4" s="43"/>
      <c r="HU4" s="43"/>
      <c r="HV4" s="43"/>
      <c r="HW4" s="43"/>
      <c r="HX4" s="43"/>
      <c r="HY4" s="43"/>
      <c r="HZ4" s="43"/>
      <c r="IA4" s="43"/>
      <c r="IB4" s="43"/>
      <c r="IC4" s="43"/>
      <c r="ID4" s="43"/>
      <c r="IE4" s="43"/>
      <c r="IF4" s="43"/>
      <c r="IG4" s="43"/>
      <c r="IH4" s="43"/>
      <c r="II4" s="43"/>
      <c r="IJ4" s="43"/>
      <c r="IK4" s="43"/>
      <c r="IL4" s="43"/>
      <c r="IM4" s="43"/>
      <c r="IN4" s="43"/>
      <c r="IO4" s="43"/>
      <c r="IP4" s="43"/>
      <c r="IQ4" s="43"/>
      <c r="IR4" s="43"/>
      <c r="IS4" s="43"/>
      <c r="IT4" s="43"/>
    </row>
    <row r="5" spans="1:254" s="1" customFormat="1" ht="43.5" customHeight="1">
      <c r="A5" s="865" t="s">
        <v>4776</v>
      </c>
      <c r="B5" s="866"/>
      <c r="C5" s="866"/>
      <c r="D5" s="866"/>
      <c r="E5" s="866"/>
      <c r="F5" s="866"/>
      <c r="G5" s="866"/>
      <c r="H5" s="866"/>
      <c r="I5" s="866"/>
      <c r="J5" s="866"/>
      <c r="K5" s="866"/>
      <c r="L5" s="866"/>
      <c r="M5" s="866"/>
      <c r="N5" s="866"/>
      <c r="O5" s="98"/>
      <c r="P5" s="98"/>
      <c r="Q5" s="98"/>
      <c r="R5" s="98"/>
      <c r="S5" s="98"/>
      <c r="T5" s="99" t="s">
        <v>7247</v>
      </c>
    </row>
    <row r="6" spans="1:254" s="1" customFormat="1" ht="43.5" customHeight="1">
      <c r="A6" s="8"/>
      <c r="B6" s="9">
        <f>CARÁTULA!D9</f>
        <v>0</v>
      </c>
      <c r="C6" s="47"/>
      <c r="D6" s="9">
        <f>CARÁTULA!D8</f>
        <v>0</v>
      </c>
      <c r="E6" s="9"/>
      <c r="F6" s="9"/>
      <c r="G6" s="9"/>
      <c r="H6" s="9"/>
      <c r="I6" s="9"/>
      <c r="J6" s="9"/>
      <c r="K6" s="9"/>
      <c r="L6" s="9"/>
      <c r="M6" s="9"/>
      <c r="N6" s="9"/>
      <c r="O6" s="9"/>
      <c r="P6" s="9"/>
      <c r="Q6" s="9"/>
      <c r="R6" s="9"/>
      <c r="S6" s="9"/>
      <c r="T6" s="10"/>
    </row>
    <row r="7" spans="1:254" s="33" customFormat="1" ht="29.25" customHeight="1">
      <c r="A7" s="876" t="s">
        <v>2218</v>
      </c>
      <c r="B7" s="877"/>
      <c r="C7" s="877"/>
      <c r="D7" s="877"/>
      <c r="E7" s="877"/>
      <c r="F7" s="877"/>
      <c r="G7" s="877"/>
      <c r="H7" s="877"/>
      <c r="I7" s="877"/>
      <c r="J7" s="877"/>
      <c r="K7" s="877"/>
      <c r="L7" s="877"/>
      <c r="M7" s="877"/>
      <c r="N7" s="877"/>
      <c r="O7" s="877"/>
      <c r="P7" s="877"/>
      <c r="Q7" s="877"/>
      <c r="R7" s="877"/>
      <c r="S7" s="877"/>
      <c r="T7" s="878"/>
    </row>
    <row r="8" spans="1:254" s="49" customFormat="1" ht="21" customHeight="1">
      <c r="A8" s="884" t="s">
        <v>7</v>
      </c>
      <c r="B8" s="884"/>
      <c r="C8" s="855" t="s">
        <v>6</v>
      </c>
      <c r="D8" s="100" t="s">
        <v>5</v>
      </c>
      <c r="E8" s="883" t="s">
        <v>2</v>
      </c>
      <c r="F8" s="48"/>
      <c r="G8" s="48"/>
      <c r="H8" s="48"/>
      <c r="I8" s="100" t="s">
        <v>4</v>
      </c>
      <c r="J8" s="883" t="s">
        <v>2</v>
      </c>
      <c r="K8" s="48"/>
      <c r="L8" s="48"/>
      <c r="M8" s="48"/>
      <c r="N8" s="100" t="s">
        <v>3</v>
      </c>
      <c r="O8" s="883" t="s">
        <v>2</v>
      </c>
      <c r="P8" s="48"/>
      <c r="Q8" s="48"/>
      <c r="R8" s="48"/>
      <c r="S8" s="876" t="s">
        <v>3681</v>
      </c>
      <c r="T8" s="878"/>
    </row>
    <row r="9" spans="1:254" s="49" customFormat="1" ht="42" customHeight="1">
      <c r="A9" s="884"/>
      <c r="B9" s="884"/>
      <c r="C9" s="855"/>
      <c r="D9" s="50" t="s">
        <v>1</v>
      </c>
      <c r="E9" s="883"/>
      <c r="F9" s="48"/>
      <c r="G9" s="48"/>
      <c r="H9" s="48"/>
      <c r="I9" s="51" t="s">
        <v>1</v>
      </c>
      <c r="J9" s="883"/>
      <c r="K9" s="48"/>
      <c r="L9" s="48"/>
      <c r="M9" s="48"/>
      <c r="N9" s="51" t="s">
        <v>0</v>
      </c>
      <c r="O9" s="883"/>
      <c r="P9" s="48"/>
      <c r="Q9" s="48"/>
      <c r="R9" s="48"/>
      <c r="S9" s="879"/>
      <c r="T9" s="880"/>
    </row>
    <row r="10" spans="1:254" s="54" customFormat="1" ht="21" customHeight="1">
      <c r="A10" s="884"/>
      <c r="B10" s="884"/>
      <c r="C10" s="855"/>
      <c r="D10" s="52" t="s">
        <v>1090</v>
      </c>
      <c r="E10" s="883"/>
      <c r="F10" s="53"/>
      <c r="G10" s="53"/>
      <c r="H10" s="53"/>
      <c r="I10" s="52" t="s">
        <v>1090</v>
      </c>
      <c r="J10" s="883"/>
      <c r="K10" s="53"/>
      <c r="L10" s="53"/>
      <c r="M10" s="53"/>
      <c r="N10" s="52" t="s">
        <v>1090</v>
      </c>
      <c r="O10" s="883"/>
      <c r="P10" s="53"/>
      <c r="Q10" s="53"/>
      <c r="R10" s="53"/>
      <c r="S10" s="881" t="s">
        <v>2985</v>
      </c>
      <c r="T10" s="882"/>
    </row>
    <row r="11" spans="1:254" s="60" customFormat="1" ht="64.8">
      <c r="A11" s="55">
        <v>1</v>
      </c>
      <c r="B11" s="56" t="s">
        <v>14</v>
      </c>
      <c r="C11" s="855" t="s">
        <v>113</v>
      </c>
      <c r="D11" s="21" t="s">
        <v>7254</v>
      </c>
      <c r="E11" s="57">
        <v>1</v>
      </c>
      <c r="F11" s="58">
        <f>IF(E11=G11,H11)</f>
        <v>1</v>
      </c>
      <c r="G11" s="58">
        <f>IF(E11="NA","NA",H11)</f>
        <v>1</v>
      </c>
      <c r="H11" s="58">
        <v>1</v>
      </c>
      <c r="I11" s="56" t="s">
        <v>5154</v>
      </c>
      <c r="J11" s="57">
        <v>1</v>
      </c>
      <c r="K11" s="58">
        <f>IF(J11=L11,M11)</f>
        <v>1</v>
      </c>
      <c r="L11" s="58">
        <f>IF(J11="NA","NA",M11)</f>
        <v>1</v>
      </c>
      <c r="M11" s="58">
        <v>1</v>
      </c>
      <c r="N11" s="21" t="s">
        <v>1311</v>
      </c>
      <c r="O11" s="57">
        <v>1</v>
      </c>
      <c r="P11" s="58">
        <f>IF(O11=Q11,R11)</f>
        <v>1</v>
      </c>
      <c r="Q11" s="58">
        <f>IF(O11="NA","NA",R11)</f>
        <v>1</v>
      </c>
      <c r="R11" s="58">
        <v>1</v>
      </c>
      <c r="S11" s="56" t="s">
        <v>3807</v>
      </c>
      <c r="T11" s="59" t="s">
        <v>995</v>
      </c>
    </row>
    <row r="12" spans="1:254" s="60" customFormat="1" ht="107.25" customHeight="1">
      <c r="A12" s="55">
        <v>2</v>
      </c>
      <c r="B12" s="56" t="s">
        <v>13</v>
      </c>
      <c r="C12" s="855"/>
      <c r="D12" s="21" t="s">
        <v>3808</v>
      </c>
      <c r="E12" s="57">
        <v>1</v>
      </c>
      <c r="F12" s="58">
        <f>IF(E12=G12,H12)</f>
        <v>1</v>
      </c>
      <c r="G12" s="58">
        <f>IF(E12="NA","NA",H12)</f>
        <v>1</v>
      </c>
      <c r="H12" s="58">
        <v>1</v>
      </c>
      <c r="I12" s="61" t="s">
        <v>5155</v>
      </c>
      <c r="J12" s="57">
        <v>1</v>
      </c>
      <c r="K12" s="58">
        <f>IF(J12=L12,M12)</f>
        <v>1</v>
      </c>
      <c r="L12" s="58">
        <f>IF(J12="NA","NA",M12)</f>
        <v>1</v>
      </c>
      <c r="M12" s="58">
        <v>1</v>
      </c>
      <c r="N12" s="21" t="s">
        <v>1312</v>
      </c>
      <c r="O12" s="57">
        <v>1</v>
      </c>
      <c r="P12" s="58">
        <f>IF(O12=Q12,R12)</f>
        <v>1</v>
      </c>
      <c r="Q12" s="58">
        <f>IF(O12="NA","NA",R12)</f>
        <v>1</v>
      </c>
      <c r="R12" s="58">
        <v>1</v>
      </c>
      <c r="S12" s="56" t="s">
        <v>3807</v>
      </c>
      <c r="T12" s="56" t="s">
        <v>995</v>
      </c>
    </row>
    <row r="13" spans="1:254" s="35" customFormat="1" ht="21.75" customHeight="1">
      <c r="A13" s="849" t="s">
        <v>788</v>
      </c>
      <c r="B13" s="850"/>
      <c r="C13" s="850"/>
      <c r="D13" s="850"/>
      <c r="E13" s="850"/>
      <c r="F13" s="850"/>
      <c r="G13" s="850"/>
      <c r="H13" s="850"/>
      <c r="I13" s="850"/>
      <c r="J13" s="850"/>
      <c r="K13" s="850"/>
      <c r="L13" s="850"/>
      <c r="M13" s="850"/>
      <c r="N13" s="850"/>
      <c r="O13" s="850"/>
      <c r="P13" s="850"/>
      <c r="Q13" s="850"/>
      <c r="R13" s="850"/>
      <c r="S13" s="850"/>
      <c r="T13" s="851"/>
    </row>
    <row r="14" spans="1:254" s="35" customFormat="1" ht="324" customHeight="1">
      <c r="A14" s="62">
        <v>3</v>
      </c>
      <c r="B14" s="56" t="s">
        <v>4589</v>
      </c>
      <c r="C14" s="101" t="s">
        <v>4606</v>
      </c>
      <c r="D14" s="56" t="s">
        <v>1297</v>
      </c>
      <c r="E14" s="57">
        <v>1</v>
      </c>
      <c r="F14" s="58">
        <f>IF(E14=G14,H14)</f>
        <v>1</v>
      </c>
      <c r="G14" s="58">
        <f>IF(E14="NA","NA",H14)</f>
        <v>1</v>
      </c>
      <c r="H14" s="58">
        <v>1</v>
      </c>
      <c r="I14" s="56" t="s">
        <v>4603</v>
      </c>
      <c r="J14" s="57">
        <v>1</v>
      </c>
      <c r="K14" s="58">
        <f>IF(J14=L14,M14)</f>
        <v>1</v>
      </c>
      <c r="L14" s="58">
        <f>IF(J14="NA","NA",M14)</f>
        <v>1</v>
      </c>
      <c r="M14" s="58">
        <v>1</v>
      </c>
      <c r="N14" s="63" t="s">
        <v>5337</v>
      </c>
      <c r="O14" s="57">
        <v>1</v>
      </c>
      <c r="P14" s="58">
        <f>IF(O14=Q14,R14)</f>
        <v>1</v>
      </c>
      <c r="Q14" s="58">
        <f>IF(O14="NA","NA",R14)</f>
        <v>1</v>
      </c>
      <c r="R14" s="58">
        <v>1</v>
      </c>
      <c r="S14" s="56" t="s">
        <v>3809</v>
      </c>
      <c r="T14" s="56" t="s">
        <v>3810</v>
      </c>
    </row>
    <row r="15" spans="1:254" s="35" customFormat="1" ht="303.75" customHeight="1">
      <c r="A15" s="62">
        <f>+A14+1</f>
        <v>4</v>
      </c>
      <c r="B15" s="64" t="s">
        <v>4590</v>
      </c>
      <c r="C15" s="101" t="s">
        <v>933</v>
      </c>
      <c r="D15" s="56" t="s">
        <v>1297</v>
      </c>
      <c r="E15" s="57">
        <v>1</v>
      </c>
      <c r="F15" s="58">
        <f>IF(E15=G15,H15)</f>
        <v>1</v>
      </c>
      <c r="G15" s="58">
        <f>IF(E15="NA","NA",H15)</f>
        <v>1</v>
      </c>
      <c r="H15" s="58">
        <v>1</v>
      </c>
      <c r="I15" s="56" t="s">
        <v>1366</v>
      </c>
      <c r="J15" s="57">
        <v>1</v>
      </c>
      <c r="K15" s="58">
        <f>IF(J15=L15,M15)</f>
        <v>1</v>
      </c>
      <c r="L15" s="58">
        <f>IF(J15="NA","NA",M15)</f>
        <v>1</v>
      </c>
      <c r="M15" s="58">
        <v>1</v>
      </c>
      <c r="N15" s="63" t="s">
        <v>5338</v>
      </c>
      <c r="O15" s="57">
        <v>1</v>
      </c>
      <c r="P15" s="58">
        <f>IF(O15=Q15,R15)</f>
        <v>1</v>
      </c>
      <c r="Q15" s="58">
        <f>IF(O15="NA","NA",R15)</f>
        <v>1</v>
      </c>
      <c r="R15" s="58">
        <v>1</v>
      </c>
      <c r="S15" s="56" t="s">
        <v>3809</v>
      </c>
      <c r="T15" s="56" t="s">
        <v>3810</v>
      </c>
    </row>
    <row r="16" spans="1:254" s="35" customFormat="1" ht="302.39999999999998">
      <c r="A16" s="62">
        <f>+A15+1</f>
        <v>5</v>
      </c>
      <c r="B16" s="64" t="s">
        <v>4600</v>
      </c>
      <c r="C16" s="101" t="s">
        <v>4617</v>
      </c>
      <c r="D16" s="56" t="s">
        <v>1299</v>
      </c>
      <c r="E16" s="65">
        <v>1</v>
      </c>
      <c r="F16" s="58">
        <f t="shared" ref="F16:F23" si="0">IF(E16=G16,H16)</f>
        <v>1</v>
      </c>
      <c r="G16" s="58">
        <f t="shared" ref="G16:G23" si="1">IF(E16="NA","NA",H16)</f>
        <v>1</v>
      </c>
      <c r="H16" s="58">
        <v>1</v>
      </c>
      <c r="I16" s="56" t="s">
        <v>1366</v>
      </c>
      <c r="J16" s="65">
        <v>1</v>
      </c>
      <c r="K16" s="58">
        <f t="shared" ref="K16:K26" si="2">IF(J16=L16,M16)</f>
        <v>1</v>
      </c>
      <c r="L16" s="58">
        <f t="shared" ref="L16:L26" si="3">IF(J16="NA","NA",M16)</f>
        <v>1</v>
      </c>
      <c r="M16" s="58">
        <v>1</v>
      </c>
      <c r="N16" s="63" t="s">
        <v>5339</v>
      </c>
      <c r="O16" s="65">
        <v>1</v>
      </c>
      <c r="P16" s="58">
        <f t="shared" ref="P16:P26" si="4">IF(O16=Q16,R16)</f>
        <v>1</v>
      </c>
      <c r="Q16" s="58">
        <f t="shared" ref="Q16:Q26" si="5">IF(O16="NA","NA",R16)</f>
        <v>1</v>
      </c>
      <c r="R16" s="58">
        <v>1</v>
      </c>
      <c r="S16" s="56" t="s">
        <v>3809</v>
      </c>
      <c r="T16" s="56" t="s">
        <v>3810</v>
      </c>
    </row>
    <row r="17" spans="1:24" s="35" customFormat="1" ht="377.25" customHeight="1">
      <c r="A17" s="62">
        <v>6</v>
      </c>
      <c r="B17" s="64" t="s">
        <v>4595</v>
      </c>
      <c r="C17" s="101" t="s">
        <v>4618</v>
      </c>
      <c r="D17" s="56" t="s">
        <v>1297</v>
      </c>
      <c r="E17" s="57">
        <v>1</v>
      </c>
      <c r="F17" s="58">
        <f t="shared" si="0"/>
        <v>1</v>
      </c>
      <c r="G17" s="58">
        <f t="shared" si="1"/>
        <v>1</v>
      </c>
      <c r="H17" s="58">
        <v>1</v>
      </c>
      <c r="I17" s="66" t="s">
        <v>4607</v>
      </c>
      <c r="J17" s="57">
        <v>1</v>
      </c>
      <c r="K17" s="58">
        <f t="shared" si="2"/>
        <v>1</v>
      </c>
      <c r="L17" s="58">
        <f t="shared" si="3"/>
        <v>1</v>
      </c>
      <c r="M17" s="58">
        <v>1</v>
      </c>
      <c r="N17" s="63" t="s">
        <v>5340</v>
      </c>
      <c r="O17" s="57">
        <v>1</v>
      </c>
      <c r="P17" s="58">
        <f t="shared" si="4"/>
        <v>1</v>
      </c>
      <c r="Q17" s="58">
        <f t="shared" si="5"/>
        <v>1</v>
      </c>
      <c r="R17" s="58">
        <v>1</v>
      </c>
      <c r="S17" s="56" t="s">
        <v>3809</v>
      </c>
      <c r="T17" s="56" t="s">
        <v>3810</v>
      </c>
      <c r="X17" s="56"/>
    </row>
    <row r="18" spans="1:24" s="35" customFormat="1" ht="369.75" customHeight="1">
      <c r="A18" s="62">
        <v>7</v>
      </c>
      <c r="B18" s="67" t="s">
        <v>4590</v>
      </c>
      <c r="C18" s="101" t="s">
        <v>4619</v>
      </c>
      <c r="D18" s="56" t="s">
        <v>1297</v>
      </c>
      <c r="E18" s="57">
        <v>1</v>
      </c>
      <c r="F18" s="58">
        <f t="shared" si="0"/>
        <v>1</v>
      </c>
      <c r="G18" s="58">
        <f t="shared" si="1"/>
        <v>1</v>
      </c>
      <c r="H18" s="58">
        <v>1</v>
      </c>
      <c r="I18" s="68" t="s">
        <v>1366</v>
      </c>
      <c r="J18" s="57">
        <v>1</v>
      </c>
      <c r="K18" s="58">
        <f t="shared" si="2"/>
        <v>1</v>
      </c>
      <c r="L18" s="58">
        <f t="shared" si="3"/>
        <v>1</v>
      </c>
      <c r="M18" s="58">
        <v>1</v>
      </c>
      <c r="N18" s="63" t="s">
        <v>5341</v>
      </c>
      <c r="O18" s="57">
        <v>1</v>
      </c>
      <c r="P18" s="58">
        <f t="shared" si="4"/>
        <v>1</v>
      </c>
      <c r="Q18" s="58">
        <f t="shared" si="5"/>
        <v>1</v>
      </c>
      <c r="R18" s="58">
        <v>1</v>
      </c>
      <c r="S18" s="56" t="s">
        <v>3809</v>
      </c>
      <c r="T18" s="56" t="s">
        <v>3810</v>
      </c>
    </row>
    <row r="19" spans="1:24" s="35" customFormat="1" ht="344.25" customHeight="1">
      <c r="A19" s="62">
        <f>+A18+1</f>
        <v>8</v>
      </c>
      <c r="B19" s="64" t="s">
        <v>4590</v>
      </c>
      <c r="C19" s="101" t="s">
        <v>2258</v>
      </c>
      <c r="D19" s="69" t="s">
        <v>1297</v>
      </c>
      <c r="E19" s="57">
        <v>1</v>
      </c>
      <c r="F19" s="58">
        <f t="shared" si="0"/>
        <v>1</v>
      </c>
      <c r="G19" s="58">
        <f t="shared" si="1"/>
        <v>1</v>
      </c>
      <c r="H19" s="70">
        <v>1</v>
      </c>
      <c r="I19" s="56" t="s">
        <v>1366</v>
      </c>
      <c r="J19" s="57">
        <v>1</v>
      </c>
      <c r="K19" s="58">
        <f t="shared" si="2"/>
        <v>1</v>
      </c>
      <c r="L19" s="58">
        <f t="shared" si="3"/>
        <v>1</v>
      </c>
      <c r="M19" s="58">
        <v>1</v>
      </c>
      <c r="N19" s="63" t="s">
        <v>7369</v>
      </c>
      <c r="O19" s="57">
        <v>1</v>
      </c>
      <c r="P19" s="58">
        <f t="shared" si="4"/>
        <v>1</v>
      </c>
      <c r="Q19" s="58">
        <f t="shared" si="5"/>
        <v>1</v>
      </c>
      <c r="R19" s="58">
        <v>1</v>
      </c>
      <c r="S19" s="56" t="s">
        <v>3809</v>
      </c>
      <c r="T19" s="56" t="s">
        <v>3810</v>
      </c>
    </row>
    <row r="20" spans="1:24" s="35" customFormat="1" ht="409.6">
      <c r="A20" s="62">
        <v>9</v>
      </c>
      <c r="B20" s="64" t="s">
        <v>4591</v>
      </c>
      <c r="C20" s="101" t="s">
        <v>4620</v>
      </c>
      <c r="D20" s="69" t="s">
        <v>1297</v>
      </c>
      <c r="E20" s="57">
        <v>1</v>
      </c>
      <c r="F20" s="58">
        <f t="shared" si="0"/>
        <v>1</v>
      </c>
      <c r="G20" s="58">
        <f t="shared" si="1"/>
        <v>1</v>
      </c>
      <c r="H20" s="58">
        <v>1</v>
      </c>
      <c r="I20" s="71" t="s">
        <v>2259</v>
      </c>
      <c r="J20" s="57">
        <v>1</v>
      </c>
      <c r="K20" s="58">
        <f t="shared" si="2"/>
        <v>1</v>
      </c>
      <c r="L20" s="58">
        <f t="shared" si="3"/>
        <v>1</v>
      </c>
      <c r="M20" s="58">
        <v>1</v>
      </c>
      <c r="N20" s="63" t="s">
        <v>5342</v>
      </c>
      <c r="O20" s="57">
        <v>1</v>
      </c>
      <c r="P20" s="58">
        <f t="shared" si="4"/>
        <v>1</v>
      </c>
      <c r="Q20" s="58">
        <f t="shared" si="5"/>
        <v>1</v>
      </c>
      <c r="R20" s="58">
        <v>1</v>
      </c>
      <c r="S20" s="56" t="s">
        <v>3809</v>
      </c>
      <c r="T20" s="56" t="s">
        <v>3810</v>
      </c>
    </row>
    <row r="21" spans="1:24" s="35" customFormat="1" ht="377.25" customHeight="1">
      <c r="A21" s="62">
        <v>10</v>
      </c>
      <c r="B21" s="64" t="s">
        <v>4596</v>
      </c>
      <c r="C21" s="101" t="s">
        <v>4621</v>
      </c>
      <c r="D21" s="31" t="s">
        <v>1297</v>
      </c>
      <c r="E21" s="65">
        <v>1</v>
      </c>
      <c r="F21" s="58">
        <f t="shared" si="0"/>
        <v>1</v>
      </c>
      <c r="G21" s="58">
        <f t="shared" si="1"/>
        <v>1</v>
      </c>
      <c r="H21" s="70">
        <v>1</v>
      </c>
      <c r="I21" s="56" t="s">
        <v>4604</v>
      </c>
      <c r="J21" s="65">
        <v>1</v>
      </c>
      <c r="K21" s="58">
        <f t="shared" si="2"/>
        <v>1</v>
      </c>
      <c r="L21" s="58">
        <f t="shared" si="3"/>
        <v>1</v>
      </c>
      <c r="M21" s="58">
        <v>1</v>
      </c>
      <c r="N21" s="63" t="s">
        <v>5343</v>
      </c>
      <c r="O21" s="65">
        <v>1</v>
      </c>
      <c r="P21" s="58">
        <f t="shared" si="4"/>
        <v>1</v>
      </c>
      <c r="Q21" s="58">
        <f t="shared" si="5"/>
        <v>1</v>
      </c>
      <c r="R21" s="58">
        <v>1</v>
      </c>
      <c r="S21" s="56" t="s">
        <v>3809</v>
      </c>
      <c r="T21" s="56" t="s">
        <v>997</v>
      </c>
    </row>
    <row r="22" spans="1:24" s="35" customFormat="1" ht="327" customHeight="1">
      <c r="A22" s="62">
        <f>+A21+1</f>
        <v>11</v>
      </c>
      <c r="B22" s="67" t="s">
        <v>4598</v>
      </c>
      <c r="C22" s="101" t="s">
        <v>4622</v>
      </c>
      <c r="D22" s="56" t="s">
        <v>1297</v>
      </c>
      <c r="E22" s="57">
        <v>1</v>
      </c>
      <c r="F22" s="58">
        <f t="shared" si="0"/>
        <v>1</v>
      </c>
      <c r="G22" s="58">
        <f t="shared" si="1"/>
        <v>1</v>
      </c>
      <c r="H22" s="70">
        <v>1</v>
      </c>
      <c r="I22" s="56" t="s">
        <v>4604</v>
      </c>
      <c r="J22" s="57">
        <v>1</v>
      </c>
      <c r="K22" s="58">
        <f t="shared" si="2"/>
        <v>1</v>
      </c>
      <c r="L22" s="58">
        <f t="shared" si="3"/>
        <v>1</v>
      </c>
      <c r="M22" s="58">
        <v>1</v>
      </c>
      <c r="N22" s="63" t="s">
        <v>5371</v>
      </c>
      <c r="O22" s="57">
        <v>1</v>
      </c>
      <c r="P22" s="58">
        <f t="shared" si="4"/>
        <v>1</v>
      </c>
      <c r="Q22" s="58">
        <f t="shared" si="5"/>
        <v>1</v>
      </c>
      <c r="R22" s="58">
        <v>1</v>
      </c>
      <c r="S22" s="56" t="s">
        <v>3809</v>
      </c>
      <c r="T22" s="56" t="s">
        <v>3810</v>
      </c>
    </row>
    <row r="23" spans="1:24" s="35" customFormat="1" ht="378" customHeight="1">
      <c r="A23" s="62">
        <f>+A22+1</f>
        <v>12</v>
      </c>
      <c r="B23" s="56" t="s">
        <v>4597</v>
      </c>
      <c r="C23" s="101" t="s">
        <v>1298</v>
      </c>
      <c r="D23" s="69" t="s">
        <v>1297</v>
      </c>
      <c r="E23" s="57">
        <v>1</v>
      </c>
      <c r="F23" s="58">
        <f t="shared" si="0"/>
        <v>1</v>
      </c>
      <c r="G23" s="58">
        <f t="shared" si="1"/>
        <v>1</v>
      </c>
      <c r="H23" s="58">
        <v>1</v>
      </c>
      <c r="I23" s="56" t="s">
        <v>4605</v>
      </c>
      <c r="J23" s="57">
        <v>1</v>
      </c>
      <c r="K23" s="58">
        <f t="shared" si="2"/>
        <v>1</v>
      </c>
      <c r="L23" s="58">
        <f t="shared" si="3"/>
        <v>1</v>
      </c>
      <c r="M23" s="58">
        <v>1</v>
      </c>
      <c r="N23" s="63" t="s">
        <v>5344</v>
      </c>
      <c r="O23" s="57">
        <v>1</v>
      </c>
      <c r="P23" s="58">
        <f t="shared" si="4"/>
        <v>1</v>
      </c>
      <c r="Q23" s="58">
        <f t="shared" si="5"/>
        <v>1</v>
      </c>
      <c r="R23" s="58">
        <v>1</v>
      </c>
      <c r="S23" s="56" t="s">
        <v>3809</v>
      </c>
      <c r="T23" s="56" t="s">
        <v>3810</v>
      </c>
    </row>
    <row r="24" spans="1:24" s="35" customFormat="1" ht="312" customHeight="1">
      <c r="A24" s="62">
        <f>+A23+1</f>
        <v>13</v>
      </c>
      <c r="B24" s="56" t="s">
        <v>4593</v>
      </c>
      <c r="C24" s="101" t="s">
        <v>5156</v>
      </c>
      <c r="D24" s="56" t="s">
        <v>1297</v>
      </c>
      <c r="E24" s="65">
        <v>1</v>
      </c>
      <c r="F24" s="58">
        <f>IF(E24=G24,H24)</f>
        <v>1</v>
      </c>
      <c r="G24" s="58">
        <f>IF(E24="NA","NA",H24)</f>
        <v>1</v>
      </c>
      <c r="H24" s="58">
        <v>1</v>
      </c>
      <c r="I24" s="56" t="s">
        <v>1366</v>
      </c>
      <c r="J24" s="65">
        <v>1</v>
      </c>
      <c r="K24" s="58">
        <f t="shared" si="2"/>
        <v>1</v>
      </c>
      <c r="L24" s="58">
        <f t="shared" si="3"/>
        <v>1</v>
      </c>
      <c r="M24" s="58">
        <v>1</v>
      </c>
      <c r="N24" s="30" t="s">
        <v>5345</v>
      </c>
      <c r="O24" s="65">
        <v>1</v>
      </c>
      <c r="P24" s="58">
        <f t="shared" si="4"/>
        <v>1</v>
      </c>
      <c r="Q24" s="58">
        <f t="shared" si="5"/>
        <v>1</v>
      </c>
      <c r="R24" s="58">
        <v>1</v>
      </c>
      <c r="S24" s="56" t="s">
        <v>3809</v>
      </c>
      <c r="T24" s="56" t="s">
        <v>3810</v>
      </c>
      <c r="X24" s="72"/>
    </row>
    <row r="25" spans="1:24" s="35" customFormat="1" ht="409.6">
      <c r="A25" s="62">
        <f>+A24+1</f>
        <v>14</v>
      </c>
      <c r="B25" s="56" t="s">
        <v>4585</v>
      </c>
      <c r="C25" s="101" t="s">
        <v>5157</v>
      </c>
      <c r="D25" s="73" t="s">
        <v>1297</v>
      </c>
      <c r="E25" s="57">
        <v>1</v>
      </c>
      <c r="F25" s="58">
        <f>IF(E25=G25,H25)</f>
        <v>1</v>
      </c>
      <c r="G25" s="58">
        <f>IF(E25="NA","NA",H25)</f>
        <v>1</v>
      </c>
      <c r="H25" s="58">
        <v>1</v>
      </c>
      <c r="I25" s="56" t="s">
        <v>1366</v>
      </c>
      <c r="J25" s="57">
        <v>1</v>
      </c>
      <c r="K25" s="58">
        <f t="shared" si="2"/>
        <v>1</v>
      </c>
      <c r="L25" s="58">
        <f t="shared" si="3"/>
        <v>1</v>
      </c>
      <c r="M25" s="58">
        <v>1</v>
      </c>
      <c r="N25" s="30" t="s">
        <v>5346</v>
      </c>
      <c r="O25" s="57">
        <v>1</v>
      </c>
      <c r="P25" s="58">
        <f t="shared" si="4"/>
        <v>1</v>
      </c>
      <c r="Q25" s="58">
        <f t="shared" si="5"/>
        <v>1</v>
      </c>
      <c r="R25" s="58">
        <v>1</v>
      </c>
      <c r="S25" s="56" t="s">
        <v>3809</v>
      </c>
      <c r="T25" s="56" t="s">
        <v>3810</v>
      </c>
    </row>
    <row r="26" spans="1:24" s="35" customFormat="1" ht="380.25" customHeight="1">
      <c r="A26" s="62">
        <v>15</v>
      </c>
      <c r="B26" s="56" t="s">
        <v>4585</v>
      </c>
      <c r="C26" s="101" t="s">
        <v>4623</v>
      </c>
      <c r="D26" s="73" t="s">
        <v>1297</v>
      </c>
      <c r="E26" s="57">
        <v>1</v>
      </c>
      <c r="F26" s="58">
        <f>IF(E26=G26,H26)</f>
        <v>1</v>
      </c>
      <c r="G26" s="58">
        <f>IF(E26="NA","NA",H26)</f>
        <v>1</v>
      </c>
      <c r="H26" s="58">
        <v>1</v>
      </c>
      <c r="I26" s="56" t="s">
        <v>1366</v>
      </c>
      <c r="J26" s="57">
        <v>1</v>
      </c>
      <c r="K26" s="58">
        <f t="shared" si="2"/>
        <v>1</v>
      </c>
      <c r="L26" s="58">
        <f t="shared" si="3"/>
        <v>1</v>
      </c>
      <c r="M26" s="58">
        <v>1</v>
      </c>
      <c r="N26" s="63" t="s">
        <v>5347</v>
      </c>
      <c r="O26" s="57">
        <v>1</v>
      </c>
      <c r="P26" s="58">
        <f t="shared" si="4"/>
        <v>1</v>
      </c>
      <c r="Q26" s="58">
        <f t="shared" si="5"/>
        <v>1</v>
      </c>
      <c r="R26" s="58">
        <v>1</v>
      </c>
      <c r="S26" s="56" t="s">
        <v>3809</v>
      </c>
      <c r="T26" s="56" t="s">
        <v>3810</v>
      </c>
    </row>
    <row r="27" spans="1:24" s="35" customFormat="1" ht="24.75" customHeight="1">
      <c r="A27" s="873" t="s">
        <v>789</v>
      </c>
      <c r="B27" s="874"/>
      <c r="C27" s="874"/>
      <c r="D27" s="874"/>
      <c r="E27" s="874"/>
      <c r="F27" s="874"/>
      <c r="G27" s="874"/>
      <c r="H27" s="874"/>
      <c r="I27" s="874"/>
      <c r="J27" s="874"/>
      <c r="K27" s="874"/>
      <c r="L27" s="874"/>
      <c r="M27" s="874"/>
      <c r="N27" s="874"/>
      <c r="O27" s="874"/>
      <c r="P27" s="874"/>
      <c r="Q27" s="874"/>
      <c r="R27" s="874"/>
      <c r="S27" s="874"/>
      <c r="T27" s="875"/>
    </row>
    <row r="28" spans="1:24" s="35" customFormat="1" ht="302.25" customHeight="1">
      <c r="A28" s="74">
        <v>16</v>
      </c>
      <c r="B28" s="56" t="s">
        <v>4589</v>
      </c>
      <c r="C28" s="25" t="s">
        <v>4624</v>
      </c>
      <c r="D28" s="75" t="s">
        <v>1297</v>
      </c>
      <c r="E28" s="76">
        <v>1</v>
      </c>
      <c r="F28" s="77">
        <f t="shared" ref="F28:F34" si="6">IF(E28=G28,H28)</f>
        <v>1</v>
      </c>
      <c r="G28" s="77">
        <f t="shared" ref="G28:G34" si="7">IF(E28="NA","NA",H28)</f>
        <v>1</v>
      </c>
      <c r="H28" s="77">
        <v>1</v>
      </c>
      <c r="I28" s="59" t="s">
        <v>2260</v>
      </c>
      <c r="J28" s="76">
        <v>1</v>
      </c>
      <c r="K28" s="77">
        <f t="shared" ref="K28:K34" si="8">IF(J28=L28,M28)</f>
        <v>1</v>
      </c>
      <c r="L28" s="77">
        <f t="shared" ref="L28:L34" si="9">IF(J28="NA","NA",M28)</f>
        <v>1</v>
      </c>
      <c r="M28" s="77">
        <v>1</v>
      </c>
      <c r="N28" s="63" t="s">
        <v>5348</v>
      </c>
      <c r="O28" s="76">
        <v>1</v>
      </c>
      <c r="P28" s="77">
        <f t="shared" ref="P28:P34" si="10">IF(O28=Q28,R28)</f>
        <v>1</v>
      </c>
      <c r="Q28" s="77">
        <f t="shared" ref="Q28:Q34" si="11">IF(O28="NA","NA",R28)</f>
        <v>1</v>
      </c>
      <c r="R28" s="77">
        <v>1</v>
      </c>
      <c r="S28" s="59" t="s">
        <v>996</v>
      </c>
      <c r="T28" s="30" t="s">
        <v>997</v>
      </c>
    </row>
    <row r="29" spans="1:24" s="35" customFormat="1" ht="377.25" customHeight="1">
      <c r="A29" s="74">
        <v>17</v>
      </c>
      <c r="B29" s="64" t="s">
        <v>4591</v>
      </c>
      <c r="C29" s="25" t="s">
        <v>4625</v>
      </c>
      <c r="D29" s="59" t="s">
        <v>1297</v>
      </c>
      <c r="E29" s="76">
        <v>1</v>
      </c>
      <c r="F29" s="77">
        <f t="shared" si="6"/>
        <v>1</v>
      </c>
      <c r="G29" s="77">
        <f t="shared" si="7"/>
        <v>1</v>
      </c>
      <c r="H29" s="77">
        <v>1</v>
      </c>
      <c r="I29" s="59" t="s">
        <v>1367</v>
      </c>
      <c r="J29" s="76">
        <v>1</v>
      </c>
      <c r="K29" s="77">
        <f t="shared" si="8"/>
        <v>1</v>
      </c>
      <c r="L29" s="77">
        <f t="shared" si="9"/>
        <v>1</v>
      </c>
      <c r="M29" s="77">
        <v>1</v>
      </c>
      <c r="N29" s="63" t="s">
        <v>5349</v>
      </c>
      <c r="O29" s="76">
        <v>1</v>
      </c>
      <c r="P29" s="77">
        <f t="shared" si="10"/>
        <v>1</v>
      </c>
      <c r="Q29" s="77">
        <f t="shared" si="11"/>
        <v>1</v>
      </c>
      <c r="R29" s="77">
        <v>1</v>
      </c>
      <c r="S29" s="59" t="s">
        <v>3809</v>
      </c>
      <c r="T29" s="30" t="s">
        <v>3810</v>
      </c>
    </row>
    <row r="30" spans="1:24" s="35" customFormat="1" ht="294.75" customHeight="1">
      <c r="A30" s="74">
        <f>+A29+1</f>
        <v>18</v>
      </c>
      <c r="B30" s="56" t="s">
        <v>4597</v>
      </c>
      <c r="C30" s="25" t="s">
        <v>4626</v>
      </c>
      <c r="D30" s="59" t="s">
        <v>1297</v>
      </c>
      <c r="E30" s="78">
        <v>1</v>
      </c>
      <c r="F30" s="77">
        <f t="shared" si="6"/>
        <v>1</v>
      </c>
      <c r="G30" s="77">
        <f t="shared" si="7"/>
        <v>1</v>
      </c>
      <c r="H30" s="77">
        <v>1</v>
      </c>
      <c r="I30" s="59" t="s">
        <v>2260</v>
      </c>
      <c r="J30" s="78">
        <v>1</v>
      </c>
      <c r="K30" s="77">
        <f t="shared" si="8"/>
        <v>1</v>
      </c>
      <c r="L30" s="77">
        <f t="shared" si="9"/>
        <v>1</v>
      </c>
      <c r="M30" s="77">
        <v>1</v>
      </c>
      <c r="N30" s="63" t="s">
        <v>5350</v>
      </c>
      <c r="O30" s="78">
        <v>1</v>
      </c>
      <c r="P30" s="77">
        <f t="shared" si="10"/>
        <v>1</v>
      </c>
      <c r="Q30" s="77">
        <f t="shared" si="11"/>
        <v>1</v>
      </c>
      <c r="R30" s="77">
        <v>1</v>
      </c>
      <c r="S30" s="59" t="s">
        <v>3809</v>
      </c>
      <c r="T30" s="30" t="s">
        <v>3810</v>
      </c>
    </row>
    <row r="31" spans="1:24" s="35" customFormat="1" ht="344.25" customHeight="1">
      <c r="A31" s="74">
        <v>19</v>
      </c>
      <c r="B31" s="79" t="s">
        <v>4595</v>
      </c>
      <c r="C31" s="101" t="s">
        <v>4627</v>
      </c>
      <c r="D31" s="59" t="s">
        <v>1297</v>
      </c>
      <c r="E31" s="76">
        <v>1</v>
      </c>
      <c r="F31" s="77">
        <f t="shared" si="6"/>
        <v>1</v>
      </c>
      <c r="G31" s="77">
        <f t="shared" si="7"/>
        <v>1</v>
      </c>
      <c r="H31" s="77">
        <v>1</v>
      </c>
      <c r="I31" s="59" t="s">
        <v>2260</v>
      </c>
      <c r="J31" s="76">
        <v>1</v>
      </c>
      <c r="K31" s="77">
        <f t="shared" si="8"/>
        <v>1</v>
      </c>
      <c r="L31" s="77">
        <f t="shared" si="9"/>
        <v>1</v>
      </c>
      <c r="M31" s="77">
        <v>1</v>
      </c>
      <c r="N31" s="63" t="s">
        <v>5351</v>
      </c>
      <c r="O31" s="76">
        <v>1</v>
      </c>
      <c r="P31" s="77">
        <f t="shared" si="10"/>
        <v>1</v>
      </c>
      <c r="Q31" s="77">
        <f t="shared" si="11"/>
        <v>1</v>
      </c>
      <c r="R31" s="77">
        <v>1</v>
      </c>
      <c r="S31" s="59" t="s">
        <v>3809</v>
      </c>
      <c r="T31" s="30" t="s">
        <v>3810</v>
      </c>
    </row>
    <row r="32" spans="1:24" s="35" customFormat="1" ht="318" customHeight="1">
      <c r="A32" s="74">
        <f>+A31+1</f>
        <v>20</v>
      </c>
      <c r="B32" s="64" t="s">
        <v>4592</v>
      </c>
      <c r="C32" s="101" t="s">
        <v>5158</v>
      </c>
      <c r="D32" s="59" t="s">
        <v>1297</v>
      </c>
      <c r="E32" s="76">
        <v>1</v>
      </c>
      <c r="F32" s="77">
        <f t="shared" si="6"/>
        <v>1</v>
      </c>
      <c r="G32" s="77">
        <f t="shared" si="7"/>
        <v>1</v>
      </c>
      <c r="H32" s="77">
        <v>1</v>
      </c>
      <c r="I32" s="59" t="s">
        <v>2260</v>
      </c>
      <c r="J32" s="76">
        <v>1</v>
      </c>
      <c r="K32" s="77">
        <f t="shared" si="8"/>
        <v>1</v>
      </c>
      <c r="L32" s="77">
        <f t="shared" si="9"/>
        <v>1</v>
      </c>
      <c r="M32" s="77">
        <v>1</v>
      </c>
      <c r="N32" s="30" t="s">
        <v>5352</v>
      </c>
      <c r="O32" s="76">
        <v>1</v>
      </c>
      <c r="P32" s="77">
        <f t="shared" si="10"/>
        <v>1</v>
      </c>
      <c r="Q32" s="77">
        <f t="shared" si="11"/>
        <v>1</v>
      </c>
      <c r="R32" s="77">
        <v>1</v>
      </c>
      <c r="S32" s="59" t="s">
        <v>3809</v>
      </c>
      <c r="T32" s="30" t="s">
        <v>997</v>
      </c>
    </row>
    <row r="33" spans="1:20" s="35" customFormat="1" ht="358.5" customHeight="1">
      <c r="A33" s="74">
        <f>+A32+1</f>
        <v>21</v>
      </c>
      <c r="B33" s="56" t="s">
        <v>4585</v>
      </c>
      <c r="C33" s="101" t="s">
        <v>4628</v>
      </c>
      <c r="D33" s="59" t="s">
        <v>1297</v>
      </c>
      <c r="E33" s="76">
        <v>1</v>
      </c>
      <c r="F33" s="77">
        <f t="shared" si="6"/>
        <v>1</v>
      </c>
      <c r="G33" s="77">
        <f t="shared" si="7"/>
        <v>1</v>
      </c>
      <c r="H33" s="77">
        <v>1</v>
      </c>
      <c r="I33" s="59" t="s">
        <v>2260</v>
      </c>
      <c r="J33" s="76">
        <v>1</v>
      </c>
      <c r="K33" s="77">
        <f t="shared" si="8"/>
        <v>1</v>
      </c>
      <c r="L33" s="77">
        <f t="shared" si="9"/>
        <v>1</v>
      </c>
      <c r="M33" s="77">
        <v>1</v>
      </c>
      <c r="N33" s="63" t="s">
        <v>5353</v>
      </c>
      <c r="O33" s="76">
        <v>1</v>
      </c>
      <c r="P33" s="77">
        <f t="shared" si="10"/>
        <v>1</v>
      </c>
      <c r="Q33" s="77">
        <f t="shared" si="11"/>
        <v>1</v>
      </c>
      <c r="R33" s="77">
        <v>1</v>
      </c>
      <c r="S33" s="59" t="s">
        <v>3809</v>
      </c>
      <c r="T33" s="30" t="s">
        <v>3810</v>
      </c>
    </row>
    <row r="34" spans="1:20" s="35" customFormat="1" ht="408.75" customHeight="1">
      <c r="A34" s="74">
        <f>+A33+1</f>
        <v>22</v>
      </c>
      <c r="B34" s="30" t="s">
        <v>4585</v>
      </c>
      <c r="C34" s="101" t="s">
        <v>5159</v>
      </c>
      <c r="D34" s="59" t="s">
        <v>1297</v>
      </c>
      <c r="E34" s="76">
        <v>1</v>
      </c>
      <c r="F34" s="77">
        <f t="shared" si="6"/>
        <v>1</v>
      </c>
      <c r="G34" s="77">
        <f t="shared" si="7"/>
        <v>1</v>
      </c>
      <c r="H34" s="77">
        <v>1</v>
      </c>
      <c r="I34" s="59" t="s">
        <v>2260</v>
      </c>
      <c r="J34" s="76">
        <v>1</v>
      </c>
      <c r="K34" s="77">
        <f t="shared" si="8"/>
        <v>1</v>
      </c>
      <c r="L34" s="77">
        <f t="shared" si="9"/>
        <v>1</v>
      </c>
      <c r="M34" s="77">
        <v>1</v>
      </c>
      <c r="N34" s="30" t="s">
        <v>5354</v>
      </c>
      <c r="O34" s="76">
        <v>1</v>
      </c>
      <c r="P34" s="77">
        <f t="shared" si="10"/>
        <v>1</v>
      </c>
      <c r="Q34" s="77">
        <f t="shared" si="11"/>
        <v>1</v>
      </c>
      <c r="R34" s="77">
        <v>1</v>
      </c>
      <c r="S34" s="59" t="s">
        <v>3809</v>
      </c>
      <c r="T34" s="30" t="s">
        <v>3810</v>
      </c>
    </row>
    <row r="35" spans="1:20" s="35" customFormat="1" ht="18.75" customHeight="1">
      <c r="A35" s="855" t="s">
        <v>790</v>
      </c>
      <c r="B35" s="855"/>
      <c r="C35" s="855"/>
      <c r="D35" s="855"/>
      <c r="E35" s="855"/>
      <c r="F35" s="855"/>
      <c r="G35" s="855"/>
      <c r="H35" s="855"/>
      <c r="I35" s="855"/>
      <c r="J35" s="855"/>
      <c r="K35" s="855"/>
      <c r="L35" s="855"/>
      <c r="M35" s="855"/>
      <c r="N35" s="855"/>
      <c r="O35" s="855"/>
      <c r="P35" s="855"/>
      <c r="Q35" s="855"/>
      <c r="R35" s="855"/>
      <c r="S35" s="855"/>
      <c r="T35" s="855"/>
    </row>
    <row r="36" spans="1:20" s="35" customFormat="1" ht="305.25" customHeight="1">
      <c r="A36" s="74">
        <v>23</v>
      </c>
      <c r="B36" s="56" t="s">
        <v>4589</v>
      </c>
      <c r="C36" s="101" t="s">
        <v>4629</v>
      </c>
      <c r="D36" s="59" t="s">
        <v>1297</v>
      </c>
      <c r="E36" s="76">
        <v>1</v>
      </c>
      <c r="F36" s="77">
        <f t="shared" ref="F36:F44" si="12">IF(E36=G36,H36)</f>
        <v>1</v>
      </c>
      <c r="G36" s="77">
        <f t="shared" ref="G36:G44" si="13">IF(E36="NA","NA",H36)</f>
        <v>1</v>
      </c>
      <c r="H36" s="77">
        <v>1</v>
      </c>
      <c r="I36" s="59" t="s">
        <v>1366</v>
      </c>
      <c r="J36" s="76">
        <v>1</v>
      </c>
      <c r="K36" s="77">
        <f t="shared" ref="K36:K44" si="14">IF(J36=L36,M36)</f>
        <v>1</v>
      </c>
      <c r="L36" s="77">
        <f t="shared" ref="L36:L44" si="15">IF(J36="NA","NA",M36)</f>
        <v>1</v>
      </c>
      <c r="M36" s="77">
        <v>1</v>
      </c>
      <c r="N36" s="63" t="s">
        <v>5355</v>
      </c>
      <c r="O36" s="76">
        <v>1</v>
      </c>
      <c r="P36" s="77">
        <f t="shared" ref="P36:P44" si="16">IF(O36=Q36,R36)</f>
        <v>1</v>
      </c>
      <c r="Q36" s="77">
        <f t="shared" ref="Q36:Q44" si="17">IF(O36="NA","NA",R36)</f>
        <v>1</v>
      </c>
      <c r="R36" s="77">
        <v>1</v>
      </c>
      <c r="S36" s="59" t="s">
        <v>996</v>
      </c>
      <c r="T36" s="30" t="s">
        <v>997</v>
      </c>
    </row>
    <row r="37" spans="1:20" s="35" customFormat="1" ht="360.75" customHeight="1">
      <c r="A37" s="74">
        <v>24</v>
      </c>
      <c r="B37" s="64" t="s">
        <v>4600</v>
      </c>
      <c r="C37" s="101" t="s">
        <v>4617</v>
      </c>
      <c r="D37" s="59" t="s">
        <v>1297</v>
      </c>
      <c r="E37" s="76">
        <v>1</v>
      </c>
      <c r="F37" s="77">
        <f t="shared" si="12"/>
        <v>1</v>
      </c>
      <c r="G37" s="77">
        <f t="shared" si="13"/>
        <v>1</v>
      </c>
      <c r="H37" s="77">
        <v>1</v>
      </c>
      <c r="I37" s="59" t="s">
        <v>1366</v>
      </c>
      <c r="J37" s="76">
        <v>1</v>
      </c>
      <c r="K37" s="77">
        <f t="shared" si="14"/>
        <v>1</v>
      </c>
      <c r="L37" s="77">
        <f t="shared" si="15"/>
        <v>1</v>
      </c>
      <c r="M37" s="77">
        <v>1</v>
      </c>
      <c r="N37" s="63" t="s">
        <v>5370</v>
      </c>
      <c r="O37" s="76">
        <v>1</v>
      </c>
      <c r="P37" s="77">
        <f t="shared" si="16"/>
        <v>1</v>
      </c>
      <c r="Q37" s="77">
        <f t="shared" si="17"/>
        <v>1</v>
      </c>
      <c r="R37" s="77">
        <v>1</v>
      </c>
      <c r="S37" s="59" t="s">
        <v>3809</v>
      </c>
      <c r="T37" s="30" t="s">
        <v>3810</v>
      </c>
    </row>
    <row r="38" spans="1:20" s="35" customFormat="1" ht="302.25" customHeight="1">
      <c r="A38" s="74">
        <f>+A37+1</f>
        <v>25</v>
      </c>
      <c r="B38" s="64" t="s">
        <v>4599</v>
      </c>
      <c r="C38" s="101" t="s">
        <v>4630</v>
      </c>
      <c r="D38" s="30" t="s">
        <v>1297</v>
      </c>
      <c r="E38" s="78">
        <v>1</v>
      </c>
      <c r="F38" s="77">
        <f t="shared" si="12"/>
        <v>1</v>
      </c>
      <c r="G38" s="77">
        <f t="shared" si="13"/>
        <v>1</v>
      </c>
      <c r="H38" s="77">
        <v>1</v>
      </c>
      <c r="I38" s="59" t="s">
        <v>1366</v>
      </c>
      <c r="J38" s="76">
        <v>1</v>
      </c>
      <c r="K38" s="77">
        <f t="shared" si="14"/>
        <v>1</v>
      </c>
      <c r="L38" s="77">
        <f t="shared" si="15"/>
        <v>1</v>
      </c>
      <c r="M38" s="77">
        <v>1</v>
      </c>
      <c r="N38" s="63" t="s">
        <v>5369</v>
      </c>
      <c r="O38" s="76">
        <v>1</v>
      </c>
      <c r="P38" s="77">
        <f t="shared" si="16"/>
        <v>1</v>
      </c>
      <c r="Q38" s="77">
        <f t="shared" si="17"/>
        <v>1</v>
      </c>
      <c r="R38" s="77">
        <v>1</v>
      </c>
      <c r="S38" s="59" t="s">
        <v>3809</v>
      </c>
      <c r="T38" s="30" t="s">
        <v>3810</v>
      </c>
    </row>
    <row r="39" spans="1:20" s="35" customFormat="1" ht="324">
      <c r="A39" s="74">
        <f>+A38+1</f>
        <v>26</v>
      </c>
      <c r="B39" s="64" t="s">
        <v>4590</v>
      </c>
      <c r="C39" s="101" t="s">
        <v>4631</v>
      </c>
      <c r="D39" s="30" t="s">
        <v>1297</v>
      </c>
      <c r="E39" s="76">
        <v>1</v>
      </c>
      <c r="F39" s="77">
        <f t="shared" si="12"/>
        <v>1</v>
      </c>
      <c r="G39" s="77">
        <f t="shared" si="13"/>
        <v>1</v>
      </c>
      <c r="H39" s="77">
        <v>1</v>
      </c>
      <c r="I39" s="59" t="s">
        <v>1366</v>
      </c>
      <c r="J39" s="76">
        <v>1</v>
      </c>
      <c r="K39" s="77">
        <f t="shared" si="14"/>
        <v>1</v>
      </c>
      <c r="L39" s="77">
        <f t="shared" si="15"/>
        <v>1</v>
      </c>
      <c r="M39" s="77">
        <v>1</v>
      </c>
      <c r="N39" s="63" t="s">
        <v>5368</v>
      </c>
      <c r="O39" s="76">
        <v>1</v>
      </c>
      <c r="P39" s="77">
        <f t="shared" si="16"/>
        <v>1</v>
      </c>
      <c r="Q39" s="77">
        <f t="shared" si="17"/>
        <v>1</v>
      </c>
      <c r="R39" s="77">
        <v>1</v>
      </c>
      <c r="S39" s="59" t="s">
        <v>3809</v>
      </c>
      <c r="T39" s="30" t="s">
        <v>3810</v>
      </c>
    </row>
    <row r="40" spans="1:20" s="35" customFormat="1" ht="339.75" customHeight="1">
      <c r="A40" s="74">
        <v>27</v>
      </c>
      <c r="B40" s="67" t="s">
        <v>4590</v>
      </c>
      <c r="C40" s="101" t="s">
        <v>5160</v>
      </c>
      <c r="D40" s="30" t="s">
        <v>1297</v>
      </c>
      <c r="E40" s="76">
        <v>1</v>
      </c>
      <c r="F40" s="77">
        <f t="shared" si="12"/>
        <v>1</v>
      </c>
      <c r="G40" s="77">
        <f t="shared" si="13"/>
        <v>1</v>
      </c>
      <c r="H40" s="77">
        <v>1</v>
      </c>
      <c r="I40" s="59" t="s">
        <v>1366</v>
      </c>
      <c r="J40" s="76">
        <v>1</v>
      </c>
      <c r="K40" s="77">
        <f t="shared" si="14"/>
        <v>1</v>
      </c>
      <c r="L40" s="77">
        <f t="shared" si="15"/>
        <v>1</v>
      </c>
      <c r="M40" s="77">
        <v>1</v>
      </c>
      <c r="N40" s="63" t="s">
        <v>5367</v>
      </c>
      <c r="O40" s="76">
        <v>1</v>
      </c>
      <c r="P40" s="77">
        <f t="shared" si="16"/>
        <v>1</v>
      </c>
      <c r="Q40" s="77">
        <f t="shared" si="17"/>
        <v>1</v>
      </c>
      <c r="R40" s="77">
        <v>1</v>
      </c>
      <c r="S40" s="59" t="s">
        <v>3809</v>
      </c>
      <c r="T40" s="30" t="s">
        <v>3810</v>
      </c>
    </row>
    <row r="41" spans="1:20" s="35" customFormat="1" ht="280.8">
      <c r="A41" s="74">
        <v>28</v>
      </c>
      <c r="B41" s="67" t="s">
        <v>4599</v>
      </c>
      <c r="C41" s="101" t="s">
        <v>4632</v>
      </c>
      <c r="D41" s="30" t="s">
        <v>1297</v>
      </c>
      <c r="E41" s="76">
        <v>1</v>
      </c>
      <c r="F41" s="77">
        <f t="shared" si="12"/>
        <v>1</v>
      </c>
      <c r="G41" s="77">
        <f t="shared" si="13"/>
        <v>1</v>
      </c>
      <c r="H41" s="77">
        <v>1</v>
      </c>
      <c r="I41" s="59" t="s">
        <v>1366</v>
      </c>
      <c r="J41" s="76">
        <v>1</v>
      </c>
      <c r="K41" s="77">
        <f t="shared" si="14"/>
        <v>1</v>
      </c>
      <c r="L41" s="77">
        <f t="shared" si="15"/>
        <v>1</v>
      </c>
      <c r="M41" s="77">
        <v>1</v>
      </c>
      <c r="N41" s="63" t="s">
        <v>5366</v>
      </c>
      <c r="O41" s="76">
        <v>1</v>
      </c>
      <c r="P41" s="77">
        <f t="shared" si="16"/>
        <v>1</v>
      </c>
      <c r="Q41" s="77">
        <f t="shared" si="17"/>
        <v>1</v>
      </c>
      <c r="R41" s="77">
        <v>1</v>
      </c>
      <c r="S41" s="59" t="s">
        <v>3809</v>
      </c>
      <c r="T41" s="30" t="s">
        <v>3810</v>
      </c>
    </row>
    <row r="42" spans="1:20" s="35" customFormat="1" ht="297" customHeight="1">
      <c r="A42" s="74">
        <f>+A41+1</f>
        <v>29</v>
      </c>
      <c r="B42" s="56" t="s">
        <v>4594</v>
      </c>
      <c r="C42" s="101" t="s">
        <v>5158</v>
      </c>
      <c r="D42" s="59" t="s">
        <v>1297</v>
      </c>
      <c r="E42" s="76">
        <v>1</v>
      </c>
      <c r="F42" s="77">
        <f t="shared" si="12"/>
        <v>1</v>
      </c>
      <c r="G42" s="77">
        <f t="shared" si="13"/>
        <v>1</v>
      </c>
      <c r="H42" s="77">
        <v>1</v>
      </c>
      <c r="I42" s="59" t="s">
        <v>1366</v>
      </c>
      <c r="J42" s="76">
        <v>1</v>
      </c>
      <c r="K42" s="77">
        <f t="shared" si="14"/>
        <v>1</v>
      </c>
      <c r="L42" s="77">
        <f t="shared" si="15"/>
        <v>1</v>
      </c>
      <c r="M42" s="77">
        <v>1</v>
      </c>
      <c r="N42" s="30" t="s">
        <v>5365</v>
      </c>
      <c r="O42" s="76">
        <v>1</v>
      </c>
      <c r="P42" s="77">
        <f t="shared" si="16"/>
        <v>1</v>
      </c>
      <c r="Q42" s="77">
        <f t="shared" si="17"/>
        <v>1</v>
      </c>
      <c r="R42" s="77">
        <v>1</v>
      </c>
      <c r="S42" s="59" t="s">
        <v>3809</v>
      </c>
      <c r="T42" s="30" t="s">
        <v>3810</v>
      </c>
    </row>
    <row r="43" spans="1:20" s="35" customFormat="1" ht="372.75" customHeight="1">
      <c r="A43" s="74">
        <f>+A42+1</f>
        <v>30</v>
      </c>
      <c r="B43" s="56" t="s">
        <v>4585</v>
      </c>
      <c r="C43" s="101" t="s">
        <v>4633</v>
      </c>
      <c r="D43" s="59" t="s">
        <v>1297</v>
      </c>
      <c r="E43" s="76">
        <v>1</v>
      </c>
      <c r="F43" s="77">
        <f t="shared" si="12"/>
        <v>1</v>
      </c>
      <c r="G43" s="77">
        <f t="shared" si="13"/>
        <v>1</v>
      </c>
      <c r="H43" s="77">
        <v>1</v>
      </c>
      <c r="I43" s="59" t="s">
        <v>1366</v>
      </c>
      <c r="J43" s="76">
        <v>1</v>
      </c>
      <c r="K43" s="77">
        <f t="shared" si="14"/>
        <v>1</v>
      </c>
      <c r="L43" s="77">
        <f t="shared" si="15"/>
        <v>1</v>
      </c>
      <c r="M43" s="77">
        <v>1</v>
      </c>
      <c r="N43" s="63" t="s">
        <v>5364</v>
      </c>
      <c r="O43" s="76">
        <v>1</v>
      </c>
      <c r="P43" s="77">
        <f t="shared" si="16"/>
        <v>1</v>
      </c>
      <c r="Q43" s="77">
        <f t="shared" si="17"/>
        <v>1</v>
      </c>
      <c r="R43" s="77">
        <v>1</v>
      </c>
      <c r="S43" s="59" t="s">
        <v>3809</v>
      </c>
      <c r="T43" s="30" t="s">
        <v>997</v>
      </c>
    </row>
    <row r="44" spans="1:20" s="35" customFormat="1" ht="409.5" customHeight="1">
      <c r="A44" s="74">
        <f>+A43+1</f>
        <v>31</v>
      </c>
      <c r="B44" s="30" t="s">
        <v>4585</v>
      </c>
      <c r="C44" s="101" t="s">
        <v>5159</v>
      </c>
      <c r="D44" s="30" t="s">
        <v>1297</v>
      </c>
      <c r="E44" s="76">
        <v>1</v>
      </c>
      <c r="F44" s="77">
        <f t="shared" si="12"/>
        <v>1</v>
      </c>
      <c r="G44" s="77">
        <f t="shared" si="13"/>
        <v>1</v>
      </c>
      <c r="H44" s="77">
        <v>1</v>
      </c>
      <c r="I44" s="59" t="s">
        <v>1367</v>
      </c>
      <c r="J44" s="76">
        <v>1</v>
      </c>
      <c r="K44" s="77">
        <f t="shared" si="14"/>
        <v>1</v>
      </c>
      <c r="L44" s="77">
        <f t="shared" si="15"/>
        <v>1</v>
      </c>
      <c r="M44" s="77">
        <v>1</v>
      </c>
      <c r="N44" s="30" t="s">
        <v>5363</v>
      </c>
      <c r="O44" s="76">
        <v>1</v>
      </c>
      <c r="P44" s="77">
        <f t="shared" si="16"/>
        <v>1</v>
      </c>
      <c r="Q44" s="77">
        <f t="shared" si="17"/>
        <v>1</v>
      </c>
      <c r="R44" s="77">
        <v>1</v>
      </c>
      <c r="S44" s="59" t="s">
        <v>3809</v>
      </c>
      <c r="T44" s="30" t="s">
        <v>997</v>
      </c>
    </row>
    <row r="45" spans="1:20" s="35" customFormat="1" ht="24.75" customHeight="1">
      <c r="A45" s="855" t="s">
        <v>791</v>
      </c>
      <c r="B45" s="855"/>
      <c r="C45" s="855"/>
      <c r="D45" s="855"/>
      <c r="E45" s="855"/>
      <c r="F45" s="855"/>
      <c r="G45" s="855"/>
      <c r="H45" s="855"/>
      <c r="I45" s="855"/>
      <c r="J45" s="855"/>
      <c r="K45" s="855"/>
      <c r="L45" s="855"/>
      <c r="M45" s="855"/>
      <c r="N45" s="855"/>
      <c r="O45" s="855"/>
      <c r="P45" s="855"/>
      <c r="Q45" s="855"/>
      <c r="R45" s="855"/>
      <c r="S45" s="855"/>
      <c r="T45" s="855"/>
    </row>
    <row r="46" spans="1:20" s="35" customFormat="1" ht="259.2">
      <c r="A46" s="55">
        <v>32</v>
      </c>
      <c r="B46" s="67" t="s">
        <v>4601</v>
      </c>
      <c r="C46" s="101" t="s">
        <v>5161</v>
      </c>
      <c r="D46" s="56" t="s">
        <v>1297</v>
      </c>
      <c r="E46" s="57">
        <v>1</v>
      </c>
      <c r="F46" s="58">
        <f t="shared" ref="F46:F58" si="18">IF(E46=G46,H46)</f>
        <v>1</v>
      </c>
      <c r="G46" s="58">
        <f t="shared" ref="G46:G58" si="19">IF(E46="NA","NA",H46)</f>
        <v>1</v>
      </c>
      <c r="H46" s="58">
        <v>1</v>
      </c>
      <c r="I46" s="56" t="s">
        <v>1368</v>
      </c>
      <c r="J46" s="57">
        <v>1</v>
      </c>
      <c r="K46" s="58">
        <f t="shared" ref="K46:K85" si="20">IF(J46=L46,M46)</f>
        <v>1</v>
      </c>
      <c r="L46" s="58">
        <f t="shared" ref="L46:L86" si="21">IF(J46="NA","NA",M46)</f>
        <v>1</v>
      </c>
      <c r="M46" s="58">
        <v>1</v>
      </c>
      <c r="N46" s="56" t="s">
        <v>5362</v>
      </c>
      <c r="O46" s="57">
        <v>1</v>
      </c>
      <c r="P46" s="58">
        <f t="shared" ref="P46:P85" si="22">IF(O46=Q46,R46)</f>
        <v>1</v>
      </c>
      <c r="Q46" s="58">
        <f t="shared" ref="Q46:Q86" si="23">IF(O46="NA","NA",R46)</f>
        <v>1</v>
      </c>
      <c r="R46" s="58">
        <v>1</v>
      </c>
      <c r="S46" s="61" t="s">
        <v>996</v>
      </c>
      <c r="T46" s="56" t="s">
        <v>3810</v>
      </c>
    </row>
    <row r="47" spans="1:20" s="35" customFormat="1" ht="324">
      <c r="A47" s="55">
        <f t="shared" ref="A47:A86" si="24">+A46+1</f>
        <v>33</v>
      </c>
      <c r="B47" s="56" t="s">
        <v>4589</v>
      </c>
      <c r="C47" s="101" t="s">
        <v>4634</v>
      </c>
      <c r="D47" s="56" t="s">
        <v>1297</v>
      </c>
      <c r="E47" s="57">
        <v>1</v>
      </c>
      <c r="F47" s="58">
        <f t="shared" si="18"/>
        <v>1</v>
      </c>
      <c r="G47" s="58">
        <f t="shared" si="19"/>
        <v>1</v>
      </c>
      <c r="H47" s="58">
        <v>1</v>
      </c>
      <c r="I47" s="56" t="s">
        <v>1368</v>
      </c>
      <c r="J47" s="57">
        <v>1</v>
      </c>
      <c r="K47" s="58">
        <f t="shared" si="20"/>
        <v>1</v>
      </c>
      <c r="L47" s="58">
        <f t="shared" si="21"/>
        <v>1</v>
      </c>
      <c r="M47" s="58">
        <v>1</v>
      </c>
      <c r="N47" s="63" t="s">
        <v>5361</v>
      </c>
      <c r="O47" s="57">
        <v>1</v>
      </c>
      <c r="P47" s="58">
        <f t="shared" si="22"/>
        <v>1</v>
      </c>
      <c r="Q47" s="58">
        <f t="shared" si="23"/>
        <v>1</v>
      </c>
      <c r="R47" s="58">
        <v>1</v>
      </c>
      <c r="S47" s="61" t="s">
        <v>3809</v>
      </c>
      <c r="T47" s="56" t="s">
        <v>3810</v>
      </c>
    </row>
    <row r="48" spans="1:20" s="35" customFormat="1" ht="261.75" customHeight="1">
      <c r="A48" s="55">
        <f t="shared" si="24"/>
        <v>34</v>
      </c>
      <c r="B48" s="56" t="s">
        <v>4586</v>
      </c>
      <c r="C48" s="101" t="s">
        <v>5162</v>
      </c>
      <c r="D48" s="56" t="s">
        <v>1297</v>
      </c>
      <c r="E48" s="57">
        <v>1</v>
      </c>
      <c r="F48" s="58">
        <f t="shared" si="18"/>
        <v>1</v>
      </c>
      <c r="G48" s="58">
        <f t="shared" si="19"/>
        <v>1</v>
      </c>
      <c r="H48" s="58">
        <v>1</v>
      </c>
      <c r="I48" s="56" t="s">
        <v>1368</v>
      </c>
      <c r="J48" s="57">
        <v>1</v>
      </c>
      <c r="K48" s="58">
        <f t="shared" si="20"/>
        <v>1</v>
      </c>
      <c r="L48" s="58">
        <f t="shared" si="21"/>
        <v>1</v>
      </c>
      <c r="M48" s="58">
        <v>1</v>
      </c>
      <c r="N48" s="56" t="s">
        <v>5360</v>
      </c>
      <c r="O48" s="57">
        <v>1</v>
      </c>
      <c r="P48" s="58">
        <f t="shared" si="22"/>
        <v>1</v>
      </c>
      <c r="Q48" s="58">
        <f t="shared" si="23"/>
        <v>1</v>
      </c>
      <c r="R48" s="58">
        <v>1</v>
      </c>
      <c r="S48" s="61" t="s">
        <v>3809</v>
      </c>
      <c r="T48" s="56" t="s">
        <v>3810</v>
      </c>
    </row>
    <row r="49" spans="1:20" s="35" customFormat="1" ht="255.75" customHeight="1">
      <c r="A49" s="55">
        <f t="shared" si="24"/>
        <v>35</v>
      </c>
      <c r="B49" s="56" t="s">
        <v>4587</v>
      </c>
      <c r="C49" s="101" t="s">
        <v>5163</v>
      </c>
      <c r="D49" s="56" t="s">
        <v>1297</v>
      </c>
      <c r="E49" s="57">
        <v>1</v>
      </c>
      <c r="F49" s="58">
        <f t="shared" si="18"/>
        <v>1</v>
      </c>
      <c r="G49" s="58">
        <f t="shared" si="19"/>
        <v>1</v>
      </c>
      <c r="H49" s="58">
        <v>1</v>
      </c>
      <c r="I49" s="56" t="s">
        <v>1368</v>
      </c>
      <c r="J49" s="57">
        <v>1</v>
      </c>
      <c r="K49" s="58">
        <f t="shared" si="20"/>
        <v>1</v>
      </c>
      <c r="L49" s="58">
        <f t="shared" si="21"/>
        <v>1</v>
      </c>
      <c r="M49" s="58">
        <v>1</v>
      </c>
      <c r="N49" s="56" t="s">
        <v>5359</v>
      </c>
      <c r="O49" s="57">
        <v>1</v>
      </c>
      <c r="P49" s="58">
        <f t="shared" si="22"/>
        <v>1</v>
      </c>
      <c r="Q49" s="58">
        <f t="shared" si="23"/>
        <v>1</v>
      </c>
      <c r="R49" s="58">
        <v>1</v>
      </c>
      <c r="S49" s="61" t="s">
        <v>3809</v>
      </c>
      <c r="T49" s="56" t="s">
        <v>3810</v>
      </c>
    </row>
    <row r="50" spans="1:20" s="35" customFormat="1" ht="362.25" customHeight="1">
      <c r="A50" s="55">
        <f t="shared" si="24"/>
        <v>36</v>
      </c>
      <c r="B50" s="56" t="s">
        <v>4602</v>
      </c>
      <c r="C50" s="101" t="s">
        <v>5164</v>
      </c>
      <c r="D50" s="56" t="s">
        <v>1297</v>
      </c>
      <c r="E50" s="57">
        <v>1</v>
      </c>
      <c r="F50" s="58">
        <f t="shared" si="18"/>
        <v>1</v>
      </c>
      <c r="G50" s="58">
        <f t="shared" si="19"/>
        <v>1</v>
      </c>
      <c r="H50" s="58">
        <v>1</v>
      </c>
      <c r="I50" s="56" t="s">
        <v>1368</v>
      </c>
      <c r="J50" s="57">
        <v>1</v>
      </c>
      <c r="K50" s="58">
        <f t="shared" si="20"/>
        <v>1</v>
      </c>
      <c r="L50" s="58">
        <f t="shared" si="21"/>
        <v>1</v>
      </c>
      <c r="M50" s="58">
        <v>1</v>
      </c>
      <c r="N50" s="56" t="s">
        <v>5358</v>
      </c>
      <c r="O50" s="57">
        <v>1</v>
      </c>
      <c r="P50" s="58">
        <f t="shared" si="22"/>
        <v>1</v>
      </c>
      <c r="Q50" s="58">
        <f t="shared" si="23"/>
        <v>1</v>
      </c>
      <c r="R50" s="58">
        <v>1</v>
      </c>
      <c r="S50" s="61" t="s">
        <v>3809</v>
      </c>
      <c r="T50" s="56" t="s">
        <v>3810</v>
      </c>
    </row>
    <row r="51" spans="1:20" s="35" customFormat="1" ht="408.75" customHeight="1">
      <c r="A51" s="55">
        <f t="shared" si="24"/>
        <v>37</v>
      </c>
      <c r="B51" s="56" t="s">
        <v>4588</v>
      </c>
      <c r="C51" s="101" t="s">
        <v>4635</v>
      </c>
      <c r="D51" s="56" t="s">
        <v>1297</v>
      </c>
      <c r="E51" s="57">
        <v>1</v>
      </c>
      <c r="F51" s="58">
        <f t="shared" si="18"/>
        <v>1</v>
      </c>
      <c r="G51" s="58">
        <f t="shared" si="19"/>
        <v>1</v>
      </c>
      <c r="H51" s="58">
        <v>1</v>
      </c>
      <c r="I51" s="56" t="s">
        <v>1368</v>
      </c>
      <c r="J51" s="57">
        <v>1</v>
      </c>
      <c r="K51" s="58">
        <f t="shared" si="20"/>
        <v>1</v>
      </c>
      <c r="L51" s="58">
        <f t="shared" si="21"/>
        <v>1</v>
      </c>
      <c r="M51" s="58">
        <v>1</v>
      </c>
      <c r="N51" s="63" t="s">
        <v>5357</v>
      </c>
      <c r="O51" s="57">
        <v>1</v>
      </c>
      <c r="P51" s="58">
        <f t="shared" si="22"/>
        <v>1</v>
      </c>
      <c r="Q51" s="58">
        <f t="shared" si="23"/>
        <v>1</v>
      </c>
      <c r="R51" s="58">
        <v>1</v>
      </c>
      <c r="S51" s="61" t="s">
        <v>3811</v>
      </c>
      <c r="T51" s="105" t="s">
        <v>3812</v>
      </c>
    </row>
    <row r="52" spans="1:20" s="35" customFormat="1" ht="409.6">
      <c r="A52" s="55">
        <f t="shared" si="24"/>
        <v>38</v>
      </c>
      <c r="B52" s="56" t="s">
        <v>4588</v>
      </c>
      <c r="C52" s="101" t="s">
        <v>49</v>
      </c>
      <c r="D52" s="56" t="s">
        <v>1297</v>
      </c>
      <c r="E52" s="57">
        <v>1</v>
      </c>
      <c r="F52" s="58">
        <f t="shared" si="18"/>
        <v>1</v>
      </c>
      <c r="G52" s="58">
        <f t="shared" si="19"/>
        <v>1</v>
      </c>
      <c r="H52" s="58">
        <v>1</v>
      </c>
      <c r="I52" s="56" t="s">
        <v>1368</v>
      </c>
      <c r="J52" s="57">
        <v>1</v>
      </c>
      <c r="K52" s="58">
        <f t="shared" si="20"/>
        <v>1</v>
      </c>
      <c r="L52" s="58">
        <f t="shared" si="21"/>
        <v>1</v>
      </c>
      <c r="M52" s="58">
        <v>1</v>
      </c>
      <c r="N52" s="56" t="s">
        <v>5356</v>
      </c>
      <c r="O52" s="57">
        <v>1</v>
      </c>
      <c r="P52" s="58">
        <f t="shared" si="22"/>
        <v>1</v>
      </c>
      <c r="Q52" s="58">
        <f t="shared" si="23"/>
        <v>1</v>
      </c>
      <c r="R52" s="58">
        <v>1</v>
      </c>
      <c r="S52" s="61" t="s">
        <v>3811</v>
      </c>
      <c r="T52" s="105" t="s">
        <v>3812</v>
      </c>
    </row>
    <row r="53" spans="1:20" s="42" customFormat="1" ht="107.25" customHeight="1">
      <c r="A53" s="74">
        <f t="shared" si="24"/>
        <v>39</v>
      </c>
      <c r="B53" s="30" t="s">
        <v>945</v>
      </c>
      <c r="C53" s="101" t="s">
        <v>942</v>
      </c>
      <c r="D53" s="56" t="s">
        <v>1301</v>
      </c>
      <c r="E53" s="57">
        <v>1</v>
      </c>
      <c r="F53" s="58">
        <f t="shared" si="18"/>
        <v>1</v>
      </c>
      <c r="G53" s="58">
        <f t="shared" si="19"/>
        <v>1</v>
      </c>
      <c r="H53" s="58">
        <v>1</v>
      </c>
      <c r="I53" s="56" t="s">
        <v>2212</v>
      </c>
      <c r="J53" s="57">
        <v>1</v>
      </c>
      <c r="K53" s="58">
        <f t="shared" si="20"/>
        <v>1</v>
      </c>
      <c r="L53" s="58">
        <f t="shared" si="21"/>
        <v>1</v>
      </c>
      <c r="M53" s="58">
        <v>1</v>
      </c>
      <c r="N53" s="61" t="s">
        <v>1343</v>
      </c>
      <c r="O53" s="57">
        <v>1</v>
      </c>
      <c r="P53" s="58">
        <f t="shared" si="22"/>
        <v>1</v>
      </c>
      <c r="Q53" s="58">
        <f t="shared" si="23"/>
        <v>1</v>
      </c>
      <c r="R53" s="58">
        <v>1</v>
      </c>
      <c r="S53" s="56" t="s">
        <v>1008</v>
      </c>
      <c r="T53" s="30" t="s">
        <v>998</v>
      </c>
    </row>
    <row r="54" spans="1:20" s="80" customFormat="1" ht="237.6">
      <c r="A54" s="55">
        <f t="shared" si="24"/>
        <v>40</v>
      </c>
      <c r="B54" s="56" t="s">
        <v>983</v>
      </c>
      <c r="C54" s="101" t="s">
        <v>1318</v>
      </c>
      <c r="D54" s="56" t="s">
        <v>1302</v>
      </c>
      <c r="E54" s="57">
        <v>1</v>
      </c>
      <c r="F54" s="58">
        <f t="shared" si="18"/>
        <v>1</v>
      </c>
      <c r="G54" s="58">
        <f t="shared" si="19"/>
        <v>1</v>
      </c>
      <c r="H54" s="58">
        <v>1</v>
      </c>
      <c r="I54" s="56" t="s">
        <v>1369</v>
      </c>
      <c r="J54" s="57">
        <v>1</v>
      </c>
      <c r="K54" s="58">
        <f t="shared" si="20"/>
        <v>1</v>
      </c>
      <c r="L54" s="58">
        <f t="shared" si="21"/>
        <v>1</v>
      </c>
      <c r="M54" s="58">
        <v>1</v>
      </c>
      <c r="N54" s="56" t="s">
        <v>1363</v>
      </c>
      <c r="O54" s="57">
        <v>1</v>
      </c>
      <c r="P54" s="58">
        <f t="shared" si="22"/>
        <v>1</v>
      </c>
      <c r="Q54" s="58">
        <f t="shared" si="23"/>
        <v>1</v>
      </c>
      <c r="R54" s="58">
        <v>1</v>
      </c>
      <c r="S54" s="56" t="s">
        <v>3813</v>
      </c>
      <c r="T54" s="56" t="s">
        <v>999</v>
      </c>
    </row>
    <row r="55" spans="1:20" s="35" customFormat="1" ht="133.5" customHeight="1">
      <c r="A55" s="55">
        <f t="shared" si="24"/>
        <v>41</v>
      </c>
      <c r="B55" s="56" t="s">
        <v>785</v>
      </c>
      <c r="C55" s="855" t="s">
        <v>12</v>
      </c>
      <c r="D55" s="56" t="s">
        <v>2194</v>
      </c>
      <c r="E55" s="57">
        <v>1</v>
      </c>
      <c r="F55" s="58">
        <f t="shared" si="18"/>
        <v>1</v>
      </c>
      <c r="G55" s="58">
        <f t="shared" si="19"/>
        <v>1</v>
      </c>
      <c r="H55" s="58">
        <v>1</v>
      </c>
      <c r="I55" s="56" t="s">
        <v>2226</v>
      </c>
      <c r="J55" s="57">
        <v>1</v>
      </c>
      <c r="K55" s="58">
        <f t="shared" si="20"/>
        <v>1</v>
      </c>
      <c r="L55" s="58">
        <f t="shared" si="21"/>
        <v>1</v>
      </c>
      <c r="M55" s="58">
        <v>1</v>
      </c>
      <c r="N55" s="56" t="s">
        <v>2195</v>
      </c>
      <c r="O55" s="57">
        <v>1</v>
      </c>
      <c r="P55" s="58">
        <f t="shared" si="22"/>
        <v>1</v>
      </c>
      <c r="Q55" s="58">
        <f t="shared" si="23"/>
        <v>1</v>
      </c>
      <c r="R55" s="58">
        <v>1</v>
      </c>
      <c r="S55" s="56" t="s">
        <v>3814</v>
      </c>
      <c r="T55" s="56" t="s">
        <v>1000</v>
      </c>
    </row>
    <row r="56" spans="1:20" s="35" customFormat="1" ht="163.5" customHeight="1">
      <c r="A56" s="55">
        <f t="shared" si="24"/>
        <v>42</v>
      </c>
      <c r="B56" s="19" t="s">
        <v>786</v>
      </c>
      <c r="C56" s="855"/>
      <c r="D56" s="56" t="s">
        <v>787</v>
      </c>
      <c r="E56" s="57">
        <v>1</v>
      </c>
      <c r="F56" s="58">
        <f t="shared" si="18"/>
        <v>1</v>
      </c>
      <c r="G56" s="58">
        <f t="shared" si="19"/>
        <v>1</v>
      </c>
      <c r="H56" s="58">
        <v>1</v>
      </c>
      <c r="I56" s="56" t="s">
        <v>2225</v>
      </c>
      <c r="J56" s="57">
        <v>1</v>
      </c>
      <c r="K56" s="58">
        <f t="shared" si="20"/>
        <v>1</v>
      </c>
      <c r="L56" s="58">
        <f t="shared" si="21"/>
        <v>1</v>
      </c>
      <c r="M56" s="58">
        <v>1</v>
      </c>
      <c r="N56" s="56" t="s">
        <v>1313</v>
      </c>
      <c r="O56" s="57">
        <v>1</v>
      </c>
      <c r="P56" s="58">
        <f t="shared" si="22"/>
        <v>1</v>
      </c>
      <c r="Q56" s="58">
        <f t="shared" si="23"/>
        <v>1</v>
      </c>
      <c r="R56" s="58">
        <v>1</v>
      </c>
      <c r="S56" s="81" t="s">
        <v>3815</v>
      </c>
      <c r="T56" s="56" t="s">
        <v>1001</v>
      </c>
    </row>
    <row r="57" spans="1:20" s="35" customFormat="1" ht="194.4">
      <c r="A57" s="55">
        <f t="shared" si="24"/>
        <v>43</v>
      </c>
      <c r="B57" s="56" t="s">
        <v>11</v>
      </c>
      <c r="C57" s="101" t="s">
        <v>2264</v>
      </c>
      <c r="D57" s="56" t="s">
        <v>2196</v>
      </c>
      <c r="E57" s="57">
        <v>1</v>
      </c>
      <c r="F57" s="58">
        <f t="shared" si="18"/>
        <v>1</v>
      </c>
      <c r="G57" s="58">
        <f t="shared" si="19"/>
        <v>1</v>
      </c>
      <c r="H57" s="58">
        <v>1</v>
      </c>
      <c r="I57" s="56" t="s">
        <v>1350</v>
      </c>
      <c r="J57" s="57">
        <v>1</v>
      </c>
      <c r="K57" s="58">
        <f t="shared" si="20"/>
        <v>1</v>
      </c>
      <c r="L57" s="58">
        <f t="shared" si="21"/>
        <v>1</v>
      </c>
      <c r="M57" s="58">
        <v>1</v>
      </c>
      <c r="N57" s="61" t="s">
        <v>2152</v>
      </c>
      <c r="O57" s="57">
        <v>1</v>
      </c>
      <c r="P57" s="58">
        <f t="shared" si="22"/>
        <v>1</v>
      </c>
      <c r="Q57" s="58">
        <f t="shared" si="23"/>
        <v>1</v>
      </c>
      <c r="R57" s="58">
        <v>1</v>
      </c>
      <c r="S57" s="56" t="s">
        <v>3816</v>
      </c>
      <c r="T57" s="56" t="s">
        <v>1002</v>
      </c>
    </row>
    <row r="58" spans="1:20" s="35" customFormat="1" ht="155.25" customHeight="1">
      <c r="A58" s="55">
        <f t="shared" si="24"/>
        <v>44</v>
      </c>
      <c r="B58" s="862" t="s">
        <v>2263</v>
      </c>
      <c r="C58" s="855" t="s">
        <v>2265</v>
      </c>
      <c r="D58" s="872" t="s">
        <v>2197</v>
      </c>
      <c r="E58" s="57">
        <v>1</v>
      </c>
      <c r="F58" s="852">
        <f t="shared" si="18"/>
        <v>1</v>
      </c>
      <c r="G58" s="852">
        <f t="shared" si="19"/>
        <v>1</v>
      </c>
      <c r="H58" s="869">
        <v>1</v>
      </c>
      <c r="I58" s="56" t="s">
        <v>2261</v>
      </c>
      <c r="J58" s="57">
        <v>1</v>
      </c>
      <c r="K58" s="58">
        <f t="shared" si="20"/>
        <v>1</v>
      </c>
      <c r="L58" s="58">
        <f t="shared" si="21"/>
        <v>1</v>
      </c>
      <c r="M58" s="58">
        <v>1</v>
      </c>
      <c r="N58" s="61" t="s">
        <v>2262</v>
      </c>
      <c r="O58" s="57">
        <v>1</v>
      </c>
      <c r="P58" s="58">
        <f t="shared" si="22"/>
        <v>1</v>
      </c>
      <c r="Q58" s="58">
        <f t="shared" si="23"/>
        <v>1</v>
      </c>
      <c r="R58" s="58">
        <v>1</v>
      </c>
      <c r="S58" s="56" t="s">
        <v>3816</v>
      </c>
      <c r="T58" s="56" t="s">
        <v>1002</v>
      </c>
    </row>
    <row r="59" spans="1:20" s="35" customFormat="1" ht="108">
      <c r="A59" s="55">
        <f t="shared" si="24"/>
        <v>45</v>
      </c>
      <c r="B59" s="862"/>
      <c r="C59" s="855"/>
      <c r="D59" s="872"/>
      <c r="E59" s="57"/>
      <c r="F59" s="853"/>
      <c r="G59" s="853"/>
      <c r="H59" s="870"/>
      <c r="I59" s="61" t="s">
        <v>2224</v>
      </c>
      <c r="J59" s="57">
        <v>1</v>
      </c>
      <c r="K59" s="58">
        <f t="shared" si="20"/>
        <v>1</v>
      </c>
      <c r="L59" s="58">
        <f t="shared" si="21"/>
        <v>1</v>
      </c>
      <c r="M59" s="58">
        <v>1</v>
      </c>
      <c r="N59" s="61" t="s">
        <v>2102</v>
      </c>
      <c r="O59" s="57">
        <v>1</v>
      </c>
      <c r="P59" s="58">
        <f t="shared" si="22"/>
        <v>1</v>
      </c>
      <c r="Q59" s="58">
        <f t="shared" si="23"/>
        <v>1</v>
      </c>
      <c r="R59" s="58">
        <v>1</v>
      </c>
      <c r="S59" s="56" t="s">
        <v>3816</v>
      </c>
      <c r="T59" s="56" t="s">
        <v>1002</v>
      </c>
    </row>
    <row r="60" spans="1:20" s="35" customFormat="1" ht="110.25" customHeight="1">
      <c r="A60" s="55">
        <f t="shared" si="24"/>
        <v>46</v>
      </c>
      <c r="B60" s="862"/>
      <c r="C60" s="855"/>
      <c r="D60" s="872"/>
      <c r="E60" s="57"/>
      <c r="F60" s="854"/>
      <c r="G60" s="854"/>
      <c r="H60" s="871"/>
      <c r="I60" s="61" t="s">
        <v>2268</v>
      </c>
      <c r="J60" s="57">
        <v>1</v>
      </c>
      <c r="K60" s="58">
        <f t="shared" si="20"/>
        <v>1</v>
      </c>
      <c r="L60" s="58">
        <f t="shared" si="21"/>
        <v>1</v>
      </c>
      <c r="M60" s="58">
        <v>1</v>
      </c>
      <c r="N60" s="61" t="s">
        <v>2102</v>
      </c>
      <c r="O60" s="57">
        <v>1</v>
      </c>
      <c r="P60" s="58">
        <f t="shared" si="22"/>
        <v>1</v>
      </c>
      <c r="Q60" s="58">
        <f t="shared" si="23"/>
        <v>1</v>
      </c>
      <c r="R60" s="58">
        <v>1</v>
      </c>
      <c r="S60" s="56" t="s">
        <v>3816</v>
      </c>
      <c r="T60" s="56" t="s">
        <v>1003</v>
      </c>
    </row>
    <row r="61" spans="1:20" s="35" customFormat="1" ht="108">
      <c r="A61" s="55">
        <f t="shared" si="24"/>
        <v>47</v>
      </c>
      <c r="B61" s="858" t="s">
        <v>1296</v>
      </c>
      <c r="C61" s="859" t="s">
        <v>1300</v>
      </c>
      <c r="D61" s="56" t="s">
        <v>944</v>
      </c>
      <c r="E61" s="57">
        <v>1</v>
      </c>
      <c r="F61" s="82">
        <f>IF(E61=G61,H61)</f>
        <v>1</v>
      </c>
      <c r="G61" s="82">
        <f>IF(E61="NA","NA",H61)</f>
        <v>1</v>
      </c>
      <c r="H61" s="82">
        <v>1</v>
      </c>
      <c r="I61" s="56" t="s">
        <v>2267</v>
      </c>
      <c r="J61" s="57">
        <v>1</v>
      </c>
      <c r="K61" s="82">
        <f t="shared" si="20"/>
        <v>1</v>
      </c>
      <c r="L61" s="82">
        <f t="shared" si="21"/>
        <v>1</v>
      </c>
      <c r="M61" s="82">
        <v>1</v>
      </c>
      <c r="N61" s="56" t="s">
        <v>991</v>
      </c>
      <c r="O61" s="57">
        <v>1</v>
      </c>
      <c r="P61" s="82">
        <f t="shared" si="22"/>
        <v>1</v>
      </c>
      <c r="Q61" s="82">
        <f t="shared" si="23"/>
        <v>1</v>
      </c>
      <c r="R61" s="82">
        <v>1</v>
      </c>
      <c r="S61" s="56" t="s">
        <v>3816</v>
      </c>
      <c r="T61" s="56" t="s">
        <v>1003</v>
      </c>
    </row>
    <row r="62" spans="1:20" s="35" customFormat="1" ht="216">
      <c r="A62" s="55">
        <f t="shared" si="24"/>
        <v>48</v>
      </c>
      <c r="B62" s="858"/>
      <c r="C62" s="859"/>
      <c r="D62" s="56" t="s">
        <v>2198</v>
      </c>
      <c r="E62" s="57">
        <v>1</v>
      </c>
      <c r="F62" s="82">
        <f>IF(E62=G62,H62)</f>
        <v>1</v>
      </c>
      <c r="G62" s="82">
        <f>IF(E62="NA","NA",H62)</f>
        <v>1</v>
      </c>
      <c r="H62" s="82">
        <v>1</v>
      </c>
      <c r="I62" s="56" t="s">
        <v>2266</v>
      </c>
      <c r="J62" s="57">
        <v>1</v>
      </c>
      <c r="K62" s="82">
        <f t="shared" si="20"/>
        <v>1</v>
      </c>
      <c r="L62" s="82">
        <f t="shared" si="21"/>
        <v>1</v>
      </c>
      <c r="M62" s="82">
        <v>1</v>
      </c>
      <c r="N62" s="56" t="s">
        <v>1314</v>
      </c>
      <c r="O62" s="57">
        <v>1</v>
      </c>
      <c r="P62" s="82">
        <f t="shared" si="22"/>
        <v>1</v>
      </c>
      <c r="Q62" s="82">
        <f t="shared" si="23"/>
        <v>1</v>
      </c>
      <c r="R62" s="82">
        <v>1</v>
      </c>
      <c r="S62" s="56" t="s">
        <v>3817</v>
      </c>
      <c r="T62" s="56" t="s">
        <v>1004</v>
      </c>
    </row>
    <row r="63" spans="1:20" s="35" customFormat="1" ht="216">
      <c r="A63" s="55">
        <f t="shared" si="24"/>
        <v>49</v>
      </c>
      <c r="B63" s="858"/>
      <c r="C63" s="859"/>
      <c r="D63" s="862" t="s">
        <v>2199</v>
      </c>
      <c r="E63" s="856">
        <v>1</v>
      </c>
      <c r="F63" s="863">
        <f>IF(E63=G63,H63)</f>
        <v>1</v>
      </c>
      <c r="G63" s="863">
        <f>IF(E63="NA","NA",H63)</f>
        <v>1</v>
      </c>
      <c r="H63" s="867">
        <v>1</v>
      </c>
      <c r="I63" s="56" t="s">
        <v>2223</v>
      </c>
      <c r="J63" s="57">
        <v>1</v>
      </c>
      <c r="K63" s="82">
        <f t="shared" si="20"/>
        <v>1</v>
      </c>
      <c r="L63" s="82">
        <f t="shared" si="21"/>
        <v>1</v>
      </c>
      <c r="M63" s="82">
        <v>1</v>
      </c>
      <c r="N63" s="56" t="s">
        <v>1370</v>
      </c>
      <c r="O63" s="57">
        <v>1</v>
      </c>
      <c r="P63" s="82">
        <f t="shared" si="22"/>
        <v>1</v>
      </c>
      <c r="Q63" s="82">
        <f t="shared" si="23"/>
        <v>1</v>
      </c>
      <c r="R63" s="82">
        <v>1</v>
      </c>
      <c r="S63" s="56" t="s">
        <v>3817</v>
      </c>
      <c r="T63" s="56" t="s">
        <v>1004</v>
      </c>
    </row>
    <row r="64" spans="1:20" s="35" customFormat="1" ht="216">
      <c r="A64" s="55">
        <f t="shared" si="24"/>
        <v>50</v>
      </c>
      <c r="B64" s="858"/>
      <c r="C64" s="859"/>
      <c r="D64" s="862"/>
      <c r="E64" s="857"/>
      <c r="F64" s="864"/>
      <c r="G64" s="864"/>
      <c r="H64" s="868"/>
      <c r="I64" s="56" t="s">
        <v>4608</v>
      </c>
      <c r="J64" s="57">
        <v>1</v>
      </c>
      <c r="K64" s="82">
        <f t="shared" si="20"/>
        <v>1</v>
      </c>
      <c r="L64" s="82">
        <f t="shared" si="21"/>
        <v>1</v>
      </c>
      <c r="M64" s="82">
        <v>1</v>
      </c>
      <c r="N64" s="56" t="s">
        <v>1364</v>
      </c>
      <c r="O64" s="57">
        <v>1</v>
      </c>
      <c r="P64" s="82">
        <f t="shared" si="22"/>
        <v>1</v>
      </c>
      <c r="Q64" s="82">
        <f t="shared" si="23"/>
        <v>1</v>
      </c>
      <c r="R64" s="82">
        <v>1</v>
      </c>
      <c r="S64" s="56" t="s">
        <v>3817</v>
      </c>
      <c r="T64" s="56" t="s">
        <v>1004</v>
      </c>
    </row>
    <row r="65" spans="1:20" s="35" customFormat="1" ht="93" customHeight="1">
      <c r="A65" s="55">
        <f t="shared" si="24"/>
        <v>51</v>
      </c>
      <c r="B65" s="56" t="s">
        <v>2269</v>
      </c>
      <c r="C65" s="102" t="s">
        <v>237</v>
      </c>
      <c r="D65" s="56" t="s">
        <v>988</v>
      </c>
      <c r="E65" s="57">
        <v>1</v>
      </c>
      <c r="F65" s="82">
        <f t="shared" ref="F65:F86" si="25">IF(E65=G65,H65)</f>
        <v>1</v>
      </c>
      <c r="G65" s="82">
        <f t="shared" ref="G65:G86" si="26">IF(E65="NA","NA",H65)</f>
        <v>1</v>
      </c>
      <c r="H65" s="82">
        <v>1</v>
      </c>
      <c r="I65" s="56" t="s">
        <v>2222</v>
      </c>
      <c r="J65" s="57">
        <v>1</v>
      </c>
      <c r="K65" s="82">
        <f t="shared" si="20"/>
        <v>1</v>
      </c>
      <c r="L65" s="82">
        <f t="shared" si="21"/>
        <v>1</v>
      </c>
      <c r="M65" s="82">
        <v>1</v>
      </c>
      <c r="N65" s="56" t="s">
        <v>2200</v>
      </c>
      <c r="O65" s="57">
        <v>1</v>
      </c>
      <c r="P65" s="82">
        <f t="shared" si="22"/>
        <v>1</v>
      </c>
      <c r="Q65" s="82">
        <f t="shared" si="23"/>
        <v>1</v>
      </c>
      <c r="R65" s="82">
        <v>1</v>
      </c>
      <c r="S65" s="83" t="s">
        <v>3818</v>
      </c>
      <c r="T65" s="56" t="s">
        <v>1005</v>
      </c>
    </row>
    <row r="66" spans="1:20" s="35" customFormat="1" ht="409.6">
      <c r="A66" s="55">
        <f t="shared" si="24"/>
        <v>52</v>
      </c>
      <c r="B66" s="56" t="s">
        <v>2270</v>
      </c>
      <c r="C66" s="102" t="s">
        <v>989</v>
      </c>
      <c r="D66" s="83" t="s">
        <v>2274</v>
      </c>
      <c r="E66" s="57">
        <v>1</v>
      </c>
      <c r="F66" s="58">
        <f t="shared" si="25"/>
        <v>1</v>
      </c>
      <c r="G66" s="58">
        <f t="shared" si="26"/>
        <v>1</v>
      </c>
      <c r="H66" s="58">
        <v>1</v>
      </c>
      <c r="I66" s="83" t="s">
        <v>2276</v>
      </c>
      <c r="J66" s="57">
        <v>1</v>
      </c>
      <c r="K66" s="58">
        <f t="shared" si="20"/>
        <v>1</v>
      </c>
      <c r="L66" s="58">
        <f t="shared" si="21"/>
        <v>1</v>
      </c>
      <c r="M66" s="58">
        <v>1</v>
      </c>
      <c r="N66" s="83" t="s">
        <v>2275</v>
      </c>
      <c r="O66" s="57">
        <v>1</v>
      </c>
      <c r="P66" s="58">
        <f t="shared" si="22"/>
        <v>1</v>
      </c>
      <c r="Q66" s="58">
        <f t="shared" si="23"/>
        <v>1</v>
      </c>
      <c r="R66" s="58">
        <v>1</v>
      </c>
      <c r="S66" s="83" t="s">
        <v>3819</v>
      </c>
      <c r="T66" s="56" t="s">
        <v>3820</v>
      </c>
    </row>
    <row r="67" spans="1:20" s="35" customFormat="1" ht="194.4">
      <c r="A67" s="55">
        <f t="shared" si="24"/>
        <v>53</v>
      </c>
      <c r="B67" s="56" t="s">
        <v>2271</v>
      </c>
      <c r="C67" s="102" t="s">
        <v>1303</v>
      </c>
      <c r="D67" s="83" t="s">
        <v>990</v>
      </c>
      <c r="E67" s="57">
        <v>1</v>
      </c>
      <c r="F67" s="58">
        <f t="shared" si="25"/>
        <v>1</v>
      </c>
      <c r="G67" s="58">
        <f t="shared" si="26"/>
        <v>1</v>
      </c>
      <c r="H67" s="58">
        <v>1</v>
      </c>
      <c r="I67" s="83" t="s">
        <v>2276</v>
      </c>
      <c r="J67" s="57">
        <v>1</v>
      </c>
      <c r="K67" s="58">
        <f t="shared" si="20"/>
        <v>1</v>
      </c>
      <c r="L67" s="58">
        <f t="shared" si="21"/>
        <v>1</v>
      </c>
      <c r="M67" s="58">
        <v>1</v>
      </c>
      <c r="N67" s="83" t="s">
        <v>2277</v>
      </c>
      <c r="O67" s="57">
        <v>1</v>
      </c>
      <c r="P67" s="58">
        <f t="shared" si="22"/>
        <v>1</v>
      </c>
      <c r="Q67" s="58">
        <f t="shared" si="23"/>
        <v>1</v>
      </c>
      <c r="R67" s="58">
        <v>1</v>
      </c>
      <c r="S67" s="83" t="s">
        <v>3819</v>
      </c>
      <c r="T67" s="56" t="s">
        <v>3820</v>
      </c>
    </row>
    <row r="68" spans="1:20" s="35" customFormat="1" ht="194.4">
      <c r="A68" s="55">
        <f t="shared" si="24"/>
        <v>54</v>
      </c>
      <c r="B68" s="83" t="s">
        <v>2272</v>
      </c>
      <c r="C68" s="859" t="s">
        <v>934</v>
      </c>
      <c r="D68" s="83" t="s">
        <v>2220</v>
      </c>
      <c r="E68" s="57">
        <v>1</v>
      </c>
      <c r="F68" s="58">
        <f t="shared" si="25"/>
        <v>1</v>
      </c>
      <c r="G68" s="58">
        <f t="shared" si="26"/>
        <v>1</v>
      </c>
      <c r="H68" s="58">
        <v>1</v>
      </c>
      <c r="I68" s="83" t="s">
        <v>1351</v>
      </c>
      <c r="J68" s="57">
        <v>1</v>
      </c>
      <c r="K68" s="58">
        <f t="shared" si="20"/>
        <v>1</v>
      </c>
      <c r="L68" s="58">
        <f t="shared" si="21"/>
        <v>1</v>
      </c>
      <c r="M68" s="58">
        <v>1</v>
      </c>
      <c r="N68" s="83" t="s">
        <v>2278</v>
      </c>
      <c r="O68" s="57">
        <v>1</v>
      </c>
      <c r="P68" s="58">
        <f t="shared" si="22"/>
        <v>1</v>
      </c>
      <c r="Q68" s="58">
        <f t="shared" si="23"/>
        <v>1</v>
      </c>
      <c r="R68" s="58">
        <v>1</v>
      </c>
      <c r="S68" s="83" t="s">
        <v>3819</v>
      </c>
      <c r="T68" s="56" t="s">
        <v>3820</v>
      </c>
    </row>
    <row r="69" spans="1:20" s="35" customFormat="1" ht="194.4">
      <c r="A69" s="55">
        <f t="shared" si="24"/>
        <v>55</v>
      </c>
      <c r="B69" s="83" t="s">
        <v>2272</v>
      </c>
      <c r="C69" s="859"/>
      <c r="D69" s="83" t="s">
        <v>2221</v>
      </c>
      <c r="E69" s="57">
        <v>1</v>
      </c>
      <c r="F69" s="58">
        <f t="shared" si="25"/>
        <v>1</v>
      </c>
      <c r="G69" s="58">
        <f t="shared" si="26"/>
        <v>1</v>
      </c>
      <c r="H69" s="58">
        <v>1</v>
      </c>
      <c r="I69" s="83" t="s">
        <v>1351</v>
      </c>
      <c r="J69" s="57">
        <v>1</v>
      </c>
      <c r="K69" s="58">
        <f t="shared" si="20"/>
        <v>1</v>
      </c>
      <c r="L69" s="58">
        <f t="shared" si="21"/>
        <v>1</v>
      </c>
      <c r="M69" s="58">
        <v>1</v>
      </c>
      <c r="N69" s="83" t="s">
        <v>2278</v>
      </c>
      <c r="O69" s="57">
        <v>1</v>
      </c>
      <c r="P69" s="58">
        <f t="shared" si="22"/>
        <v>1</v>
      </c>
      <c r="Q69" s="58">
        <f t="shared" si="23"/>
        <v>1</v>
      </c>
      <c r="R69" s="58">
        <v>1</v>
      </c>
      <c r="S69" s="83" t="s">
        <v>3819</v>
      </c>
      <c r="T69" s="56" t="s">
        <v>3820</v>
      </c>
    </row>
    <row r="70" spans="1:20" s="35" customFormat="1" ht="302.39999999999998">
      <c r="A70" s="55">
        <f t="shared" si="24"/>
        <v>56</v>
      </c>
      <c r="B70" s="83" t="s">
        <v>2201</v>
      </c>
      <c r="C70" s="859"/>
      <c r="D70" s="83" t="s">
        <v>3821</v>
      </c>
      <c r="E70" s="57">
        <v>1</v>
      </c>
      <c r="F70" s="58">
        <f t="shared" si="25"/>
        <v>1</v>
      </c>
      <c r="G70" s="58">
        <f t="shared" si="26"/>
        <v>1</v>
      </c>
      <c r="H70" s="58">
        <v>1</v>
      </c>
      <c r="I70" s="83" t="s">
        <v>2202</v>
      </c>
      <c r="J70" s="57">
        <v>1</v>
      </c>
      <c r="K70" s="58">
        <f t="shared" si="20"/>
        <v>1</v>
      </c>
      <c r="L70" s="58">
        <f t="shared" si="21"/>
        <v>1</v>
      </c>
      <c r="M70" s="58">
        <v>1</v>
      </c>
      <c r="N70" s="83" t="s">
        <v>2203</v>
      </c>
      <c r="O70" s="57">
        <v>1</v>
      </c>
      <c r="P70" s="58">
        <f t="shared" si="22"/>
        <v>1</v>
      </c>
      <c r="Q70" s="58">
        <f t="shared" si="23"/>
        <v>1</v>
      </c>
      <c r="R70" s="58">
        <v>1</v>
      </c>
      <c r="S70" s="83" t="s">
        <v>3819</v>
      </c>
      <c r="T70" s="56" t="s">
        <v>3820</v>
      </c>
    </row>
    <row r="71" spans="1:20" s="35" customFormat="1" ht="194.4">
      <c r="A71" s="55">
        <f t="shared" si="24"/>
        <v>57</v>
      </c>
      <c r="B71" s="858" t="s">
        <v>2273</v>
      </c>
      <c r="C71" s="859" t="s">
        <v>236</v>
      </c>
      <c r="D71" s="83" t="s">
        <v>1352</v>
      </c>
      <c r="E71" s="57">
        <v>1</v>
      </c>
      <c r="F71" s="58">
        <f t="shared" si="25"/>
        <v>1</v>
      </c>
      <c r="G71" s="58">
        <f t="shared" si="26"/>
        <v>1</v>
      </c>
      <c r="H71" s="58">
        <v>1</v>
      </c>
      <c r="I71" s="83" t="s">
        <v>1365</v>
      </c>
      <c r="J71" s="57">
        <v>1</v>
      </c>
      <c r="K71" s="58">
        <f t="shared" si="20"/>
        <v>1</v>
      </c>
      <c r="L71" s="58">
        <f t="shared" si="21"/>
        <v>1</v>
      </c>
      <c r="M71" s="58">
        <v>1</v>
      </c>
      <c r="N71" s="83" t="s">
        <v>1371</v>
      </c>
      <c r="O71" s="57">
        <v>1</v>
      </c>
      <c r="P71" s="58">
        <f t="shared" si="22"/>
        <v>1</v>
      </c>
      <c r="Q71" s="58">
        <f t="shared" si="23"/>
        <v>1</v>
      </c>
      <c r="R71" s="58">
        <v>1</v>
      </c>
      <c r="S71" s="83" t="s">
        <v>3819</v>
      </c>
      <c r="T71" s="56" t="s">
        <v>3820</v>
      </c>
    </row>
    <row r="72" spans="1:20" s="35" customFormat="1" ht="194.4">
      <c r="A72" s="55">
        <f t="shared" si="24"/>
        <v>58</v>
      </c>
      <c r="B72" s="858"/>
      <c r="C72" s="859"/>
      <c r="D72" s="83" t="s">
        <v>1306</v>
      </c>
      <c r="E72" s="57">
        <v>1</v>
      </c>
      <c r="F72" s="58">
        <f t="shared" si="25"/>
        <v>1</v>
      </c>
      <c r="G72" s="58">
        <f t="shared" si="26"/>
        <v>1</v>
      </c>
      <c r="H72" s="58">
        <v>1</v>
      </c>
      <c r="I72" s="56" t="s">
        <v>1353</v>
      </c>
      <c r="J72" s="57">
        <v>1</v>
      </c>
      <c r="K72" s="58">
        <f t="shared" si="20"/>
        <v>1</v>
      </c>
      <c r="L72" s="58">
        <f t="shared" si="21"/>
        <v>1</v>
      </c>
      <c r="M72" s="58">
        <v>1</v>
      </c>
      <c r="N72" s="83" t="s">
        <v>2111</v>
      </c>
      <c r="O72" s="57">
        <v>1</v>
      </c>
      <c r="P72" s="58">
        <f t="shared" si="22"/>
        <v>1</v>
      </c>
      <c r="Q72" s="58">
        <f t="shared" si="23"/>
        <v>1</v>
      </c>
      <c r="R72" s="58">
        <v>1</v>
      </c>
      <c r="S72" s="83" t="s">
        <v>3819</v>
      </c>
      <c r="T72" s="56" t="s">
        <v>3820</v>
      </c>
    </row>
    <row r="73" spans="1:20" s="35" customFormat="1" ht="194.4">
      <c r="A73" s="55">
        <f t="shared" si="24"/>
        <v>59</v>
      </c>
      <c r="B73" s="858"/>
      <c r="C73" s="859"/>
      <c r="D73" s="83" t="s">
        <v>1307</v>
      </c>
      <c r="E73" s="57">
        <v>1</v>
      </c>
      <c r="F73" s="58">
        <f t="shared" si="25"/>
        <v>1</v>
      </c>
      <c r="G73" s="58">
        <f t="shared" si="26"/>
        <v>1</v>
      </c>
      <c r="H73" s="58">
        <v>1</v>
      </c>
      <c r="I73" s="61" t="s">
        <v>1354</v>
      </c>
      <c r="J73" s="57">
        <v>1</v>
      </c>
      <c r="K73" s="58">
        <f t="shared" si="20"/>
        <v>1</v>
      </c>
      <c r="L73" s="58">
        <f t="shared" si="21"/>
        <v>1</v>
      </c>
      <c r="M73" s="58">
        <v>1</v>
      </c>
      <c r="N73" s="83" t="s">
        <v>2111</v>
      </c>
      <c r="O73" s="57">
        <v>1</v>
      </c>
      <c r="P73" s="58">
        <f t="shared" si="22"/>
        <v>1</v>
      </c>
      <c r="Q73" s="58">
        <f t="shared" si="23"/>
        <v>1</v>
      </c>
      <c r="R73" s="58">
        <v>1</v>
      </c>
      <c r="S73" s="83" t="s">
        <v>3819</v>
      </c>
      <c r="T73" s="56" t="s">
        <v>3820</v>
      </c>
    </row>
    <row r="74" spans="1:20" s="35" customFormat="1" ht="194.4">
      <c r="A74" s="55">
        <f t="shared" si="24"/>
        <v>60</v>
      </c>
      <c r="B74" s="858"/>
      <c r="C74" s="859"/>
      <c r="D74" s="83" t="s">
        <v>1305</v>
      </c>
      <c r="E74" s="57">
        <v>1</v>
      </c>
      <c r="F74" s="58">
        <f t="shared" si="25"/>
        <v>1</v>
      </c>
      <c r="G74" s="58">
        <f t="shared" si="26"/>
        <v>1</v>
      </c>
      <c r="H74" s="58">
        <v>1</v>
      </c>
      <c r="I74" s="61" t="s">
        <v>2213</v>
      </c>
      <c r="J74" s="57">
        <v>1</v>
      </c>
      <c r="K74" s="58">
        <f t="shared" si="20"/>
        <v>1</v>
      </c>
      <c r="L74" s="58">
        <f t="shared" si="21"/>
        <v>1</v>
      </c>
      <c r="M74" s="58">
        <v>1</v>
      </c>
      <c r="N74" s="83" t="s">
        <v>2111</v>
      </c>
      <c r="O74" s="57">
        <v>1</v>
      </c>
      <c r="P74" s="58">
        <f t="shared" si="22"/>
        <v>1</v>
      </c>
      <c r="Q74" s="58">
        <f t="shared" si="23"/>
        <v>1</v>
      </c>
      <c r="R74" s="58">
        <v>1</v>
      </c>
      <c r="S74" s="83" t="s">
        <v>3819</v>
      </c>
      <c r="T74" s="56" t="s">
        <v>3820</v>
      </c>
    </row>
    <row r="75" spans="1:20" s="35" customFormat="1" ht="194.4">
      <c r="A75" s="55">
        <f t="shared" si="24"/>
        <v>61</v>
      </c>
      <c r="B75" s="858"/>
      <c r="C75" s="859"/>
      <c r="D75" s="83" t="s">
        <v>1304</v>
      </c>
      <c r="E75" s="57">
        <v>1</v>
      </c>
      <c r="F75" s="58">
        <f t="shared" si="25"/>
        <v>1</v>
      </c>
      <c r="G75" s="58">
        <f t="shared" si="26"/>
        <v>1</v>
      </c>
      <c r="H75" s="58">
        <v>1</v>
      </c>
      <c r="I75" s="61" t="s">
        <v>1355</v>
      </c>
      <c r="J75" s="57">
        <v>1</v>
      </c>
      <c r="K75" s="58">
        <f t="shared" si="20"/>
        <v>1</v>
      </c>
      <c r="L75" s="58">
        <f t="shared" si="21"/>
        <v>1</v>
      </c>
      <c r="M75" s="58">
        <v>1</v>
      </c>
      <c r="N75" s="83" t="s">
        <v>2111</v>
      </c>
      <c r="O75" s="57">
        <v>1</v>
      </c>
      <c r="P75" s="58">
        <f t="shared" si="22"/>
        <v>1</v>
      </c>
      <c r="Q75" s="58">
        <f t="shared" si="23"/>
        <v>1</v>
      </c>
      <c r="R75" s="58">
        <v>1</v>
      </c>
      <c r="S75" s="83" t="s">
        <v>3819</v>
      </c>
      <c r="T75" s="56" t="s">
        <v>3820</v>
      </c>
    </row>
    <row r="76" spans="1:20" s="35" customFormat="1" ht="172.8">
      <c r="A76" s="55">
        <f t="shared" si="24"/>
        <v>62</v>
      </c>
      <c r="B76" s="858"/>
      <c r="C76" s="859"/>
      <c r="D76" s="83" t="s">
        <v>1308</v>
      </c>
      <c r="E76" s="57">
        <v>1</v>
      </c>
      <c r="F76" s="58">
        <f t="shared" si="25"/>
        <v>1</v>
      </c>
      <c r="G76" s="58">
        <f t="shared" si="26"/>
        <v>1</v>
      </c>
      <c r="H76" s="58">
        <v>1</v>
      </c>
      <c r="I76" s="56" t="s">
        <v>1356</v>
      </c>
      <c r="J76" s="57">
        <v>1</v>
      </c>
      <c r="K76" s="58">
        <f t="shared" si="20"/>
        <v>1</v>
      </c>
      <c r="L76" s="58">
        <f t="shared" si="21"/>
        <v>1</v>
      </c>
      <c r="M76" s="58">
        <v>1</v>
      </c>
      <c r="N76" s="83" t="s">
        <v>2112</v>
      </c>
      <c r="O76" s="57">
        <v>1</v>
      </c>
      <c r="P76" s="58">
        <f t="shared" si="22"/>
        <v>1</v>
      </c>
      <c r="Q76" s="58">
        <f t="shared" si="23"/>
        <v>1</v>
      </c>
      <c r="R76" s="58">
        <v>1</v>
      </c>
      <c r="S76" s="83" t="s">
        <v>3822</v>
      </c>
      <c r="T76" s="56" t="s">
        <v>1006</v>
      </c>
    </row>
    <row r="77" spans="1:20" s="35" customFormat="1" ht="237.6">
      <c r="A77" s="55">
        <f t="shared" si="24"/>
        <v>63</v>
      </c>
      <c r="B77" s="858"/>
      <c r="C77" s="859"/>
      <c r="D77" s="83" t="s">
        <v>1309</v>
      </c>
      <c r="E77" s="57">
        <v>1</v>
      </c>
      <c r="F77" s="58">
        <f t="shared" si="25"/>
        <v>1</v>
      </c>
      <c r="G77" s="58">
        <f t="shared" si="26"/>
        <v>1</v>
      </c>
      <c r="H77" s="58">
        <v>1</v>
      </c>
      <c r="I77" s="56" t="s">
        <v>1357</v>
      </c>
      <c r="J77" s="57">
        <v>1</v>
      </c>
      <c r="K77" s="58">
        <f t="shared" si="20"/>
        <v>1</v>
      </c>
      <c r="L77" s="58">
        <f t="shared" si="21"/>
        <v>1</v>
      </c>
      <c r="M77" s="58">
        <v>1</v>
      </c>
      <c r="N77" s="83" t="s">
        <v>2204</v>
      </c>
      <c r="O77" s="57">
        <v>1</v>
      </c>
      <c r="P77" s="58">
        <f t="shared" si="22"/>
        <v>1</v>
      </c>
      <c r="Q77" s="58">
        <f t="shared" si="23"/>
        <v>1</v>
      </c>
      <c r="R77" s="58">
        <v>1</v>
      </c>
      <c r="S77" s="83" t="s">
        <v>3823</v>
      </c>
      <c r="T77" s="56" t="s">
        <v>1007</v>
      </c>
    </row>
    <row r="78" spans="1:20" s="35" customFormat="1" ht="237.6">
      <c r="A78" s="55">
        <f t="shared" si="24"/>
        <v>64</v>
      </c>
      <c r="B78" s="83" t="s">
        <v>235</v>
      </c>
      <c r="C78" s="102" t="s">
        <v>234</v>
      </c>
      <c r="D78" s="84" t="s">
        <v>1310</v>
      </c>
      <c r="E78" s="57">
        <v>1</v>
      </c>
      <c r="F78" s="58">
        <f t="shared" si="25"/>
        <v>1</v>
      </c>
      <c r="G78" s="58">
        <f t="shared" si="26"/>
        <v>1</v>
      </c>
      <c r="H78" s="58">
        <v>1</v>
      </c>
      <c r="I78" s="84" t="s">
        <v>1358</v>
      </c>
      <c r="J78" s="57">
        <v>1</v>
      </c>
      <c r="K78" s="58">
        <f t="shared" si="20"/>
        <v>1</v>
      </c>
      <c r="L78" s="58">
        <f t="shared" si="21"/>
        <v>1</v>
      </c>
      <c r="M78" s="58">
        <v>1</v>
      </c>
      <c r="N78" s="83" t="s">
        <v>2279</v>
      </c>
      <c r="O78" s="57">
        <v>1</v>
      </c>
      <c r="P78" s="58">
        <f t="shared" si="22"/>
        <v>1</v>
      </c>
      <c r="Q78" s="58">
        <f t="shared" si="23"/>
        <v>1</v>
      </c>
      <c r="R78" s="58">
        <v>1</v>
      </c>
      <c r="S78" s="56" t="s">
        <v>3823</v>
      </c>
      <c r="T78" s="56" t="s">
        <v>1007</v>
      </c>
    </row>
    <row r="79" spans="1:20" s="35" customFormat="1" ht="237.6">
      <c r="A79" s="55">
        <f t="shared" si="24"/>
        <v>65</v>
      </c>
      <c r="B79" s="862" t="s">
        <v>940</v>
      </c>
      <c r="C79" s="855" t="s">
        <v>5165</v>
      </c>
      <c r="D79" s="691" t="s">
        <v>2284</v>
      </c>
      <c r="E79" s="57">
        <v>1</v>
      </c>
      <c r="F79" s="58">
        <f t="shared" si="25"/>
        <v>1</v>
      </c>
      <c r="G79" s="58">
        <f t="shared" si="26"/>
        <v>1</v>
      </c>
      <c r="H79" s="58">
        <v>1</v>
      </c>
      <c r="I79" s="691" t="s">
        <v>2205</v>
      </c>
      <c r="J79" s="57">
        <v>1</v>
      </c>
      <c r="K79" s="58">
        <f t="shared" si="20"/>
        <v>1</v>
      </c>
      <c r="L79" s="58">
        <f t="shared" si="21"/>
        <v>1</v>
      </c>
      <c r="M79" s="58">
        <v>1</v>
      </c>
      <c r="N79" s="691" t="s">
        <v>1359</v>
      </c>
      <c r="O79" s="57">
        <v>1</v>
      </c>
      <c r="P79" s="58">
        <f t="shared" si="22"/>
        <v>1</v>
      </c>
      <c r="Q79" s="58">
        <f t="shared" si="23"/>
        <v>1</v>
      </c>
      <c r="R79" s="58">
        <v>1</v>
      </c>
      <c r="S79" s="56" t="s">
        <v>3823</v>
      </c>
      <c r="T79" s="56" t="s">
        <v>1007</v>
      </c>
    </row>
    <row r="80" spans="1:20" s="35" customFormat="1" ht="237.6">
      <c r="A80" s="55">
        <f t="shared" si="24"/>
        <v>66</v>
      </c>
      <c r="B80" s="862"/>
      <c r="C80" s="855"/>
      <c r="D80" s="691" t="s">
        <v>2283</v>
      </c>
      <c r="E80" s="57">
        <v>1</v>
      </c>
      <c r="F80" s="58">
        <f t="shared" si="25"/>
        <v>1</v>
      </c>
      <c r="G80" s="58">
        <f t="shared" si="26"/>
        <v>1</v>
      </c>
      <c r="H80" s="58">
        <v>1</v>
      </c>
      <c r="I80" s="691" t="s">
        <v>2206</v>
      </c>
      <c r="J80" s="57">
        <v>1</v>
      </c>
      <c r="K80" s="58">
        <f t="shared" si="20"/>
        <v>1</v>
      </c>
      <c r="L80" s="58">
        <f t="shared" si="21"/>
        <v>1</v>
      </c>
      <c r="M80" s="58">
        <v>1</v>
      </c>
      <c r="N80" s="21" t="s">
        <v>1362</v>
      </c>
      <c r="O80" s="57">
        <v>1</v>
      </c>
      <c r="P80" s="58">
        <f t="shared" si="22"/>
        <v>1</v>
      </c>
      <c r="Q80" s="58">
        <f t="shared" si="23"/>
        <v>1</v>
      </c>
      <c r="R80" s="58">
        <v>1</v>
      </c>
      <c r="S80" s="56" t="s">
        <v>3824</v>
      </c>
      <c r="T80" s="56" t="s">
        <v>1007</v>
      </c>
    </row>
    <row r="81" spans="1:20" s="35" customFormat="1" ht="247.5" customHeight="1">
      <c r="A81" s="55">
        <f t="shared" si="24"/>
        <v>67</v>
      </c>
      <c r="B81" s="862"/>
      <c r="C81" s="855"/>
      <c r="D81" s="691" t="s">
        <v>2282</v>
      </c>
      <c r="E81" s="57">
        <v>1</v>
      </c>
      <c r="F81" s="58">
        <f t="shared" si="25"/>
        <v>1</v>
      </c>
      <c r="G81" s="58">
        <f t="shared" si="26"/>
        <v>1</v>
      </c>
      <c r="H81" s="58">
        <v>1</v>
      </c>
      <c r="I81" s="21" t="s">
        <v>2214</v>
      </c>
      <c r="J81" s="57">
        <v>1</v>
      </c>
      <c r="K81" s="58">
        <f t="shared" si="20"/>
        <v>1</v>
      </c>
      <c r="L81" s="58">
        <f t="shared" si="21"/>
        <v>1</v>
      </c>
      <c r="M81" s="58">
        <v>1</v>
      </c>
      <c r="N81" s="691" t="s">
        <v>1360</v>
      </c>
      <c r="O81" s="57">
        <v>1</v>
      </c>
      <c r="P81" s="58">
        <f t="shared" si="22"/>
        <v>1</v>
      </c>
      <c r="Q81" s="58">
        <f t="shared" si="23"/>
        <v>1</v>
      </c>
      <c r="R81" s="58">
        <v>1</v>
      </c>
      <c r="S81" s="56" t="s">
        <v>3824</v>
      </c>
      <c r="T81" s="56" t="s">
        <v>1007</v>
      </c>
    </row>
    <row r="82" spans="1:20" s="35" customFormat="1" ht="237.6">
      <c r="A82" s="55">
        <f t="shared" si="24"/>
        <v>68</v>
      </c>
      <c r="B82" s="862"/>
      <c r="C82" s="855"/>
      <c r="D82" s="691" t="s">
        <v>2281</v>
      </c>
      <c r="E82" s="57">
        <v>1</v>
      </c>
      <c r="F82" s="58">
        <f t="shared" si="25"/>
        <v>1</v>
      </c>
      <c r="G82" s="58">
        <f t="shared" si="26"/>
        <v>1</v>
      </c>
      <c r="H82" s="58">
        <v>1</v>
      </c>
      <c r="I82" s="21" t="s">
        <v>2215</v>
      </c>
      <c r="J82" s="57">
        <v>1</v>
      </c>
      <c r="K82" s="58">
        <f t="shared" si="20"/>
        <v>1</v>
      </c>
      <c r="L82" s="58">
        <f t="shared" si="21"/>
        <v>1</v>
      </c>
      <c r="M82" s="58">
        <v>1</v>
      </c>
      <c r="N82" s="691" t="s">
        <v>1361</v>
      </c>
      <c r="O82" s="57">
        <v>1</v>
      </c>
      <c r="P82" s="58">
        <f t="shared" si="22"/>
        <v>1</v>
      </c>
      <c r="Q82" s="58">
        <f t="shared" si="23"/>
        <v>1</v>
      </c>
      <c r="R82" s="58">
        <v>1</v>
      </c>
      <c r="S82" s="56" t="s">
        <v>3825</v>
      </c>
      <c r="T82" s="56" t="s">
        <v>1007</v>
      </c>
    </row>
    <row r="83" spans="1:20" s="35" customFormat="1" ht="408.75" customHeight="1">
      <c r="A83" s="55">
        <f t="shared" si="24"/>
        <v>69</v>
      </c>
      <c r="B83" s="862"/>
      <c r="C83" s="855"/>
      <c r="D83" s="691" t="s">
        <v>2207</v>
      </c>
      <c r="E83" s="57">
        <v>1</v>
      </c>
      <c r="F83" s="58">
        <f t="shared" si="25"/>
        <v>1</v>
      </c>
      <c r="G83" s="58">
        <f t="shared" si="26"/>
        <v>1</v>
      </c>
      <c r="H83" s="58">
        <v>1</v>
      </c>
      <c r="I83" s="691" t="s">
        <v>2280</v>
      </c>
      <c r="J83" s="57">
        <v>1</v>
      </c>
      <c r="K83" s="58">
        <f t="shared" si="20"/>
        <v>1</v>
      </c>
      <c r="L83" s="58">
        <f t="shared" si="21"/>
        <v>1</v>
      </c>
      <c r="M83" s="58">
        <v>1</v>
      </c>
      <c r="N83" s="691" t="s">
        <v>2124</v>
      </c>
      <c r="O83" s="57">
        <v>1</v>
      </c>
      <c r="P83" s="58">
        <f t="shared" si="22"/>
        <v>1</v>
      </c>
      <c r="Q83" s="58">
        <f t="shared" si="23"/>
        <v>1</v>
      </c>
      <c r="R83" s="58">
        <v>1</v>
      </c>
      <c r="S83" s="56" t="s">
        <v>3825</v>
      </c>
      <c r="T83" s="56" t="s">
        <v>1007</v>
      </c>
    </row>
    <row r="84" spans="1:20" s="35" customFormat="1" ht="237.6">
      <c r="A84" s="55">
        <f t="shared" si="24"/>
        <v>70</v>
      </c>
      <c r="B84" s="862"/>
      <c r="C84" s="855"/>
      <c r="D84" s="691" t="s">
        <v>2208</v>
      </c>
      <c r="E84" s="57">
        <v>1</v>
      </c>
      <c r="F84" s="58">
        <f t="shared" si="25"/>
        <v>1</v>
      </c>
      <c r="G84" s="58">
        <f t="shared" si="26"/>
        <v>1</v>
      </c>
      <c r="H84" s="58">
        <v>1</v>
      </c>
      <c r="I84" s="21" t="s">
        <v>2285</v>
      </c>
      <c r="J84" s="57">
        <v>1</v>
      </c>
      <c r="K84" s="58">
        <f t="shared" si="20"/>
        <v>1</v>
      </c>
      <c r="L84" s="58">
        <f t="shared" si="21"/>
        <v>1</v>
      </c>
      <c r="M84" s="58">
        <v>1</v>
      </c>
      <c r="N84" s="21" t="s">
        <v>2286</v>
      </c>
      <c r="O84" s="57">
        <v>1</v>
      </c>
      <c r="P84" s="58">
        <f t="shared" si="22"/>
        <v>1</v>
      </c>
      <c r="Q84" s="58">
        <f t="shared" si="23"/>
        <v>1</v>
      </c>
      <c r="R84" s="58">
        <v>1</v>
      </c>
      <c r="S84" s="56" t="s">
        <v>3826</v>
      </c>
      <c r="T84" s="56" t="s">
        <v>1007</v>
      </c>
    </row>
    <row r="85" spans="1:20" s="35" customFormat="1" ht="237.6">
      <c r="A85" s="55">
        <f t="shared" si="24"/>
        <v>71</v>
      </c>
      <c r="B85" s="862"/>
      <c r="C85" s="855"/>
      <c r="D85" s="691" t="s">
        <v>2209</v>
      </c>
      <c r="E85" s="57">
        <v>1</v>
      </c>
      <c r="F85" s="58">
        <f t="shared" si="25"/>
        <v>1</v>
      </c>
      <c r="G85" s="58">
        <f t="shared" si="26"/>
        <v>1</v>
      </c>
      <c r="H85" s="58">
        <v>1</v>
      </c>
      <c r="I85" s="691" t="s">
        <v>2287</v>
      </c>
      <c r="J85" s="57">
        <v>1</v>
      </c>
      <c r="K85" s="58">
        <f t="shared" si="20"/>
        <v>1</v>
      </c>
      <c r="L85" s="58">
        <f t="shared" si="21"/>
        <v>1</v>
      </c>
      <c r="M85" s="58">
        <v>1</v>
      </c>
      <c r="N85" s="21" t="s">
        <v>2288</v>
      </c>
      <c r="O85" s="57">
        <v>1</v>
      </c>
      <c r="P85" s="58">
        <f t="shared" si="22"/>
        <v>1</v>
      </c>
      <c r="Q85" s="58">
        <f t="shared" si="23"/>
        <v>1</v>
      </c>
      <c r="R85" s="58">
        <v>1</v>
      </c>
      <c r="S85" s="56" t="s">
        <v>3823</v>
      </c>
      <c r="T85" s="56" t="s">
        <v>1007</v>
      </c>
    </row>
    <row r="86" spans="1:20" s="35" customFormat="1" ht="237.6">
      <c r="A86" s="55">
        <f t="shared" si="24"/>
        <v>72</v>
      </c>
      <c r="B86" s="862"/>
      <c r="C86" s="855"/>
      <c r="D86" s="691" t="s">
        <v>2210</v>
      </c>
      <c r="E86" s="57">
        <v>1</v>
      </c>
      <c r="F86" s="58">
        <f t="shared" si="25"/>
        <v>1</v>
      </c>
      <c r="G86" s="58">
        <f t="shared" si="26"/>
        <v>1</v>
      </c>
      <c r="H86" s="58">
        <v>1</v>
      </c>
      <c r="I86" s="691" t="s">
        <v>2289</v>
      </c>
      <c r="J86" s="57">
        <v>1</v>
      </c>
      <c r="K86" s="58">
        <f>IF(J86=L86,M86)</f>
        <v>1</v>
      </c>
      <c r="L86" s="58">
        <f t="shared" si="21"/>
        <v>1</v>
      </c>
      <c r="M86" s="58">
        <v>1</v>
      </c>
      <c r="N86" s="691" t="s">
        <v>2290</v>
      </c>
      <c r="O86" s="57">
        <v>1</v>
      </c>
      <c r="P86" s="58">
        <f>IF(O86=Q86,R86)</f>
        <v>1</v>
      </c>
      <c r="Q86" s="58">
        <f t="shared" si="23"/>
        <v>1</v>
      </c>
      <c r="R86" s="58">
        <v>1</v>
      </c>
      <c r="S86" s="56" t="s">
        <v>3823</v>
      </c>
      <c r="T86" s="56" t="s">
        <v>1007</v>
      </c>
    </row>
    <row r="87" spans="1:20">
      <c r="B87" s="26" t="s">
        <v>1315</v>
      </c>
      <c r="C87" s="103">
        <f>'RESULTADO HG'!B21</f>
        <v>1</v>
      </c>
      <c r="E87" s="85">
        <f>SUM(E11+E12+E14+E15+E16+E17+E18+E19+E20+E22+E23+E24+E25+E26+E46+E47+E48+E49+E50+E51+E52+E53+E54+E55+E56+E57+E58+E61+E62+E63+E65+E66+E67+E68+E69+E70+E71+E72+E73+E74+E75+E76+E77+E78+E79+E80+E81+E82+E83+E84+E85+E86)</f>
        <v>52</v>
      </c>
      <c r="F87" s="85">
        <f>SUM(F11+F12+F14+F15+F16+F17+F18+F19+F20+F22+F23+F24+F25+F26+F46+F47+F48+F49+F50+F51+F52+F53+F54+F55+F56+F57+F58+F61+F62+F63+F65+F66+F67+F68+F69+F70+F71+F72+F73+F74+F75+F76+F77+F78+F79+F80+F81+F82+F83+F84+F85+F86)</f>
        <v>52</v>
      </c>
      <c r="G87" s="85">
        <f>SUM(G11+G12+G14+G15+G16+G17+G18+G19+G20+G22+G23+G24+G25+G26+G46+G47+G48+G49+G50+G51+G52+G53+G54+G55+G56+G57+G58+G61+G62+G63+G65+G66+G67+G68+G69+G70+G71+G72+G73+G74+G75+G76+G77+G78+G79+G80+G81+G82+G83+G84+G85+G86)</f>
        <v>52</v>
      </c>
      <c r="H87" s="85">
        <f>SUM(H11+H12+H14+H15+H16+H17+H18+H19+H20+H22+H23+H24+H25+H26+H46+H47+H48+H49+H50+H51+H52+H53+H54+H55+H56+H57+H58+H61+H62+H63+H65+H66+H67+H68+H69+H70+H71+H72+H73+H74+H75+H76+H77+H78+H79+H80+H81+H82+H83+H84+H85+H86)</f>
        <v>52</v>
      </c>
      <c r="J87" s="85">
        <f>SUM(J11+J12+J14+J15+J16+J17+J18+J19+J20+J22+J23+J24+J25+J26+J46+J47+J48+J49+J50+J51+J52+J53+J54+J55+J56+J57+J58+J61+J62+J63+J65+J66+J67+J68+J69+J70+J71+J72+J73+J74+J75+J76+J77+J78+J79+J80+J81+J82+J83+J84+J85+J86)</f>
        <v>52</v>
      </c>
      <c r="K87" s="85">
        <f>SUM(K11+K12+K14+K15+K16+K17+K18+K19+K20+K22+K23+K24+K25+K26+K46+K47+K48+K49+K50+K51+K52+K53+K54+K55+K56+K57+K58+K61+K62+K63+K65+K66+K67+K68+K69+K70+K71+K72+K73+K74+K75+K76+K77+K78+K79+K80+K81+K82+K83+K84+K85+K86)</f>
        <v>52</v>
      </c>
      <c r="L87" s="85">
        <f>SUM(L11+L12+L14+L15+L16+L17+L18+L19+L20+L22+L23+L24+L25+L26+L46+L47+L48+L49+L50+L51+L52+L53+L54+L55+L56+L57+L58+L61+L62+L63+L65+L66+L67+L68+L69+L70+L71+L72+L73+L74+L75+L76+L77+L78+L79+L80+L81+L82+L83+L84+L85+L86)</f>
        <v>52</v>
      </c>
      <c r="M87" s="85">
        <f>SUM(M11+M12+M14+M15+M16+M17+M18+M19+M20+M22+M23+M24+M25+M26+M46+M47+M48+M49+M50+M51+M52+M53+M54+M55+M56+M57+M58+M61+M62+M63+M65+M66+M67+M68+M69+M70+M71+M72+M73+M74+M75+M76+M77+M78+M79+M80+M81+M82+M83+M84+M85+M86)</f>
        <v>52</v>
      </c>
      <c r="O87" s="85">
        <f>SUM(O11+O12+O14+O15+O16+O17+O18+O19+O20+O22+O23+O24+O25+O26+O46+O47+O48+O49+O50+O51+O52+O53+O54+O55+O56+O57+O58+O61+O62+O63+O65+O66+O67+O68+O69+O70+O71+O72+O73+O74+O75+O76+O77+O78+O79+O80+O81+O82+O83+O84+O85+O86)</f>
        <v>52</v>
      </c>
      <c r="P87" s="85">
        <f>SUM(P11+P12+P14+P15+P16+P17+P18+P19+P20+P22+P23+P24+P25+P26+P46+P47+P48+P49+P50+P51+P52+P53+P54+P55+P56+P57+P58+P61+P62+P63+P65+P66+P67+P68+P69+P70+P71+P72+P73+P74+P75+P76+P77+P78+P79+P80+P81+P82+P83+P84+P85+P86)</f>
        <v>52</v>
      </c>
      <c r="Q87" s="85">
        <f>SUM(Q11+Q12+Q14+Q15+Q16+Q17+Q18+Q19+Q20+Q22+Q23+Q24+Q25+Q26+Q46+Q47+Q48+Q49+Q50+Q51+Q52+Q53+Q54+Q55+Q56+Q57+Q58+Q61+Q62+Q63+Q65+Q66+Q67+Q68+Q69+Q70+Q71+Q72+Q73+Q74+Q75+Q76+Q77+Q78+Q79+Q80+Q81+Q82+Q83+Q84+Q85+Q86)</f>
        <v>52</v>
      </c>
      <c r="R87" s="85">
        <f>SUM(R11+R12+R14+R15+R16+R17+R18+R19+R20+R22+R23+R24+R25+R26+R46+R47+R48+R49+R50+R51+R52+R53+R54+R55+R56+R57+R58+R61+R62+R63+R65+R66+R67+R68+R69+R70+R71+R72+R73+R74+R75+R76+R77+R78+R79+R80+R81+R82+R83+R84+R85+R86)</f>
        <v>52</v>
      </c>
    </row>
    <row r="88" spans="1:20">
      <c r="B88" s="26" t="s">
        <v>1316</v>
      </c>
      <c r="C88" s="103">
        <f>'RESULTADO HMI'!B21</f>
        <v>1</v>
      </c>
      <c r="E88" s="85">
        <f>SUM(E11+E12+E28+E29+E30+E31+E32+E33+E34+E46+E47+E48+E49+E50+E51+E52+E53+E54+E55+E56+E57+E58+E61+E62+E63+E65+E66+E67+E68+E69+E70+E71+E72+E73+E74+E75+E76+E77+E78+E79+E80+E81+E82+E83+E84+E85+E86)</f>
        <v>47</v>
      </c>
      <c r="F88" s="85">
        <f>SUM(F11+F12+F28+F29+F30+F31+F32+F33+F34+F46+F47+F48+F49+F50+F51+F52+F53+F54+F55+F56+F57+F58+F61+F62+F63+F65+F66+F67+F68+F69+F70+F71+F72+F73+F74+F75+F76+F77+F78+F79+F80+F81+F82+F83+F84+F85+F86)</f>
        <v>47</v>
      </c>
      <c r="G88" s="85">
        <f>SUM(G11+G12+G28+G29+G30+G31+G32+G33+G34+G46+G47+G48+G49+G50+G51+G52+G53+G54+G55+G56+G57+G58+G61+G62+G63+G65+G66+G67+G68+G69+G70+G71+G72+G73+G74+G75+G76+G77+G78+G79+G80+G81+G82+G83+G84+G85+G86)</f>
        <v>47</v>
      </c>
      <c r="H88" s="85">
        <f>SUM(H11+H12+H28+H29+H30+H31+H32+H33+H34+H46+H47+H48+H49+H50+H51+H52+H53+H54+H55+H56+H57+H58+H61+H62+H63+H65+H66+H67+H68+H69+H70+H71+H72+H73+H74+H75+H76+H77+H78+H79+H80+H81+H82+H83+H84+H85+H86)</f>
        <v>47</v>
      </c>
      <c r="J88" s="85">
        <f>SUM(J11+J12+J28+J29+J30+J31+J32+J33+J34+J46+J47+J48+J49+J50+J51+J52+J53+J54+J55+J56+J57+J58+J61+J62+J63+J65+J66+J67+J68+J69+J70+J71+J72+J73+J74+J75+J76+J77+J78+J79+J80+J81+J82+J83+J84+J85+J86)</f>
        <v>47</v>
      </c>
      <c r="K88" s="85">
        <f>SUM(K11+K12+K28+K29+K30+K31+K32+K33+K34+K46+K47+K48+K49+K50+K51+K52+K53+K54+K55+K56+K57+K58+K61+K62+K63+K65+K66+K67+K68+K69+K70+K71+K72+K73+K74+K75+K76+K77+K78+K79+K80+K81+K82+K83+K84+K85+K86)</f>
        <v>47</v>
      </c>
      <c r="L88" s="85">
        <f>SUM(L11+L12+L28+L29+L30+L31+L32+L33+L34+L46+L47+L48+L49+L50+L51+L52+L53+L54+L55+L56+L57+L58+L61+L62+L63+L65+L66+L67+L68+L69+L70+L71+L72+L73+L74+L75+L76+L77+L78+L79+L80+L81+L82+L83+L84+L85+L86)</f>
        <v>47</v>
      </c>
      <c r="M88" s="85">
        <f>SUM(M11+M12+M28+M29+M30+M31+M32+M33+M34+M46+M47+M48+M49+M50+M51+M52+M53+M54+M55+M56+M57+M58+M61+M62+M63+M65+M66+M67+M68+M69+M70+M71+M72+M73+M74+M75+M76+M77+M78+M79+M80+M81+M82+M83+M84+M85+M86)</f>
        <v>47</v>
      </c>
      <c r="O88" s="85">
        <f>SUM(O11+O12+O28+O29+O30+O31+O32+O33+O34+O46+O47+O48+O49+O50+O51+O52+O53+O54+O55+O56+O57+O58+O61+O62+O63+O65+O66+O67+O68+O69+O70+O71+O72+O73+O74+O75+O76+O77+O78+O79+O80+O81+O82+O83+O84+O85+O86)</f>
        <v>47</v>
      </c>
      <c r="P88" s="85">
        <f>SUM(P11+P12+P28+P29+P30+P31+P32+P33+P34+P46+P47+P48+P49+P50+P51+P52+P53+P54+P55+P56+P57+P58+P61+P62+P63+P65+P66+P67+P68+P69+P70+P71+P72+P73+P74+P75+P76+P77+P78+P79+P80+P81+P82+P83+P84+P85+P86)</f>
        <v>47</v>
      </c>
      <c r="Q88" s="85">
        <f>SUM(Q11+Q12+Q28+Q29+Q30+Q31+Q32+Q33+Q34+Q46+Q47+Q48+Q49+Q50+Q51+Q52+Q53+Q54+Q55+Q56+Q57+Q58+Q61+Q62+Q63+Q65+Q66+Q67+Q68+Q69+Q70+Q71+Q72+Q73+Q74+Q75+Q76+Q77+Q78+Q79+Q80+Q81+Q82+Q83+Q84+Q85+Q86)</f>
        <v>47</v>
      </c>
      <c r="R88" s="85">
        <f>SUM(R11+R12+R28+R29+R30+R31+R32+R33+R34+R46+R47+R48+R49+R50+R51+R52+R53+R54+R55+R56+R57+R58+R61+R62+R63+R65+R66+R67+R68+R69+R70+R71+R72+R73+R74+R75+R76+R77+R78+R79+R80+R81+R82+R83+R84+R85+R86)</f>
        <v>47</v>
      </c>
    </row>
    <row r="89" spans="1:20">
      <c r="B89" s="26" t="s">
        <v>1317</v>
      </c>
      <c r="C89" s="103">
        <f>'RESULTADO HP'!B21</f>
        <v>1</v>
      </c>
      <c r="E89" s="85">
        <f>SUM(E11+E12+E37+E38+E39+E40+E41+E42+E43+E44+E46+E47+E48+E49+E50+E51+E52+E53+E54+E55+E56+E57+E58+E61+E62+E63+E65+E66+E67+E68+E69+E70+E71+E72+E73+E74+E75+E76+E77+E78+E79+E80+E81+E82+E83+E84+E85+E86)</f>
        <v>48</v>
      </c>
      <c r="F89" s="85">
        <f>SUM(F11+F12+F37+F38+F39+F40+F41+F42+F43+F44+F46+F47+F48+F49+F50+F51+F52+F53+F54+F55+F56+F57+F58+F61+F62+F63+F65+F66+F67+F68+F69+F70+F71+F72+F73+F74+F75+F76+F77+F78+F79+F80+F81+F82+F83+F84+F85+F86)</f>
        <v>48</v>
      </c>
      <c r="G89" s="85">
        <f>SUM(G11+G12+G37+G38+G39+G40+G41+G42+G43+G44+G46+G47+G48+G49+G50+G51+G52+G53+G54+G55+G56+G57+G58+G61+G62+G63+G65+G66+G67+G68+G69+G70+G71+G72+G73+G74+G75+G76+G77+G78+G79+G80+G81+G82+G83+G84+G85+G86)</f>
        <v>48</v>
      </c>
      <c r="H89" s="85">
        <f>SUM(H11+H12+H37+H38+H39+H40+H41+H42+H43+H44+H46+H47+H48+H49+H50+H51+H52+H53+H54+H55+H56+H57+H58+H61+H62+H63+H65+H66+H67+H68+H69+H70+H71+H72+H73+H74+H75+H76+H77+H78+H79+H80+H81+H82+H83+H84+H85+H86)</f>
        <v>48</v>
      </c>
      <c r="J89" s="85">
        <f>SUM(J11+J12+J37+J38+J39+J40+J41+J42+J43+J44+J46+J47+J48+J49+J50+J51+J52+J53+J54+J55+J56+J57+J58+J61+J62+J63+J65+J66+J67+J68+J69+J70+J71+J72+J73+J74+J75+J76+J77+J78+J79+J80+J81+J82+J83+J84+J85+J86)</f>
        <v>48</v>
      </c>
      <c r="K89" s="85">
        <f>SUM(K11+K12+K37+K38+K39+K40+K41+K42+K43+K44+K46+K47+K48+K49+K50+K51+K52+K53+K54+K55+K56+K57+K58+K61+K62+K63+K65+K66+K67+K68+K69+K70+K71+K72+K73+K74+K75+K76+K77+K78+K79+K80+K81+K82+K83+K84+K85+K86)</f>
        <v>48</v>
      </c>
      <c r="L89" s="85">
        <f>SUM(L11+L12+L37+L38+L39+L40+L41+L42+L43+L44+L46+L47+L48+L49+L50+L51+L52+L53+L54+L55+L56+L57+L58+L61+L62+L63+L65+L66+L67+L68+L69+L70+L71+L72+L73+L74+L75+L76+L77+L78+L79+L80+L81+L82+L83+L84+L85+L86)</f>
        <v>48</v>
      </c>
      <c r="M89" s="85">
        <f>SUM(M11+M12+M37+M38+M39+M40+M41+M42+M43+M44+M46+M47+M48+M49+M50+M51+M52+M53+M54+M55+M56+M57+M58+M61+M62+M63+M65+M66+M67+M68+M69+M70+M71+M72+M73+M74+M75+M76+M77+M78+M79+M80+M81+M82+M83+M84+M85+M86)</f>
        <v>48</v>
      </c>
      <c r="O89" s="85">
        <f>SUM(O11+O12+O37+O38+O39+O40+O41+O42+O43+O44+O46+O47+O48+O49+O50+O51+O52+O53+O54+O55+O56+O57+O58+O61+O62+O63+O65+O66+O67+O68+O69+O70+O71+O72+O73+O74+O75+O76+O77+O78+O79+O80+O81+O82+O83+O84+O85+O86)</f>
        <v>48</v>
      </c>
      <c r="P89" s="85">
        <f>SUM(P11+P12+P37+P38+P39+P40+P41+P42+P43+P44+P46+P47+P48+P49+P50+P51+P52+P53+P54+P55+P56+P57+P58+P61+P62+P63+P65+P66+P67+P68+P69+P70+P71+P72+P73+P74+P75+P76+P77+P78+P79+P80+P81+P82+P83+P84+P85+P86)</f>
        <v>48</v>
      </c>
      <c r="Q89" s="85">
        <f>SUM(Q11+Q12+Q37+Q38+Q39+Q40+Q41+Q42+Q43+Q44+Q46+Q47+Q48+Q49+Q50+Q51+Q52+Q53+Q54+Q55+Q56+Q57+Q58+Q61+Q62+Q63+Q65+Q66+Q67+Q68+Q69+Q70+Q71+Q72+Q73+Q74+Q75+Q76+Q77+Q78+Q79+Q80+Q81+Q82+Q83+Q84+Q85+Q86)</f>
        <v>48</v>
      </c>
      <c r="R89" s="85">
        <f>SUM(R11+R12+R37+R38+R39+R40+R41+R42+R43+R44+R46+R47+R48+R49+R50+R51+R52+R53+R54+R55+R56+R57+R58+R61+R62+R63+R65+R66+R67+R68+R69+R70+R71+R72+R73+R74+R75+R76+R77+R78+R79+R80+R81+R82+R83+R84+R85+R86)</f>
        <v>48</v>
      </c>
    </row>
    <row r="90" spans="1:20">
      <c r="C90" s="49"/>
      <c r="F90" s="33"/>
      <c r="G90" s="33"/>
      <c r="H90" s="33"/>
      <c r="J90" s="33"/>
      <c r="K90" s="33"/>
      <c r="L90" s="33"/>
      <c r="M90" s="33"/>
      <c r="O90" s="33"/>
      <c r="P90" s="33"/>
      <c r="Q90" s="33"/>
      <c r="R90" s="33"/>
    </row>
    <row r="91" spans="1:20">
      <c r="C91" s="49"/>
      <c r="F91" s="33"/>
      <c r="G91" s="33"/>
      <c r="H91" s="33"/>
      <c r="J91" s="33"/>
      <c r="K91" s="33"/>
      <c r="L91" s="33"/>
      <c r="M91" s="33"/>
      <c r="O91" s="33"/>
      <c r="P91" s="33"/>
      <c r="Q91" s="33"/>
      <c r="R91" s="33"/>
    </row>
    <row r="92" spans="1:20">
      <c r="C92" s="49"/>
      <c r="F92" s="33"/>
      <c r="G92" s="33"/>
      <c r="H92" s="33"/>
      <c r="J92" s="33"/>
      <c r="K92" s="33"/>
      <c r="L92" s="33"/>
      <c r="M92" s="33"/>
      <c r="O92" s="33"/>
      <c r="P92" s="33"/>
      <c r="Q92" s="33"/>
      <c r="R92" s="33"/>
    </row>
    <row r="93" spans="1:20">
      <c r="C93" s="49"/>
      <c r="F93" s="33"/>
      <c r="G93" s="33"/>
      <c r="H93" s="33"/>
      <c r="J93" s="33"/>
      <c r="K93" s="33"/>
      <c r="L93" s="33"/>
      <c r="M93" s="33"/>
      <c r="O93" s="33"/>
      <c r="P93" s="33"/>
      <c r="Q93" s="33"/>
      <c r="R93" s="33"/>
    </row>
    <row r="94" spans="1:20">
      <c r="D94" s="35"/>
      <c r="E94" s="87"/>
      <c r="F94" s="87"/>
      <c r="G94" s="87"/>
      <c r="H94" s="87"/>
      <c r="I94" s="35"/>
      <c r="J94" s="33"/>
      <c r="K94" s="33"/>
      <c r="L94" s="33"/>
      <c r="M94" s="33"/>
      <c r="O94" s="33"/>
      <c r="P94" s="33"/>
      <c r="Q94" s="33"/>
      <c r="R94" s="33"/>
    </row>
    <row r="95" spans="1:20" s="94" customFormat="1" ht="18" hidden="1" customHeight="1" thickBot="1">
      <c r="A95" s="88"/>
      <c r="B95" s="89" t="s">
        <v>1315</v>
      </c>
      <c r="C95" s="90"/>
      <c r="D95" s="91" t="s">
        <v>4409</v>
      </c>
      <c r="E95" s="92">
        <f>E11+E12+E14+E15+E17+E16+E18+E19+E20+E21+E22+E24+E25+E26+E46+E47+E48+E49+E50++E51+E52+E53++E54+E55+E56+E57+E58++E61+E62+E63+E65+E66+E67+E68++E69+E70+E71+E72+E73+E74+E75+E76+E77+E78+E79+E80++E81++E82++E83+E84+E85+E86</f>
        <v>52</v>
      </c>
      <c r="F95" s="92">
        <f>F11+F12+F14+F15+F17+F16+F18+F19+F20+F21+F22+F24+F25+F26+F46+F47+F48+F49+F50++F51+F52+F53++F54+F55+F56+F57+F58++F61+F62+F63+F65+F66+F67+F68++F69+F70+F71+F72+F73+F74+F75+F76+F77+F78+F79+F80++F81++F82++F83+F84+F85+F86</f>
        <v>52</v>
      </c>
      <c r="G95" s="92">
        <f>G11+G12+G14+G15+G17+G16+G18+G19+G20+G21+G22+G24+G25+G26+G46+G47+G48+G49+G50++G51+G52+G53++G54+G55+G56+G57+G58++G61+G62+G63+G65+G66+G67+G68++G69+G70+G71+G72+G73+G74+G75+G76+G77+G78+G79+G80++G81++G82++G83+G84+G85+G86</f>
        <v>52</v>
      </c>
      <c r="H95" s="92">
        <f>H11+H12+H14+H15+H17+H16+H18+H19+H20+H21+H22+H24+H25+H26+H46+H47+H48+H49+H50++H51+H52+H53++H54+H55+H56+H57+H58++H61+H62+H63+H65+H66+H67+H68++H69+H70+H71+H72+H73+H74+H75+H76+H77+H78+H79+H80++H81++H82++H83+H84+H85+H86</f>
        <v>52</v>
      </c>
      <c r="I95" s="92"/>
      <c r="J95" s="93"/>
      <c r="K95" s="93">
        <f>K11+K12+K14+K15+K17+K16+K18+K19+K20+K21+K22+K24+K25+K26+K46+K47+K48+K49+K50++K51+K52+K53++K54+K55+K56+K57+K58++K61+K62+K63+K65+K66+K67+K68++K69+K70+K71+K72+K73+K74+K75+K76+K77+K78+K79+K80++K81++K82++K83+K84+K85+K86</f>
        <v>52</v>
      </c>
      <c r="L95" s="93">
        <f>L11+L12+L14+L15+L17+L16+L18+L19+L20+L21+L22+L24+L25+L26+L46+L47+L48+L49+L50++L51+L52+L53++L54+L55+L56+L57+L58++L61+L62+L63+L65+L66+L67+L68++L69+L70+L71+L72+L73+L74+L75+L76+L77+L78+L79+L80++L81++L82++L83+L84+L85+L86</f>
        <v>52</v>
      </c>
      <c r="M95" s="93">
        <f>M11+M12+M14+M15+M17+M16+M18+M19+M20+M21+M22+M24+M25+M26+M46+M47+M48+M49+M50++M51+M52+M53++M54+M55+M56+M57+M58++M61+M62+M63+M65+M66+M67+M68++M69+M70+M71+M72+M73+M74+M75+M76+M77+M78+M79+M80++M81++M82++M83+M84+M85+M86</f>
        <v>52</v>
      </c>
      <c r="N95" s="93"/>
      <c r="O95" s="93"/>
      <c r="P95" s="93">
        <f>P11+P12+P14+P15+P17+P16+P18+P19+P20+P21+P22+P24+P25+P26+P46+P47+P48+P49+P50++P51+P52+P53++P54+P55+P56+P57+P58++P61+P62+P63+P65+P66+P67+P68++P69+P70+P71+P72+P73+P74+P75+P76+P77+P78+P79+P80++P81++P82++P83+P84+P85+P86</f>
        <v>52</v>
      </c>
      <c r="Q95" s="93">
        <f>Q11+Q12+Q14+Q15+Q17+Q16+Q18+Q19+Q20+Q21+Q22+Q24+Q25+Q26+Q46+Q47+Q48+Q49+Q50++Q51+Q52+Q53++Q54+Q55+Q56+Q57+Q58++Q61+Q62+Q63+Q65+Q66+Q67+Q68++Q69+Q70+Q71+Q72+Q73+Q74+Q75+Q76+Q77+Q78+Q79+Q80++Q81++Q82++Q83+Q84+Q85+Q86</f>
        <v>52</v>
      </c>
      <c r="R95" s="93">
        <f>R11+R12+R14+R15+R17+R16+R18+R19+R20+R21+R22+R24+R25+R26+R46+R47+R48+R49+R50++R51+R52+R53++R54+R55+R56+R57+R58++R61+R62+R63+R65+R66+R67+R68++R69+R70+R71+R72+R73+R74+R75+R76+R77+R78+R79+R80++R81++R82++R83+R84+R85+R86</f>
        <v>52</v>
      </c>
    </row>
    <row r="96" spans="1:20" s="94" customFormat="1" ht="18" hidden="1" customHeight="1" thickBot="1">
      <c r="A96" s="88"/>
      <c r="B96" s="89" t="s">
        <v>1316</v>
      </c>
      <c r="C96" s="90"/>
      <c r="D96" s="91" t="s">
        <v>4410</v>
      </c>
      <c r="E96" s="92">
        <f>E11+E12+E28+E29+E30+E31++E32+E33+E34+E46+E47+E48+E49+E50+E51+E52+E53+E54+E55+E56+E58+E57++E61+E62+E63++E65++E66++E67+E68++E69+E70+E71++E72+E73+E74+E75+E76+E77+E78+E79++E80+E81++E82+E83++E84+E85+E86</f>
        <v>47</v>
      </c>
      <c r="F96" s="95"/>
      <c r="G96" s="91"/>
      <c r="H96" s="91"/>
      <c r="I96" s="91"/>
    </row>
    <row r="97" spans="1:9" s="94" customFormat="1" ht="18" hidden="1" customHeight="1" thickBot="1">
      <c r="A97" s="88"/>
      <c r="B97" s="89" t="s">
        <v>1317</v>
      </c>
      <c r="C97" s="90"/>
      <c r="D97" s="91" t="s">
        <v>4411</v>
      </c>
      <c r="E97" s="92">
        <f>E11+E12+E36+E37+E38+E39+E40+E41+E42+E43+E44+E46+E47+E48+E49+E50+E51+E52+E53+E54+E55+E56+E57+E58+E61+E62+E63+E65+E66++E67+E68+E69+E70+E71+E72+E73+E74+E75+E76+E77+E78++E79+E80++E81+E82+E83++E84+E85+E86</f>
        <v>49</v>
      </c>
      <c r="F97" s="95"/>
      <c r="G97" s="91"/>
      <c r="H97" s="91"/>
      <c r="I97" s="91"/>
    </row>
    <row r="98" spans="1:9">
      <c r="D98" s="96"/>
      <c r="E98" s="97"/>
      <c r="F98" s="96"/>
      <c r="G98" s="96"/>
      <c r="H98" s="96"/>
      <c r="I98" s="96"/>
    </row>
    <row r="99" spans="1:9">
      <c r="D99" s="96"/>
      <c r="E99" s="97"/>
      <c r="F99" s="96"/>
      <c r="G99" s="96"/>
      <c r="H99" s="96"/>
      <c r="I99" s="96"/>
    </row>
    <row r="100" spans="1:9">
      <c r="D100" s="96"/>
      <c r="E100" s="97"/>
      <c r="F100" s="96"/>
      <c r="G100" s="96"/>
      <c r="H100" s="96"/>
      <c r="I100" s="96"/>
    </row>
    <row r="101" spans="1:9">
      <c r="D101" s="96"/>
      <c r="E101" s="97"/>
      <c r="F101" s="96"/>
      <c r="G101" s="96"/>
      <c r="H101" s="96"/>
      <c r="I101" s="96"/>
    </row>
    <row r="102" spans="1:9">
      <c r="D102" s="96"/>
      <c r="E102" s="97"/>
      <c r="F102" s="96"/>
      <c r="G102" s="96"/>
      <c r="H102" s="96"/>
      <c r="I102" s="96"/>
    </row>
    <row r="103" spans="1:9">
      <c r="D103" s="96"/>
      <c r="E103" s="97"/>
      <c r="F103" s="96"/>
      <c r="G103" s="96"/>
      <c r="H103" s="96"/>
      <c r="I103" s="96"/>
    </row>
    <row r="104" spans="1:9">
      <c r="D104" s="96"/>
      <c r="E104" s="97"/>
      <c r="F104" s="96"/>
      <c r="G104" s="96"/>
      <c r="H104" s="96"/>
      <c r="I104" s="96"/>
    </row>
    <row r="105" spans="1:9">
      <c r="D105" s="96"/>
      <c r="E105" s="97"/>
      <c r="F105" s="96"/>
      <c r="G105" s="96"/>
      <c r="H105" s="96"/>
      <c r="I105" s="96"/>
    </row>
    <row r="106" spans="1:9">
      <c r="D106" s="96"/>
      <c r="E106" s="97"/>
      <c r="F106" s="96"/>
      <c r="G106" s="96"/>
      <c r="H106" s="96"/>
      <c r="I106" s="96"/>
    </row>
    <row r="107" spans="1:9">
      <c r="D107" s="35"/>
      <c r="E107" s="87"/>
      <c r="F107" s="35"/>
      <c r="G107" s="35"/>
      <c r="H107" s="35"/>
      <c r="I107" s="35"/>
    </row>
    <row r="108" spans="1:9">
      <c r="D108" s="35"/>
      <c r="E108" s="87"/>
      <c r="F108" s="35"/>
      <c r="G108" s="35"/>
      <c r="H108" s="35"/>
      <c r="I108" s="35"/>
    </row>
  </sheetData>
  <mergeCells count="35">
    <mergeCell ref="A7:T7"/>
    <mergeCell ref="C11:C12"/>
    <mergeCell ref="S8:T9"/>
    <mergeCell ref="S10:T10"/>
    <mergeCell ref="O8:O10"/>
    <mergeCell ref="J8:J10"/>
    <mergeCell ref="A8:B10"/>
    <mergeCell ref="C8:C10"/>
    <mergeCell ref="E8:E10"/>
    <mergeCell ref="B79:B86"/>
    <mergeCell ref="C79:C86"/>
    <mergeCell ref="C55:C56"/>
    <mergeCell ref="C71:C77"/>
    <mergeCell ref="C61:C64"/>
    <mergeCell ref="E63:E64"/>
    <mergeCell ref="B71:B77"/>
    <mergeCell ref="C68:C70"/>
    <mergeCell ref="A1:T1"/>
    <mergeCell ref="B2:T2"/>
    <mergeCell ref="D63:D64"/>
    <mergeCell ref="F63:F64"/>
    <mergeCell ref="A5:N5"/>
    <mergeCell ref="G63:G64"/>
    <mergeCell ref="H63:H64"/>
    <mergeCell ref="B61:B64"/>
    <mergeCell ref="H58:H60"/>
    <mergeCell ref="D58:D60"/>
    <mergeCell ref="A35:T35"/>
    <mergeCell ref="B58:B60"/>
    <mergeCell ref="A27:T27"/>
    <mergeCell ref="A13:T13"/>
    <mergeCell ref="G58:G60"/>
    <mergeCell ref="F58:F60"/>
    <mergeCell ref="A45:T45"/>
    <mergeCell ref="C58:C60"/>
  </mergeCells>
  <pageMargins left="0.25" right="0.25" top="0.75" bottom="0.75" header="0.3" footer="0.3"/>
  <pageSetup scale="32" fitToHeight="0" orientation="landscape" r:id="rId1"/>
  <rowBreaks count="7" manualBreakCount="7">
    <brk id="16" max="19" man="1"/>
    <brk id="19" max="19" man="1"/>
    <brk id="23" max="19" man="1"/>
    <brk id="26" max="19" man="1"/>
    <brk id="55" max="19" man="1"/>
    <brk id="80" max="19" man="1"/>
    <brk id="83" max="19" man="1"/>
  </rowBreaks>
  <colBreaks count="1" manualBreakCount="1">
    <brk id="20"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rgb="FF808080"/>
    <pageSetUpPr fitToPage="1"/>
  </sheetPr>
  <dimension ref="A1:Z124"/>
  <sheetViews>
    <sheetView view="pageBreakPreview" topLeftCell="B1" zoomScale="60" zoomScaleNormal="60" workbookViewId="0">
      <selection activeCell="I12" sqref="I12"/>
    </sheetView>
  </sheetViews>
  <sheetFormatPr baseColWidth="10" defaultColWidth="10.88671875" defaultRowHeight="21.6"/>
  <cols>
    <col min="1" max="1" width="10.5546875" style="11" customWidth="1"/>
    <col min="2" max="2" width="45.6640625" style="11" customWidth="1"/>
    <col min="3" max="3" width="24.88671875" style="575" customWidth="1"/>
    <col min="4" max="4" width="86.44140625" style="11" customWidth="1"/>
    <col min="5" max="5" width="5.44140625" style="11" customWidth="1"/>
    <col min="6" max="8" width="6" style="11" hidden="1" customWidth="1"/>
    <col min="9" max="9" width="104.33203125" style="11" customWidth="1"/>
    <col min="10" max="10" width="5.44140625" style="11" customWidth="1"/>
    <col min="11" max="13" width="6" style="11" hidden="1" customWidth="1"/>
    <col min="14" max="14" width="86.6640625" style="11" customWidth="1"/>
    <col min="15" max="15" width="5.44140625" style="11" customWidth="1"/>
    <col min="16" max="18" width="6" style="11" hidden="1" customWidth="1"/>
    <col min="19" max="19" width="20.6640625" style="11" customWidth="1"/>
    <col min="20" max="20" width="26.88671875" style="11" customWidth="1"/>
    <col min="21" max="16384" width="10.88671875" style="11"/>
  </cols>
  <sheetData>
    <row r="1" spans="1:21" s="1" customFormat="1">
      <c r="A1" s="860" t="s">
        <v>4775</v>
      </c>
      <c r="B1" s="860"/>
      <c r="C1" s="860"/>
      <c r="D1" s="860"/>
      <c r="E1" s="860"/>
      <c r="F1" s="860"/>
      <c r="G1" s="860"/>
      <c r="H1" s="860"/>
      <c r="I1" s="860"/>
      <c r="J1" s="860"/>
      <c r="K1" s="860"/>
      <c r="L1" s="860"/>
      <c r="M1" s="860"/>
      <c r="N1" s="860"/>
      <c r="O1" s="860"/>
      <c r="P1" s="860"/>
      <c r="Q1" s="860"/>
      <c r="R1" s="860"/>
      <c r="S1" s="860"/>
      <c r="T1" s="860"/>
    </row>
    <row r="2" spans="1:21" s="1" customFormat="1">
      <c r="A2" s="2"/>
      <c r="B2" s="861" t="s">
        <v>4406</v>
      </c>
      <c r="C2" s="861"/>
      <c r="D2" s="861"/>
      <c r="E2" s="861"/>
      <c r="F2" s="861"/>
      <c r="G2" s="861"/>
      <c r="H2" s="861"/>
      <c r="I2" s="861"/>
      <c r="J2" s="861"/>
      <c r="K2" s="861"/>
      <c r="L2" s="861"/>
      <c r="M2" s="861"/>
      <c r="N2" s="861"/>
      <c r="O2" s="861"/>
      <c r="P2" s="861"/>
      <c r="Q2" s="861"/>
      <c r="R2" s="861"/>
      <c r="S2" s="861"/>
      <c r="T2" s="861"/>
    </row>
    <row r="3" spans="1:21" s="1" customFormat="1">
      <c r="A3" s="2"/>
      <c r="B3" s="329"/>
      <c r="C3" s="329"/>
      <c r="D3" s="329"/>
      <c r="E3" s="329"/>
      <c r="F3" s="329"/>
      <c r="G3" s="329"/>
      <c r="H3" s="329"/>
      <c r="I3" s="329"/>
      <c r="J3" s="329"/>
      <c r="K3" s="329"/>
      <c r="L3" s="329"/>
      <c r="M3" s="329"/>
      <c r="N3" s="329"/>
      <c r="O3" s="4"/>
      <c r="P3" s="329"/>
      <c r="Q3" s="329"/>
      <c r="R3" s="329"/>
      <c r="S3" s="5"/>
      <c r="T3" s="5"/>
    </row>
    <row r="4" spans="1:21" s="1" customFormat="1">
      <c r="A4" s="2"/>
      <c r="B4" s="329"/>
      <c r="C4" s="329"/>
      <c r="D4" s="329"/>
      <c r="E4" s="329"/>
      <c r="F4" s="329"/>
      <c r="G4" s="329"/>
      <c r="H4" s="329"/>
      <c r="I4" s="329"/>
      <c r="J4" s="329"/>
      <c r="K4" s="329"/>
      <c r="L4" s="329"/>
      <c r="M4" s="329"/>
      <c r="N4" s="329"/>
      <c r="O4" s="4"/>
      <c r="P4" s="329"/>
      <c r="Q4" s="329"/>
      <c r="R4" s="329"/>
      <c r="S4" s="5"/>
      <c r="T4" s="5"/>
    </row>
    <row r="5" spans="1:21" s="1" customFormat="1">
      <c r="A5" s="905"/>
      <c r="B5" s="905"/>
      <c r="C5" s="905"/>
      <c r="D5" s="905"/>
      <c r="E5" s="905"/>
      <c r="F5" s="905"/>
      <c r="G5" s="905"/>
      <c r="H5" s="905"/>
      <c r="I5" s="905"/>
      <c r="J5" s="905"/>
      <c r="K5" s="905"/>
      <c r="L5" s="905"/>
      <c r="M5" s="905"/>
      <c r="N5" s="905"/>
      <c r="O5" s="905"/>
      <c r="P5" s="905"/>
      <c r="Q5" s="905"/>
      <c r="R5" s="905"/>
      <c r="S5" s="905"/>
      <c r="T5" s="905"/>
    </row>
    <row r="6" spans="1:21" s="1" customFormat="1">
      <c r="A6" s="865" t="s">
        <v>4777</v>
      </c>
      <c r="B6" s="866"/>
      <c r="C6" s="866"/>
      <c r="D6" s="866"/>
      <c r="E6" s="866"/>
      <c r="F6" s="866"/>
      <c r="G6" s="866"/>
      <c r="H6" s="866"/>
      <c r="I6" s="866"/>
      <c r="J6" s="866"/>
      <c r="K6" s="866"/>
      <c r="L6" s="866"/>
      <c r="M6" s="866"/>
      <c r="N6" s="866"/>
      <c r="O6" s="98"/>
      <c r="P6" s="6"/>
      <c r="Q6" s="6"/>
      <c r="R6" s="6"/>
      <c r="S6" s="1205" t="s">
        <v>7249</v>
      </c>
      <c r="T6" s="1206"/>
    </row>
    <row r="7" spans="1:21" s="1" customFormat="1" ht="22.5" customHeight="1">
      <c r="A7" s="8"/>
      <c r="B7" s="9">
        <f>CARÁTULA!D9</f>
        <v>0</v>
      </c>
      <c r="C7" s="9"/>
      <c r="D7" s="9">
        <f>CARÁTULA!D8</f>
        <v>0</v>
      </c>
      <c r="E7" s="9"/>
      <c r="F7" s="9"/>
      <c r="G7" s="9"/>
      <c r="H7" s="9"/>
      <c r="I7" s="9"/>
      <c r="J7" s="9"/>
      <c r="K7" s="9"/>
      <c r="L7" s="9"/>
      <c r="M7" s="9"/>
      <c r="N7" s="9"/>
      <c r="O7" s="9"/>
      <c r="P7" s="9"/>
      <c r="Q7" s="9"/>
      <c r="R7" s="9"/>
      <c r="S7" s="9"/>
      <c r="T7" s="10"/>
    </row>
    <row r="8" spans="1:21" ht="36" customHeight="1">
      <c r="A8" s="1067" t="s">
        <v>1331</v>
      </c>
      <c r="B8" s="1068"/>
      <c r="C8" s="1068"/>
      <c r="D8" s="1068"/>
      <c r="E8" s="1068"/>
      <c r="F8" s="1068"/>
      <c r="G8" s="1068"/>
      <c r="H8" s="1068"/>
      <c r="I8" s="1068"/>
      <c r="J8" s="1068"/>
      <c r="K8" s="1068"/>
      <c r="L8" s="1068"/>
      <c r="M8" s="1068"/>
      <c r="N8" s="1068"/>
      <c r="O8" s="1068"/>
      <c r="P8" s="1068"/>
      <c r="Q8" s="1068"/>
      <c r="R8" s="1068"/>
      <c r="S8" s="1068"/>
      <c r="T8" s="1068"/>
    </row>
    <row r="9" spans="1:21" ht="24.75" customHeight="1">
      <c r="A9" s="855" t="s">
        <v>7</v>
      </c>
      <c r="B9" s="855"/>
      <c r="C9" s="855" t="s">
        <v>6</v>
      </c>
      <c r="D9" s="332" t="s">
        <v>5</v>
      </c>
      <c r="E9" s="883" t="s">
        <v>2</v>
      </c>
      <c r="F9" s="1000" t="s">
        <v>327</v>
      </c>
      <c r="G9" s="1000" t="s">
        <v>9</v>
      </c>
      <c r="H9" s="1000" t="s">
        <v>326</v>
      </c>
      <c r="I9" s="332" t="s">
        <v>4</v>
      </c>
      <c r="J9" s="883" t="s">
        <v>2</v>
      </c>
      <c r="K9" s="1000" t="s">
        <v>327</v>
      </c>
      <c r="L9" s="1000" t="s">
        <v>9</v>
      </c>
      <c r="M9" s="1000" t="s">
        <v>326</v>
      </c>
      <c r="N9" s="332" t="s">
        <v>3</v>
      </c>
      <c r="O9" s="883" t="s">
        <v>2</v>
      </c>
      <c r="P9" s="1000" t="s">
        <v>327</v>
      </c>
      <c r="Q9" s="1000" t="s">
        <v>9</v>
      </c>
      <c r="R9" s="1000" t="s">
        <v>326</v>
      </c>
      <c r="S9" s="855" t="s">
        <v>3681</v>
      </c>
      <c r="T9" s="855"/>
    </row>
    <row r="10" spans="1:21" ht="24" customHeight="1">
      <c r="A10" s="855"/>
      <c r="B10" s="855"/>
      <c r="C10" s="855"/>
      <c r="D10" s="14" t="s">
        <v>1</v>
      </c>
      <c r="E10" s="883"/>
      <c r="F10" s="1000"/>
      <c r="G10" s="1000"/>
      <c r="H10" s="1000"/>
      <c r="I10" s="14" t="s">
        <v>1</v>
      </c>
      <c r="J10" s="883"/>
      <c r="K10" s="1000"/>
      <c r="L10" s="1000"/>
      <c r="M10" s="1000"/>
      <c r="N10" s="15" t="s">
        <v>0</v>
      </c>
      <c r="O10" s="883"/>
      <c r="P10" s="1000"/>
      <c r="Q10" s="1000"/>
      <c r="R10" s="1000"/>
      <c r="S10" s="855"/>
      <c r="T10" s="855"/>
    </row>
    <row r="11" spans="1:21" ht="19.5" customHeight="1">
      <c r="A11" s="855"/>
      <c r="B11" s="855"/>
      <c r="C11" s="855"/>
      <c r="D11" s="16" t="s">
        <v>1090</v>
      </c>
      <c r="E11" s="883"/>
      <c r="F11" s="1000"/>
      <c r="G11" s="1000"/>
      <c r="H11" s="1000"/>
      <c r="I11" s="16" t="s">
        <v>1090</v>
      </c>
      <c r="J11" s="883"/>
      <c r="K11" s="1000"/>
      <c r="L11" s="1000"/>
      <c r="M11" s="1000"/>
      <c r="N11" s="16" t="s">
        <v>1090</v>
      </c>
      <c r="O11" s="883"/>
      <c r="P11" s="1000"/>
      <c r="Q11" s="1000"/>
      <c r="R11" s="1000"/>
      <c r="S11" s="881" t="s">
        <v>2985</v>
      </c>
      <c r="T11" s="882"/>
    </row>
    <row r="12" spans="1:21" ht="280.8">
      <c r="A12" s="319">
        <v>1</v>
      </c>
      <c r="B12" s="330" t="s">
        <v>3539</v>
      </c>
      <c r="C12" s="326" t="s">
        <v>5204</v>
      </c>
      <c r="D12" s="330" t="s">
        <v>7374</v>
      </c>
      <c r="E12" s="114">
        <v>1</v>
      </c>
      <c r="F12" s="58">
        <f>IF(E12=G12,H12)</f>
        <v>1</v>
      </c>
      <c r="G12" s="58">
        <f>IF(E12="NA","NA",H12)</f>
        <v>1</v>
      </c>
      <c r="H12" s="58">
        <v>1</v>
      </c>
      <c r="I12" s="331" t="s">
        <v>7375</v>
      </c>
      <c r="J12" s="114">
        <v>1</v>
      </c>
      <c r="K12" s="58">
        <f t="shared" ref="K12:K41" si="0">IF(J12=L12,M12)</f>
        <v>1</v>
      </c>
      <c r="L12" s="58">
        <f t="shared" ref="L12:L41" si="1">IF(J12="NA","NA",M12)</f>
        <v>1</v>
      </c>
      <c r="M12" s="58">
        <v>1</v>
      </c>
      <c r="N12" s="331" t="s">
        <v>5244</v>
      </c>
      <c r="O12" s="114">
        <v>1</v>
      </c>
      <c r="P12" s="58">
        <f t="shared" ref="P12:P41" si="2">IF(O12=Q12,R12)</f>
        <v>1</v>
      </c>
      <c r="Q12" s="58">
        <f t="shared" ref="Q12:Q41" si="3">IF(O12="NA","NA",R12)</f>
        <v>1</v>
      </c>
      <c r="R12" s="58">
        <v>1</v>
      </c>
      <c r="S12" s="24" t="s">
        <v>1041</v>
      </c>
      <c r="T12" s="24" t="s">
        <v>1042</v>
      </c>
      <c r="U12" s="569"/>
    </row>
    <row r="13" spans="1:21" ht="133.5" customHeight="1">
      <c r="A13" s="319">
        <f>+A12+1</f>
        <v>2</v>
      </c>
      <c r="B13" s="330" t="s">
        <v>266</v>
      </c>
      <c r="C13" s="855" t="s">
        <v>120</v>
      </c>
      <c r="D13" s="330" t="s">
        <v>1853</v>
      </c>
      <c r="E13" s="57">
        <v>1</v>
      </c>
      <c r="F13" s="58">
        <f>IF(E13=G13,H13)</f>
        <v>1</v>
      </c>
      <c r="G13" s="58">
        <f>IF(E13="NA","NA",H13)</f>
        <v>1</v>
      </c>
      <c r="H13" s="58">
        <v>1</v>
      </c>
      <c r="I13" s="330" t="s">
        <v>1855</v>
      </c>
      <c r="J13" s="57">
        <v>1</v>
      </c>
      <c r="K13" s="58">
        <f t="shared" si="0"/>
        <v>1</v>
      </c>
      <c r="L13" s="58">
        <f t="shared" si="1"/>
        <v>1</v>
      </c>
      <c r="M13" s="58">
        <v>1</v>
      </c>
      <c r="N13" s="330" t="s">
        <v>156</v>
      </c>
      <c r="O13" s="297" t="s">
        <v>9</v>
      </c>
      <c r="P13" s="269" t="s">
        <v>9</v>
      </c>
      <c r="Q13" s="269" t="s">
        <v>9</v>
      </c>
      <c r="R13" s="269" t="s">
        <v>9</v>
      </c>
      <c r="S13" s="24" t="s">
        <v>1041</v>
      </c>
      <c r="T13" s="24" t="s">
        <v>1042</v>
      </c>
      <c r="U13" s="569"/>
    </row>
    <row r="14" spans="1:21" ht="320.25" customHeight="1">
      <c r="A14" s="319">
        <f t="shared" ref="A14:A41" si="4">+A13+1</f>
        <v>3</v>
      </c>
      <c r="B14" s="330" t="s">
        <v>860</v>
      </c>
      <c r="C14" s="855"/>
      <c r="D14" s="330" t="s">
        <v>1905</v>
      </c>
      <c r="E14" s="57">
        <v>1</v>
      </c>
      <c r="F14" s="58">
        <f t="shared" ref="F14:F75" si="5">IF(E14=G14,H14)</f>
        <v>1</v>
      </c>
      <c r="G14" s="58">
        <f t="shared" ref="G14:G75" si="6">IF(E14="NA","NA",H14)</f>
        <v>1</v>
      </c>
      <c r="H14" s="58">
        <v>1</v>
      </c>
      <c r="I14" s="118" t="s">
        <v>4040</v>
      </c>
      <c r="J14" s="57">
        <v>1</v>
      </c>
      <c r="K14" s="58">
        <f t="shared" si="0"/>
        <v>1</v>
      </c>
      <c r="L14" s="58">
        <f t="shared" si="1"/>
        <v>1</v>
      </c>
      <c r="M14" s="58">
        <v>1</v>
      </c>
      <c r="N14" s="118" t="s">
        <v>1963</v>
      </c>
      <c r="O14" s="57">
        <v>1</v>
      </c>
      <c r="P14" s="58">
        <f t="shared" si="2"/>
        <v>1</v>
      </c>
      <c r="Q14" s="58">
        <f t="shared" si="3"/>
        <v>1</v>
      </c>
      <c r="R14" s="58">
        <v>1</v>
      </c>
      <c r="S14" s="24" t="s">
        <v>1041</v>
      </c>
      <c r="T14" s="24" t="s">
        <v>1042</v>
      </c>
      <c r="U14" s="569"/>
    </row>
    <row r="15" spans="1:21" ht="82.5" customHeight="1">
      <c r="A15" s="319">
        <f t="shared" si="4"/>
        <v>4</v>
      </c>
      <c r="B15" s="330" t="s">
        <v>264</v>
      </c>
      <c r="C15" s="855"/>
      <c r="D15" s="330" t="s">
        <v>1857</v>
      </c>
      <c r="E15" s="57">
        <v>1</v>
      </c>
      <c r="F15" s="58">
        <f t="shared" si="5"/>
        <v>1</v>
      </c>
      <c r="G15" s="58">
        <f t="shared" si="6"/>
        <v>1</v>
      </c>
      <c r="H15" s="58">
        <v>1</v>
      </c>
      <c r="I15" s="330" t="s">
        <v>1858</v>
      </c>
      <c r="J15" s="57">
        <v>1</v>
      </c>
      <c r="K15" s="58">
        <f t="shared" si="0"/>
        <v>1</v>
      </c>
      <c r="L15" s="58">
        <f t="shared" si="1"/>
        <v>1</v>
      </c>
      <c r="M15" s="58">
        <v>1</v>
      </c>
      <c r="N15" s="330" t="s">
        <v>1708</v>
      </c>
      <c r="O15" s="57">
        <v>1</v>
      </c>
      <c r="P15" s="58">
        <f t="shared" si="2"/>
        <v>1</v>
      </c>
      <c r="Q15" s="58">
        <f t="shared" si="3"/>
        <v>1</v>
      </c>
      <c r="R15" s="58">
        <v>1</v>
      </c>
      <c r="S15" s="24" t="s">
        <v>1043</v>
      </c>
      <c r="T15" s="24" t="s">
        <v>1044</v>
      </c>
      <c r="U15" s="569"/>
    </row>
    <row r="16" spans="1:21" ht="100.5" customHeight="1">
      <c r="A16" s="319">
        <f t="shared" si="4"/>
        <v>5</v>
      </c>
      <c r="B16" s="330" t="s">
        <v>111</v>
      </c>
      <c r="C16" s="855"/>
      <c r="D16" s="330" t="s">
        <v>1903</v>
      </c>
      <c r="E16" s="57">
        <v>1</v>
      </c>
      <c r="F16" s="58">
        <f t="shared" si="5"/>
        <v>1</v>
      </c>
      <c r="G16" s="58">
        <f t="shared" si="6"/>
        <v>1</v>
      </c>
      <c r="H16" s="58">
        <v>1</v>
      </c>
      <c r="I16" s="330" t="s">
        <v>1906</v>
      </c>
      <c r="J16" s="57">
        <v>1</v>
      </c>
      <c r="K16" s="58">
        <f t="shared" si="0"/>
        <v>1</v>
      </c>
      <c r="L16" s="58">
        <f t="shared" si="1"/>
        <v>1</v>
      </c>
      <c r="M16" s="58">
        <v>1</v>
      </c>
      <c r="N16" s="330" t="s">
        <v>1885</v>
      </c>
      <c r="O16" s="57">
        <v>1</v>
      </c>
      <c r="P16" s="58">
        <f t="shared" si="2"/>
        <v>1</v>
      </c>
      <c r="Q16" s="58">
        <f t="shared" si="3"/>
        <v>1</v>
      </c>
      <c r="R16" s="58">
        <v>1</v>
      </c>
      <c r="S16" s="24" t="s">
        <v>1043</v>
      </c>
      <c r="T16" s="24" t="s">
        <v>1044</v>
      </c>
      <c r="U16" s="569"/>
    </row>
    <row r="17" spans="1:21" ht="100.5" customHeight="1">
      <c r="A17" s="319">
        <f t="shared" si="4"/>
        <v>6</v>
      </c>
      <c r="B17" s="330" t="s">
        <v>263</v>
      </c>
      <c r="C17" s="855"/>
      <c r="D17" s="330" t="s">
        <v>1907</v>
      </c>
      <c r="E17" s="57">
        <v>1</v>
      </c>
      <c r="F17" s="58">
        <f t="shared" si="5"/>
        <v>1</v>
      </c>
      <c r="G17" s="58">
        <f t="shared" si="6"/>
        <v>1</v>
      </c>
      <c r="H17" s="58">
        <v>1</v>
      </c>
      <c r="I17" s="330" t="s">
        <v>1860</v>
      </c>
      <c r="J17" s="57">
        <v>1</v>
      </c>
      <c r="K17" s="58">
        <f t="shared" si="0"/>
        <v>1</v>
      </c>
      <c r="L17" s="58">
        <f t="shared" si="1"/>
        <v>1</v>
      </c>
      <c r="M17" s="58">
        <v>1</v>
      </c>
      <c r="N17" s="330" t="s">
        <v>1922</v>
      </c>
      <c r="O17" s="57">
        <v>1</v>
      </c>
      <c r="P17" s="58">
        <f t="shared" si="2"/>
        <v>1</v>
      </c>
      <c r="Q17" s="58">
        <f t="shared" si="3"/>
        <v>1</v>
      </c>
      <c r="R17" s="58">
        <v>1</v>
      </c>
      <c r="S17" s="24" t="s">
        <v>1043</v>
      </c>
      <c r="T17" s="24" t="s">
        <v>1044</v>
      </c>
      <c r="U17" s="569"/>
    </row>
    <row r="18" spans="1:21" ht="108">
      <c r="A18" s="319">
        <f t="shared" si="4"/>
        <v>7</v>
      </c>
      <c r="B18" s="330" t="s">
        <v>221</v>
      </c>
      <c r="C18" s="855"/>
      <c r="D18" s="21" t="s">
        <v>1648</v>
      </c>
      <c r="E18" s="57">
        <v>1</v>
      </c>
      <c r="F18" s="58">
        <f t="shared" si="5"/>
        <v>1</v>
      </c>
      <c r="G18" s="58">
        <f t="shared" si="6"/>
        <v>1</v>
      </c>
      <c r="H18" s="58">
        <v>1</v>
      </c>
      <c r="I18" s="330" t="s">
        <v>5334</v>
      </c>
      <c r="J18" s="57">
        <v>1</v>
      </c>
      <c r="K18" s="58">
        <f t="shared" si="0"/>
        <v>1</v>
      </c>
      <c r="L18" s="58">
        <f t="shared" si="1"/>
        <v>1</v>
      </c>
      <c r="M18" s="58">
        <v>1</v>
      </c>
      <c r="N18" s="330" t="s">
        <v>238</v>
      </c>
      <c r="O18" s="297" t="s">
        <v>9</v>
      </c>
      <c r="P18" s="269" t="s">
        <v>9</v>
      </c>
      <c r="Q18" s="269" t="s">
        <v>9</v>
      </c>
      <c r="R18" s="269" t="s">
        <v>9</v>
      </c>
      <c r="S18" s="24" t="s">
        <v>1043</v>
      </c>
      <c r="T18" s="24" t="s">
        <v>1044</v>
      </c>
      <c r="U18" s="569"/>
    </row>
    <row r="19" spans="1:21" ht="205.5" customHeight="1">
      <c r="A19" s="319">
        <f t="shared" si="4"/>
        <v>8</v>
      </c>
      <c r="B19" s="330" t="s">
        <v>3540</v>
      </c>
      <c r="C19" s="855"/>
      <c r="D19" s="330" t="s">
        <v>1806</v>
      </c>
      <c r="E19" s="57">
        <v>1</v>
      </c>
      <c r="F19" s="58">
        <f t="shared" si="5"/>
        <v>1</v>
      </c>
      <c r="G19" s="58">
        <f t="shared" si="6"/>
        <v>1</v>
      </c>
      <c r="H19" s="58">
        <v>1</v>
      </c>
      <c r="I19" s="330" t="s">
        <v>1908</v>
      </c>
      <c r="J19" s="57">
        <v>1</v>
      </c>
      <c r="K19" s="58">
        <f t="shared" si="0"/>
        <v>1</v>
      </c>
      <c r="L19" s="58">
        <f t="shared" si="1"/>
        <v>1</v>
      </c>
      <c r="M19" s="58">
        <v>1</v>
      </c>
      <c r="N19" s="330" t="s">
        <v>1923</v>
      </c>
      <c r="O19" s="57">
        <v>1</v>
      </c>
      <c r="P19" s="58">
        <f t="shared" si="2"/>
        <v>1</v>
      </c>
      <c r="Q19" s="58">
        <f t="shared" si="3"/>
        <v>1</v>
      </c>
      <c r="R19" s="58">
        <v>1</v>
      </c>
      <c r="S19" s="24" t="s">
        <v>1043</v>
      </c>
      <c r="T19" s="24" t="s">
        <v>1044</v>
      </c>
      <c r="U19" s="569"/>
    </row>
    <row r="20" spans="1:21" ht="221.25" customHeight="1">
      <c r="A20" s="319">
        <f t="shared" si="4"/>
        <v>9</v>
      </c>
      <c r="B20" s="330" t="s">
        <v>262</v>
      </c>
      <c r="C20" s="855"/>
      <c r="D20" s="330" t="s">
        <v>1909</v>
      </c>
      <c r="E20" s="57">
        <v>1</v>
      </c>
      <c r="F20" s="58">
        <f t="shared" si="5"/>
        <v>1</v>
      </c>
      <c r="G20" s="58">
        <f t="shared" si="6"/>
        <v>1</v>
      </c>
      <c r="H20" s="58">
        <v>1</v>
      </c>
      <c r="I20" s="330" t="s">
        <v>1910</v>
      </c>
      <c r="J20" s="57">
        <v>1</v>
      </c>
      <c r="K20" s="58">
        <f t="shared" si="0"/>
        <v>1</v>
      </c>
      <c r="L20" s="58">
        <f t="shared" si="1"/>
        <v>1</v>
      </c>
      <c r="M20" s="58">
        <v>1</v>
      </c>
      <c r="N20" s="330" t="s">
        <v>1924</v>
      </c>
      <c r="O20" s="57">
        <v>1</v>
      </c>
      <c r="P20" s="58">
        <f t="shared" si="2"/>
        <v>1</v>
      </c>
      <c r="Q20" s="58">
        <f t="shared" si="3"/>
        <v>1</v>
      </c>
      <c r="R20" s="58">
        <v>1</v>
      </c>
      <c r="S20" s="24" t="s">
        <v>1043</v>
      </c>
      <c r="T20" s="24" t="s">
        <v>1044</v>
      </c>
      <c r="U20" s="569"/>
    </row>
    <row r="21" spans="1:21" ht="108">
      <c r="A21" s="319">
        <f t="shared" si="4"/>
        <v>10</v>
      </c>
      <c r="B21" s="330" t="s">
        <v>261</v>
      </c>
      <c r="C21" s="855"/>
      <c r="D21" s="330" t="s">
        <v>1849</v>
      </c>
      <c r="E21" s="57">
        <v>1</v>
      </c>
      <c r="F21" s="58">
        <f t="shared" si="5"/>
        <v>1</v>
      </c>
      <c r="G21" s="58">
        <f t="shared" si="6"/>
        <v>1</v>
      </c>
      <c r="H21" s="58">
        <v>1</v>
      </c>
      <c r="I21" s="576" t="s">
        <v>1649</v>
      </c>
      <c r="J21" s="57">
        <v>1</v>
      </c>
      <c r="K21" s="58">
        <f t="shared" si="0"/>
        <v>1</v>
      </c>
      <c r="L21" s="58">
        <f t="shared" si="1"/>
        <v>1</v>
      </c>
      <c r="M21" s="58">
        <v>1</v>
      </c>
      <c r="N21" s="118" t="s">
        <v>1850</v>
      </c>
      <c r="O21" s="57">
        <v>1</v>
      </c>
      <c r="P21" s="58">
        <f t="shared" si="2"/>
        <v>1</v>
      </c>
      <c r="Q21" s="58">
        <f t="shared" si="3"/>
        <v>1</v>
      </c>
      <c r="R21" s="58">
        <v>1</v>
      </c>
      <c r="S21" s="24" t="s">
        <v>1041</v>
      </c>
      <c r="T21" s="24" t="s">
        <v>1042</v>
      </c>
      <c r="U21" s="569"/>
    </row>
    <row r="22" spans="1:21" ht="214.5" customHeight="1">
      <c r="A22" s="319">
        <f t="shared" si="4"/>
        <v>11</v>
      </c>
      <c r="B22" s="862" t="s">
        <v>3541</v>
      </c>
      <c r="C22" s="855" t="s">
        <v>259</v>
      </c>
      <c r="D22" s="331" t="s">
        <v>1911</v>
      </c>
      <c r="E22" s="114">
        <v>1</v>
      </c>
      <c r="F22" s="58">
        <f t="shared" si="5"/>
        <v>1</v>
      </c>
      <c r="G22" s="58">
        <f t="shared" si="6"/>
        <v>1</v>
      </c>
      <c r="H22" s="58">
        <v>1</v>
      </c>
      <c r="I22" s="331" t="s">
        <v>1864</v>
      </c>
      <c r="J22" s="114">
        <v>1</v>
      </c>
      <c r="K22" s="58">
        <f t="shared" si="0"/>
        <v>1</v>
      </c>
      <c r="L22" s="58">
        <f t="shared" si="1"/>
        <v>1</v>
      </c>
      <c r="M22" s="58">
        <v>1</v>
      </c>
      <c r="N22" s="331" t="s">
        <v>1884</v>
      </c>
      <c r="O22" s="114">
        <v>1</v>
      </c>
      <c r="P22" s="58">
        <f t="shared" si="2"/>
        <v>1</v>
      </c>
      <c r="Q22" s="58">
        <f t="shared" si="3"/>
        <v>1</v>
      </c>
      <c r="R22" s="58">
        <v>1</v>
      </c>
      <c r="S22" s="24" t="s">
        <v>1041</v>
      </c>
      <c r="T22" s="24" t="s">
        <v>1042</v>
      </c>
      <c r="U22" s="569"/>
    </row>
    <row r="23" spans="1:21" ht="299.25" customHeight="1">
      <c r="A23" s="319">
        <f t="shared" si="4"/>
        <v>12</v>
      </c>
      <c r="B23" s="862"/>
      <c r="C23" s="855"/>
      <c r="D23" s="30" t="s">
        <v>4580</v>
      </c>
      <c r="E23" s="114">
        <v>1</v>
      </c>
      <c r="F23" s="58">
        <f t="shared" si="5"/>
        <v>1</v>
      </c>
      <c r="G23" s="58">
        <f t="shared" si="6"/>
        <v>1</v>
      </c>
      <c r="H23" s="58">
        <v>1</v>
      </c>
      <c r="I23" s="30" t="s">
        <v>1866</v>
      </c>
      <c r="J23" s="114">
        <v>1</v>
      </c>
      <c r="K23" s="58">
        <f t="shared" si="0"/>
        <v>1</v>
      </c>
      <c r="L23" s="58">
        <f t="shared" si="1"/>
        <v>1</v>
      </c>
      <c r="M23" s="58">
        <v>1</v>
      </c>
      <c r="N23" s="30" t="s">
        <v>2706</v>
      </c>
      <c r="O23" s="114">
        <v>1</v>
      </c>
      <c r="P23" s="58">
        <f t="shared" si="2"/>
        <v>1</v>
      </c>
      <c r="Q23" s="58">
        <f t="shared" si="3"/>
        <v>1</v>
      </c>
      <c r="R23" s="58">
        <v>1</v>
      </c>
      <c r="S23" s="24" t="s">
        <v>1041</v>
      </c>
      <c r="T23" s="24" t="s">
        <v>1042</v>
      </c>
      <c r="U23" s="569"/>
    </row>
    <row r="24" spans="1:21" ht="269.25" customHeight="1">
      <c r="A24" s="319">
        <f t="shared" si="4"/>
        <v>13</v>
      </c>
      <c r="B24" s="862"/>
      <c r="C24" s="855"/>
      <c r="D24" s="30" t="s">
        <v>1912</v>
      </c>
      <c r="E24" s="114">
        <v>1</v>
      </c>
      <c r="F24" s="58">
        <f t="shared" si="5"/>
        <v>1</v>
      </c>
      <c r="G24" s="58">
        <f t="shared" si="6"/>
        <v>1</v>
      </c>
      <c r="H24" s="58">
        <v>1</v>
      </c>
      <c r="I24" s="30" t="s">
        <v>1913</v>
      </c>
      <c r="J24" s="114">
        <v>1</v>
      </c>
      <c r="K24" s="58">
        <f t="shared" si="0"/>
        <v>1</v>
      </c>
      <c r="L24" s="58">
        <f t="shared" si="1"/>
        <v>1</v>
      </c>
      <c r="M24" s="58">
        <v>1</v>
      </c>
      <c r="N24" s="30" t="s">
        <v>2707</v>
      </c>
      <c r="O24" s="114">
        <v>1</v>
      </c>
      <c r="P24" s="58">
        <f t="shared" si="2"/>
        <v>1</v>
      </c>
      <c r="Q24" s="58">
        <f t="shared" si="3"/>
        <v>1</v>
      </c>
      <c r="R24" s="58">
        <v>1</v>
      </c>
      <c r="S24" s="24" t="s">
        <v>1041</v>
      </c>
      <c r="T24" s="24" t="s">
        <v>1042</v>
      </c>
      <c r="U24" s="569"/>
    </row>
    <row r="25" spans="1:21" ht="345.6">
      <c r="A25" s="319">
        <f t="shared" si="4"/>
        <v>14</v>
      </c>
      <c r="B25" s="862"/>
      <c r="C25" s="855"/>
      <c r="D25" s="331" t="s">
        <v>1914</v>
      </c>
      <c r="E25" s="57">
        <v>1</v>
      </c>
      <c r="F25" s="58">
        <f t="shared" si="5"/>
        <v>1</v>
      </c>
      <c r="G25" s="58">
        <f t="shared" si="6"/>
        <v>1</v>
      </c>
      <c r="H25" s="58">
        <v>1</v>
      </c>
      <c r="I25" s="330" t="s">
        <v>1664</v>
      </c>
      <c r="J25" s="114">
        <v>1</v>
      </c>
      <c r="K25" s="58">
        <f t="shared" si="0"/>
        <v>1</v>
      </c>
      <c r="L25" s="58">
        <f t="shared" si="1"/>
        <v>1</v>
      </c>
      <c r="M25" s="58">
        <v>1</v>
      </c>
      <c r="N25" s="30" t="s">
        <v>2708</v>
      </c>
      <c r="O25" s="114">
        <v>1</v>
      </c>
      <c r="P25" s="58">
        <f t="shared" si="2"/>
        <v>1</v>
      </c>
      <c r="Q25" s="58">
        <f t="shared" si="3"/>
        <v>1</v>
      </c>
      <c r="R25" s="58">
        <v>1</v>
      </c>
      <c r="S25" s="24" t="s">
        <v>1043</v>
      </c>
      <c r="T25" s="24" t="s">
        <v>1044</v>
      </c>
      <c r="U25" s="569"/>
    </row>
    <row r="26" spans="1:21" ht="297" customHeight="1">
      <c r="A26" s="319">
        <f t="shared" si="4"/>
        <v>15</v>
      </c>
      <c r="B26" s="862"/>
      <c r="C26" s="855"/>
      <c r="D26" s="330" t="s">
        <v>1915</v>
      </c>
      <c r="E26" s="57">
        <v>1</v>
      </c>
      <c r="F26" s="58">
        <f t="shared" si="5"/>
        <v>1</v>
      </c>
      <c r="G26" s="58">
        <f t="shared" si="6"/>
        <v>1</v>
      </c>
      <c r="H26" s="58">
        <v>1</v>
      </c>
      <c r="I26" s="331" t="s">
        <v>1916</v>
      </c>
      <c r="J26" s="114">
        <v>1</v>
      </c>
      <c r="K26" s="58">
        <f t="shared" si="0"/>
        <v>1</v>
      </c>
      <c r="L26" s="58">
        <f t="shared" si="1"/>
        <v>1</v>
      </c>
      <c r="M26" s="58">
        <v>1</v>
      </c>
      <c r="N26" s="331" t="s">
        <v>1893</v>
      </c>
      <c r="O26" s="114">
        <v>1</v>
      </c>
      <c r="P26" s="58">
        <f t="shared" si="2"/>
        <v>1</v>
      </c>
      <c r="Q26" s="58">
        <f t="shared" si="3"/>
        <v>1</v>
      </c>
      <c r="R26" s="58">
        <v>1</v>
      </c>
      <c r="S26" s="24" t="s">
        <v>1043</v>
      </c>
      <c r="T26" s="24" t="s">
        <v>1044</v>
      </c>
      <c r="U26" s="569"/>
    </row>
    <row r="27" spans="1:21" ht="194.4">
      <c r="A27" s="319">
        <f t="shared" si="4"/>
        <v>16</v>
      </c>
      <c r="B27" s="862" t="s">
        <v>3542</v>
      </c>
      <c r="C27" s="855" t="s">
        <v>257</v>
      </c>
      <c r="D27" s="330" t="s">
        <v>1917</v>
      </c>
      <c r="E27" s="57">
        <v>1</v>
      </c>
      <c r="F27" s="58">
        <f t="shared" si="5"/>
        <v>1</v>
      </c>
      <c r="G27" s="58">
        <f t="shared" si="6"/>
        <v>1</v>
      </c>
      <c r="H27" s="58">
        <v>1</v>
      </c>
      <c r="I27" s="331" t="s">
        <v>1918</v>
      </c>
      <c r="J27" s="114">
        <v>1</v>
      </c>
      <c r="K27" s="58">
        <f t="shared" si="0"/>
        <v>1</v>
      </c>
      <c r="L27" s="58">
        <f t="shared" si="1"/>
        <v>1</v>
      </c>
      <c r="M27" s="58">
        <v>1</v>
      </c>
      <c r="N27" s="331" t="s">
        <v>1926</v>
      </c>
      <c r="O27" s="114">
        <v>1</v>
      </c>
      <c r="P27" s="58">
        <f t="shared" si="2"/>
        <v>1</v>
      </c>
      <c r="Q27" s="58">
        <f t="shared" si="3"/>
        <v>1</v>
      </c>
      <c r="R27" s="58">
        <v>1</v>
      </c>
      <c r="S27" s="571" t="s">
        <v>1052</v>
      </c>
      <c r="T27" s="24" t="s">
        <v>1079</v>
      </c>
      <c r="U27" s="569"/>
    </row>
    <row r="28" spans="1:21" ht="271.5" customHeight="1">
      <c r="A28" s="319">
        <f t="shared" si="4"/>
        <v>17</v>
      </c>
      <c r="B28" s="862"/>
      <c r="C28" s="855"/>
      <c r="D28" s="331" t="s">
        <v>2709</v>
      </c>
      <c r="E28" s="57">
        <v>1</v>
      </c>
      <c r="F28" s="58">
        <f t="shared" si="5"/>
        <v>1</v>
      </c>
      <c r="G28" s="58">
        <f t="shared" si="6"/>
        <v>1</v>
      </c>
      <c r="H28" s="58">
        <v>1</v>
      </c>
      <c r="I28" s="331" t="s">
        <v>1919</v>
      </c>
      <c r="J28" s="114">
        <v>1</v>
      </c>
      <c r="K28" s="58">
        <f t="shared" si="0"/>
        <v>1</v>
      </c>
      <c r="L28" s="58">
        <f t="shared" si="1"/>
        <v>1</v>
      </c>
      <c r="M28" s="58">
        <v>1</v>
      </c>
      <c r="N28" s="331" t="s">
        <v>2710</v>
      </c>
      <c r="O28" s="114">
        <v>1</v>
      </c>
      <c r="P28" s="58">
        <f t="shared" si="2"/>
        <v>1</v>
      </c>
      <c r="Q28" s="58">
        <f t="shared" si="3"/>
        <v>1</v>
      </c>
      <c r="R28" s="58">
        <v>1</v>
      </c>
      <c r="S28" s="24" t="s">
        <v>1045</v>
      </c>
      <c r="T28" s="24" t="s">
        <v>1046</v>
      </c>
      <c r="U28" s="569"/>
    </row>
    <row r="29" spans="1:21" ht="172.8">
      <c r="A29" s="319">
        <f t="shared" si="4"/>
        <v>18</v>
      </c>
      <c r="B29" s="330" t="s">
        <v>256</v>
      </c>
      <c r="C29" s="855"/>
      <c r="D29" s="59" t="s">
        <v>1851</v>
      </c>
      <c r="E29" s="114">
        <v>1</v>
      </c>
      <c r="F29" s="58">
        <f t="shared" si="5"/>
        <v>1</v>
      </c>
      <c r="G29" s="58">
        <f t="shared" si="6"/>
        <v>1</v>
      </c>
      <c r="H29" s="58">
        <v>1</v>
      </c>
      <c r="I29" s="331" t="s">
        <v>1874</v>
      </c>
      <c r="J29" s="114">
        <v>1</v>
      </c>
      <c r="K29" s="58">
        <f t="shared" si="0"/>
        <v>1</v>
      </c>
      <c r="L29" s="58">
        <f t="shared" si="1"/>
        <v>1</v>
      </c>
      <c r="M29" s="58">
        <v>1</v>
      </c>
      <c r="N29" s="331" t="s">
        <v>1894</v>
      </c>
      <c r="O29" s="114">
        <v>1</v>
      </c>
      <c r="P29" s="58">
        <f t="shared" si="2"/>
        <v>1</v>
      </c>
      <c r="Q29" s="58">
        <f t="shared" si="3"/>
        <v>1</v>
      </c>
      <c r="R29" s="58">
        <v>1</v>
      </c>
      <c r="S29" s="24" t="s">
        <v>1045</v>
      </c>
      <c r="T29" s="24" t="s">
        <v>1046</v>
      </c>
      <c r="U29" s="569"/>
    </row>
    <row r="30" spans="1:21" ht="259.2">
      <c r="A30" s="319">
        <f t="shared" si="4"/>
        <v>19</v>
      </c>
      <c r="B30" s="330" t="s">
        <v>3543</v>
      </c>
      <c r="C30" s="326" t="s">
        <v>254</v>
      </c>
      <c r="D30" s="30" t="s">
        <v>1875</v>
      </c>
      <c r="E30" s="114">
        <v>1</v>
      </c>
      <c r="F30" s="58">
        <f t="shared" si="5"/>
        <v>1</v>
      </c>
      <c r="G30" s="58">
        <f t="shared" si="6"/>
        <v>1</v>
      </c>
      <c r="H30" s="58">
        <v>1</v>
      </c>
      <c r="I30" s="331" t="s">
        <v>4033</v>
      </c>
      <c r="J30" s="114">
        <v>1</v>
      </c>
      <c r="K30" s="58">
        <f t="shared" si="0"/>
        <v>1</v>
      </c>
      <c r="L30" s="58">
        <f t="shared" si="1"/>
        <v>1</v>
      </c>
      <c r="M30" s="58">
        <v>1</v>
      </c>
      <c r="N30" s="331" t="s">
        <v>1927</v>
      </c>
      <c r="O30" s="114">
        <v>1</v>
      </c>
      <c r="P30" s="58">
        <f t="shared" si="2"/>
        <v>1</v>
      </c>
      <c r="Q30" s="58">
        <f t="shared" si="3"/>
        <v>1</v>
      </c>
      <c r="R30" s="58">
        <v>1</v>
      </c>
      <c r="S30" s="24" t="s">
        <v>1045</v>
      </c>
      <c r="T30" s="24" t="s">
        <v>1046</v>
      </c>
      <c r="U30" s="569"/>
    </row>
    <row r="31" spans="1:21" ht="304.5" customHeight="1">
      <c r="A31" s="319">
        <f t="shared" si="4"/>
        <v>20</v>
      </c>
      <c r="B31" s="30" t="s">
        <v>3544</v>
      </c>
      <c r="C31" s="326" t="s">
        <v>252</v>
      </c>
      <c r="D31" s="59" t="s">
        <v>1876</v>
      </c>
      <c r="E31" s="114">
        <v>1</v>
      </c>
      <c r="F31" s="58">
        <f t="shared" si="5"/>
        <v>1</v>
      </c>
      <c r="G31" s="58">
        <f t="shared" si="6"/>
        <v>1</v>
      </c>
      <c r="H31" s="58">
        <v>1</v>
      </c>
      <c r="I31" s="330" t="s">
        <v>1920</v>
      </c>
      <c r="J31" s="114">
        <v>1</v>
      </c>
      <c r="K31" s="58">
        <f t="shared" si="0"/>
        <v>1</v>
      </c>
      <c r="L31" s="58">
        <f t="shared" si="1"/>
        <v>1</v>
      </c>
      <c r="M31" s="58">
        <v>1</v>
      </c>
      <c r="N31" s="30" t="s">
        <v>1928</v>
      </c>
      <c r="O31" s="114">
        <v>1</v>
      </c>
      <c r="P31" s="58">
        <f t="shared" si="2"/>
        <v>1</v>
      </c>
      <c r="Q31" s="58">
        <f t="shared" si="3"/>
        <v>1</v>
      </c>
      <c r="R31" s="58">
        <v>1</v>
      </c>
      <c r="S31" s="24" t="s">
        <v>1045</v>
      </c>
      <c r="T31" s="24" t="s">
        <v>1046</v>
      </c>
    </row>
    <row r="32" spans="1:21" ht="91.5" customHeight="1">
      <c r="A32" s="319">
        <f t="shared" si="4"/>
        <v>21</v>
      </c>
      <c r="B32" s="330" t="s">
        <v>251</v>
      </c>
      <c r="C32" s="326" t="s">
        <v>250</v>
      </c>
      <c r="D32" s="330" t="s">
        <v>1877</v>
      </c>
      <c r="E32" s="114">
        <v>1</v>
      </c>
      <c r="F32" s="58">
        <f t="shared" si="5"/>
        <v>1</v>
      </c>
      <c r="G32" s="58">
        <f t="shared" si="6"/>
        <v>1</v>
      </c>
      <c r="H32" s="58">
        <v>1</v>
      </c>
      <c r="I32" s="330" t="s">
        <v>1878</v>
      </c>
      <c r="J32" s="114">
        <v>1</v>
      </c>
      <c r="K32" s="58">
        <f t="shared" si="0"/>
        <v>1</v>
      </c>
      <c r="L32" s="58">
        <f t="shared" si="1"/>
        <v>1</v>
      </c>
      <c r="M32" s="58">
        <v>1</v>
      </c>
      <c r="N32" s="30" t="s">
        <v>1895</v>
      </c>
      <c r="O32" s="114">
        <v>1</v>
      </c>
      <c r="P32" s="58">
        <f t="shared" si="2"/>
        <v>1</v>
      </c>
      <c r="Q32" s="58">
        <f t="shared" si="3"/>
        <v>1</v>
      </c>
      <c r="R32" s="58">
        <v>1</v>
      </c>
      <c r="S32" s="24" t="s">
        <v>1043</v>
      </c>
      <c r="T32" s="24" t="s">
        <v>1044</v>
      </c>
    </row>
    <row r="33" spans="1:26" ht="126" customHeight="1">
      <c r="A33" s="319">
        <f t="shared" si="4"/>
        <v>22</v>
      </c>
      <c r="B33" s="330" t="s">
        <v>249</v>
      </c>
      <c r="C33" s="326" t="s">
        <v>248</v>
      </c>
      <c r="D33" s="24" t="s">
        <v>1879</v>
      </c>
      <c r="E33" s="114">
        <v>1</v>
      </c>
      <c r="F33" s="58">
        <f t="shared" si="5"/>
        <v>1</v>
      </c>
      <c r="G33" s="58">
        <f t="shared" si="6"/>
        <v>1</v>
      </c>
      <c r="H33" s="58">
        <v>1</v>
      </c>
      <c r="I33" s="330" t="s">
        <v>1921</v>
      </c>
      <c r="J33" s="114">
        <v>1</v>
      </c>
      <c r="K33" s="58">
        <f t="shared" si="0"/>
        <v>1</v>
      </c>
      <c r="L33" s="58">
        <f t="shared" si="1"/>
        <v>1</v>
      </c>
      <c r="M33" s="58">
        <v>1</v>
      </c>
      <c r="N33" s="330" t="s">
        <v>1884</v>
      </c>
      <c r="O33" s="114">
        <v>1</v>
      </c>
      <c r="P33" s="58">
        <f t="shared" si="2"/>
        <v>1</v>
      </c>
      <c r="Q33" s="58">
        <f t="shared" si="3"/>
        <v>1</v>
      </c>
      <c r="R33" s="58">
        <v>1</v>
      </c>
      <c r="S33" s="24" t="s">
        <v>1043</v>
      </c>
      <c r="T33" s="24" t="s">
        <v>1044</v>
      </c>
    </row>
    <row r="34" spans="1:26" ht="187.5" customHeight="1">
      <c r="A34" s="319">
        <f t="shared" si="4"/>
        <v>23</v>
      </c>
      <c r="B34" s="330" t="s">
        <v>247</v>
      </c>
      <c r="C34" s="326" t="s">
        <v>115</v>
      </c>
      <c r="D34" s="24" t="s">
        <v>1904</v>
      </c>
      <c r="E34" s="114">
        <v>1</v>
      </c>
      <c r="F34" s="58">
        <f t="shared" si="5"/>
        <v>1</v>
      </c>
      <c r="G34" s="58">
        <f t="shared" si="6"/>
        <v>1</v>
      </c>
      <c r="H34" s="58">
        <v>1</v>
      </c>
      <c r="I34" s="330" t="s">
        <v>1672</v>
      </c>
      <c r="J34" s="114">
        <v>1</v>
      </c>
      <c r="K34" s="58">
        <f t="shared" si="0"/>
        <v>1</v>
      </c>
      <c r="L34" s="58">
        <f t="shared" si="1"/>
        <v>1</v>
      </c>
      <c r="M34" s="58">
        <v>1</v>
      </c>
      <c r="N34" s="24" t="s">
        <v>1886</v>
      </c>
      <c r="O34" s="114">
        <v>1</v>
      </c>
      <c r="P34" s="58">
        <f t="shared" si="2"/>
        <v>1</v>
      </c>
      <c r="Q34" s="58">
        <f t="shared" si="3"/>
        <v>1</v>
      </c>
      <c r="R34" s="58">
        <v>1</v>
      </c>
      <c r="S34" s="24" t="s">
        <v>1043</v>
      </c>
      <c r="T34" s="24" t="s">
        <v>1044</v>
      </c>
    </row>
    <row r="35" spans="1:26" ht="108">
      <c r="A35" s="319">
        <f t="shared" si="4"/>
        <v>24</v>
      </c>
      <c r="B35" s="330" t="s">
        <v>246</v>
      </c>
      <c r="C35" s="326" t="s">
        <v>2711</v>
      </c>
      <c r="D35" s="24" t="s">
        <v>1881</v>
      </c>
      <c r="E35" s="114">
        <v>1</v>
      </c>
      <c r="F35" s="58">
        <f t="shared" si="5"/>
        <v>1</v>
      </c>
      <c r="G35" s="58">
        <f t="shared" si="6"/>
        <v>1</v>
      </c>
      <c r="H35" s="58">
        <v>1</v>
      </c>
      <c r="I35" s="330" t="s">
        <v>4038</v>
      </c>
      <c r="J35" s="114">
        <v>1</v>
      </c>
      <c r="K35" s="58">
        <f t="shared" si="0"/>
        <v>1</v>
      </c>
      <c r="L35" s="58">
        <f t="shared" si="1"/>
        <v>1</v>
      </c>
      <c r="M35" s="58">
        <v>1</v>
      </c>
      <c r="N35" s="24" t="s">
        <v>1445</v>
      </c>
      <c r="O35" s="114">
        <v>1</v>
      </c>
      <c r="P35" s="58">
        <f t="shared" si="2"/>
        <v>1</v>
      </c>
      <c r="Q35" s="58">
        <f t="shared" si="3"/>
        <v>1</v>
      </c>
      <c r="R35" s="58">
        <v>1</v>
      </c>
      <c r="S35" s="24" t="s">
        <v>1043</v>
      </c>
      <c r="T35" s="24" t="s">
        <v>1044</v>
      </c>
    </row>
    <row r="36" spans="1:26" ht="171.75" customHeight="1">
      <c r="A36" s="319">
        <f t="shared" si="4"/>
        <v>25</v>
      </c>
      <c r="B36" s="330" t="s">
        <v>244</v>
      </c>
      <c r="C36" s="326" t="s">
        <v>243</v>
      </c>
      <c r="D36" s="30" t="s">
        <v>1807</v>
      </c>
      <c r="E36" s="125">
        <v>1</v>
      </c>
      <c r="F36" s="77">
        <f t="shared" si="5"/>
        <v>1</v>
      </c>
      <c r="G36" s="77">
        <f t="shared" si="6"/>
        <v>1</v>
      </c>
      <c r="H36" s="77">
        <v>1</v>
      </c>
      <c r="I36" s="30" t="s">
        <v>1925</v>
      </c>
      <c r="J36" s="125">
        <v>1</v>
      </c>
      <c r="K36" s="77">
        <f t="shared" si="0"/>
        <v>1</v>
      </c>
      <c r="L36" s="77">
        <f t="shared" si="1"/>
        <v>1</v>
      </c>
      <c r="M36" s="77">
        <v>1</v>
      </c>
      <c r="N36" s="30" t="s">
        <v>1898</v>
      </c>
      <c r="O36" s="114">
        <v>1</v>
      </c>
      <c r="P36" s="58">
        <f t="shared" si="2"/>
        <v>1</v>
      </c>
      <c r="Q36" s="58">
        <f t="shared" si="3"/>
        <v>1</v>
      </c>
      <c r="R36" s="58">
        <v>1</v>
      </c>
      <c r="S36" s="24" t="s">
        <v>1043</v>
      </c>
      <c r="T36" s="24" t="s">
        <v>1044</v>
      </c>
    </row>
    <row r="37" spans="1:26" ht="194.4">
      <c r="A37" s="319">
        <f t="shared" si="4"/>
        <v>26</v>
      </c>
      <c r="B37" s="1003" t="s">
        <v>959</v>
      </c>
      <c r="C37" s="935" t="s">
        <v>906</v>
      </c>
      <c r="D37" s="59" t="s">
        <v>852</v>
      </c>
      <c r="E37" s="114">
        <v>1</v>
      </c>
      <c r="F37" s="58">
        <f t="shared" si="5"/>
        <v>1</v>
      </c>
      <c r="G37" s="58">
        <f t="shared" si="6"/>
        <v>1</v>
      </c>
      <c r="H37" s="58">
        <v>1</v>
      </c>
      <c r="I37" s="84" t="s">
        <v>4034</v>
      </c>
      <c r="J37" s="114">
        <v>1</v>
      </c>
      <c r="K37" s="58">
        <f t="shared" si="0"/>
        <v>1</v>
      </c>
      <c r="L37" s="58">
        <f t="shared" si="1"/>
        <v>1</v>
      </c>
      <c r="M37" s="58">
        <v>1</v>
      </c>
      <c r="N37" s="84" t="s">
        <v>4039</v>
      </c>
      <c r="O37" s="114">
        <v>1</v>
      </c>
      <c r="P37" s="58">
        <f t="shared" si="2"/>
        <v>1</v>
      </c>
      <c r="Q37" s="58">
        <f t="shared" si="3"/>
        <v>1</v>
      </c>
      <c r="R37" s="58">
        <v>1</v>
      </c>
      <c r="S37" s="24" t="s">
        <v>1043</v>
      </c>
      <c r="T37" s="24" t="s">
        <v>1044</v>
      </c>
    </row>
    <row r="38" spans="1:26" ht="94.5" customHeight="1">
      <c r="A38" s="319">
        <f t="shared" si="4"/>
        <v>27</v>
      </c>
      <c r="B38" s="1004"/>
      <c r="C38" s="936"/>
      <c r="D38" s="59" t="s">
        <v>857</v>
      </c>
      <c r="E38" s="114">
        <v>1</v>
      </c>
      <c r="F38" s="58">
        <f t="shared" si="5"/>
        <v>1</v>
      </c>
      <c r="G38" s="58">
        <f t="shared" si="6"/>
        <v>1</v>
      </c>
      <c r="H38" s="58">
        <v>1</v>
      </c>
      <c r="I38" s="59" t="s">
        <v>1899</v>
      </c>
      <c r="J38" s="114">
        <v>1</v>
      </c>
      <c r="K38" s="58">
        <f t="shared" si="0"/>
        <v>1</v>
      </c>
      <c r="L38" s="58">
        <f t="shared" si="1"/>
        <v>1</v>
      </c>
      <c r="M38" s="58">
        <v>1</v>
      </c>
      <c r="N38" s="59" t="s">
        <v>1678</v>
      </c>
      <c r="O38" s="114">
        <v>1</v>
      </c>
      <c r="P38" s="58">
        <f t="shared" si="2"/>
        <v>1</v>
      </c>
      <c r="Q38" s="58">
        <f t="shared" si="3"/>
        <v>1</v>
      </c>
      <c r="R38" s="58">
        <v>1</v>
      </c>
      <c r="S38" s="24" t="s">
        <v>1043</v>
      </c>
      <c r="T38" s="24" t="s">
        <v>1044</v>
      </c>
    </row>
    <row r="39" spans="1:26" ht="151.19999999999999">
      <c r="A39" s="319">
        <f t="shared" si="4"/>
        <v>28</v>
      </c>
      <c r="B39" s="1004"/>
      <c r="C39" s="936"/>
      <c r="D39" s="59" t="s">
        <v>847</v>
      </c>
      <c r="E39" s="114">
        <v>1</v>
      </c>
      <c r="F39" s="58">
        <f t="shared" si="5"/>
        <v>1</v>
      </c>
      <c r="G39" s="58">
        <f t="shared" si="6"/>
        <v>1</v>
      </c>
      <c r="H39" s="58">
        <v>1</v>
      </c>
      <c r="I39" s="59" t="s">
        <v>4035</v>
      </c>
      <c r="J39" s="114">
        <v>1</v>
      </c>
      <c r="K39" s="58">
        <f t="shared" si="0"/>
        <v>1</v>
      </c>
      <c r="L39" s="58">
        <f t="shared" si="1"/>
        <v>1</v>
      </c>
      <c r="M39" s="58">
        <v>1</v>
      </c>
      <c r="N39" s="59" t="s">
        <v>4037</v>
      </c>
      <c r="O39" s="114">
        <v>1</v>
      </c>
      <c r="P39" s="58">
        <f t="shared" si="2"/>
        <v>1</v>
      </c>
      <c r="Q39" s="58">
        <f t="shared" si="3"/>
        <v>1</v>
      </c>
      <c r="R39" s="58">
        <v>1</v>
      </c>
      <c r="S39" s="24" t="s">
        <v>1043</v>
      </c>
      <c r="T39" s="24" t="s">
        <v>1044</v>
      </c>
    </row>
    <row r="40" spans="1:26" ht="94.5" customHeight="1">
      <c r="A40" s="319">
        <f t="shared" si="4"/>
        <v>29</v>
      </c>
      <c r="B40" s="1005"/>
      <c r="C40" s="937"/>
      <c r="D40" s="59" t="s">
        <v>855</v>
      </c>
      <c r="E40" s="114">
        <v>1</v>
      </c>
      <c r="F40" s="58">
        <f t="shared" si="5"/>
        <v>1</v>
      </c>
      <c r="G40" s="58">
        <f t="shared" si="6"/>
        <v>1</v>
      </c>
      <c r="H40" s="58">
        <v>1</v>
      </c>
      <c r="I40" s="59" t="s">
        <v>1901</v>
      </c>
      <c r="J40" s="114">
        <v>1</v>
      </c>
      <c r="K40" s="58">
        <f t="shared" si="0"/>
        <v>1</v>
      </c>
      <c r="L40" s="58">
        <f t="shared" si="1"/>
        <v>1</v>
      </c>
      <c r="M40" s="58">
        <v>1</v>
      </c>
      <c r="N40" s="59" t="s">
        <v>1360</v>
      </c>
      <c r="O40" s="114">
        <v>1</v>
      </c>
      <c r="P40" s="58">
        <f t="shared" si="2"/>
        <v>1</v>
      </c>
      <c r="Q40" s="58">
        <f t="shared" si="3"/>
        <v>1</v>
      </c>
      <c r="R40" s="58">
        <v>1</v>
      </c>
      <c r="S40" s="24" t="s">
        <v>1043</v>
      </c>
      <c r="T40" s="24" t="s">
        <v>1044</v>
      </c>
    </row>
    <row r="41" spans="1:26" ht="166.5" customHeight="1">
      <c r="A41" s="319">
        <f t="shared" si="4"/>
        <v>30</v>
      </c>
      <c r="B41" s="997"/>
      <c r="C41" s="995" t="s">
        <v>2633</v>
      </c>
      <c r="D41" s="118" t="s">
        <v>4728</v>
      </c>
      <c r="E41" s="114">
        <v>1</v>
      </c>
      <c r="F41" s="58">
        <f t="shared" si="5"/>
        <v>1</v>
      </c>
      <c r="G41" s="58">
        <f t="shared" si="6"/>
        <v>1</v>
      </c>
      <c r="H41" s="58">
        <v>1</v>
      </c>
      <c r="I41" s="118" t="s">
        <v>3988</v>
      </c>
      <c r="J41" s="114">
        <v>1</v>
      </c>
      <c r="K41" s="58">
        <f t="shared" si="0"/>
        <v>1</v>
      </c>
      <c r="L41" s="58">
        <f t="shared" si="1"/>
        <v>1</v>
      </c>
      <c r="M41" s="58">
        <v>1</v>
      </c>
      <c r="N41" s="118" t="s">
        <v>4036</v>
      </c>
      <c r="O41" s="114">
        <v>1</v>
      </c>
      <c r="P41" s="58">
        <f t="shared" si="2"/>
        <v>1</v>
      </c>
      <c r="Q41" s="58">
        <f t="shared" si="3"/>
        <v>1</v>
      </c>
      <c r="R41" s="58">
        <v>1</v>
      </c>
      <c r="S41" s="84" t="s">
        <v>2712</v>
      </c>
      <c r="T41" s="84" t="s">
        <v>2713</v>
      </c>
      <c r="U41" s="393"/>
      <c r="V41" s="394"/>
      <c r="W41" s="394"/>
    </row>
    <row r="42" spans="1:26" s="188" customFormat="1" ht="23.25" customHeight="1">
      <c r="A42" s="400"/>
      <c r="B42" s="997"/>
      <c r="C42" s="995"/>
      <c r="D42" s="985" t="s">
        <v>3524</v>
      </c>
      <c r="E42" s="986"/>
      <c r="F42" s="986"/>
      <c r="G42" s="986"/>
      <c r="H42" s="986"/>
      <c r="I42" s="986"/>
      <c r="J42" s="986"/>
      <c r="K42" s="986"/>
      <c r="L42" s="986"/>
      <c r="M42" s="986"/>
      <c r="N42" s="986"/>
      <c r="O42" s="986"/>
      <c r="P42" s="986"/>
      <c r="Q42" s="986"/>
      <c r="R42" s="986"/>
      <c r="S42" s="986"/>
      <c r="T42" s="986"/>
    </row>
    <row r="43" spans="1:26" ht="54.75" customHeight="1">
      <c r="A43" s="319">
        <v>31</v>
      </c>
      <c r="B43" s="997"/>
      <c r="C43" s="995"/>
      <c r="D43" s="407" t="s">
        <v>985</v>
      </c>
      <c r="E43" s="57">
        <v>1</v>
      </c>
      <c r="F43" s="58">
        <f>IF(E43=G43,H43)</f>
        <v>1</v>
      </c>
      <c r="G43" s="58">
        <f>IF(E43="NA","NA",H43)</f>
        <v>1</v>
      </c>
      <c r="H43" s="58">
        <v>1</v>
      </c>
      <c r="I43" s="268" t="s">
        <v>1374</v>
      </c>
      <c r="J43" s="57">
        <v>1</v>
      </c>
      <c r="K43" s="58">
        <f>IF(J43=L43,M43)</f>
        <v>1</v>
      </c>
      <c r="L43" s="58">
        <f>IF(J43="NA","NA",M43)</f>
        <v>1</v>
      </c>
      <c r="M43" s="58">
        <v>1</v>
      </c>
      <c r="N43" s="268" t="s">
        <v>3670</v>
      </c>
      <c r="O43" s="57">
        <v>1</v>
      </c>
      <c r="P43" s="58">
        <f>IF(O43=Q43,R43)</f>
        <v>1</v>
      </c>
      <c r="Q43" s="58">
        <f>IF(O43="NA","NA",R43)</f>
        <v>1</v>
      </c>
      <c r="R43" s="58">
        <v>1</v>
      </c>
      <c r="S43" s="1389" t="s">
        <v>1033</v>
      </c>
      <c r="T43" s="1393" t="s">
        <v>2713</v>
      </c>
    </row>
    <row r="44" spans="1:26" ht="47.25" customHeight="1">
      <c r="A44" s="319">
        <f>+A43+1</f>
        <v>32</v>
      </c>
      <c r="B44" s="997"/>
      <c r="C44" s="995"/>
      <c r="D44" s="407" t="s">
        <v>1234</v>
      </c>
      <c r="E44" s="57">
        <v>1</v>
      </c>
      <c r="F44" s="58">
        <f>IF(E44=G44,H44)</f>
        <v>1</v>
      </c>
      <c r="G44" s="58">
        <f>IF(E44="NA","NA",H44)</f>
        <v>1</v>
      </c>
      <c r="H44" s="58">
        <v>1</v>
      </c>
      <c r="I44" s="268" t="s">
        <v>1235</v>
      </c>
      <c r="J44" s="57">
        <v>1</v>
      </c>
      <c r="K44" s="58">
        <f>IF(J44=L44,M44)</f>
        <v>1</v>
      </c>
      <c r="L44" s="58">
        <f>IF(J44="NA","NA",M44)</f>
        <v>1</v>
      </c>
      <c r="M44" s="58">
        <v>1</v>
      </c>
      <c r="N44" s="268" t="s">
        <v>2634</v>
      </c>
      <c r="O44" s="57">
        <v>1</v>
      </c>
      <c r="P44" s="58">
        <f>IF(O44=Q44,R44)</f>
        <v>1</v>
      </c>
      <c r="Q44" s="58">
        <f>IF(O44="NA","NA",R44)</f>
        <v>1</v>
      </c>
      <c r="R44" s="58">
        <v>1</v>
      </c>
      <c r="S44" s="1390"/>
      <c r="T44" s="1394"/>
    </row>
    <row r="45" spans="1:26" ht="39" customHeight="1">
      <c r="A45" s="319">
        <f>+A44+1</f>
        <v>33</v>
      </c>
      <c r="B45" s="997"/>
      <c r="C45" s="995"/>
      <c r="D45" s="407" t="s">
        <v>274</v>
      </c>
      <c r="E45" s="57">
        <v>1</v>
      </c>
      <c r="F45" s="58">
        <f>IF(E45=G45,H45)</f>
        <v>1</v>
      </c>
      <c r="G45" s="58">
        <f>IF(E45="NA","NA",H45)</f>
        <v>1</v>
      </c>
      <c r="H45" s="58">
        <v>1</v>
      </c>
      <c r="I45" s="268" t="s">
        <v>1367</v>
      </c>
      <c r="J45" s="57">
        <v>1</v>
      </c>
      <c r="K45" s="58">
        <f>IF(J45=L45,M45)</f>
        <v>1</v>
      </c>
      <c r="L45" s="58">
        <f>IF(J45="NA","NA",M45)</f>
        <v>1</v>
      </c>
      <c r="M45" s="58">
        <v>1</v>
      </c>
      <c r="N45" s="268" t="s">
        <v>2969</v>
      </c>
      <c r="O45" s="57">
        <v>1</v>
      </c>
      <c r="P45" s="58">
        <f>IF(O45=Q45,R45)</f>
        <v>1</v>
      </c>
      <c r="Q45" s="58">
        <f>IF(O45="NA","NA",R45)</f>
        <v>1</v>
      </c>
      <c r="R45" s="58">
        <v>1</v>
      </c>
      <c r="S45" s="1391"/>
      <c r="T45" s="1395"/>
    </row>
    <row r="46" spans="1:26" s="188" customFormat="1" ht="29.25" customHeight="1">
      <c r="A46" s="466"/>
      <c r="B46" s="997"/>
      <c r="C46" s="995"/>
      <c r="D46" s="985" t="s">
        <v>4041</v>
      </c>
      <c r="E46" s="986"/>
      <c r="F46" s="986"/>
      <c r="G46" s="986"/>
      <c r="H46" s="986"/>
      <c r="I46" s="986"/>
      <c r="J46" s="986"/>
      <c r="K46" s="986"/>
      <c r="L46" s="986"/>
      <c r="M46" s="986"/>
      <c r="N46" s="986"/>
      <c r="O46" s="986"/>
      <c r="P46" s="986"/>
      <c r="Q46" s="986"/>
      <c r="R46" s="986"/>
      <c r="S46" s="986"/>
      <c r="T46" s="986"/>
      <c r="U46" s="401"/>
      <c r="V46" s="401"/>
      <c r="W46" s="402"/>
    </row>
    <row r="47" spans="1:26" s="188" customFormat="1" ht="19.5" customHeight="1">
      <c r="A47" s="466"/>
      <c r="B47" s="997"/>
      <c r="C47" s="995"/>
      <c r="D47" s="985" t="s">
        <v>794</v>
      </c>
      <c r="E47" s="986"/>
      <c r="F47" s="986"/>
      <c r="G47" s="986"/>
      <c r="H47" s="986"/>
      <c r="I47" s="986"/>
      <c r="J47" s="986"/>
      <c r="K47" s="986"/>
      <c r="L47" s="986"/>
      <c r="M47" s="986"/>
      <c r="N47" s="986"/>
      <c r="O47" s="986"/>
      <c r="P47" s="986"/>
      <c r="Q47" s="986"/>
      <c r="R47" s="986"/>
      <c r="S47" s="986"/>
      <c r="T47" s="987"/>
      <c r="U47" s="401"/>
      <c r="V47" s="401"/>
      <c r="W47" s="402"/>
    </row>
    <row r="48" spans="1:26" s="188" customFormat="1" ht="29.25" customHeight="1">
      <c r="A48" s="319">
        <v>34</v>
      </c>
      <c r="B48" s="997"/>
      <c r="C48" s="995"/>
      <c r="D48" s="577" t="s">
        <v>313</v>
      </c>
      <c r="E48" s="333">
        <v>1</v>
      </c>
      <c r="F48" s="276">
        <f t="shared" si="5"/>
        <v>1</v>
      </c>
      <c r="G48" s="276">
        <f t="shared" si="6"/>
        <v>1</v>
      </c>
      <c r="H48" s="276">
        <v>1</v>
      </c>
      <c r="I48" s="277" t="s">
        <v>338</v>
      </c>
      <c r="J48" s="333">
        <v>1</v>
      </c>
      <c r="K48" s="276">
        <f t="shared" ref="K48:K66" si="7">IF(J48=L48,M48)</f>
        <v>1</v>
      </c>
      <c r="L48" s="276">
        <f t="shared" ref="L48:L66" si="8">IF(J48="NA","NA",M48)</f>
        <v>1</v>
      </c>
      <c r="M48" s="276">
        <v>1</v>
      </c>
      <c r="N48" s="561" t="s">
        <v>337</v>
      </c>
      <c r="O48" s="333">
        <v>1</v>
      </c>
      <c r="P48" s="276">
        <f t="shared" ref="P48:P66" si="9">IF(O48=Q48,R48)</f>
        <v>1</v>
      </c>
      <c r="Q48" s="276">
        <f t="shared" ref="Q48:Q66" si="10">IF(O48="NA","NA",R48)</f>
        <v>1</v>
      </c>
      <c r="R48" s="276">
        <v>1</v>
      </c>
      <c r="S48" s="1382" t="s">
        <v>1033</v>
      </c>
      <c r="T48" s="1061" t="s">
        <v>2714</v>
      </c>
      <c r="U48" s="401"/>
      <c r="V48" s="401"/>
      <c r="W48" s="404"/>
      <c r="X48" s="404"/>
      <c r="Y48" s="404"/>
      <c r="Z48" s="405"/>
    </row>
    <row r="49" spans="1:23" s="188" customFormat="1" ht="29.25" customHeight="1">
      <c r="A49" s="319">
        <f t="shared" ref="A49:A66" si="11">+A48+1</f>
        <v>35</v>
      </c>
      <c r="B49" s="997"/>
      <c r="C49" s="995"/>
      <c r="D49" s="407" t="s">
        <v>312</v>
      </c>
      <c r="E49" s="114">
        <v>1</v>
      </c>
      <c r="F49" s="58">
        <f t="shared" si="5"/>
        <v>1</v>
      </c>
      <c r="G49" s="58">
        <f t="shared" si="6"/>
        <v>1</v>
      </c>
      <c r="H49" s="58">
        <v>1</v>
      </c>
      <c r="I49" s="278" t="s">
        <v>338</v>
      </c>
      <c r="J49" s="114">
        <v>1</v>
      </c>
      <c r="K49" s="58">
        <f t="shared" si="7"/>
        <v>1</v>
      </c>
      <c r="L49" s="58">
        <f t="shared" si="8"/>
        <v>1</v>
      </c>
      <c r="M49" s="58">
        <v>1</v>
      </c>
      <c r="N49" s="563" t="s">
        <v>337</v>
      </c>
      <c r="O49" s="114">
        <v>1</v>
      </c>
      <c r="P49" s="58">
        <f t="shared" si="9"/>
        <v>1</v>
      </c>
      <c r="Q49" s="58">
        <f t="shared" si="10"/>
        <v>1</v>
      </c>
      <c r="R49" s="58">
        <v>1</v>
      </c>
      <c r="S49" s="1383"/>
      <c r="T49" s="1209"/>
      <c r="U49" s="401"/>
      <c r="V49" s="401"/>
      <c r="W49" s="402"/>
    </row>
    <row r="50" spans="1:23" s="188" customFormat="1" ht="29.25" customHeight="1">
      <c r="A50" s="319">
        <f t="shared" si="11"/>
        <v>36</v>
      </c>
      <c r="B50" s="997"/>
      <c r="C50" s="995"/>
      <c r="D50" s="407" t="s">
        <v>311</v>
      </c>
      <c r="E50" s="114">
        <v>1</v>
      </c>
      <c r="F50" s="58">
        <f t="shared" si="5"/>
        <v>1</v>
      </c>
      <c r="G50" s="58">
        <f t="shared" si="6"/>
        <v>1</v>
      </c>
      <c r="H50" s="58">
        <v>1</v>
      </c>
      <c r="I50" s="278" t="s">
        <v>338</v>
      </c>
      <c r="J50" s="114">
        <v>1</v>
      </c>
      <c r="K50" s="58">
        <f t="shared" si="7"/>
        <v>1</v>
      </c>
      <c r="L50" s="58">
        <f t="shared" si="8"/>
        <v>1</v>
      </c>
      <c r="M50" s="58">
        <v>1</v>
      </c>
      <c r="N50" s="563" t="s">
        <v>337</v>
      </c>
      <c r="O50" s="114">
        <v>1</v>
      </c>
      <c r="P50" s="58">
        <f t="shared" si="9"/>
        <v>1</v>
      </c>
      <c r="Q50" s="58">
        <f t="shared" si="10"/>
        <v>1</v>
      </c>
      <c r="R50" s="58">
        <v>1</v>
      </c>
      <c r="S50" s="1383"/>
      <c r="T50" s="1209"/>
      <c r="U50" s="401"/>
      <c r="V50" s="401"/>
      <c r="W50" s="402"/>
    </row>
    <row r="51" spans="1:23" s="188" customFormat="1" ht="29.25" customHeight="1">
      <c r="A51" s="319">
        <f t="shared" si="11"/>
        <v>37</v>
      </c>
      <c r="B51" s="997"/>
      <c r="C51" s="995"/>
      <c r="D51" s="407" t="s">
        <v>310</v>
      </c>
      <c r="E51" s="114">
        <v>1</v>
      </c>
      <c r="F51" s="58">
        <f t="shared" si="5"/>
        <v>1</v>
      </c>
      <c r="G51" s="58">
        <f t="shared" si="6"/>
        <v>1</v>
      </c>
      <c r="H51" s="58">
        <v>1</v>
      </c>
      <c r="I51" s="278" t="s">
        <v>338</v>
      </c>
      <c r="J51" s="333">
        <v>1</v>
      </c>
      <c r="K51" s="58">
        <f t="shared" si="7"/>
        <v>1</v>
      </c>
      <c r="L51" s="58">
        <f t="shared" si="8"/>
        <v>1</v>
      </c>
      <c r="M51" s="58">
        <v>1</v>
      </c>
      <c r="N51" s="563" t="s">
        <v>337</v>
      </c>
      <c r="O51" s="114">
        <v>1</v>
      </c>
      <c r="P51" s="58">
        <f t="shared" si="9"/>
        <v>1</v>
      </c>
      <c r="Q51" s="58">
        <f t="shared" si="10"/>
        <v>1</v>
      </c>
      <c r="R51" s="58">
        <v>1</v>
      </c>
      <c r="S51" s="1383"/>
      <c r="T51" s="1209"/>
      <c r="U51" s="401"/>
      <c r="V51" s="401"/>
      <c r="W51" s="402"/>
    </row>
    <row r="52" spans="1:23" s="188" customFormat="1" ht="29.25" customHeight="1">
      <c r="A52" s="319">
        <f t="shared" si="11"/>
        <v>38</v>
      </c>
      <c r="B52" s="997"/>
      <c r="C52" s="995"/>
      <c r="D52" s="407" t="s">
        <v>309</v>
      </c>
      <c r="E52" s="114">
        <v>1</v>
      </c>
      <c r="F52" s="58">
        <f t="shared" si="5"/>
        <v>1</v>
      </c>
      <c r="G52" s="58">
        <f t="shared" si="6"/>
        <v>1</v>
      </c>
      <c r="H52" s="58">
        <v>1</v>
      </c>
      <c r="I52" s="278" t="s">
        <v>338</v>
      </c>
      <c r="J52" s="114">
        <v>1</v>
      </c>
      <c r="K52" s="58">
        <f t="shared" si="7"/>
        <v>1</v>
      </c>
      <c r="L52" s="58">
        <f t="shared" si="8"/>
        <v>1</v>
      </c>
      <c r="M52" s="58">
        <v>1</v>
      </c>
      <c r="N52" s="563" t="s">
        <v>337</v>
      </c>
      <c r="O52" s="114">
        <v>1</v>
      </c>
      <c r="P52" s="58">
        <f t="shared" si="9"/>
        <v>1</v>
      </c>
      <c r="Q52" s="58">
        <f t="shared" si="10"/>
        <v>1</v>
      </c>
      <c r="R52" s="58">
        <v>1</v>
      </c>
      <c r="S52" s="1383"/>
      <c r="T52" s="1209"/>
      <c r="U52" s="401"/>
      <c r="V52" s="401"/>
      <c r="W52" s="402"/>
    </row>
    <row r="53" spans="1:23" s="188" customFormat="1" ht="29.25" customHeight="1">
      <c r="A53" s="319">
        <f t="shared" si="11"/>
        <v>39</v>
      </c>
      <c r="B53" s="997"/>
      <c r="C53" s="995"/>
      <c r="D53" s="407" t="s">
        <v>308</v>
      </c>
      <c r="E53" s="114">
        <v>1</v>
      </c>
      <c r="F53" s="58">
        <f t="shared" si="5"/>
        <v>1</v>
      </c>
      <c r="G53" s="58">
        <f t="shared" si="6"/>
        <v>1</v>
      </c>
      <c r="H53" s="58">
        <v>1</v>
      </c>
      <c r="I53" s="278" t="s">
        <v>338</v>
      </c>
      <c r="J53" s="114">
        <v>1</v>
      </c>
      <c r="K53" s="58">
        <f t="shared" si="7"/>
        <v>1</v>
      </c>
      <c r="L53" s="58">
        <f t="shared" si="8"/>
        <v>1</v>
      </c>
      <c r="M53" s="58">
        <v>1</v>
      </c>
      <c r="N53" s="563" t="s">
        <v>337</v>
      </c>
      <c r="O53" s="333">
        <v>1</v>
      </c>
      <c r="P53" s="58">
        <f t="shared" si="9"/>
        <v>1</v>
      </c>
      <c r="Q53" s="58">
        <f t="shared" si="10"/>
        <v>1</v>
      </c>
      <c r="R53" s="58">
        <v>1</v>
      </c>
      <c r="S53" s="1383"/>
      <c r="T53" s="1209"/>
      <c r="U53" s="401"/>
      <c r="V53" s="401"/>
      <c r="W53" s="402"/>
    </row>
    <row r="54" spans="1:23" s="188" customFormat="1" ht="45.75" customHeight="1">
      <c r="A54" s="319">
        <f t="shared" si="11"/>
        <v>40</v>
      </c>
      <c r="B54" s="997"/>
      <c r="C54" s="995"/>
      <c r="D54" s="407" t="s">
        <v>1824</v>
      </c>
      <c r="E54" s="114">
        <v>1</v>
      </c>
      <c r="F54" s="58">
        <f t="shared" si="5"/>
        <v>1</v>
      </c>
      <c r="G54" s="58">
        <f t="shared" si="6"/>
        <v>1</v>
      </c>
      <c r="H54" s="58">
        <v>1</v>
      </c>
      <c r="I54" s="278" t="s">
        <v>338</v>
      </c>
      <c r="J54" s="333">
        <v>1</v>
      </c>
      <c r="K54" s="58">
        <f t="shared" si="7"/>
        <v>1</v>
      </c>
      <c r="L54" s="58">
        <f t="shared" si="8"/>
        <v>1</v>
      </c>
      <c r="M54" s="58">
        <v>1</v>
      </c>
      <c r="N54" s="563" t="s">
        <v>337</v>
      </c>
      <c r="O54" s="114">
        <v>1</v>
      </c>
      <c r="P54" s="58">
        <f t="shared" si="9"/>
        <v>1</v>
      </c>
      <c r="Q54" s="58">
        <f t="shared" si="10"/>
        <v>1</v>
      </c>
      <c r="R54" s="58">
        <v>1</v>
      </c>
      <c r="S54" s="1383"/>
      <c r="T54" s="1209"/>
      <c r="U54" s="401"/>
      <c r="V54" s="401"/>
      <c r="W54" s="402"/>
    </row>
    <row r="55" spans="1:23" s="188" customFormat="1" ht="29.25" customHeight="1">
      <c r="A55" s="319">
        <f t="shared" si="11"/>
        <v>41</v>
      </c>
      <c r="B55" s="997"/>
      <c r="C55" s="995"/>
      <c r="D55" s="407" t="s">
        <v>1249</v>
      </c>
      <c r="E55" s="114">
        <v>1</v>
      </c>
      <c r="F55" s="58">
        <f t="shared" si="5"/>
        <v>1</v>
      </c>
      <c r="G55" s="58">
        <f t="shared" si="6"/>
        <v>1</v>
      </c>
      <c r="H55" s="58">
        <v>1</v>
      </c>
      <c r="I55" s="278" t="s">
        <v>338</v>
      </c>
      <c r="J55" s="114">
        <v>1</v>
      </c>
      <c r="K55" s="58">
        <f t="shared" si="7"/>
        <v>1</v>
      </c>
      <c r="L55" s="58">
        <f t="shared" si="8"/>
        <v>1</v>
      </c>
      <c r="M55" s="58">
        <v>1</v>
      </c>
      <c r="N55" s="563" t="s">
        <v>337</v>
      </c>
      <c r="O55" s="114">
        <v>1</v>
      </c>
      <c r="P55" s="58">
        <f t="shared" si="9"/>
        <v>1</v>
      </c>
      <c r="Q55" s="58">
        <f t="shared" si="10"/>
        <v>1</v>
      </c>
      <c r="R55" s="58">
        <v>1</v>
      </c>
      <c r="S55" s="1383"/>
      <c r="T55" s="1209"/>
      <c r="U55" s="401"/>
      <c r="V55" s="401"/>
      <c r="W55" s="402"/>
    </row>
    <row r="56" spans="1:23" s="188" customFormat="1" ht="29.25" customHeight="1">
      <c r="A56" s="319">
        <f t="shared" si="11"/>
        <v>42</v>
      </c>
      <c r="B56" s="997"/>
      <c r="C56" s="995"/>
      <c r="D56" s="407" t="s">
        <v>1243</v>
      </c>
      <c r="E56" s="114">
        <v>1</v>
      </c>
      <c r="F56" s="58">
        <f t="shared" si="5"/>
        <v>1</v>
      </c>
      <c r="G56" s="58">
        <f t="shared" si="6"/>
        <v>1</v>
      </c>
      <c r="H56" s="58">
        <v>1</v>
      </c>
      <c r="I56" s="278" t="s">
        <v>338</v>
      </c>
      <c r="J56" s="114">
        <v>1</v>
      </c>
      <c r="K56" s="58">
        <f t="shared" si="7"/>
        <v>1</v>
      </c>
      <c r="L56" s="58">
        <f t="shared" si="8"/>
        <v>1</v>
      </c>
      <c r="M56" s="58">
        <v>1</v>
      </c>
      <c r="N56" s="563" t="s">
        <v>337</v>
      </c>
      <c r="O56" s="114">
        <v>1</v>
      </c>
      <c r="P56" s="58">
        <f t="shared" si="9"/>
        <v>1</v>
      </c>
      <c r="Q56" s="58">
        <f t="shared" si="10"/>
        <v>1</v>
      </c>
      <c r="R56" s="58">
        <v>1</v>
      </c>
      <c r="S56" s="1383"/>
      <c r="T56" s="1209"/>
      <c r="U56" s="401"/>
      <c r="V56" s="401"/>
      <c r="W56" s="402"/>
    </row>
    <row r="57" spans="1:23" s="188" customFormat="1" ht="29.25" customHeight="1">
      <c r="A57" s="319">
        <f t="shared" si="11"/>
        <v>43</v>
      </c>
      <c r="B57" s="997"/>
      <c r="C57" s="995"/>
      <c r="D57" s="407" t="s">
        <v>1244</v>
      </c>
      <c r="E57" s="114">
        <v>1</v>
      </c>
      <c r="F57" s="58">
        <f t="shared" si="5"/>
        <v>1</v>
      </c>
      <c r="G57" s="58">
        <f t="shared" si="6"/>
        <v>1</v>
      </c>
      <c r="H57" s="58">
        <v>1</v>
      </c>
      <c r="I57" s="278" t="s">
        <v>338</v>
      </c>
      <c r="J57" s="333">
        <v>1</v>
      </c>
      <c r="K57" s="58">
        <f t="shared" si="7"/>
        <v>1</v>
      </c>
      <c r="L57" s="58">
        <f t="shared" si="8"/>
        <v>1</v>
      </c>
      <c r="M57" s="58">
        <v>1</v>
      </c>
      <c r="N57" s="563" t="s">
        <v>337</v>
      </c>
      <c r="O57" s="114">
        <v>1</v>
      </c>
      <c r="P57" s="58">
        <f t="shared" si="9"/>
        <v>1</v>
      </c>
      <c r="Q57" s="58">
        <f t="shared" si="10"/>
        <v>1</v>
      </c>
      <c r="R57" s="58">
        <v>1</v>
      </c>
      <c r="S57" s="1383"/>
      <c r="T57" s="1209"/>
      <c r="U57" s="401"/>
      <c r="V57" s="401"/>
      <c r="W57" s="402"/>
    </row>
    <row r="58" spans="1:23" s="188" customFormat="1" ht="29.25" customHeight="1">
      <c r="A58" s="319">
        <f t="shared" si="11"/>
        <v>44</v>
      </c>
      <c r="B58" s="997"/>
      <c r="C58" s="995"/>
      <c r="D58" s="407" t="s">
        <v>307</v>
      </c>
      <c r="E58" s="114">
        <v>1</v>
      </c>
      <c r="F58" s="58">
        <f t="shared" si="5"/>
        <v>1</v>
      </c>
      <c r="G58" s="58">
        <f t="shared" si="6"/>
        <v>1</v>
      </c>
      <c r="H58" s="58">
        <v>1</v>
      </c>
      <c r="I58" s="278" t="s">
        <v>338</v>
      </c>
      <c r="J58" s="114">
        <v>1</v>
      </c>
      <c r="K58" s="58">
        <f t="shared" si="7"/>
        <v>1</v>
      </c>
      <c r="L58" s="58">
        <f t="shared" si="8"/>
        <v>1</v>
      </c>
      <c r="M58" s="58">
        <v>1</v>
      </c>
      <c r="N58" s="563" t="s">
        <v>337</v>
      </c>
      <c r="O58" s="333">
        <v>1</v>
      </c>
      <c r="P58" s="58">
        <f t="shared" si="9"/>
        <v>1</v>
      </c>
      <c r="Q58" s="58">
        <f t="shared" si="10"/>
        <v>1</v>
      </c>
      <c r="R58" s="58">
        <v>1</v>
      </c>
      <c r="S58" s="1383"/>
      <c r="T58" s="1209"/>
      <c r="U58" s="401"/>
      <c r="V58" s="401"/>
      <c r="W58" s="402"/>
    </row>
    <row r="59" spans="1:23" s="188" customFormat="1" ht="29.25" customHeight="1">
      <c r="A59" s="319">
        <f t="shared" si="11"/>
        <v>45</v>
      </c>
      <c r="B59" s="997"/>
      <c r="C59" s="995"/>
      <c r="D59" s="407" t="s">
        <v>306</v>
      </c>
      <c r="E59" s="114">
        <v>1</v>
      </c>
      <c r="F59" s="58">
        <f t="shared" si="5"/>
        <v>1</v>
      </c>
      <c r="G59" s="58">
        <f t="shared" si="6"/>
        <v>1</v>
      </c>
      <c r="H59" s="58">
        <v>1</v>
      </c>
      <c r="I59" s="278" t="s">
        <v>338</v>
      </c>
      <c r="J59" s="114">
        <v>1</v>
      </c>
      <c r="K59" s="58">
        <f t="shared" si="7"/>
        <v>1</v>
      </c>
      <c r="L59" s="58">
        <f t="shared" si="8"/>
        <v>1</v>
      </c>
      <c r="M59" s="58">
        <v>1</v>
      </c>
      <c r="N59" s="563" t="s">
        <v>337</v>
      </c>
      <c r="O59" s="114">
        <v>1</v>
      </c>
      <c r="P59" s="58">
        <f t="shared" si="9"/>
        <v>1</v>
      </c>
      <c r="Q59" s="58">
        <f t="shared" si="10"/>
        <v>1</v>
      </c>
      <c r="R59" s="58">
        <v>1</v>
      </c>
      <c r="S59" s="1383"/>
      <c r="T59" s="1209"/>
      <c r="U59" s="401"/>
      <c r="V59" s="401"/>
      <c r="W59" s="402"/>
    </row>
    <row r="60" spans="1:23" s="188" customFormat="1" ht="29.25" customHeight="1">
      <c r="A60" s="319">
        <f t="shared" si="11"/>
        <v>46</v>
      </c>
      <c r="B60" s="997"/>
      <c r="C60" s="995"/>
      <c r="D60" s="407" t="s">
        <v>1063</v>
      </c>
      <c r="E60" s="114">
        <v>1</v>
      </c>
      <c r="F60" s="58">
        <f t="shared" si="5"/>
        <v>1</v>
      </c>
      <c r="G60" s="58">
        <f t="shared" si="6"/>
        <v>1</v>
      </c>
      <c r="H60" s="58">
        <v>1</v>
      </c>
      <c r="I60" s="278" t="s">
        <v>338</v>
      </c>
      <c r="J60" s="333">
        <v>1</v>
      </c>
      <c r="K60" s="58">
        <f t="shared" si="7"/>
        <v>1</v>
      </c>
      <c r="L60" s="58">
        <f t="shared" si="8"/>
        <v>1</v>
      </c>
      <c r="M60" s="58">
        <v>1</v>
      </c>
      <c r="N60" s="563" t="s">
        <v>337</v>
      </c>
      <c r="O60" s="114">
        <v>1</v>
      </c>
      <c r="P60" s="58">
        <f t="shared" si="9"/>
        <v>1</v>
      </c>
      <c r="Q60" s="58">
        <f t="shared" si="10"/>
        <v>1</v>
      </c>
      <c r="R60" s="58">
        <v>1</v>
      </c>
      <c r="S60" s="1383"/>
      <c r="T60" s="1209"/>
      <c r="U60" s="401"/>
      <c r="V60" s="401"/>
      <c r="W60" s="402"/>
    </row>
    <row r="61" spans="1:23" s="188" customFormat="1" ht="29.25" customHeight="1">
      <c r="A61" s="319">
        <f t="shared" si="11"/>
        <v>47</v>
      </c>
      <c r="B61" s="997"/>
      <c r="C61" s="995"/>
      <c r="D61" s="407" t="s">
        <v>1245</v>
      </c>
      <c r="E61" s="114">
        <v>1</v>
      </c>
      <c r="F61" s="58">
        <f t="shared" si="5"/>
        <v>1</v>
      </c>
      <c r="G61" s="58">
        <f t="shared" si="6"/>
        <v>1</v>
      </c>
      <c r="H61" s="58">
        <v>1</v>
      </c>
      <c r="I61" s="278" t="s">
        <v>338</v>
      </c>
      <c r="J61" s="114">
        <v>1</v>
      </c>
      <c r="K61" s="58">
        <f t="shared" si="7"/>
        <v>1</v>
      </c>
      <c r="L61" s="58">
        <f t="shared" si="8"/>
        <v>1</v>
      </c>
      <c r="M61" s="58">
        <v>1</v>
      </c>
      <c r="N61" s="563" t="s">
        <v>337</v>
      </c>
      <c r="O61" s="114">
        <v>1</v>
      </c>
      <c r="P61" s="58">
        <f t="shared" si="9"/>
        <v>1</v>
      </c>
      <c r="Q61" s="58">
        <f t="shared" si="10"/>
        <v>1</v>
      </c>
      <c r="R61" s="58">
        <v>1</v>
      </c>
      <c r="S61" s="1383"/>
      <c r="T61" s="1209"/>
      <c r="U61" s="401"/>
      <c r="V61" s="401"/>
      <c r="W61" s="402"/>
    </row>
    <row r="62" spans="1:23" s="188" customFormat="1" ht="29.25" customHeight="1">
      <c r="A62" s="319">
        <f t="shared" si="11"/>
        <v>48</v>
      </c>
      <c r="B62" s="997"/>
      <c r="C62" s="995"/>
      <c r="D62" s="407" t="s">
        <v>1246</v>
      </c>
      <c r="E62" s="114">
        <v>1</v>
      </c>
      <c r="F62" s="58">
        <f t="shared" si="5"/>
        <v>1</v>
      </c>
      <c r="G62" s="58">
        <f t="shared" si="6"/>
        <v>1</v>
      </c>
      <c r="H62" s="58">
        <v>1</v>
      </c>
      <c r="I62" s="278" t="s">
        <v>338</v>
      </c>
      <c r="J62" s="114">
        <v>1</v>
      </c>
      <c r="K62" s="58">
        <f t="shared" si="7"/>
        <v>1</v>
      </c>
      <c r="L62" s="58">
        <f t="shared" si="8"/>
        <v>1</v>
      </c>
      <c r="M62" s="58">
        <v>1</v>
      </c>
      <c r="N62" s="563" t="s">
        <v>337</v>
      </c>
      <c r="O62" s="114">
        <v>1</v>
      </c>
      <c r="P62" s="58">
        <f t="shared" si="9"/>
        <v>1</v>
      </c>
      <c r="Q62" s="58">
        <f t="shared" si="10"/>
        <v>1</v>
      </c>
      <c r="R62" s="58">
        <v>1</v>
      </c>
      <c r="S62" s="1383"/>
      <c r="T62" s="1209"/>
      <c r="U62" s="401"/>
      <c r="V62" s="401"/>
      <c r="W62" s="402"/>
    </row>
    <row r="63" spans="1:23" s="188" customFormat="1" ht="29.25" customHeight="1">
      <c r="A63" s="319">
        <f t="shared" si="11"/>
        <v>49</v>
      </c>
      <c r="B63" s="997"/>
      <c r="C63" s="995"/>
      <c r="D63" s="407" t="s">
        <v>1247</v>
      </c>
      <c r="E63" s="114">
        <v>1</v>
      </c>
      <c r="F63" s="58">
        <f t="shared" si="5"/>
        <v>1</v>
      </c>
      <c r="G63" s="58">
        <f t="shared" si="6"/>
        <v>1</v>
      </c>
      <c r="H63" s="58">
        <v>1</v>
      </c>
      <c r="I63" s="278" t="s">
        <v>338</v>
      </c>
      <c r="J63" s="333">
        <v>1</v>
      </c>
      <c r="K63" s="58">
        <f t="shared" si="7"/>
        <v>1</v>
      </c>
      <c r="L63" s="58">
        <f t="shared" si="8"/>
        <v>1</v>
      </c>
      <c r="M63" s="58">
        <v>1</v>
      </c>
      <c r="N63" s="563" t="s">
        <v>337</v>
      </c>
      <c r="O63" s="333">
        <v>1</v>
      </c>
      <c r="P63" s="58">
        <f t="shared" si="9"/>
        <v>1</v>
      </c>
      <c r="Q63" s="58">
        <f t="shared" si="10"/>
        <v>1</v>
      </c>
      <c r="R63" s="58">
        <v>1</v>
      </c>
      <c r="S63" s="1383"/>
      <c r="T63" s="1209"/>
      <c r="U63" s="401"/>
      <c r="V63" s="401"/>
      <c r="W63" s="402"/>
    </row>
    <row r="64" spans="1:23" s="188" customFormat="1" ht="29.25" customHeight="1">
      <c r="A64" s="319">
        <f t="shared" si="11"/>
        <v>50</v>
      </c>
      <c r="B64" s="997"/>
      <c r="C64" s="995"/>
      <c r="D64" s="407" t="s">
        <v>1248</v>
      </c>
      <c r="E64" s="114">
        <v>1</v>
      </c>
      <c r="F64" s="58">
        <f t="shared" si="5"/>
        <v>1</v>
      </c>
      <c r="G64" s="58">
        <f t="shared" si="6"/>
        <v>1</v>
      </c>
      <c r="H64" s="58">
        <v>1</v>
      </c>
      <c r="I64" s="278" t="s">
        <v>338</v>
      </c>
      <c r="J64" s="114">
        <v>1</v>
      </c>
      <c r="K64" s="58">
        <f t="shared" si="7"/>
        <v>1</v>
      </c>
      <c r="L64" s="58">
        <f t="shared" si="8"/>
        <v>1</v>
      </c>
      <c r="M64" s="58">
        <v>1</v>
      </c>
      <c r="N64" s="563" t="s">
        <v>337</v>
      </c>
      <c r="O64" s="114">
        <v>1</v>
      </c>
      <c r="P64" s="58">
        <f t="shared" si="9"/>
        <v>1</v>
      </c>
      <c r="Q64" s="58">
        <f t="shared" si="10"/>
        <v>1</v>
      </c>
      <c r="R64" s="58">
        <v>1</v>
      </c>
      <c r="S64" s="1383"/>
      <c r="T64" s="1209"/>
      <c r="U64" s="401"/>
      <c r="V64" s="401"/>
      <c r="W64" s="402"/>
    </row>
    <row r="65" spans="1:23" s="188" customFormat="1" ht="29.25" customHeight="1">
      <c r="A65" s="319">
        <f t="shared" si="11"/>
        <v>51</v>
      </c>
      <c r="B65" s="997"/>
      <c r="C65" s="995"/>
      <c r="D65" s="407" t="s">
        <v>304</v>
      </c>
      <c r="E65" s="114">
        <v>1</v>
      </c>
      <c r="F65" s="58">
        <f t="shared" si="5"/>
        <v>1</v>
      </c>
      <c r="G65" s="58">
        <f t="shared" si="6"/>
        <v>1</v>
      </c>
      <c r="H65" s="58">
        <v>1</v>
      </c>
      <c r="I65" s="278" t="s">
        <v>338</v>
      </c>
      <c r="J65" s="114">
        <v>1</v>
      </c>
      <c r="K65" s="58">
        <f t="shared" si="7"/>
        <v>1</v>
      </c>
      <c r="L65" s="58">
        <f t="shared" si="8"/>
        <v>1</v>
      </c>
      <c r="M65" s="58">
        <v>1</v>
      </c>
      <c r="N65" s="563" t="s">
        <v>337</v>
      </c>
      <c r="O65" s="114">
        <v>1</v>
      </c>
      <c r="P65" s="58">
        <f t="shared" si="9"/>
        <v>1</v>
      </c>
      <c r="Q65" s="58">
        <f t="shared" si="10"/>
        <v>1</v>
      </c>
      <c r="R65" s="58">
        <v>1</v>
      </c>
      <c r="S65" s="1383"/>
      <c r="T65" s="1209"/>
      <c r="U65" s="401"/>
      <c r="V65" s="401"/>
      <c r="W65" s="402"/>
    </row>
    <row r="66" spans="1:23" s="188" customFormat="1" ht="29.25" customHeight="1">
      <c r="A66" s="319">
        <f t="shared" si="11"/>
        <v>52</v>
      </c>
      <c r="B66" s="997"/>
      <c r="C66" s="995"/>
      <c r="D66" s="407" t="s">
        <v>303</v>
      </c>
      <c r="E66" s="114">
        <v>1</v>
      </c>
      <c r="F66" s="58">
        <f t="shared" si="5"/>
        <v>1</v>
      </c>
      <c r="G66" s="58">
        <f t="shared" si="6"/>
        <v>1</v>
      </c>
      <c r="H66" s="58">
        <v>1</v>
      </c>
      <c r="I66" s="278" t="s">
        <v>338</v>
      </c>
      <c r="J66" s="333">
        <v>1</v>
      </c>
      <c r="K66" s="58">
        <f t="shared" si="7"/>
        <v>1</v>
      </c>
      <c r="L66" s="58">
        <f t="shared" si="8"/>
        <v>1</v>
      </c>
      <c r="M66" s="58">
        <v>1</v>
      </c>
      <c r="N66" s="563" t="s">
        <v>337</v>
      </c>
      <c r="O66" s="114">
        <v>1</v>
      </c>
      <c r="P66" s="58">
        <f t="shared" si="9"/>
        <v>1</v>
      </c>
      <c r="Q66" s="58">
        <f t="shared" si="10"/>
        <v>1</v>
      </c>
      <c r="R66" s="58">
        <v>1</v>
      </c>
      <c r="S66" s="1384"/>
      <c r="T66" s="1062"/>
      <c r="U66" s="401"/>
      <c r="V66" s="401"/>
      <c r="W66" s="402"/>
    </row>
    <row r="67" spans="1:23" s="188" customFormat="1" ht="34.5" customHeight="1">
      <c r="A67" s="400"/>
      <c r="B67" s="997"/>
      <c r="C67" s="995"/>
      <c r="D67" s="985" t="s">
        <v>795</v>
      </c>
      <c r="E67" s="986"/>
      <c r="F67" s="986"/>
      <c r="G67" s="986"/>
      <c r="H67" s="986"/>
      <c r="I67" s="986"/>
      <c r="J67" s="986"/>
      <c r="K67" s="986"/>
      <c r="L67" s="986"/>
      <c r="M67" s="986"/>
      <c r="N67" s="986"/>
      <c r="O67" s="986"/>
      <c r="P67" s="986"/>
      <c r="Q67" s="986"/>
      <c r="R67" s="986"/>
      <c r="S67" s="986"/>
      <c r="T67" s="986"/>
      <c r="U67" s="401"/>
      <c r="V67" s="401"/>
      <c r="W67" s="402"/>
    </row>
    <row r="68" spans="1:23" s="188" customFormat="1" ht="29.25" customHeight="1">
      <c r="A68" s="319">
        <v>53</v>
      </c>
      <c r="B68" s="997"/>
      <c r="C68" s="995"/>
      <c r="D68" s="407" t="s">
        <v>1038</v>
      </c>
      <c r="E68" s="114">
        <v>1</v>
      </c>
      <c r="F68" s="58">
        <f t="shared" si="5"/>
        <v>1</v>
      </c>
      <c r="G68" s="58">
        <f t="shared" si="6"/>
        <v>1</v>
      </c>
      <c r="H68" s="58">
        <v>1</v>
      </c>
      <c r="I68" s="278" t="s">
        <v>338</v>
      </c>
      <c r="J68" s="114">
        <v>1</v>
      </c>
      <c r="K68" s="58">
        <f t="shared" ref="K68:K75" si="12">IF(J68=L68,M68)</f>
        <v>1</v>
      </c>
      <c r="L68" s="58">
        <f t="shared" ref="L68:L75" si="13">IF(J68="NA","NA",M68)</f>
        <v>1</v>
      </c>
      <c r="M68" s="58">
        <v>1</v>
      </c>
      <c r="N68" s="563" t="s">
        <v>337</v>
      </c>
      <c r="O68" s="114">
        <v>1</v>
      </c>
      <c r="P68" s="58">
        <f t="shared" ref="P68:P75" si="14">IF(O68=Q68,R68)</f>
        <v>1</v>
      </c>
      <c r="Q68" s="58">
        <f t="shared" ref="Q68:Q75" si="15">IF(O68="NA","NA",R68)</f>
        <v>1</v>
      </c>
      <c r="R68" s="58">
        <v>1</v>
      </c>
      <c r="S68" s="979" t="s">
        <v>1033</v>
      </c>
      <c r="T68" s="1061" t="s">
        <v>2715</v>
      </c>
      <c r="U68" s="401"/>
      <c r="V68" s="401"/>
      <c r="W68" s="402"/>
    </row>
    <row r="69" spans="1:23" s="188" customFormat="1" ht="29.25" customHeight="1">
      <c r="A69" s="319">
        <f>+A68+1</f>
        <v>54</v>
      </c>
      <c r="B69" s="997"/>
      <c r="C69" s="995"/>
      <c r="D69" s="407" t="s">
        <v>301</v>
      </c>
      <c r="E69" s="114">
        <v>1</v>
      </c>
      <c r="F69" s="58">
        <f t="shared" si="5"/>
        <v>1</v>
      </c>
      <c r="G69" s="58">
        <f t="shared" si="6"/>
        <v>1</v>
      </c>
      <c r="H69" s="58">
        <v>1</v>
      </c>
      <c r="I69" s="278" t="s">
        <v>338</v>
      </c>
      <c r="J69" s="114">
        <v>1</v>
      </c>
      <c r="K69" s="58">
        <f t="shared" si="12"/>
        <v>1</v>
      </c>
      <c r="L69" s="58">
        <f t="shared" si="13"/>
        <v>1</v>
      </c>
      <c r="M69" s="58">
        <v>1</v>
      </c>
      <c r="N69" s="563" t="s">
        <v>337</v>
      </c>
      <c r="O69" s="114">
        <v>1</v>
      </c>
      <c r="P69" s="58">
        <f t="shared" si="14"/>
        <v>1</v>
      </c>
      <c r="Q69" s="58">
        <f t="shared" si="15"/>
        <v>1</v>
      </c>
      <c r="R69" s="58">
        <v>1</v>
      </c>
      <c r="S69" s="980"/>
      <c r="T69" s="1209"/>
      <c r="U69" s="401"/>
      <c r="V69" s="401"/>
      <c r="W69" s="402"/>
    </row>
    <row r="70" spans="1:23" s="188" customFormat="1" ht="29.25" customHeight="1">
      <c r="A70" s="319">
        <v>55</v>
      </c>
      <c r="B70" s="997"/>
      <c r="C70" s="995"/>
      <c r="D70" s="407" t="s">
        <v>299</v>
      </c>
      <c r="E70" s="114">
        <v>1</v>
      </c>
      <c r="F70" s="58">
        <f t="shared" si="5"/>
        <v>1</v>
      </c>
      <c r="G70" s="58">
        <f t="shared" si="6"/>
        <v>1</v>
      </c>
      <c r="H70" s="58">
        <v>1</v>
      </c>
      <c r="I70" s="278" t="s">
        <v>338</v>
      </c>
      <c r="J70" s="114">
        <v>1</v>
      </c>
      <c r="K70" s="58">
        <f t="shared" si="12"/>
        <v>1</v>
      </c>
      <c r="L70" s="58">
        <f t="shared" si="13"/>
        <v>1</v>
      </c>
      <c r="M70" s="58">
        <v>1</v>
      </c>
      <c r="N70" s="563" t="s">
        <v>337</v>
      </c>
      <c r="O70" s="114">
        <v>1</v>
      </c>
      <c r="P70" s="58">
        <f t="shared" si="14"/>
        <v>1</v>
      </c>
      <c r="Q70" s="58">
        <f t="shared" si="15"/>
        <v>1</v>
      </c>
      <c r="R70" s="58">
        <v>1</v>
      </c>
      <c r="S70" s="980"/>
      <c r="T70" s="1209"/>
      <c r="U70" s="401"/>
      <c r="V70" s="401"/>
      <c r="W70" s="402"/>
    </row>
    <row r="71" spans="1:23" s="188" customFormat="1" ht="29.25" customHeight="1">
      <c r="A71" s="319">
        <f>+A70+1</f>
        <v>56</v>
      </c>
      <c r="B71" s="997"/>
      <c r="C71" s="995"/>
      <c r="D71" s="407" t="s">
        <v>298</v>
      </c>
      <c r="E71" s="114">
        <v>1</v>
      </c>
      <c r="F71" s="58">
        <f t="shared" si="5"/>
        <v>1</v>
      </c>
      <c r="G71" s="58">
        <f t="shared" si="6"/>
        <v>1</v>
      </c>
      <c r="H71" s="58">
        <v>1</v>
      </c>
      <c r="I71" s="278" t="s">
        <v>338</v>
      </c>
      <c r="J71" s="114">
        <v>1</v>
      </c>
      <c r="K71" s="58">
        <f t="shared" si="12"/>
        <v>1</v>
      </c>
      <c r="L71" s="58">
        <f t="shared" si="13"/>
        <v>1</v>
      </c>
      <c r="M71" s="58">
        <v>1</v>
      </c>
      <c r="N71" s="563" t="s">
        <v>337</v>
      </c>
      <c r="O71" s="114">
        <v>1</v>
      </c>
      <c r="P71" s="58">
        <f t="shared" si="14"/>
        <v>1</v>
      </c>
      <c r="Q71" s="58">
        <f t="shared" si="15"/>
        <v>1</v>
      </c>
      <c r="R71" s="58">
        <v>1</v>
      </c>
      <c r="S71" s="980"/>
      <c r="T71" s="1209"/>
      <c r="U71" s="401"/>
      <c r="V71" s="401"/>
      <c r="W71" s="402"/>
    </row>
    <row r="72" spans="1:23" s="188" customFormat="1" ht="29.25" customHeight="1">
      <c r="A72" s="319">
        <f>+A71+1</f>
        <v>57</v>
      </c>
      <c r="B72" s="997"/>
      <c r="C72" s="995"/>
      <c r="D72" s="407" t="s">
        <v>297</v>
      </c>
      <c r="E72" s="114">
        <v>1</v>
      </c>
      <c r="F72" s="58">
        <f t="shared" si="5"/>
        <v>1</v>
      </c>
      <c r="G72" s="58">
        <f t="shared" si="6"/>
        <v>1</v>
      </c>
      <c r="H72" s="58">
        <v>1</v>
      </c>
      <c r="I72" s="278" t="s">
        <v>338</v>
      </c>
      <c r="J72" s="114">
        <v>1</v>
      </c>
      <c r="K72" s="58">
        <f t="shared" si="12"/>
        <v>1</v>
      </c>
      <c r="L72" s="58">
        <f t="shared" si="13"/>
        <v>1</v>
      </c>
      <c r="M72" s="58">
        <v>1</v>
      </c>
      <c r="N72" s="563" t="s">
        <v>337</v>
      </c>
      <c r="O72" s="114">
        <v>1</v>
      </c>
      <c r="P72" s="58">
        <f t="shared" si="14"/>
        <v>1</v>
      </c>
      <c r="Q72" s="58">
        <f t="shared" si="15"/>
        <v>1</v>
      </c>
      <c r="R72" s="58">
        <v>1</v>
      </c>
      <c r="S72" s="980"/>
      <c r="T72" s="1209"/>
      <c r="U72" s="401"/>
      <c r="V72" s="401"/>
      <c r="W72" s="402"/>
    </row>
    <row r="73" spans="1:23" s="188" customFormat="1" ht="29.25" customHeight="1">
      <c r="A73" s="319">
        <f>+A72+1</f>
        <v>58</v>
      </c>
      <c r="B73" s="997"/>
      <c r="C73" s="995"/>
      <c r="D73" s="407" t="s">
        <v>296</v>
      </c>
      <c r="E73" s="114">
        <v>1</v>
      </c>
      <c r="F73" s="58">
        <f t="shared" si="5"/>
        <v>1</v>
      </c>
      <c r="G73" s="58">
        <f t="shared" si="6"/>
        <v>1</v>
      </c>
      <c r="H73" s="58">
        <v>1</v>
      </c>
      <c r="I73" s="278" t="s">
        <v>338</v>
      </c>
      <c r="J73" s="114">
        <v>1</v>
      </c>
      <c r="K73" s="58">
        <f t="shared" si="12"/>
        <v>1</v>
      </c>
      <c r="L73" s="58">
        <f t="shared" si="13"/>
        <v>1</v>
      </c>
      <c r="M73" s="58">
        <v>1</v>
      </c>
      <c r="N73" s="563" t="s">
        <v>337</v>
      </c>
      <c r="O73" s="114">
        <v>1</v>
      </c>
      <c r="P73" s="58">
        <f t="shared" si="14"/>
        <v>1</v>
      </c>
      <c r="Q73" s="58">
        <f t="shared" si="15"/>
        <v>1</v>
      </c>
      <c r="R73" s="58">
        <v>1</v>
      </c>
      <c r="S73" s="980"/>
      <c r="T73" s="1209"/>
      <c r="U73" s="401"/>
      <c r="V73" s="401"/>
      <c r="W73" s="402"/>
    </row>
    <row r="74" spans="1:23" s="188" customFormat="1" ht="29.25" customHeight="1">
      <c r="A74" s="319">
        <f>+A73+1</f>
        <v>59</v>
      </c>
      <c r="B74" s="997"/>
      <c r="C74" s="995"/>
      <c r="D74" s="562" t="s">
        <v>295</v>
      </c>
      <c r="E74" s="114">
        <v>1</v>
      </c>
      <c r="F74" s="58">
        <f t="shared" si="5"/>
        <v>1</v>
      </c>
      <c r="G74" s="58">
        <f t="shared" si="6"/>
        <v>1</v>
      </c>
      <c r="H74" s="58">
        <v>1</v>
      </c>
      <c r="I74" s="278" t="s">
        <v>338</v>
      </c>
      <c r="J74" s="114">
        <v>1</v>
      </c>
      <c r="K74" s="58">
        <f t="shared" si="12"/>
        <v>1</v>
      </c>
      <c r="L74" s="58">
        <f t="shared" si="13"/>
        <v>1</v>
      </c>
      <c r="M74" s="58">
        <v>1</v>
      </c>
      <c r="N74" s="563" t="s">
        <v>337</v>
      </c>
      <c r="O74" s="114">
        <v>1</v>
      </c>
      <c r="P74" s="58">
        <f t="shared" si="14"/>
        <v>1</v>
      </c>
      <c r="Q74" s="58">
        <f t="shared" si="15"/>
        <v>1</v>
      </c>
      <c r="R74" s="58">
        <v>1</v>
      </c>
      <c r="S74" s="980"/>
      <c r="T74" s="1209"/>
      <c r="U74" s="401"/>
      <c r="V74" s="401"/>
      <c r="W74" s="402"/>
    </row>
    <row r="75" spans="1:23" s="188" customFormat="1" ht="29.25" customHeight="1">
      <c r="A75" s="319">
        <f>+A74+1</f>
        <v>60</v>
      </c>
      <c r="B75" s="997"/>
      <c r="C75" s="995"/>
      <c r="D75" s="562" t="s">
        <v>294</v>
      </c>
      <c r="E75" s="114">
        <v>1</v>
      </c>
      <c r="F75" s="58">
        <f t="shared" si="5"/>
        <v>1</v>
      </c>
      <c r="G75" s="58">
        <f t="shared" si="6"/>
        <v>1</v>
      </c>
      <c r="H75" s="58">
        <v>1</v>
      </c>
      <c r="I75" s="278" t="s">
        <v>338</v>
      </c>
      <c r="J75" s="114">
        <v>1</v>
      </c>
      <c r="K75" s="58">
        <f t="shared" si="12"/>
        <v>1</v>
      </c>
      <c r="L75" s="58">
        <f t="shared" si="13"/>
        <v>1</v>
      </c>
      <c r="M75" s="58">
        <v>1</v>
      </c>
      <c r="N75" s="563" t="s">
        <v>337</v>
      </c>
      <c r="O75" s="114">
        <v>1</v>
      </c>
      <c r="P75" s="58">
        <f t="shared" si="14"/>
        <v>1</v>
      </c>
      <c r="Q75" s="58">
        <f t="shared" si="15"/>
        <v>1</v>
      </c>
      <c r="R75" s="58">
        <v>1</v>
      </c>
      <c r="S75" s="981"/>
      <c r="T75" s="1062"/>
      <c r="U75" s="401"/>
      <c r="V75" s="401"/>
      <c r="W75" s="402"/>
    </row>
    <row r="76" spans="1:23" s="188" customFormat="1" ht="36" customHeight="1">
      <c r="A76" s="400"/>
      <c r="B76" s="997"/>
      <c r="C76" s="995"/>
      <c r="D76" s="985" t="s">
        <v>796</v>
      </c>
      <c r="E76" s="986"/>
      <c r="F76" s="986"/>
      <c r="G76" s="986"/>
      <c r="H76" s="986"/>
      <c r="I76" s="986"/>
      <c r="J76" s="986"/>
      <c r="K76" s="986"/>
      <c r="L76" s="986"/>
      <c r="M76" s="986"/>
      <c r="N76" s="986"/>
      <c r="O76" s="986"/>
      <c r="P76" s="986"/>
      <c r="Q76" s="986"/>
      <c r="R76" s="986"/>
      <c r="S76" s="986"/>
      <c r="T76" s="986"/>
      <c r="U76" s="401"/>
      <c r="V76" s="401"/>
      <c r="W76" s="402"/>
    </row>
    <row r="77" spans="1:23" s="188" customFormat="1" ht="30.75" customHeight="1">
      <c r="A77" s="319">
        <v>61</v>
      </c>
      <c r="B77" s="997"/>
      <c r="C77" s="995"/>
      <c r="D77" s="407" t="s">
        <v>2716</v>
      </c>
      <c r="E77" s="114">
        <v>1</v>
      </c>
      <c r="F77" s="58">
        <f t="shared" ref="F77:F94" si="16">IF(E77=G77,H77)</f>
        <v>1</v>
      </c>
      <c r="G77" s="58">
        <f t="shared" ref="G77:G94" si="17">IF(E77="NA","NA",H77)</f>
        <v>1</v>
      </c>
      <c r="H77" s="58">
        <v>1</v>
      </c>
      <c r="I77" s="278" t="s">
        <v>338</v>
      </c>
      <c r="J77" s="114">
        <v>1</v>
      </c>
      <c r="K77" s="58">
        <f t="shared" ref="K77:K85" si="18">IF(J77=L77,M77)</f>
        <v>1</v>
      </c>
      <c r="L77" s="58">
        <f t="shared" ref="L77:L85" si="19">IF(J77="NA","NA",M77)</f>
        <v>1</v>
      </c>
      <c r="M77" s="58">
        <v>1</v>
      </c>
      <c r="N77" s="563" t="s">
        <v>337</v>
      </c>
      <c r="O77" s="114">
        <v>1</v>
      </c>
      <c r="P77" s="58">
        <f t="shared" ref="P77:P85" si="20">IF(O77=Q77,R77)</f>
        <v>1</v>
      </c>
      <c r="Q77" s="58">
        <f t="shared" ref="Q77:Q85" si="21">IF(O77="NA","NA",R77)</f>
        <v>1</v>
      </c>
      <c r="R77" s="58">
        <v>1</v>
      </c>
      <c r="S77" s="979" t="s">
        <v>1033</v>
      </c>
      <c r="T77" s="1061" t="s">
        <v>2715</v>
      </c>
      <c r="U77" s="401"/>
      <c r="V77" s="401"/>
      <c r="W77" s="402"/>
    </row>
    <row r="78" spans="1:23" s="188" customFormat="1" ht="30.75" customHeight="1">
      <c r="A78" s="319">
        <f t="shared" ref="A78:A85" si="22">+A77+1</f>
        <v>62</v>
      </c>
      <c r="B78" s="997"/>
      <c r="C78" s="995"/>
      <c r="D78" s="407" t="s">
        <v>291</v>
      </c>
      <c r="E78" s="114">
        <v>1</v>
      </c>
      <c r="F78" s="58">
        <f t="shared" si="16"/>
        <v>1</v>
      </c>
      <c r="G78" s="58">
        <f t="shared" si="17"/>
        <v>1</v>
      </c>
      <c r="H78" s="58">
        <v>1</v>
      </c>
      <c r="I78" s="278" t="s">
        <v>338</v>
      </c>
      <c r="J78" s="114">
        <v>1</v>
      </c>
      <c r="K78" s="58">
        <f t="shared" si="18"/>
        <v>1</v>
      </c>
      <c r="L78" s="58">
        <f t="shared" si="19"/>
        <v>1</v>
      </c>
      <c r="M78" s="58">
        <v>1</v>
      </c>
      <c r="N78" s="563" t="s">
        <v>337</v>
      </c>
      <c r="O78" s="114">
        <v>1</v>
      </c>
      <c r="P78" s="58">
        <f t="shared" si="20"/>
        <v>1</v>
      </c>
      <c r="Q78" s="58">
        <f t="shared" si="21"/>
        <v>1</v>
      </c>
      <c r="R78" s="58">
        <v>1</v>
      </c>
      <c r="S78" s="980"/>
      <c r="T78" s="1209"/>
      <c r="U78" s="401"/>
      <c r="V78" s="401"/>
      <c r="W78" s="402"/>
    </row>
    <row r="79" spans="1:23" s="188" customFormat="1" ht="30.75" customHeight="1">
      <c r="A79" s="319">
        <f t="shared" si="22"/>
        <v>63</v>
      </c>
      <c r="B79" s="997"/>
      <c r="C79" s="995"/>
      <c r="D79" s="407" t="s">
        <v>290</v>
      </c>
      <c r="E79" s="114">
        <v>1</v>
      </c>
      <c r="F79" s="58">
        <f t="shared" si="16"/>
        <v>1</v>
      </c>
      <c r="G79" s="58">
        <f t="shared" si="17"/>
        <v>1</v>
      </c>
      <c r="H79" s="58">
        <v>1</v>
      </c>
      <c r="I79" s="278" t="s">
        <v>338</v>
      </c>
      <c r="J79" s="114">
        <v>1</v>
      </c>
      <c r="K79" s="58">
        <f t="shared" si="18"/>
        <v>1</v>
      </c>
      <c r="L79" s="58">
        <f t="shared" si="19"/>
        <v>1</v>
      </c>
      <c r="M79" s="58">
        <v>1</v>
      </c>
      <c r="N79" s="563" t="s">
        <v>337</v>
      </c>
      <c r="O79" s="114">
        <v>1</v>
      </c>
      <c r="P79" s="58">
        <f t="shared" si="20"/>
        <v>1</v>
      </c>
      <c r="Q79" s="58">
        <f t="shared" si="21"/>
        <v>1</v>
      </c>
      <c r="R79" s="58">
        <v>1</v>
      </c>
      <c r="S79" s="980"/>
      <c r="T79" s="1209"/>
      <c r="U79" s="401"/>
      <c r="V79" s="401"/>
      <c r="W79" s="402"/>
    </row>
    <row r="80" spans="1:23" s="188" customFormat="1" ht="30.75" customHeight="1">
      <c r="A80" s="319">
        <f t="shared" si="22"/>
        <v>64</v>
      </c>
      <c r="B80" s="997"/>
      <c r="C80" s="995"/>
      <c r="D80" s="407" t="s">
        <v>289</v>
      </c>
      <c r="E80" s="114">
        <v>1</v>
      </c>
      <c r="F80" s="58">
        <f t="shared" si="16"/>
        <v>1</v>
      </c>
      <c r="G80" s="58">
        <f t="shared" si="17"/>
        <v>1</v>
      </c>
      <c r="H80" s="58">
        <v>1</v>
      </c>
      <c r="I80" s="278" t="s">
        <v>338</v>
      </c>
      <c r="J80" s="114">
        <v>1</v>
      </c>
      <c r="K80" s="58">
        <f t="shared" si="18"/>
        <v>1</v>
      </c>
      <c r="L80" s="58">
        <f t="shared" si="19"/>
        <v>1</v>
      </c>
      <c r="M80" s="58">
        <v>1</v>
      </c>
      <c r="N80" s="563" t="s">
        <v>337</v>
      </c>
      <c r="O80" s="114">
        <v>1</v>
      </c>
      <c r="P80" s="58">
        <f t="shared" si="20"/>
        <v>1</v>
      </c>
      <c r="Q80" s="58">
        <f t="shared" si="21"/>
        <v>1</v>
      </c>
      <c r="R80" s="58">
        <v>1</v>
      </c>
      <c r="S80" s="980"/>
      <c r="T80" s="1209"/>
      <c r="U80" s="401"/>
      <c r="V80" s="401"/>
      <c r="W80" s="402"/>
    </row>
    <row r="81" spans="1:23" s="188" customFormat="1" ht="30.75" customHeight="1">
      <c r="A81" s="319">
        <f t="shared" si="22"/>
        <v>65</v>
      </c>
      <c r="B81" s="997"/>
      <c r="C81" s="995"/>
      <c r="D81" s="407" t="s">
        <v>288</v>
      </c>
      <c r="E81" s="114">
        <v>1</v>
      </c>
      <c r="F81" s="58">
        <f t="shared" si="16"/>
        <v>1</v>
      </c>
      <c r="G81" s="58">
        <f t="shared" si="17"/>
        <v>1</v>
      </c>
      <c r="H81" s="58">
        <v>1</v>
      </c>
      <c r="I81" s="278" t="s">
        <v>338</v>
      </c>
      <c r="J81" s="114">
        <v>1</v>
      </c>
      <c r="K81" s="58">
        <f t="shared" si="18"/>
        <v>1</v>
      </c>
      <c r="L81" s="58">
        <f t="shared" si="19"/>
        <v>1</v>
      </c>
      <c r="M81" s="58">
        <v>1</v>
      </c>
      <c r="N81" s="563" t="s">
        <v>337</v>
      </c>
      <c r="O81" s="114">
        <v>1</v>
      </c>
      <c r="P81" s="58">
        <f t="shared" si="20"/>
        <v>1</v>
      </c>
      <c r="Q81" s="58">
        <f t="shared" si="21"/>
        <v>1</v>
      </c>
      <c r="R81" s="58">
        <v>1</v>
      </c>
      <c r="S81" s="980"/>
      <c r="T81" s="1209"/>
      <c r="U81" s="401"/>
      <c r="V81" s="401"/>
      <c r="W81" s="402"/>
    </row>
    <row r="82" spans="1:23" s="188" customFormat="1" ht="30.75" customHeight="1">
      <c r="A82" s="319">
        <f t="shared" si="22"/>
        <v>66</v>
      </c>
      <c r="B82" s="997"/>
      <c r="C82" s="995"/>
      <c r="D82" s="407" t="s">
        <v>287</v>
      </c>
      <c r="E82" s="114">
        <v>1</v>
      </c>
      <c r="F82" s="58">
        <f t="shared" si="16"/>
        <v>1</v>
      </c>
      <c r="G82" s="58">
        <f t="shared" si="17"/>
        <v>1</v>
      </c>
      <c r="H82" s="58">
        <v>1</v>
      </c>
      <c r="I82" s="278" t="s">
        <v>338</v>
      </c>
      <c r="J82" s="114">
        <v>1</v>
      </c>
      <c r="K82" s="58">
        <f t="shared" si="18"/>
        <v>1</v>
      </c>
      <c r="L82" s="58">
        <f t="shared" si="19"/>
        <v>1</v>
      </c>
      <c r="M82" s="58">
        <v>1</v>
      </c>
      <c r="N82" s="563" t="s">
        <v>337</v>
      </c>
      <c r="O82" s="114">
        <v>1</v>
      </c>
      <c r="P82" s="58">
        <f t="shared" si="20"/>
        <v>1</v>
      </c>
      <c r="Q82" s="58">
        <f t="shared" si="21"/>
        <v>1</v>
      </c>
      <c r="R82" s="58">
        <v>1</v>
      </c>
      <c r="S82" s="980"/>
      <c r="T82" s="1209"/>
      <c r="U82" s="401"/>
      <c r="V82" s="401"/>
      <c r="W82" s="402"/>
    </row>
    <row r="83" spans="1:23" s="188" customFormat="1" ht="30.75" customHeight="1">
      <c r="A83" s="319">
        <f t="shared" si="22"/>
        <v>67</v>
      </c>
      <c r="B83" s="997"/>
      <c r="C83" s="995"/>
      <c r="D83" s="407" t="s">
        <v>2717</v>
      </c>
      <c r="E83" s="114">
        <v>1</v>
      </c>
      <c r="F83" s="58">
        <f t="shared" si="16"/>
        <v>1</v>
      </c>
      <c r="G83" s="58">
        <f t="shared" si="17"/>
        <v>1</v>
      </c>
      <c r="H83" s="58">
        <v>1</v>
      </c>
      <c r="I83" s="278" t="s">
        <v>338</v>
      </c>
      <c r="J83" s="114">
        <v>1</v>
      </c>
      <c r="K83" s="58">
        <f t="shared" si="18"/>
        <v>1</v>
      </c>
      <c r="L83" s="58">
        <f t="shared" si="19"/>
        <v>1</v>
      </c>
      <c r="M83" s="58">
        <v>1</v>
      </c>
      <c r="N83" s="563" t="s">
        <v>337</v>
      </c>
      <c r="O83" s="114">
        <v>1</v>
      </c>
      <c r="P83" s="58">
        <f t="shared" si="20"/>
        <v>1</v>
      </c>
      <c r="Q83" s="58">
        <f t="shared" si="21"/>
        <v>1</v>
      </c>
      <c r="R83" s="58">
        <v>1</v>
      </c>
      <c r="S83" s="980"/>
      <c r="T83" s="1209"/>
      <c r="U83" s="401"/>
      <c r="V83" s="401"/>
      <c r="W83" s="402"/>
    </row>
    <row r="84" spans="1:23" s="188" customFormat="1" ht="30.75" customHeight="1">
      <c r="A84" s="319">
        <f t="shared" si="22"/>
        <v>68</v>
      </c>
      <c r="B84" s="997"/>
      <c r="C84" s="995"/>
      <c r="D84" s="407" t="s">
        <v>285</v>
      </c>
      <c r="E84" s="114">
        <v>1</v>
      </c>
      <c r="F84" s="58">
        <f t="shared" si="16"/>
        <v>1</v>
      </c>
      <c r="G84" s="58">
        <f t="shared" si="17"/>
        <v>1</v>
      </c>
      <c r="H84" s="58">
        <v>1</v>
      </c>
      <c r="I84" s="278" t="s">
        <v>338</v>
      </c>
      <c r="J84" s="114">
        <v>1</v>
      </c>
      <c r="K84" s="58">
        <f t="shared" si="18"/>
        <v>1</v>
      </c>
      <c r="L84" s="58">
        <f t="shared" si="19"/>
        <v>1</v>
      </c>
      <c r="M84" s="58">
        <v>1</v>
      </c>
      <c r="N84" s="563" t="s">
        <v>337</v>
      </c>
      <c r="O84" s="114">
        <v>1</v>
      </c>
      <c r="P84" s="58">
        <f t="shared" si="20"/>
        <v>1</v>
      </c>
      <c r="Q84" s="58">
        <f t="shared" si="21"/>
        <v>1</v>
      </c>
      <c r="R84" s="58">
        <v>1</v>
      </c>
      <c r="S84" s="980"/>
      <c r="T84" s="1209"/>
      <c r="U84" s="401"/>
      <c r="V84" s="401"/>
      <c r="W84" s="402"/>
    </row>
    <row r="85" spans="1:23" s="188" customFormat="1" ht="30.75" customHeight="1">
      <c r="A85" s="319">
        <f t="shared" si="22"/>
        <v>69</v>
      </c>
      <c r="B85" s="997"/>
      <c r="C85" s="995"/>
      <c r="D85" s="407" t="s">
        <v>284</v>
      </c>
      <c r="E85" s="114">
        <v>1</v>
      </c>
      <c r="F85" s="58">
        <f t="shared" si="16"/>
        <v>1</v>
      </c>
      <c r="G85" s="58">
        <f t="shared" si="17"/>
        <v>1</v>
      </c>
      <c r="H85" s="58">
        <v>1</v>
      </c>
      <c r="I85" s="278" t="s">
        <v>338</v>
      </c>
      <c r="J85" s="114">
        <v>1</v>
      </c>
      <c r="K85" s="58">
        <f t="shared" si="18"/>
        <v>1</v>
      </c>
      <c r="L85" s="58">
        <f t="shared" si="19"/>
        <v>1</v>
      </c>
      <c r="M85" s="58">
        <v>1</v>
      </c>
      <c r="N85" s="563" t="s">
        <v>337</v>
      </c>
      <c r="O85" s="114">
        <v>1</v>
      </c>
      <c r="P85" s="58">
        <f t="shared" si="20"/>
        <v>1</v>
      </c>
      <c r="Q85" s="58">
        <f t="shared" si="21"/>
        <v>1</v>
      </c>
      <c r="R85" s="58">
        <v>1</v>
      </c>
      <c r="S85" s="980"/>
      <c r="T85" s="1209"/>
      <c r="U85" s="401"/>
      <c r="V85" s="401"/>
      <c r="W85" s="402"/>
    </row>
    <row r="86" spans="1:23" s="188" customFormat="1" ht="37.5" customHeight="1">
      <c r="A86" s="466"/>
      <c r="B86" s="997"/>
      <c r="C86" s="995"/>
      <c r="D86" s="985" t="s">
        <v>1242</v>
      </c>
      <c r="E86" s="986"/>
      <c r="F86" s="986"/>
      <c r="G86" s="986"/>
      <c r="H86" s="986"/>
      <c r="I86" s="986"/>
      <c r="J86" s="986"/>
      <c r="K86" s="986"/>
      <c r="L86" s="986"/>
      <c r="M86" s="986"/>
      <c r="N86" s="986"/>
      <c r="O86" s="986"/>
      <c r="P86" s="986"/>
      <c r="Q86" s="986"/>
      <c r="R86" s="986"/>
      <c r="S86" s="986"/>
      <c r="T86" s="986"/>
      <c r="U86" s="394"/>
      <c r="V86" s="394"/>
      <c r="W86" s="402"/>
    </row>
    <row r="87" spans="1:23" s="188" customFormat="1" ht="29.25" customHeight="1">
      <c r="A87" s="319">
        <v>70</v>
      </c>
      <c r="B87" s="997"/>
      <c r="C87" s="995"/>
      <c r="D87" s="407" t="s">
        <v>1036</v>
      </c>
      <c r="E87" s="114">
        <v>1</v>
      </c>
      <c r="F87" s="58">
        <f t="shared" si="16"/>
        <v>1</v>
      </c>
      <c r="G87" s="58">
        <f t="shared" si="17"/>
        <v>1</v>
      </c>
      <c r="H87" s="58">
        <v>1</v>
      </c>
      <c r="I87" s="278" t="s">
        <v>338</v>
      </c>
      <c r="J87" s="114">
        <v>1</v>
      </c>
      <c r="K87" s="58">
        <f t="shared" ref="K87:K94" si="23">IF(J87=L87,M87)</f>
        <v>1</v>
      </c>
      <c r="L87" s="58">
        <f t="shared" ref="L87:L94" si="24">IF(J87="NA","NA",M87)</f>
        <v>1</v>
      </c>
      <c r="M87" s="58">
        <v>1</v>
      </c>
      <c r="N87" s="563" t="s">
        <v>337</v>
      </c>
      <c r="O87" s="20">
        <v>1</v>
      </c>
      <c r="P87" s="21">
        <f t="shared" ref="P87:P94" si="25">IF(O87=Q87,R87)</f>
        <v>1</v>
      </c>
      <c r="Q87" s="21">
        <f t="shared" ref="Q87:Q94" si="26">IF(O87="NA","NA",R87)</f>
        <v>1</v>
      </c>
      <c r="R87" s="21">
        <v>1</v>
      </c>
      <c r="S87" s="1169" t="s">
        <v>1033</v>
      </c>
      <c r="T87" s="1392" t="s">
        <v>2718</v>
      </c>
      <c r="U87" s="394"/>
      <c r="V87" s="394"/>
      <c r="W87" s="402"/>
    </row>
    <row r="88" spans="1:23" s="188" customFormat="1" ht="29.25" customHeight="1">
      <c r="A88" s="319">
        <f t="shared" ref="A88:A94" si="27">+A87+1</f>
        <v>71</v>
      </c>
      <c r="B88" s="997"/>
      <c r="C88" s="995"/>
      <c r="D88" s="407" t="s">
        <v>1064</v>
      </c>
      <c r="E88" s="114">
        <v>1</v>
      </c>
      <c r="F88" s="58">
        <f t="shared" si="16"/>
        <v>1</v>
      </c>
      <c r="G88" s="58">
        <f t="shared" si="17"/>
        <v>1</v>
      </c>
      <c r="H88" s="58">
        <v>1</v>
      </c>
      <c r="I88" s="278" t="s">
        <v>338</v>
      </c>
      <c r="J88" s="114">
        <v>1</v>
      </c>
      <c r="K88" s="58">
        <f t="shared" si="23"/>
        <v>1</v>
      </c>
      <c r="L88" s="58">
        <f t="shared" si="24"/>
        <v>1</v>
      </c>
      <c r="M88" s="58">
        <v>1</v>
      </c>
      <c r="N88" s="563" t="s">
        <v>337</v>
      </c>
      <c r="O88" s="20">
        <v>1</v>
      </c>
      <c r="P88" s="21">
        <f t="shared" si="25"/>
        <v>1</v>
      </c>
      <c r="Q88" s="21">
        <f t="shared" si="26"/>
        <v>1</v>
      </c>
      <c r="R88" s="21">
        <v>1</v>
      </c>
      <c r="S88" s="1169"/>
      <c r="T88" s="1392"/>
      <c r="U88" s="394"/>
      <c r="V88" s="394"/>
      <c r="W88" s="402"/>
    </row>
    <row r="89" spans="1:23" s="188" customFormat="1" ht="29.25" customHeight="1">
      <c r="A89" s="319">
        <f t="shared" si="27"/>
        <v>72</v>
      </c>
      <c r="B89" s="997"/>
      <c r="C89" s="995"/>
      <c r="D89" s="407" t="s">
        <v>280</v>
      </c>
      <c r="E89" s="114">
        <v>1</v>
      </c>
      <c r="F89" s="58">
        <f t="shared" si="16"/>
        <v>1</v>
      </c>
      <c r="G89" s="58">
        <f t="shared" si="17"/>
        <v>1</v>
      </c>
      <c r="H89" s="58">
        <v>1</v>
      </c>
      <c r="I89" s="278" t="s">
        <v>338</v>
      </c>
      <c r="J89" s="114">
        <v>1</v>
      </c>
      <c r="K89" s="58">
        <f t="shared" si="23"/>
        <v>1</v>
      </c>
      <c r="L89" s="58">
        <f t="shared" si="24"/>
        <v>1</v>
      </c>
      <c r="M89" s="58">
        <v>1</v>
      </c>
      <c r="N89" s="563" t="s">
        <v>337</v>
      </c>
      <c r="O89" s="20">
        <v>1</v>
      </c>
      <c r="P89" s="21">
        <f t="shared" si="25"/>
        <v>1</v>
      </c>
      <c r="Q89" s="21">
        <f t="shared" si="26"/>
        <v>1</v>
      </c>
      <c r="R89" s="21">
        <v>1</v>
      </c>
      <c r="S89" s="1169"/>
      <c r="T89" s="1392"/>
      <c r="U89" s="394"/>
      <c r="V89" s="394"/>
      <c r="W89" s="402"/>
    </row>
    <row r="90" spans="1:23" s="188" customFormat="1" ht="29.25" customHeight="1">
      <c r="A90" s="319">
        <f t="shared" si="27"/>
        <v>73</v>
      </c>
      <c r="B90" s="997"/>
      <c r="C90" s="995"/>
      <c r="D90" s="407" t="s">
        <v>279</v>
      </c>
      <c r="E90" s="114">
        <v>1</v>
      </c>
      <c r="F90" s="58">
        <f t="shared" si="16"/>
        <v>1</v>
      </c>
      <c r="G90" s="58">
        <f t="shared" si="17"/>
        <v>1</v>
      </c>
      <c r="H90" s="58">
        <v>1</v>
      </c>
      <c r="I90" s="278" t="s">
        <v>338</v>
      </c>
      <c r="J90" s="114">
        <v>1</v>
      </c>
      <c r="K90" s="58">
        <f t="shared" si="23"/>
        <v>1</v>
      </c>
      <c r="L90" s="58">
        <f t="shared" si="24"/>
        <v>1</v>
      </c>
      <c r="M90" s="58">
        <v>1</v>
      </c>
      <c r="N90" s="563" t="s">
        <v>337</v>
      </c>
      <c r="O90" s="20">
        <v>1</v>
      </c>
      <c r="P90" s="21">
        <f t="shared" si="25"/>
        <v>1</v>
      </c>
      <c r="Q90" s="21">
        <f t="shared" si="26"/>
        <v>1</v>
      </c>
      <c r="R90" s="21">
        <v>1</v>
      </c>
      <c r="S90" s="1169"/>
      <c r="T90" s="1392"/>
      <c r="U90" s="394"/>
      <c r="V90" s="394"/>
      <c r="W90" s="402"/>
    </row>
    <row r="91" spans="1:23" s="188" customFormat="1" ht="29.25" customHeight="1">
      <c r="A91" s="319">
        <f t="shared" si="27"/>
        <v>74</v>
      </c>
      <c r="B91" s="997"/>
      <c r="C91" s="995"/>
      <c r="D91" s="407" t="s">
        <v>278</v>
      </c>
      <c r="E91" s="114">
        <v>1</v>
      </c>
      <c r="F91" s="58">
        <f t="shared" si="16"/>
        <v>1</v>
      </c>
      <c r="G91" s="58">
        <f t="shared" si="17"/>
        <v>1</v>
      </c>
      <c r="H91" s="58">
        <v>1</v>
      </c>
      <c r="I91" s="278" t="s">
        <v>338</v>
      </c>
      <c r="J91" s="114">
        <v>1</v>
      </c>
      <c r="K91" s="58">
        <f t="shared" si="23"/>
        <v>1</v>
      </c>
      <c r="L91" s="58">
        <f t="shared" si="24"/>
        <v>1</v>
      </c>
      <c r="M91" s="58">
        <v>1</v>
      </c>
      <c r="N91" s="563" t="s">
        <v>337</v>
      </c>
      <c r="O91" s="20">
        <v>1</v>
      </c>
      <c r="P91" s="21">
        <f t="shared" si="25"/>
        <v>1</v>
      </c>
      <c r="Q91" s="21">
        <f t="shared" si="26"/>
        <v>1</v>
      </c>
      <c r="R91" s="21">
        <v>1</v>
      </c>
      <c r="S91" s="1169"/>
      <c r="T91" s="1392"/>
      <c r="U91" s="394"/>
      <c r="V91" s="394"/>
      <c r="W91" s="402"/>
    </row>
    <row r="92" spans="1:23" s="188" customFormat="1" ht="29.25" customHeight="1">
      <c r="A92" s="319">
        <f t="shared" si="27"/>
        <v>75</v>
      </c>
      <c r="B92" s="997"/>
      <c r="C92" s="995"/>
      <c r="D92" s="407" t="s">
        <v>277</v>
      </c>
      <c r="E92" s="114">
        <v>1</v>
      </c>
      <c r="F92" s="58">
        <f t="shared" si="16"/>
        <v>1</v>
      </c>
      <c r="G92" s="58">
        <f t="shared" si="17"/>
        <v>1</v>
      </c>
      <c r="H92" s="58">
        <v>1</v>
      </c>
      <c r="I92" s="278" t="s">
        <v>338</v>
      </c>
      <c r="J92" s="114">
        <v>1</v>
      </c>
      <c r="K92" s="58">
        <f t="shared" si="23"/>
        <v>1</v>
      </c>
      <c r="L92" s="58">
        <f t="shared" si="24"/>
        <v>1</v>
      </c>
      <c r="M92" s="58">
        <v>1</v>
      </c>
      <c r="N92" s="563" t="s">
        <v>337</v>
      </c>
      <c r="O92" s="20">
        <v>1</v>
      </c>
      <c r="P92" s="21">
        <f t="shared" si="25"/>
        <v>1</v>
      </c>
      <c r="Q92" s="21">
        <f t="shared" si="26"/>
        <v>1</v>
      </c>
      <c r="R92" s="21">
        <v>1</v>
      </c>
      <c r="S92" s="1169"/>
      <c r="T92" s="1392"/>
      <c r="U92" s="394"/>
      <c r="V92" s="394"/>
      <c r="W92" s="402"/>
    </row>
    <row r="93" spans="1:23" s="188" customFormat="1" ht="29.25" customHeight="1">
      <c r="A93" s="319">
        <f t="shared" si="27"/>
        <v>76</v>
      </c>
      <c r="B93" s="997"/>
      <c r="C93" s="995"/>
      <c r="D93" s="407" t="s">
        <v>276</v>
      </c>
      <c r="E93" s="114">
        <v>1</v>
      </c>
      <c r="F93" s="58">
        <f t="shared" si="16"/>
        <v>1</v>
      </c>
      <c r="G93" s="58">
        <f t="shared" si="17"/>
        <v>1</v>
      </c>
      <c r="H93" s="58">
        <v>1</v>
      </c>
      <c r="I93" s="278" t="s">
        <v>338</v>
      </c>
      <c r="J93" s="114">
        <v>1</v>
      </c>
      <c r="K93" s="58">
        <f t="shared" si="23"/>
        <v>1</v>
      </c>
      <c r="L93" s="58">
        <f t="shared" si="24"/>
        <v>1</v>
      </c>
      <c r="M93" s="58">
        <v>1</v>
      </c>
      <c r="N93" s="563" t="s">
        <v>337</v>
      </c>
      <c r="O93" s="20">
        <v>1</v>
      </c>
      <c r="P93" s="21">
        <f t="shared" si="25"/>
        <v>1</v>
      </c>
      <c r="Q93" s="21">
        <f t="shared" si="26"/>
        <v>1</v>
      </c>
      <c r="R93" s="21">
        <v>1</v>
      </c>
      <c r="S93" s="1169"/>
      <c r="T93" s="1392"/>
      <c r="U93" s="394"/>
      <c r="V93" s="394"/>
      <c r="W93" s="402"/>
    </row>
    <row r="94" spans="1:23" s="188" customFormat="1" ht="29.25" customHeight="1">
      <c r="A94" s="319">
        <f t="shared" si="27"/>
        <v>77</v>
      </c>
      <c r="B94" s="998"/>
      <c r="C94" s="995"/>
      <c r="D94" s="407" t="s">
        <v>275</v>
      </c>
      <c r="E94" s="279">
        <v>1</v>
      </c>
      <c r="F94" s="280">
        <f t="shared" si="16"/>
        <v>1</v>
      </c>
      <c r="G94" s="280">
        <f t="shared" si="17"/>
        <v>1</v>
      </c>
      <c r="H94" s="280">
        <v>1</v>
      </c>
      <c r="I94" s="278" t="s">
        <v>338</v>
      </c>
      <c r="J94" s="114">
        <v>1</v>
      </c>
      <c r="K94" s="58">
        <f t="shared" si="23"/>
        <v>1</v>
      </c>
      <c r="L94" s="58">
        <f t="shared" si="24"/>
        <v>1</v>
      </c>
      <c r="M94" s="58">
        <v>1</v>
      </c>
      <c r="N94" s="563" t="s">
        <v>337</v>
      </c>
      <c r="O94" s="20">
        <v>1</v>
      </c>
      <c r="P94" s="21">
        <f t="shared" si="25"/>
        <v>1</v>
      </c>
      <c r="Q94" s="21">
        <f t="shared" si="26"/>
        <v>1</v>
      </c>
      <c r="R94" s="21">
        <v>1</v>
      </c>
      <c r="S94" s="1169"/>
      <c r="T94" s="1392"/>
      <c r="U94" s="394"/>
      <c r="V94" s="394"/>
      <c r="W94" s="402"/>
    </row>
    <row r="95" spans="1:23">
      <c r="E95" s="34">
        <f>SUM(E12:E94)</f>
        <v>77</v>
      </c>
      <c r="F95" s="34">
        <f>SUM(F12:F94)</f>
        <v>77</v>
      </c>
      <c r="G95" s="34">
        <f>SUM(G12:G94)</f>
        <v>77</v>
      </c>
      <c r="H95" s="34">
        <f>SUM(H12:H94)</f>
        <v>77</v>
      </c>
      <c r="J95" s="34">
        <f>SUM(J12:J94)</f>
        <v>77</v>
      </c>
      <c r="K95" s="34">
        <f>SUM(K12:K94)</f>
        <v>77</v>
      </c>
      <c r="L95" s="34">
        <f>SUM(L12:L94)</f>
        <v>77</v>
      </c>
      <c r="M95" s="34">
        <f>SUM(M12:M94)</f>
        <v>77</v>
      </c>
      <c r="O95" s="34">
        <f>SUM(O12:O94)</f>
        <v>75</v>
      </c>
      <c r="P95" s="34">
        <f>SUM(P12:P94)</f>
        <v>75</v>
      </c>
      <c r="Q95" s="34">
        <f>SUM(Q12:Q94)</f>
        <v>75</v>
      </c>
      <c r="R95" s="34">
        <f>SUM(R12:R94)</f>
        <v>75</v>
      </c>
    </row>
    <row r="96" spans="1:23" ht="22.2" thickBot="1">
      <c r="B96" s="321" t="s">
        <v>1136</v>
      </c>
      <c r="C96" s="311">
        <f>'RESULTADO HG'!B93</f>
        <v>1</v>
      </c>
    </row>
    <row r="124" spans="6:18">
      <c r="F124" s="470"/>
      <c r="G124" s="470"/>
      <c r="H124" s="470"/>
      <c r="K124" s="470"/>
      <c r="L124" s="470"/>
      <c r="M124" s="470"/>
      <c r="P124" s="470"/>
      <c r="Q124" s="470"/>
      <c r="R124" s="470"/>
    </row>
  </sheetData>
  <mergeCells count="47">
    <mergeCell ref="B22:B26"/>
    <mergeCell ref="C9:C11"/>
    <mergeCell ref="K9:K11"/>
    <mergeCell ref="P9:P11"/>
    <mergeCell ref="C13:C21"/>
    <mergeCell ref="G9:G11"/>
    <mergeCell ref="S11:T11"/>
    <mergeCell ref="A1:T1"/>
    <mergeCell ref="A5:T5"/>
    <mergeCell ref="A8:T8"/>
    <mergeCell ref="A9:B11"/>
    <mergeCell ref="B2:T2"/>
    <mergeCell ref="S9:T10"/>
    <mergeCell ref="A6:N6"/>
    <mergeCell ref="S6:T6"/>
    <mergeCell ref="S43:S45"/>
    <mergeCell ref="H9:H11"/>
    <mergeCell ref="C37:C40"/>
    <mergeCell ref="C41:C94"/>
    <mergeCell ref="T48:T66"/>
    <mergeCell ref="T77:T85"/>
    <mergeCell ref="T87:T94"/>
    <mergeCell ref="T43:T45"/>
    <mergeCell ref="S68:S75"/>
    <mergeCell ref="T68:T75"/>
    <mergeCell ref="D46:T46"/>
    <mergeCell ref="S48:S66"/>
    <mergeCell ref="S87:S94"/>
    <mergeCell ref="F9:F11"/>
    <mergeCell ref="D67:T67"/>
    <mergeCell ref="S77:S85"/>
    <mergeCell ref="B41:B94"/>
    <mergeCell ref="B27:B28"/>
    <mergeCell ref="L9:L11"/>
    <mergeCell ref="Q9:Q11"/>
    <mergeCell ref="J9:J11"/>
    <mergeCell ref="B37:B40"/>
    <mergeCell ref="C27:C29"/>
    <mergeCell ref="C22:C26"/>
    <mergeCell ref="D47:T47"/>
    <mergeCell ref="M9:M11"/>
    <mergeCell ref="O9:O11"/>
    <mergeCell ref="E9:E11"/>
    <mergeCell ref="D76:T76"/>
    <mergeCell ref="D86:T86"/>
    <mergeCell ref="D42:T42"/>
    <mergeCell ref="R9:R11"/>
  </mergeCells>
  <pageMargins left="0.70866141732283472" right="0.70866141732283472" top="0.74803149606299213" bottom="0.74803149606299213" header="0.31496062992125984" footer="0.31496062992125984"/>
  <pageSetup scale="28" fitToHeight="0" orientation="landscape" r:id="rId1"/>
  <rowBreaks count="1" manualBreakCount="1">
    <brk id="66" max="19"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rgb="FF808080"/>
    <pageSetUpPr fitToPage="1"/>
  </sheetPr>
  <dimension ref="A1:AE3956"/>
  <sheetViews>
    <sheetView view="pageBreakPreview" zoomScale="50" zoomScaleNormal="50" zoomScaleSheetLayoutView="50" workbookViewId="0">
      <selection activeCell="I12" sqref="I12"/>
    </sheetView>
  </sheetViews>
  <sheetFormatPr baseColWidth="10" defaultColWidth="10.88671875" defaultRowHeight="21.6"/>
  <cols>
    <col min="1" max="1" width="10.5546875" style="33" customWidth="1"/>
    <col min="2" max="2" width="65.88671875" style="11" customWidth="1"/>
    <col min="3" max="3" width="26.44140625" style="586" customWidth="1"/>
    <col min="4" max="4" width="91.88671875" style="11" customWidth="1"/>
    <col min="5" max="5" width="7" style="11" customWidth="1"/>
    <col min="6" max="7" width="6" style="11" hidden="1" customWidth="1"/>
    <col min="8" max="8" width="6.33203125" style="11" hidden="1" customWidth="1"/>
    <col min="9" max="9" width="89.33203125" style="11" customWidth="1"/>
    <col min="10" max="10" width="7.33203125" style="11" customWidth="1"/>
    <col min="11" max="13" width="6" style="11" hidden="1" customWidth="1"/>
    <col min="14" max="14" width="78.5546875" style="11" customWidth="1"/>
    <col min="15" max="15" width="7.33203125" style="11" customWidth="1"/>
    <col min="16" max="16" width="7.6640625" style="11" hidden="1" customWidth="1"/>
    <col min="17" max="17" width="6.88671875" style="11" hidden="1" customWidth="1"/>
    <col min="18" max="18" width="7.109375" style="11" hidden="1" customWidth="1"/>
    <col min="19" max="19" width="18.88671875" style="11" customWidth="1"/>
    <col min="20" max="20" width="24.5546875" style="11" customWidth="1"/>
    <col min="21" max="16384" width="10.88671875" style="11"/>
  </cols>
  <sheetData>
    <row r="1" spans="1:21" s="1" customFormat="1">
      <c r="A1" s="860" t="s">
        <v>4775</v>
      </c>
      <c r="B1" s="860"/>
      <c r="C1" s="860"/>
      <c r="D1" s="860"/>
      <c r="E1" s="860"/>
      <c r="F1" s="860"/>
      <c r="G1" s="860"/>
      <c r="H1" s="860"/>
      <c r="I1" s="860"/>
      <c r="J1" s="860"/>
      <c r="K1" s="860"/>
      <c r="L1" s="860"/>
      <c r="M1" s="860"/>
      <c r="N1" s="860"/>
      <c r="O1" s="860"/>
      <c r="P1" s="860"/>
      <c r="Q1" s="860"/>
      <c r="R1" s="860"/>
      <c r="S1" s="860"/>
      <c r="T1" s="860"/>
    </row>
    <row r="2" spans="1:21" s="1" customFormat="1">
      <c r="A2" s="2"/>
      <c r="B2" s="861" t="s">
        <v>4406</v>
      </c>
      <c r="C2" s="861"/>
      <c r="D2" s="861"/>
      <c r="E2" s="861"/>
      <c r="F2" s="861"/>
      <c r="G2" s="861"/>
      <c r="H2" s="861"/>
      <c r="I2" s="861"/>
      <c r="J2" s="861"/>
      <c r="K2" s="861"/>
      <c r="L2" s="861"/>
      <c r="M2" s="861"/>
      <c r="N2" s="861"/>
      <c r="O2" s="861"/>
      <c r="P2" s="861"/>
      <c r="Q2" s="861"/>
      <c r="R2" s="861"/>
      <c r="S2" s="861"/>
      <c r="T2" s="861"/>
    </row>
    <row r="3" spans="1:21" s="1" customFormat="1">
      <c r="A3" s="2"/>
      <c r="B3" s="329"/>
      <c r="C3" s="329"/>
      <c r="D3" s="329"/>
      <c r="E3" s="329"/>
      <c r="F3" s="329"/>
      <c r="G3" s="329"/>
      <c r="H3" s="329"/>
      <c r="I3" s="329"/>
      <c r="J3" s="329"/>
      <c r="K3" s="329"/>
      <c r="L3" s="329"/>
      <c r="M3" s="329"/>
      <c r="N3" s="329"/>
      <c r="O3" s="4"/>
      <c r="P3" s="329"/>
      <c r="Q3" s="329"/>
      <c r="R3" s="329"/>
      <c r="S3" s="5"/>
      <c r="T3" s="5"/>
    </row>
    <row r="4" spans="1:21" s="1" customFormat="1">
      <c r="A4" s="2"/>
      <c r="B4" s="329"/>
      <c r="C4" s="329"/>
      <c r="D4" s="329"/>
      <c r="E4" s="329"/>
      <c r="F4" s="329"/>
      <c r="G4" s="329"/>
      <c r="H4" s="329"/>
      <c r="I4" s="329"/>
      <c r="J4" s="329"/>
      <c r="K4" s="329"/>
      <c r="L4" s="329"/>
      <c r="M4" s="329"/>
      <c r="N4" s="329"/>
      <c r="O4" s="4"/>
      <c r="P4" s="329"/>
      <c r="Q4" s="329"/>
      <c r="R4" s="329"/>
      <c r="S4" s="5"/>
      <c r="T4" s="5"/>
    </row>
    <row r="5" spans="1:21" s="1" customFormat="1">
      <c r="A5" s="905"/>
      <c r="B5" s="905"/>
      <c r="C5" s="905"/>
      <c r="D5" s="905"/>
      <c r="E5" s="905"/>
      <c r="F5" s="905"/>
      <c r="G5" s="905"/>
      <c r="H5" s="905"/>
      <c r="I5" s="905"/>
      <c r="J5" s="905"/>
      <c r="K5" s="905"/>
      <c r="L5" s="905"/>
      <c r="M5" s="905"/>
      <c r="N5" s="905"/>
      <c r="O5" s="905"/>
      <c r="P5" s="905"/>
      <c r="Q5" s="905"/>
      <c r="R5" s="905"/>
      <c r="S5" s="905"/>
      <c r="T5" s="905"/>
    </row>
    <row r="6" spans="1:21" s="1" customFormat="1" ht="45" customHeight="1">
      <c r="A6" s="865" t="s">
        <v>4777</v>
      </c>
      <c r="B6" s="866"/>
      <c r="C6" s="866"/>
      <c r="D6" s="866"/>
      <c r="E6" s="866"/>
      <c r="F6" s="866"/>
      <c r="G6" s="866"/>
      <c r="H6" s="866"/>
      <c r="I6" s="866"/>
      <c r="J6" s="866"/>
      <c r="K6" s="866"/>
      <c r="L6" s="866"/>
      <c r="M6" s="866"/>
      <c r="N6" s="866"/>
      <c r="O6" s="98"/>
      <c r="P6" s="98"/>
      <c r="Q6" s="98"/>
      <c r="R6" s="98"/>
      <c r="S6" s="1037" t="s">
        <v>7249</v>
      </c>
      <c r="T6" s="1038"/>
    </row>
    <row r="7" spans="1:21" s="1" customFormat="1" ht="22.5" customHeight="1">
      <c r="A7" s="8"/>
      <c r="B7" s="9">
        <f>CARÁTULA!D9</f>
        <v>0</v>
      </c>
      <c r="C7" s="9"/>
      <c r="D7" s="9">
        <f>CARÁTULA!D8</f>
        <v>0</v>
      </c>
      <c r="E7" s="9"/>
      <c r="F7" s="9"/>
      <c r="G7" s="9"/>
      <c r="H7" s="9"/>
      <c r="I7" s="9"/>
      <c r="J7" s="9"/>
      <c r="K7" s="9"/>
      <c r="L7" s="9"/>
      <c r="M7" s="9"/>
      <c r="N7" s="9"/>
      <c r="O7" s="9"/>
      <c r="P7" s="9"/>
      <c r="Q7" s="9"/>
      <c r="R7" s="9"/>
      <c r="S7" s="9"/>
      <c r="T7" s="10"/>
    </row>
    <row r="8" spans="1:21" ht="36" customHeight="1">
      <c r="A8" s="1067" t="s">
        <v>4065</v>
      </c>
      <c r="B8" s="1068"/>
      <c r="C8" s="1068"/>
      <c r="D8" s="1068"/>
      <c r="E8" s="1068"/>
      <c r="F8" s="1068"/>
      <c r="G8" s="1068"/>
      <c r="H8" s="1068"/>
      <c r="I8" s="1068"/>
      <c r="J8" s="1068"/>
      <c r="K8" s="1068"/>
      <c r="L8" s="1068"/>
      <c r="M8" s="1068"/>
      <c r="N8" s="1068"/>
      <c r="O8" s="1068"/>
      <c r="P8" s="1068"/>
      <c r="Q8" s="1068"/>
      <c r="R8" s="1068"/>
      <c r="S8" s="1068"/>
      <c r="T8" s="1068"/>
    </row>
    <row r="9" spans="1:21" ht="24" customHeight="1">
      <c r="A9" s="1022" t="s">
        <v>7</v>
      </c>
      <c r="B9" s="1023"/>
      <c r="C9" s="935" t="s">
        <v>6</v>
      </c>
      <c r="D9" s="332" t="s">
        <v>5</v>
      </c>
      <c r="E9" s="1396" t="s">
        <v>2</v>
      </c>
      <c r="F9" s="1026" t="s">
        <v>327</v>
      </c>
      <c r="G9" s="1026" t="s">
        <v>9</v>
      </c>
      <c r="H9" s="1026" t="s">
        <v>326</v>
      </c>
      <c r="I9" s="332" t="s">
        <v>4</v>
      </c>
      <c r="J9" s="1396" t="s">
        <v>2</v>
      </c>
      <c r="K9" s="1026" t="s">
        <v>327</v>
      </c>
      <c r="L9" s="1026" t="s">
        <v>9</v>
      </c>
      <c r="M9" s="1026" t="s">
        <v>326</v>
      </c>
      <c r="N9" s="332" t="s">
        <v>3</v>
      </c>
      <c r="O9" s="1396" t="s">
        <v>2</v>
      </c>
      <c r="P9" s="1026" t="s">
        <v>327</v>
      </c>
      <c r="Q9" s="1026" t="s">
        <v>9</v>
      </c>
      <c r="R9" s="1026" t="s">
        <v>326</v>
      </c>
      <c r="S9" s="1022" t="s">
        <v>3681</v>
      </c>
      <c r="T9" s="1023"/>
    </row>
    <row r="10" spans="1:21" ht="45" customHeight="1">
      <c r="A10" s="849"/>
      <c r="B10" s="851"/>
      <c r="C10" s="936"/>
      <c r="D10" s="14" t="s">
        <v>1</v>
      </c>
      <c r="E10" s="1397"/>
      <c r="F10" s="1027"/>
      <c r="G10" s="1027"/>
      <c r="H10" s="1027"/>
      <c r="I10" s="14" t="s">
        <v>1</v>
      </c>
      <c r="J10" s="1397"/>
      <c r="K10" s="1027"/>
      <c r="L10" s="1027"/>
      <c r="M10" s="1027"/>
      <c r="N10" s="15" t="s">
        <v>0</v>
      </c>
      <c r="O10" s="1397"/>
      <c r="P10" s="1027"/>
      <c r="Q10" s="1027"/>
      <c r="R10" s="1027"/>
      <c r="S10" s="1024"/>
      <c r="T10" s="1025"/>
    </row>
    <row r="11" spans="1:21" ht="24" customHeight="1">
      <c r="A11" s="1024"/>
      <c r="B11" s="1025"/>
      <c r="C11" s="937"/>
      <c r="D11" s="16" t="s">
        <v>1090</v>
      </c>
      <c r="E11" s="1398"/>
      <c r="F11" s="1028"/>
      <c r="G11" s="1028"/>
      <c r="H11" s="1028"/>
      <c r="I11" s="16" t="s">
        <v>1090</v>
      </c>
      <c r="J11" s="1398"/>
      <c r="K11" s="1028"/>
      <c r="L11" s="1028"/>
      <c r="M11" s="1028"/>
      <c r="N11" s="16" t="s">
        <v>1090</v>
      </c>
      <c r="O11" s="1398"/>
      <c r="P11" s="1028"/>
      <c r="Q11" s="1028"/>
      <c r="R11" s="1028"/>
      <c r="S11" s="881" t="s">
        <v>2985</v>
      </c>
      <c r="T11" s="882"/>
    </row>
    <row r="12" spans="1:21" ht="291" customHeight="1">
      <c r="A12" s="319">
        <v>1</v>
      </c>
      <c r="B12" s="330" t="s">
        <v>4049</v>
      </c>
      <c r="C12" s="326" t="s">
        <v>5248</v>
      </c>
      <c r="D12" s="30" t="s">
        <v>7376</v>
      </c>
      <c r="E12" s="76">
        <v>1</v>
      </c>
      <c r="F12" s="77">
        <f>IF(E12=G12,H12)</f>
        <v>1</v>
      </c>
      <c r="G12" s="77">
        <f>IF(E12="NA","NA",H12)</f>
        <v>1</v>
      </c>
      <c r="H12" s="77">
        <v>1</v>
      </c>
      <c r="I12" s="30" t="s">
        <v>5247</v>
      </c>
      <c r="J12" s="76">
        <v>1</v>
      </c>
      <c r="K12" s="77">
        <f t="shared" ref="K12:K35" si="0">IF(J12=L12,M12)</f>
        <v>1</v>
      </c>
      <c r="L12" s="77">
        <f t="shared" ref="L12:L35" si="1">IF(J12="NA","NA",M12)</f>
        <v>1</v>
      </c>
      <c r="M12" s="77">
        <v>1</v>
      </c>
      <c r="N12" s="30" t="s">
        <v>5246</v>
      </c>
      <c r="O12" s="57">
        <v>1</v>
      </c>
      <c r="P12" s="58">
        <f t="shared" ref="P12:P35" si="2">IF(O12=Q12,R12)</f>
        <v>1</v>
      </c>
      <c r="Q12" s="58">
        <f>IF(O12="NA","NA",R12)</f>
        <v>1</v>
      </c>
      <c r="R12" s="58">
        <v>1</v>
      </c>
      <c r="S12" s="330" t="s">
        <v>1041</v>
      </c>
      <c r="T12" s="24" t="s">
        <v>1042</v>
      </c>
      <c r="U12" s="569"/>
    </row>
    <row r="13" spans="1:21" ht="276" customHeight="1">
      <c r="A13" s="319">
        <f>+A12+1</f>
        <v>2</v>
      </c>
      <c r="B13" s="330" t="s">
        <v>266</v>
      </c>
      <c r="C13" s="935" t="s">
        <v>3336</v>
      </c>
      <c r="D13" s="30" t="s">
        <v>1853</v>
      </c>
      <c r="E13" s="76">
        <v>1</v>
      </c>
      <c r="F13" s="77">
        <f>IF(E13=G13,H13)</f>
        <v>1</v>
      </c>
      <c r="G13" s="77">
        <f>IF(E13="NA","NA",H13)</f>
        <v>1</v>
      </c>
      <c r="H13" s="77">
        <v>1</v>
      </c>
      <c r="I13" s="30" t="s">
        <v>1855</v>
      </c>
      <c r="J13" s="76">
        <v>1</v>
      </c>
      <c r="K13" s="77">
        <f t="shared" si="0"/>
        <v>1</v>
      </c>
      <c r="L13" s="77">
        <f t="shared" si="1"/>
        <v>1</v>
      </c>
      <c r="M13" s="77">
        <v>1</v>
      </c>
      <c r="N13" s="30" t="s">
        <v>156</v>
      </c>
      <c r="O13" s="297" t="s">
        <v>9</v>
      </c>
      <c r="P13" s="269" t="s">
        <v>9</v>
      </c>
      <c r="Q13" s="269" t="s">
        <v>9</v>
      </c>
      <c r="R13" s="269" t="s">
        <v>9</v>
      </c>
      <c r="S13" s="330" t="s">
        <v>1041</v>
      </c>
      <c r="T13" s="24" t="s">
        <v>1042</v>
      </c>
      <c r="U13" s="569"/>
    </row>
    <row r="14" spans="1:21" ht="262.5" customHeight="1">
      <c r="A14" s="319">
        <f t="shared" ref="A14:A35" si="3">+A13+1</f>
        <v>3</v>
      </c>
      <c r="B14" s="330" t="s">
        <v>4050</v>
      </c>
      <c r="C14" s="936"/>
      <c r="D14" s="30" t="s">
        <v>1933</v>
      </c>
      <c r="E14" s="76">
        <v>1</v>
      </c>
      <c r="F14" s="77">
        <f t="shared" ref="F14:F35" si="4">IF(E14=G14,H14)</f>
        <v>1</v>
      </c>
      <c r="G14" s="77">
        <f t="shared" ref="G14:G35" si="5">IF(E14="NA","NA",H14)</f>
        <v>1</v>
      </c>
      <c r="H14" s="77">
        <v>1</v>
      </c>
      <c r="I14" s="193" t="s">
        <v>1934</v>
      </c>
      <c r="J14" s="76">
        <v>1</v>
      </c>
      <c r="K14" s="77">
        <f t="shared" si="0"/>
        <v>1</v>
      </c>
      <c r="L14" s="77">
        <f t="shared" si="1"/>
        <v>1</v>
      </c>
      <c r="M14" s="77">
        <v>1</v>
      </c>
      <c r="N14" s="193" t="s">
        <v>1961</v>
      </c>
      <c r="O14" s="57">
        <v>1</v>
      </c>
      <c r="P14" s="58">
        <f t="shared" si="2"/>
        <v>1</v>
      </c>
      <c r="Q14" s="58">
        <f>IF(O14="NA","NA",R14)</f>
        <v>1</v>
      </c>
      <c r="R14" s="58">
        <v>1</v>
      </c>
      <c r="S14" s="330" t="s">
        <v>1041</v>
      </c>
      <c r="T14" s="24" t="s">
        <v>1042</v>
      </c>
      <c r="U14" s="569"/>
    </row>
    <row r="15" spans="1:21" ht="138" customHeight="1">
      <c r="A15" s="319">
        <f t="shared" si="3"/>
        <v>4</v>
      </c>
      <c r="B15" s="330" t="s">
        <v>4051</v>
      </c>
      <c r="C15" s="936"/>
      <c r="D15" s="30" t="s">
        <v>3998</v>
      </c>
      <c r="E15" s="76">
        <v>1</v>
      </c>
      <c r="F15" s="303">
        <f t="shared" si="4"/>
        <v>1</v>
      </c>
      <c r="G15" s="303">
        <f t="shared" si="5"/>
        <v>1</v>
      </c>
      <c r="H15" s="303">
        <v>1</v>
      </c>
      <c r="I15" s="30" t="s">
        <v>4539</v>
      </c>
      <c r="J15" s="76">
        <v>1</v>
      </c>
      <c r="K15" s="303">
        <f t="shared" si="0"/>
        <v>1</v>
      </c>
      <c r="L15" s="303">
        <f t="shared" si="1"/>
        <v>1</v>
      </c>
      <c r="M15" s="303">
        <v>1</v>
      </c>
      <c r="N15" s="30" t="s">
        <v>1149</v>
      </c>
      <c r="O15" s="76">
        <v>1</v>
      </c>
      <c r="P15" s="303">
        <f t="shared" si="2"/>
        <v>1</v>
      </c>
      <c r="Q15" s="303">
        <f>IF(O15="NA","NA",R15)</f>
        <v>1</v>
      </c>
      <c r="R15" s="303">
        <v>1</v>
      </c>
      <c r="S15" s="30" t="s">
        <v>1041</v>
      </c>
      <c r="T15" s="30" t="s">
        <v>1042</v>
      </c>
      <c r="U15" s="569"/>
    </row>
    <row r="16" spans="1:21" ht="118.5" customHeight="1">
      <c r="A16" s="319">
        <f t="shared" si="3"/>
        <v>5</v>
      </c>
      <c r="B16" s="330" t="s">
        <v>2859</v>
      </c>
      <c r="C16" s="936"/>
      <c r="D16" s="30" t="s">
        <v>1610</v>
      </c>
      <c r="E16" s="76">
        <v>1</v>
      </c>
      <c r="F16" s="303">
        <f t="shared" si="4"/>
        <v>1</v>
      </c>
      <c r="G16" s="303">
        <f t="shared" si="5"/>
        <v>1</v>
      </c>
      <c r="H16" s="303">
        <v>1</v>
      </c>
      <c r="I16" s="30" t="s">
        <v>3337</v>
      </c>
      <c r="J16" s="76">
        <v>1</v>
      </c>
      <c r="K16" s="303">
        <f t="shared" si="0"/>
        <v>1</v>
      </c>
      <c r="L16" s="303">
        <f t="shared" si="1"/>
        <v>1</v>
      </c>
      <c r="M16" s="303">
        <v>1</v>
      </c>
      <c r="N16" s="30" t="s">
        <v>2580</v>
      </c>
      <c r="O16" s="76">
        <v>1</v>
      </c>
      <c r="P16" s="303">
        <f t="shared" si="2"/>
        <v>1</v>
      </c>
      <c r="Q16" s="303">
        <f>IF(O16="NA","NA",R16)</f>
        <v>1</v>
      </c>
      <c r="R16" s="303">
        <v>1</v>
      </c>
      <c r="S16" s="30" t="s">
        <v>1041</v>
      </c>
      <c r="T16" s="30" t="s">
        <v>1042</v>
      </c>
      <c r="U16" s="569"/>
    </row>
    <row r="17" spans="1:21" ht="129.6">
      <c r="A17" s="319">
        <f t="shared" si="3"/>
        <v>6</v>
      </c>
      <c r="B17" s="330" t="s">
        <v>4053</v>
      </c>
      <c r="C17" s="936"/>
      <c r="D17" s="30" t="s">
        <v>4540</v>
      </c>
      <c r="E17" s="76">
        <v>1</v>
      </c>
      <c r="F17" s="303">
        <f t="shared" si="4"/>
        <v>1</v>
      </c>
      <c r="G17" s="303">
        <f t="shared" si="5"/>
        <v>1</v>
      </c>
      <c r="H17" s="303">
        <v>1</v>
      </c>
      <c r="I17" s="30" t="s">
        <v>1935</v>
      </c>
      <c r="J17" s="76">
        <v>1</v>
      </c>
      <c r="K17" s="303">
        <f t="shared" si="0"/>
        <v>1</v>
      </c>
      <c r="L17" s="303">
        <f t="shared" si="1"/>
        <v>1</v>
      </c>
      <c r="M17" s="303">
        <v>1</v>
      </c>
      <c r="N17" s="30" t="s">
        <v>1922</v>
      </c>
      <c r="O17" s="76">
        <v>1</v>
      </c>
      <c r="P17" s="303">
        <f t="shared" si="2"/>
        <v>1</v>
      </c>
      <c r="Q17" s="303">
        <f>IF(O17="NA","NA",R17)</f>
        <v>1</v>
      </c>
      <c r="R17" s="303">
        <v>1</v>
      </c>
      <c r="S17" s="30" t="s">
        <v>1041</v>
      </c>
      <c r="T17" s="30" t="s">
        <v>1042</v>
      </c>
      <c r="U17" s="569"/>
    </row>
    <row r="18" spans="1:21" ht="141.75" customHeight="1">
      <c r="A18" s="319">
        <f t="shared" si="3"/>
        <v>7</v>
      </c>
      <c r="B18" s="330" t="s">
        <v>4052</v>
      </c>
      <c r="C18" s="936"/>
      <c r="D18" s="30" t="s">
        <v>7371</v>
      </c>
      <c r="E18" s="76">
        <v>1</v>
      </c>
      <c r="F18" s="303">
        <f t="shared" si="4"/>
        <v>1</v>
      </c>
      <c r="G18" s="303">
        <f t="shared" si="5"/>
        <v>1</v>
      </c>
      <c r="H18" s="303">
        <v>1</v>
      </c>
      <c r="I18" s="30" t="s">
        <v>5334</v>
      </c>
      <c r="J18" s="76">
        <v>1</v>
      </c>
      <c r="K18" s="303">
        <f t="shared" si="0"/>
        <v>1</v>
      </c>
      <c r="L18" s="303">
        <f t="shared" si="1"/>
        <v>1</v>
      </c>
      <c r="M18" s="303">
        <v>1</v>
      </c>
      <c r="N18" s="30" t="s">
        <v>238</v>
      </c>
      <c r="O18" s="351" t="s">
        <v>9</v>
      </c>
      <c r="P18" s="352" t="s">
        <v>9</v>
      </c>
      <c r="Q18" s="352" t="s">
        <v>9</v>
      </c>
      <c r="R18" s="352" t="s">
        <v>9</v>
      </c>
      <c r="S18" s="30" t="s">
        <v>1041</v>
      </c>
      <c r="T18" s="30" t="s">
        <v>1042</v>
      </c>
      <c r="U18" s="569"/>
    </row>
    <row r="19" spans="1:21" ht="259.2">
      <c r="A19" s="319">
        <f t="shared" si="3"/>
        <v>8</v>
      </c>
      <c r="B19" s="330" t="s">
        <v>4054</v>
      </c>
      <c r="C19" s="936"/>
      <c r="D19" s="30" t="s">
        <v>1936</v>
      </c>
      <c r="E19" s="76">
        <v>1</v>
      </c>
      <c r="F19" s="303">
        <f t="shared" si="4"/>
        <v>1</v>
      </c>
      <c r="G19" s="303">
        <f t="shared" si="5"/>
        <v>1</v>
      </c>
      <c r="H19" s="303">
        <v>1</v>
      </c>
      <c r="I19" s="30" t="s">
        <v>1937</v>
      </c>
      <c r="J19" s="76">
        <v>1</v>
      </c>
      <c r="K19" s="303">
        <f t="shared" si="0"/>
        <v>1</v>
      </c>
      <c r="L19" s="303">
        <f t="shared" si="1"/>
        <v>1</v>
      </c>
      <c r="M19" s="303">
        <v>1</v>
      </c>
      <c r="N19" s="30" t="s">
        <v>1889</v>
      </c>
      <c r="O19" s="76">
        <v>1</v>
      </c>
      <c r="P19" s="303">
        <f t="shared" si="2"/>
        <v>1</v>
      </c>
      <c r="Q19" s="303">
        <f t="shared" ref="Q19:Q35" si="6">IF(O19="NA","NA",R19)</f>
        <v>1</v>
      </c>
      <c r="R19" s="303">
        <v>1</v>
      </c>
      <c r="S19" s="30" t="s">
        <v>1041</v>
      </c>
      <c r="T19" s="30" t="s">
        <v>1042</v>
      </c>
      <c r="U19" s="569"/>
    </row>
    <row r="20" spans="1:21" ht="129.6">
      <c r="A20" s="319">
        <f t="shared" si="3"/>
        <v>9</v>
      </c>
      <c r="B20" s="330" t="s">
        <v>4055</v>
      </c>
      <c r="C20" s="937"/>
      <c r="D20" s="30" t="s">
        <v>1849</v>
      </c>
      <c r="E20" s="76">
        <v>1</v>
      </c>
      <c r="F20" s="303">
        <f t="shared" si="4"/>
        <v>1</v>
      </c>
      <c r="G20" s="303">
        <f t="shared" si="5"/>
        <v>1</v>
      </c>
      <c r="H20" s="303">
        <v>1</v>
      </c>
      <c r="I20" s="578" t="s">
        <v>1649</v>
      </c>
      <c r="J20" s="76">
        <v>1</v>
      </c>
      <c r="K20" s="303">
        <f t="shared" si="0"/>
        <v>1</v>
      </c>
      <c r="L20" s="303">
        <f t="shared" si="1"/>
        <v>1</v>
      </c>
      <c r="M20" s="303">
        <v>1</v>
      </c>
      <c r="N20" s="193" t="s">
        <v>3353</v>
      </c>
      <c r="O20" s="76">
        <v>1</v>
      </c>
      <c r="P20" s="303">
        <f t="shared" si="2"/>
        <v>1</v>
      </c>
      <c r="Q20" s="303">
        <f t="shared" si="6"/>
        <v>1</v>
      </c>
      <c r="R20" s="303">
        <v>1</v>
      </c>
      <c r="S20" s="30" t="s">
        <v>1041</v>
      </c>
      <c r="T20" s="30" t="s">
        <v>1042</v>
      </c>
      <c r="U20" s="569"/>
    </row>
    <row r="21" spans="1:21" ht="349.5" customHeight="1">
      <c r="A21" s="319">
        <f t="shared" si="3"/>
        <v>10</v>
      </c>
      <c r="B21" s="1003" t="s">
        <v>267</v>
      </c>
      <c r="C21" s="935" t="s">
        <v>3338</v>
      </c>
      <c r="D21" s="30" t="s">
        <v>4541</v>
      </c>
      <c r="E21" s="76">
        <v>1</v>
      </c>
      <c r="F21" s="303">
        <f t="shared" si="4"/>
        <v>1</v>
      </c>
      <c r="G21" s="303">
        <f t="shared" si="5"/>
        <v>1</v>
      </c>
      <c r="H21" s="303">
        <v>1</v>
      </c>
      <c r="I21" s="30" t="s">
        <v>4542</v>
      </c>
      <c r="J21" s="76">
        <v>1</v>
      </c>
      <c r="K21" s="303">
        <f t="shared" si="0"/>
        <v>1</v>
      </c>
      <c r="L21" s="303">
        <f t="shared" si="1"/>
        <v>1</v>
      </c>
      <c r="M21" s="303">
        <v>1</v>
      </c>
      <c r="N21" s="30" t="s">
        <v>3339</v>
      </c>
      <c r="O21" s="76">
        <v>1</v>
      </c>
      <c r="P21" s="303">
        <f t="shared" si="2"/>
        <v>1</v>
      </c>
      <c r="Q21" s="303">
        <f t="shared" si="6"/>
        <v>1</v>
      </c>
      <c r="R21" s="303">
        <v>1</v>
      </c>
      <c r="S21" s="30" t="s">
        <v>1041</v>
      </c>
      <c r="T21" s="30" t="s">
        <v>1042</v>
      </c>
      <c r="U21" s="569"/>
    </row>
    <row r="22" spans="1:21" ht="226.5" customHeight="1">
      <c r="A22" s="319">
        <f t="shared" si="3"/>
        <v>11</v>
      </c>
      <c r="B22" s="1004"/>
      <c r="C22" s="936"/>
      <c r="D22" s="30" t="s">
        <v>3340</v>
      </c>
      <c r="E22" s="125">
        <v>1</v>
      </c>
      <c r="F22" s="303">
        <f t="shared" si="4"/>
        <v>1</v>
      </c>
      <c r="G22" s="303">
        <f t="shared" si="5"/>
        <v>1</v>
      </c>
      <c r="H22" s="303">
        <v>1</v>
      </c>
      <c r="I22" s="30" t="s">
        <v>4543</v>
      </c>
      <c r="J22" s="125">
        <v>1</v>
      </c>
      <c r="K22" s="303">
        <f t="shared" si="0"/>
        <v>1</v>
      </c>
      <c r="L22" s="303">
        <f t="shared" si="1"/>
        <v>1</v>
      </c>
      <c r="M22" s="303">
        <v>1</v>
      </c>
      <c r="N22" s="30" t="s">
        <v>3999</v>
      </c>
      <c r="O22" s="125">
        <v>1</v>
      </c>
      <c r="P22" s="303">
        <f t="shared" si="2"/>
        <v>1</v>
      </c>
      <c r="Q22" s="303">
        <f t="shared" si="6"/>
        <v>1</v>
      </c>
      <c r="R22" s="303">
        <v>1</v>
      </c>
      <c r="S22" s="30" t="s">
        <v>1041</v>
      </c>
      <c r="T22" s="30" t="s">
        <v>1042</v>
      </c>
      <c r="U22" s="569"/>
    </row>
    <row r="23" spans="1:21" ht="354" customHeight="1">
      <c r="A23" s="319">
        <f t="shared" si="3"/>
        <v>12</v>
      </c>
      <c r="B23" s="1004"/>
      <c r="C23" s="936"/>
      <c r="D23" s="30" t="s">
        <v>4544</v>
      </c>
      <c r="E23" s="125">
        <v>1</v>
      </c>
      <c r="F23" s="303">
        <f t="shared" si="4"/>
        <v>1</v>
      </c>
      <c r="G23" s="303">
        <f t="shared" si="5"/>
        <v>1</v>
      </c>
      <c r="H23" s="303">
        <v>1</v>
      </c>
      <c r="I23" s="30" t="s">
        <v>1868</v>
      </c>
      <c r="J23" s="125">
        <v>1</v>
      </c>
      <c r="K23" s="303">
        <f t="shared" si="0"/>
        <v>1</v>
      </c>
      <c r="L23" s="303">
        <f t="shared" si="1"/>
        <v>1</v>
      </c>
      <c r="M23" s="303">
        <v>1</v>
      </c>
      <c r="N23" s="30" t="s">
        <v>1891</v>
      </c>
      <c r="O23" s="125">
        <v>1</v>
      </c>
      <c r="P23" s="303">
        <f t="shared" si="2"/>
        <v>1</v>
      </c>
      <c r="Q23" s="303">
        <f t="shared" si="6"/>
        <v>1</v>
      </c>
      <c r="R23" s="303">
        <v>1</v>
      </c>
      <c r="S23" s="30" t="s">
        <v>1041</v>
      </c>
      <c r="T23" s="30" t="s">
        <v>1042</v>
      </c>
      <c r="U23" s="569"/>
    </row>
    <row r="24" spans="1:21" ht="408.75" customHeight="1">
      <c r="A24" s="319">
        <f t="shared" si="3"/>
        <v>13</v>
      </c>
      <c r="B24" s="1004"/>
      <c r="C24" s="936"/>
      <c r="D24" s="30" t="s">
        <v>4545</v>
      </c>
      <c r="E24" s="76">
        <v>1</v>
      </c>
      <c r="F24" s="303">
        <f t="shared" si="4"/>
        <v>1</v>
      </c>
      <c r="G24" s="303">
        <f t="shared" si="5"/>
        <v>1</v>
      </c>
      <c r="H24" s="303">
        <v>1</v>
      </c>
      <c r="I24" s="30" t="s">
        <v>1938</v>
      </c>
      <c r="J24" s="76">
        <v>1</v>
      </c>
      <c r="K24" s="303">
        <f t="shared" si="0"/>
        <v>1</v>
      </c>
      <c r="L24" s="303">
        <f t="shared" si="1"/>
        <v>1</v>
      </c>
      <c r="M24" s="303">
        <v>1</v>
      </c>
      <c r="N24" s="30" t="s">
        <v>3356</v>
      </c>
      <c r="O24" s="125">
        <v>1</v>
      </c>
      <c r="P24" s="303">
        <f t="shared" si="2"/>
        <v>1</v>
      </c>
      <c r="Q24" s="303">
        <f t="shared" si="6"/>
        <v>1</v>
      </c>
      <c r="R24" s="303">
        <v>1</v>
      </c>
      <c r="S24" s="30" t="s">
        <v>1043</v>
      </c>
      <c r="T24" s="30" t="s">
        <v>1044</v>
      </c>
      <c r="U24" s="569"/>
    </row>
    <row r="25" spans="1:21" ht="408.75" customHeight="1">
      <c r="A25" s="319">
        <f t="shared" si="3"/>
        <v>14</v>
      </c>
      <c r="B25" s="1005"/>
      <c r="C25" s="937"/>
      <c r="D25" s="30" t="s">
        <v>4546</v>
      </c>
      <c r="E25" s="76">
        <v>1</v>
      </c>
      <c r="F25" s="303">
        <f t="shared" si="4"/>
        <v>1</v>
      </c>
      <c r="G25" s="303">
        <f t="shared" si="5"/>
        <v>1</v>
      </c>
      <c r="H25" s="303">
        <v>1</v>
      </c>
      <c r="I25" s="30" t="s">
        <v>1939</v>
      </c>
      <c r="J25" s="76">
        <v>1</v>
      </c>
      <c r="K25" s="303">
        <f t="shared" si="0"/>
        <v>1</v>
      </c>
      <c r="L25" s="303">
        <f t="shared" si="1"/>
        <v>1</v>
      </c>
      <c r="M25" s="303">
        <v>1</v>
      </c>
      <c r="N25" s="30" t="s">
        <v>1962</v>
      </c>
      <c r="O25" s="125">
        <v>1</v>
      </c>
      <c r="P25" s="303">
        <f t="shared" si="2"/>
        <v>1</v>
      </c>
      <c r="Q25" s="303">
        <f t="shared" si="6"/>
        <v>1</v>
      </c>
      <c r="R25" s="303">
        <v>1</v>
      </c>
      <c r="S25" s="30" t="s">
        <v>1043</v>
      </c>
      <c r="T25" s="30" t="s">
        <v>1044</v>
      </c>
      <c r="U25" s="569"/>
    </row>
    <row r="26" spans="1:21" ht="192" customHeight="1">
      <c r="A26" s="319">
        <f t="shared" si="3"/>
        <v>15</v>
      </c>
      <c r="B26" s="1003" t="s">
        <v>4056</v>
      </c>
      <c r="C26" s="935" t="s">
        <v>257</v>
      </c>
      <c r="D26" s="30" t="s">
        <v>1871</v>
      </c>
      <c r="E26" s="76">
        <v>1</v>
      </c>
      <c r="F26" s="303">
        <f t="shared" si="4"/>
        <v>1</v>
      </c>
      <c r="G26" s="303">
        <f t="shared" si="5"/>
        <v>1</v>
      </c>
      <c r="H26" s="303">
        <v>1</v>
      </c>
      <c r="I26" s="30" t="s">
        <v>1872</v>
      </c>
      <c r="J26" s="76">
        <v>1</v>
      </c>
      <c r="K26" s="303">
        <f t="shared" si="0"/>
        <v>1</v>
      </c>
      <c r="L26" s="303">
        <f t="shared" si="1"/>
        <v>1</v>
      </c>
      <c r="M26" s="303">
        <v>1</v>
      </c>
      <c r="N26" s="30" t="s">
        <v>4547</v>
      </c>
      <c r="O26" s="125">
        <v>1</v>
      </c>
      <c r="P26" s="303">
        <f t="shared" si="2"/>
        <v>1</v>
      </c>
      <c r="Q26" s="303">
        <f t="shared" si="6"/>
        <v>1</v>
      </c>
      <c r="R26" s="303">
        <v>1</v>
      </c>
      <c r="S26" s="30" t="s">
        <v>1043</v>
      </c>
      <c r="T26" s="30" t="s">
        <v>1044</v>
      </c>
      <c r="U26" s="569"/>
    </row>
    <row r="27" spans="1:21" ht="345" customHeight="1">
      <c r="A27" s="319">
        <f t="shared" si="3"/>
        <v>16</v>
      </c>
      <c r="B27" s="1005"/>
      <c r="C27" s="936"/>
      <c r="D27" s="30" t="s">
        <v>3341</v>
      </c>
      <c r="E27" s="76">
        <v>1</v>
      </c>
      <c r="F27" s="303">
        <f t="shared" si="4"/>
        <v>1</v>
      </c>
      <c r="G27" s="303">
        <f t="shared" si="5"/>
        <v>1</v>
      </c>
      <c r="H27" s="303">
        <v>1</v>
      </c>
      <c r="I27" s="30" t="s">
        <v>4548</v>
      </c>
      <c r="J27" s="76">
        <v>1</v>
      </c>
      <c r="K27" s="303">
        <f t="shared" si="0"/>
        <v>1</v>
      </c>
      <c r="L27" s="303">
        <f t="shared" si="1"/>
        <v>1</v>
      </c>
      <c r="M27" s="303">
        <v>1</v>
      </c>
      <c r="N27" s="30" t="s">
        <v>4549</v>
      </c>
      <c r="O27" s="125">
        <v>1</v>
      </c>
      <c r="P27" s="303">
        <f t="shared" si="2"/>
        <v>1</v>
      </c>
      <c r="Q27" s="303">
        <f t="shared" si="6"/>
        <v>1</v>
      </c>
      <c r="R27" s="303">
        <v>1</v>
      </c>
      <c r="S27" s="30" t="s">
        <v>1043</v>
      </c>
      <c r="T27" s="30" t="s">
        <v>1044</v>
      </c>
      <c r="U27" s="569"/>
    </row>
    <row r="28" spans="1:21" ht="138" customHeight="1">
      <c r="A28" s="319">
        <f t="shared" si="3"/>
        <v>17</v>
      </c>
      <c r="B28" s="330" t="s">
        <v>256</v>
      </c>
      <c r="C28" s="937"/>
      <c r="D28" s="30" t="s">
        <v>1929</v>
      </c>
      <c r="E28" s="76">
        <v>1</v>
      </c>
      <c r="F28" s="303">
        <f t="shared" si="4"/>
        <v>1</v>
      </c>
      <c r="G28" s="303">
        <f t="shared" si="5"/>
        <v>1</v>
      </c>
      <c r="H28" s="303">
        <v>1</v>
      </c>
      <c r="I28" s="30" t="s">
        <v>1874</v>
      </c>
      <c r="J28" s="76">
        <v>1</v>
      </c>
      <c r="K28" s="303">
        <f t="shared" si="0"/>
        <v>1</v>
      </c>
      <c r="L28" s="303">
        <f t="shared" si="1"/>
        <v>1</v>
      </c>
      <c r="M28" s="303">
        <v>1</v>
      </c>
      <c r="N28" s="30" t="s">
        <v>1894</v>
      </c>
      <c r="O28" s="125">
        <v>1</v>
      </c>
      <c r="P28" s="303">
        <f t="shared" si="2"/>
        <v>1</v>
      </c>
      <c r="Q28" s="303">
        <f t="shared" si="6"/>
        <v>1</v>
      </c>
      <c r="R28" s="303">
        <v>1</v>
      </c>
      <c r="S28" s="30" t="s">
        <v>1043</v>
      </c>
      <c r="T28" s="30" t="s">
        <v>1044</v>
      </c>
      <c r="U28" s="569"/>
    </row>
    <row r="29" spans="1:21" ht="280.8">
      <c r="A29" s="319">
        <f t="shared" si="3"/>
        <v>18</v>
      </c>
      <c r="B29" s="330" t="s">
        <v>4057</v>
      </c>
      <c r="C29" s="326" t="s">
        <v>3342</v>
      </c>
      <c r="D29" s="30" t="s">
        <v>1875</v>
      </c>
      <c r="E29" s="125">
        <v>1</v>
      </c>
      <c r="F29" s="303">
        <f t="shared" si="4"/>
        <v>1</v>
      </c>
      <c r="G29" s="303">
        <f t="shared" si="5"/>
        <v>1</v>
      </c>
      <c r="H29" s="303">
        <v>1</v>
      </c>
      <c r="I29" s="30" t="s">
        <v>4000</v>
      </c>
      <c r="J29" s="125">
        <v>1</v>
      </c>
      <c r="K29" s="303">
        <f t="shared" si="0"/>
        <v>1</v>
      </c>
      <c r="L29" s="303">
        <f t="shared" si="1"/>
        <v>1</v>
      </c>
      <c r="M29" s="303">
        <v>1</v>
      </c>
      <c r="N29" s="30" t="s">
        <v>1897</v>
      </c>
      <c r="O29" s="125">
        <v>1</v>
      </c>
      <c r="P29" s="303">
        <f t="shared" si="2"/>
        <v>1</v>
      </c>
      <c r="Q29" s="303">
        <f t="shared" si="6"/>
        <v>1</v>
      </c>
      <c r="R29" s="303">
        <v>1</v>
      </c>
      <c r="S29" s="30" t="s">
        <v>1043</v>
      </c>
      <c r="T29" s="30" t="s">
        <v>1044</v>
      </c>
      <c r="U29" s="569"/>
    </row>
    <row r="30" spans="1:21" ht="302.39999999999998">
      <c r="A30" s="319">
        <f t="shared" si="3"/>
        <v>19</v>
      </c>
      <c r="B30" s="30" t="s">
        <v>4058</v>
      </c>
      <c r="C30" s="326" t="s">
        <v>3343</v>
      </c>
      <c r="D30" s="30" t="s">
        <v>3344</v>
      </c>
      <c r="E30" s="125">
        <v>1</v>
      </c>
      <c r="F30" s="303">
        <f t="shared" si="4"/>
        <v>1</v>
      </c>
      <c r="G30" s="303">
        <f t="shared" si="5"/>
        <v>1</v>
      </c>
      <c r="H30" s="303">
        <v>1</v>
      </c>
      <c r="I30" s="30" t="s">
        <v>3345</v>
      </c>
      <c r="J30" s="125">
        <v>1</v>
      </c>
      <c r="K30" s="303">
        <f t="shared" si="0"/>
        <v>1</v>
      </c>
      <c r="L30" s="303">
        <f t="shared" si="1"/>
        <v>1</v>
      </c>
      <c r="M30" s="303">
        <v>1</v>
      </c>
      <c r="N30" s="30" t="s">
        <v>1967</v>
      </c>
      <c r="O30" s="125">
        <v>1</v>
      </c>
      <c r="P30" s="303">
        <f t="shared" si="2"/>
        <v>1</v>
      </c>
      <c r="Q30" s="303">
        <f t="shared" si="6"/>
        <v>1</v>
      </c>
      <c r="R30" s="303">
        <v>1</v>
      </c>
      <c r="S30" s="30" t="s">
        <v>1041</v>
      </c>
      <c r="T30" s="30" t="s">
        <v>1042</v>
      </c>
    </row>
    <row r="31" spans="1:21" ht="129.6">
      <c r="A31" s="319">
        <f t="shared" si="3"/>
        <v>20</v>
      </c>
      <c r="B31" s="330" t="s">
        <v>4060</v>
      </c>
      <c r="C31" s="326" t="s">
        <v>3346</v>
      </c>
      <c r="D31" s="30" t="s">
        <v>1877</v>
      </c>
      <c r="E31" s="125">
        <v>1</v>
      </c>
      <c r="F31" s="303">
        <f t="shared" si="4"/>
        <v>1</v>
      </c>
      <c r="G31" s="303">
        <f t="shared" si="5"/>
        <v>1</v>
      </c>
      <c r="H31" s="303">
        <v>1</v>
      </c>
      <c r="I31" s="30" t="s">
        <v>1940</v>
      </c>
      <c r="J31" s="125">
        <v>1</v>
      </c>
      <c r="K31" s="303">
        <f t="shared" si="0"/>
        <v>1</v>
      </c>
      <c r="L31" s="303">
        <f t="shared" si="1"/>
        <v>1</v>
      </c>
      <c r="M31" s="303">
        <v>1</v>
      </c>
      <c r="N31" s="30" t="s">
        <v>1895</v>
      </c>
      <c r="O31" s="125">
        <v>1</v>
      </c>
      <c r="P31" s="303">
        <f t="shared" si="2"/>
        <v>1</v>
      </c>
      <c r="Q31" s="303">
        <f t="shared" si="6"/>
        <v>1</v>
      </c>
      <c r="R31" s="303">
        <v>1</v>
      </c>
      <c r="S31" s="30" t="s">
        <v>1041</v>
      </c>
      <c r="T31" s="30" t="s">
        <v>1042</v>
      </c>
    </row>
    <row r="32" spans="1:21" ht="129.6">
      <c r="A32" s="319">
        <f t="shared" si="3"/>
        <v>21</v>
      </c>
      <c r="B32" s="330" t="s">
        <v>4059</v>
      </c>
      <c r="C32" s="326" t="s">
        <v>3347</v>
      </c>
      <c r="D32" s="30" t="s">
        <v>3348</v>
      </c>
      <c r="E32" s="125">
        <v>1</v>
      </c>
      <c r="F32" s="303">
        <f t="shared" si="4"/>
        <v>1</v>
      </c>
      <c r="G32" s="303">
        <f t="shared" si="5"/>
        <v>1</v>
      </c>
      <c r="H32" s="303">
        <v>1</v>
      </c>
      <c r="I32" s="30" t="s">
        <v>1880</v>
      </c>
      <c r="J32" s="125">
        <v>1</v>
      </c>
      <c r="K32" s="303">
        <f t="shared" si="0"/>
        <v>1</v>
      </c>
      <c r="L32" s="303">
        <f t="shared" si="1"/>
        <v>1</v>
      </c>
      <c r="M32" s="303">
        <v>1</v>
      </c>
      <c r="N32" s="30" t="s">
        <v>1884</v>
      </c>
      <c r="O32" s="125">
        <v>1</v>
      </c>
      <c r="P32" s="303">
        <f t="shared" si="2"/>
        <v>1</v>
      </c>
      <c r="Q32" s="303">
        <f t="shared" si="6"/>
        <v>1</v>
      </c>
      <c r="R32" s="303">
        <v>1</v>
      </c>
      <c r="S32" s="30" t="s">
        <v>1041</v>
      </c>
      <c r="T32" s="30" t="s">
        <v>1042</v>
      </c>
    </row>
    <row r="33" spans="1:31" ht="198.75" customHeight="1">
      <c r="A33" s="319">
        <f t="shared" si="3"/>
        <v>22</v>
      </c>
      <c r="B33" s="330" t="s">
        <v>4061</v>
      </c>
      <c r="C33" s="326" t="s">
        <v>115</v>
      </c>
      <c r="D33" s="30" t="s">
        <v>3349</v>
      </c>
      <c r="E33" s="125">
        <v>1</v>
      </c>
      <c r="F33" s="303">
        <f t="shared" si="4"/>
        <v>1</v>
      </c>
      <c r="G33" s="303">
        <f t="shared" si="5"/>
        <v>1</v>
      </c>
      <c r="H33" s="303">
        <v>1</v>
      </c>
      <c r="I33" s="30" t="s">
        <v>1672</v>
      </c>
      <c r="J33" s="125">
        <v>1</v>
      </c>
      <c r="K33" s="303">
        <f t="shared" si="0"/>
        <v>1</v>
      </c>
      <c r="L33" s="303">
        <f t="shared" si="1"/>
        <v>1</v>
      </c>
      <c r="M33" s="303">
        <v>1</v>
      </c>
      <c r="N33" s="30" t="s">
        <v>1932</v>
      </c>
      <c r="O33" s="125">
        <v>1</v>
      </c>
      <c r="P33" s="303">
        <f t="shared" si="2"/>
        <v>1</v>
      </c>
      <c r="Q33" s="303">
        <f t="shared" si="6"/>
        <v>1</v>
      </c>
      <c r="R33" s="303">
        <v>1</v>
      </c>
      <c r="S33" s="30" t="s">
        <v>1041</v>
      </c>
      <c r="T33" s="30" t="s">
        <v>1042</v>
      </c>
    </row>
    <row r="34" spans="1:31" ht="135.75" customHeight="1">
      <c r="A34" s="319">
        <f t="shared" si="3"/>
        <v>23</v>
      </c>
      <c r="B34" s="330" t="s">
        <v>4062</v>
      </c>
      <c r="C34" s="326" t="s">
        <v>2711</v>
      </c>
      <c r="D34" s="30" t="s">
        <v>4001</v>
      </c>
      <c r="E34" s="125">
        <v>1</v>
      </c>
      <c r="F34" s="303">
        <f t="shared" si="4"/>
        <v>1</v>
      </c>
      <c r="G34" s="303">
        <f t="shared" si="5"/>
        <v>1</v>
      </c>
      <c r="H34" s="303">
        <v>1</v>
      </c>
      <c r="I34" s="30" t="s">
        <v>1941</v>
      </c>
      <c r="J34" s="125">
        <v>1</v>
      </c>
      <c r="K34" s="303">
        <f t="shared" si="0"/>
        <v>1</v>
      </c>
      <c r="L34" s="303">
        <f t="shared" si="1"/>
        <v>1</v>
      </c>
      <c r="M34" s="303">
        <v>1</v>
      </c>
      <c r="N34" s="30" t="s">
        <v>1445</v>
      </c>
      <c r="O34" s="125">
        <v>1</v>
      </c>
      <c r="P34" s="303">
        <f t="shared" si="2"/>
        <v>1</v>
      </c>
      <c r="Q34" s="303">
        <f t="shared" si="6"/>
        <v>1</v>
      </c>
      <c r="R34" s="303">
        <v>1</v>
      </c>
      <c r="S34" s="30" t="s">
        <v>1043</v>
      </c>
      <c r="T34" s="30" t="s">
        <v>1044</v>
      </c>
    </row>
    <row r="35" spans="1:31" ht="225" customHeight="1">
      <c r="A35" s="319">
        <f t="shared" si="3"/>
        <v>24</v>
      </c>
      <c r="B35" s="330" t="s">
        <v>244</v>
      </c>
      <c r="C35" s="326" t="s">
        <v>768</v>
      </c>
      <c r="D35" s="30" t="s">
        <v>1807</v>
      </c>
      <c r="E35" s="125">
        <v>1</v>
      </c>
      <c r="F35" s="303">
        <f t="shared" si="4"/>
        <v>1</v>
      </c>
      <c r="G35" s="303">
        <f t="shared" si="5"/>
        <v>1</v>
      </c>
      <c r="H35" s="303">
        <v>1</v>
      </c>
      <c r="I35" s="30" t="s">
        <v>1896</v>
      </c>
      <c r="J35" s="125">
        <v>1</v>
      </c>
      <c r="K35" s="303">
        <f t="shared" si="0"/>
        <v>1</v>
      </c>
      <c r="L35" s="303">
        <f t="shared" si="1"/>
        <v>1</v>
      </c>
      <c r="M35" s="303">
        <v>1</v>
      </c>
      <c r="N35" s="30" t="s">
        <v>1898</v>
      </c>
      <c r="O35" s="125">
        <v>1</v>
      </c>
      <c r="P35" s="303">
        <f t="shared" si="2"/>
        <v>1</v>
      </c>
      <c r="Q35" s="303">
        <f t="shared" si="6"/>
        <v>1</v>
      </c>
      <c r="R35" s="303">
        <v>1</v>
      </c>
      <c r="S35" s="30" t="s">
        <v>1043</v>
      </c>
      <c r="T35" s="30" t="s">
        <v>1044</v>
      </c>
    </row>
    <row r="36" spans="1:31" ht="39.9" customHeight="1">
      <c r="A36" s="587"/>
      <c r="B36" s="849" t="s">
        <v>798</v>
      </c>
      <c r="C36" s="850"/>
      <c r="D36" s="850"/>
      <c r="E36" s="850"/>
      <c r="F36" s="850"/>
      <c r="G36" s="850"/>
      <c r="H36" s="850"/>
      <c r="I36" s="850"/>
      <c r="J36" s="850"/>
      <c r="K36" s="850"/>
      <c r="L36" s="850"/>
      <c r="M36" s="850"/>
      <c r="N36" s="850"/>
      <c r="O36" s="851"/>
      <c r="P36" s="349"/>
      <c r="Q36" s="349"/>
      <c r="R36" s="349"/>
      <c r="S36" s="588"/>
      <c r="T36" s="588"/>
    </row>
    <row r="37" spans="1:31" ht="228.75" customHeight="1">
      <c r="A37" s="319">
        <v>25</v>
      </c>
      <c r="B37" s="330" t="s">
        <v>271</v>
      </c>
      <c r="C37" s="326" t="s">
        <v>5178</v>
      </c>
      <c r="D37" s="30" t="s">
        <v>1942</v>
      </c>
      <c r="E37" s="76">
        <v>1</v>
      </c>
      <c r="F37" s="303">
        <f>IF(E37=G37,H37)</f>
        <v>1</v>
      </c>
      <c r="G37" s="303">
        <f>IF(E37="NA","NA",H37)</f>
        <v>1</v>
      </c>
      <c r="H37" s="303">
        <v>1</v>
      </c>
      <c r="I37" s="30" t="s">
        <v>5249</v>
      </c>
      <c r="J37" s="76">
        <v>1</v>
      </c>
      <c r="K37" s="303">
        <f t="shared" ref="K37:K61" si="7">IF(J37=L37,M37)</f>
        <v>1</v>
      </c>
      <c r="L37" s="303">
        <f t="shared" ref="L37:L61" si="8">IF(J37="NA","NA",M37)</f>
        <v>1</v>
      </c>
      <c r="M37" s="303">
        <v>1</v>
      </c>
      <c r="N37" s="30" t="s">
        <v>1960</v>
      </c>
      <c r="O37" s="76">
        <v>1</v>
      </c>
      <c r="P37" s="303">
        <f t="shared" ref="P37:P61" si="9">IF(O37=Q37,R37)</f>
        <v>1</v>
      </c>
      <c r="Q37" s="303">
        <f t="shared" ref="Q37:Q61" si="10">IF(O37="NA","NA",R37)</f>
        <v>1</v>
      </c>
      <c r="R37" s="303">
        <v>1</v>
      </c>
      <c r="S37" s="30" t="s">
        <v>1041</v>
      </c>
      <c r="T37" s="30" t="s">
        <v>1042</v>
      </c>
      <c r="U37" s="579"/>
      <c r="V37" s="394"/>
      <c r="W37" s="394"/>
      <c r="X37" s="393"/>
      <c r="Y37" s="393"/>
      <c r="Z37" s="393"/>
      <c r="AA37" s="394"/>
      <c r="AB37" s="394"/>
      <c r="AC37" s="394"/>
      <c r="AD37" s="394"/>
    </row>
    <row r="38" spans="1:31" s="188" customFormat="1" ht="96" customHeight="1">
      <c r="A38" s="319">
        <f t="shared" ref="A38:A61" si="11">+A37+1</f>
        <v>26</v>
      </c>
      <c r="B38" s="330" t="s">
        <v>270</v>
      </c>
      <c r="C38" s="935" t="s">
        <v>962</v>
      </c>
      <c r="D38" s="30" t="s">
        <v>3350</v>
      </c>
      <c r="E38" s="76">
        <v>1</v>
      </c>
      <c r="F38" s="303">
        <f>IF(E38=G38,H38)</f>
        <v>1</v>
      </c>
      <c r="G38" s="303">
        <f>IF(E38="NA","NA",H38)</f>
        <v>1</v>
      </c>
      <c r="H38" s="303">
        <v>1</v>
      </c>
      <c r="I38" s="30" t="s">
        <v>3351</v>
      </c>
      <c r="J38" s="76">
        <v>1</v>
      </c>
      <c r="K38" s="303">
        <f t="shared" si="7"/>
        <v>1</v>
      </c>
      <c r="L38" s="303">
        <f t="shared" si="8"/>
        <v>1</v>
      </c>
      <c r="M38" s="303">
        <v>1</v>
      </c>
      <c r="N38" s="30" t="s">
        <v>156</v>
      </c>
      <c r="O38" s="351" t="s">
        <v>9</v>
      </c>
      <c r="P38" s="352" t="s">
        <v>9</v>
      </c>
      <c r="Q38" s="352" t="s">
        <v>9</v>
      </c>
      <c r="R38" s="352" t="s">
        <v>9</v>
      </c>
      <c r="S38" s="30" t="s">
        <v>1041</v>
      </c>
      <c r="T38" s="30" t="s">
        <v>1042</v>
      </c>
      <c r="U38" s="401"/>
      <c r="V38" s="401"/>
      <c r="W38" s="580"/>
      <c r="X38" s="581"/>
      <c r="Y38" s="401"/>
      <c r="Z38" s="401"/>
      <c r="AA38" s="401"/>
      <c r="AB38" s="402"/>
      <c r="AC38" s="402"/>
      <c r="AD38" s="402"/>
    </row>
    <row r="39" spans="1:31" s="188" customFormat="1" ht="381.75" customHeight="1">
      <c r="A39" s="319">
        <f t="shared" si="11"/>
        <v>27</v>
      </c>
      <c r="B39" s="330" t="s">
        <v>265</v>
      </c>
      <c r="C39" s="936"/>
      <c r="D39" s="30" t="s">
        <v>1943</v>
      </c>
      <c r="E39" s="76">
        <v>1</v>
      </c>
      <c r="F39" s="303">
        <f t="shared" ref="F39:F61" si="12">IF(E39=G39,H39)</f>
        <v>1</v>
      </c>
      <c r="G39" s="303">
        <f t="shared" ref="G39:G61" si="13">IF(E39="NA","NA",H39)</f>
        <v>1</v>
      </c>
      <c r="H39" s="303">
        <v>1</v>
      </c>
      <c r="I39" s="193" t="s">
        <v>1902</v>
      </c>
      <c r="J39" s="76">
        <v>1</v>
      </c>
      <c r="K39" s="303">
        <f t="shared" si="7"/>
        <v>1</v>
      </c>
      <c r="L39" s="303">
        <f t="shared" si="8"/>
        <v>1</v>
      </c>
      <c r="M39" s="303">
        <v>1</v>
      </c>
      <c r="N39" s="193" t="s">
        <v>1963</v>
      </c>
      <c r="O39" s="76">
        <v>1</v>
      </c>
      <c r="P39" s="303">
        <f t="shared" si="9"/>
        <v>1</v>
      </c>
      <c r="Q39" s="303">
        <f t="shared" si="10"/>
        <v>1</v>
      </c>
      <c r="R39" s="303">
        <v>1</v>
      </c>
      <c r="S39" s="30" t="s">
        <v>1041</v>
      </c>
      <c r="T39" s="30" t="s">
        <v>1042</v>
      </c>
      <c r="U39" s="401"/>
      <c r="V39" s="401"/>
      <c r="W39" s="580"/>
      <c r="X39" s="581"/>
      <c r="Y39" s="401"/>
      <c r="Z39" s="401"/>
      <c r="AA39" s="401"/>
      <c r="AB39" s="402"/>
      <c r="AC39" s="402"/>
      <c r="AD39" s="402"/>
    </row>
    <row r="40" spans="1:31" s="188" customFormat="1" ht="129.6">
      <c r="A40" s="319">
        <f t="shared" si="11"/>
        <v>28</v>
      </c>
      <c r="B40" s="330" t="s">
        <v>264</v>
      </c>
      <c r="C40" s="936"/>
      <c r="D40" s="30" t="s">
        <v>1857</v>
      </c>
      <c r="E40" s="76">
        <v>1</v>
      </c>
      <c r="F40" s="303">
        <f t="shared" si="12"/>
        <v>1</v>
      </c>
      <c r="G40" s="303">
        <f t="shared" si="13"/>
        <v>1</v>
      </c>
      <c r="H40" s="303">
        <v>1</v>
      </c>
      <c r="I40" s="30" t="s">
        <v>4550</v>
      </c>
      <c r="J40" s="76">
        <v>1</v>
      </c>
      <c r="K40" s="303">
        <f t="shared" si="7"/>
        <v>1</v>
      </c>
      <c r="L40" s="303">
        <f t="shared" si="8"/>
        <v>1</v>
      </c>
      <c r="M40" s="303">
        <v>1</v>
      </c>
      <c r="N40" s="30" t="s">
        <v>1149</v>
      </c>
      <c r="O40" s="76">
        <v>1</v>
      </c>
      <c r="P40" s="303">
        <f t="shared" si="9"/>
        <v>1</v>
      </c>
      <c r="Q40" s="303">
        <f t="shared" si="10"/>
        <v>1</v>
      </c>
      <c r="R40" s="303">
        <v>1</v>
      </c>
      <c r="S40" s="30" t="s">
        <v>1041</v>
      </c>
      <c r="T40" s="30" t="s">
        <v>1042</v>
      </c>
      <c r="U40" s="401"/>
      <c r="V40" s="401"/>
      <c r="W40" s="402"/>
      <c r="X40" s="581"/>
      <c r="Y40" s="401"/>
      <c r="Z40" s="401"/>
      <c r="AA40" s="401"/>
      <c r="AB40" s="404"/>
      <c r="AC40" s="404"/>
      <c r="AD40" s="404"/>
      <c r="AE40" s="405"/>
    </row>
    <row r="41" spans="1:31" s="188" customFormat="1" ht="108">
      <c r="A41" s="319">
        <f t="shared" si="11"/>
        <v>29</v>
      </c>
      <c r="B41" s="330" t="s">
        <v>111</v>
      </c>
      <c r="C41" s="936"/>
      <c r="D41" s="30" t="s">
        <v>1696</v>
      </c>
      <c r="E41" s="76">
        <v>1</v>
      </c>
      <c r="F41" s="303">
        <f t="shared" si="12"/>
        <v>1</v>
      </c>
      <c r="G41" s="303">
        <f t="shared" si="13"/>
        <v>1</v>
      </c>
      <c r="H41" s="303">
        <v>1</v>
      </c>
      <c r="I41" s="30" t="s">
        <v>1859</v>
      </c>
      <c r="J41" s="76">
        <v>1</v>
      </c>
      <c r="K41" s="303">
        <f t="shared" si="7"/>
        <v>1</v>
      </c>
      <c r="L41" s="303">
        <f t="shared" si="8"/>
        <v>1</v>
      </c>
      <c r="M41" s="303">
        <v>1</v>
      </c>
      <c r="N41" s="30" t="s">
        <v>1809</v>
      </c>
      <c r="O41" s="76">
        <v>1</v>
      </c>
      <c r="P41" s="303">
        <f t="shared" si="9"/>
        <v>1</v>
      </c>
      <c r="Q41" s="303">
        <f t="shared" si="10"/>
        <v>1</v>
      </c>
      <c r="R41" s="303">
        <v>1</v>
      </c>
      <c r="S41" s="30" t="s">
        <v>1043</v>
      </c>
      <c r="T41" s="30" t="s">
        <v>1044</v>
      </c>
      <c r="U41" s="401"/>
      <c r="V41" s="401"/>
      <c r="W41" s="402"/>
      <c r="X41" s="581"/>
      <c r="Y41" s="401"/>
      <c r="Z41" s="401"/>
      <c r="AA41" s="401"/>
      <c r="AB41" s="402"/>
      <c r="AC41" s="402"/>
      <c r="AD41" s="402"/>
    </row>
    <row r="42" spans="1:31" s="188" customFormat="1" ht="108">
      <c r="A42" s="319">
        <f t="shared" si="11"/>
        <v>30</v>
      </c>
      <c r="B42" s="330" t="s">
        <v>263</v>
      </c>
      <c r="C42" s="936"/>
      <c r="D42" s="30" t="s">
        <v>4551</v>
      </c>
      <c r="E42" s="76">
        <v>1</v>
      </c>
      <c r="F42" s="303">
        <f t="shared" si="12"/>
        <v>1</v>
      </c>
      <c r="G42" s="303">
        <f t="shared" si="13"/>
        <v>1</v>
      </c>
      <c r="H42" s="303">
        <v>1</v>
      </c>
      <c r="I42" s="30" t="s">
        <v>1935</v>
      </c>
      <c r="J42" s="76">
        <v>1</v>
      </c>
      <c r="K42" s="303">
        <f t="shared" si="7"/>
        <v>1</v>
      </c>
      <c r="L42" s="303">
        <f t="shared" si="8"/>
        <v>1</v>
      </c>
      <c r="M42" s="303">
        <v>1</v>
      </c>
      <c r="N42" s="30" t="s">
        <v>1922</v>
      </c>
      <c r="O42" s="76">
        <v>1</v>
      </c>
      <c r="P42" s="303">
        <f t="shared" si="9"/>
        <v>1</v>
      </c>
      <c r="Q42" s="303">
        <f t="shared" si="10"/>
        <v>1</v>
      </c>
      <c r="R42" s="303">
        <v>1</v>
      </c>
      <c r="S42" s="30" t="s">
        <v>1043</v>
      </c>
      <c r="T42" s="30" t="s">
        <v>1044</v>
      </c>
      <c r="U42" s="401"/>
      <c r="V42" s="401"/>
      <c r="W42" s="402"/>
      <c r="X42" s="581"/>
      <c r="Y42" s="401"/>
      <c r="Z42" s="401"/>
      <c r="AA42" s="401"/>
      <c r="AB42" s="402"/>
      <c r="AC42" s="402"/>
      <c r="AD42" s="402"/>
    </row>
    <row r="43" spans="1:31" s="188" customFormat="1" ht="108">
      <c r="A43" s="319">
        <f t="shared" si="11"/>
        <v>31</v>
      </c>
      <c r="B43" s="330" t="s">
        <v>221</v>
      </c>
      <c r="C43" s="936"/>
      <c r="D43" s="30" t="s">
        <v>1648</v>
      </c>
      <c r="E43" s="76">
        <v>1</v>
      </c>
      <c r="F43" s="303">
        <f t="shared" si="12"/>
        <v>1</v>
      </c>
      <c r="G43" s="303">
        <f t="shared" si="13"/>
        <v>1</v>
      </c>
      <c r="H43" s="303">
        <v>1</v>
      </c>
      <c r="I43" s="30" t="s">
        <v>1964</v>
      </c>
      <c r="J43" s="76">
        <v>1</v>
      </c>
      <c r="K43" s="303">
        <f t="shared" si="7"/>
        <v>1</v>
      </c>
      <c r="L43" s="303">
        <f t="shared" si="8"/>
        <v>1</v>
      </c>
      <c r="M43" s="303">
        <v>1</v>
      </c>
      <c r="N43" s="30" t="s">
        <v>1320</v>
      </c>
      <c r="O43" s="76" t="s">
        <v>9</v>
      </c>
      <c r="P43" s="352" t="s">
        <v>9</v>
      </c>
      <c r="Q43" s="352" t="s">
        <v>9</v>
      </c>
      <c r="R43" s="352" t="s">
        <v>9</v>
      </c>
      <c r="S43" s="30" t="s">
        <v>1043</v>
      </c>
      <c r="T43" s="30" t="s">
        <v>1044</v>
      </c>
      <c r="U43" s="401"/>
      <c r="V43" s="401"/>
      <c r="W43" s="402"/>
      <c r="X43" s="581"/>
      <c r="Y43" s="401"/>
      <c r="Z43" s="401"/>
      <c r="AA43" s="401"/>
      <c r="AB43" s="402"/>
      <c r="AC43" s="402"/>
      <c r="AD43" s="402"/>
    </row>
    <row r="44" spans="1:31" s="188" customFormat="1" ht="255.75" customHeight="1">
      <c r="A44" s="319">
        <f t="shared" si="11"/>
        <v>32</v>
      </c>
      <c r="B44" s="330" t="s">
        <v>262</v>
      </c>
      <c r="C44" s="936"/>
      <c r="D44" s="30" t="s">
        <v>4552</v>
      </c>
      <c r="E44" s="76">
        <v>1</v>
      </c>
      <c r="F44" s="303">
        <f t="shared" si="12"/>
        <v>1</v>
      </c>
      <c r="G44" s="303">
        <f t="shared" si="13"/>
        <v>1</v>
      </c>
      <c r="H44" s="303">
        <v>1</v>
      </c>
      <c r="I44" s="30" t="s">
        <v>1959</v>
      </c>
      <c r="J44" s="76">
        <v>1</v>
      </c>
      <c r="K44" s="303">
        <f t="shared" si="7"/>
        <v>1</v>
      </c>
      <c r="L44" s="303">
        <f t="shared" si="8"/>
        <v>1</v>
      </c>
      <c r="M44" s="303">
        <v>1</v>
      </c>
      <c r="N44" s="30" t="s">
        <v>1889</v>
      </c>
      <c r="O44" s="76">
        <v>1</v>
      </c>
      <c r="P44" s="303">
        <f t="shared" si="9"/>
        <v>1</v>
      </c>
      <c r="Q44" s="303">
        <f t="shared" si="10"/>
        <v>1</v>
      </c>
      <c r="R44" s="303">
        <v>1</v>
      </c>
      <c r="S44" s="30" t="s">
        <v>1043</v>
      </c>
      <c r="T44" s="30" t="s">
        <v>1044</v>
      </c>
      <c r="U44" s="401"/>
      <c r="V44" s="401"/>
      <c r="W44" s="402"/>
      <c r="X44" s="581"/>
      <c r="Y44" s="401"/>
      <c r="Z44" s="401"/>
      <c r="AA44" s="401"/>
      <c r="AB44" s="402"/>
      <c r="AC44" s="402"/>
      <c r="AD44" s="402"/>
    </row>
    <row r="45" spans="1:31" s="188" customFormat="1" ht="153" customHeight="1">
      <c r="A45" s="319">
        <f t="shared" si="11"/>
        <v>33</v>
      </c>
      <c r="B45" s="330" t="s">
        <v>269</v>
      </c>
      <c r="C45" s="937"/>
      <c r="D45" s="30" t="s">
        <v>1944</v>
      </c>
      <c r="E45" s="125">
        <v>1</v>
      </c>
      <c r="F45" s="303">
        <f t="shared" si="12"/>
        <v>1</v>
      </c>
      <c r="G45" s="303">
        <f t="shared" si="13"/>
        <v>1</v>
      </c>
      <c r="H45" s="303">
        <v>1</v>
      </c>
      <c r="I45" s="30" t="s">
        <v>1367</v>
      </c>
      <c r="J45" s="125">
        <v>1</v>
      </c>
      <c r="K45" s="303">
        <f t="shared" si="7"/>
        <v>1</v>
      </c>
      <c r="L45" s="303">
        <f t="shared" si="8"/>
        <v>1</v>
      </c>
      <c r="M45" s="303">
        <v>1</v>
      </c>
      <c r="N45" s="30" t="s">
        <v>1930</v>
      </c>
      <c r="O45" s="125">
        <v>1</v>
      </c>
      <c r="P45" s="303">
        <f t="shared" si="9"/>
        <v>1</v>
      </c>
      <c r="Q45" s="303">
        <f t="shared" si="10"/>
        <v>1</v>
      </c>
      <c r="R45" s="303">
        <v>1</v>
      </c>
      <c r="S45" s="30" t="s">
        <v>1043</v>
      </c>
      <c r="T45" s="30" t="s">
        <v>1044</v>
      </c>
      <c r="U45" s="401"/>
      <c r="V45" s="401"/>
      <c r="W45" s="402"/>
      <c r="X45" s="581"/>
      <c r="Y45" s="401"/>
      <c r="Z45" s="401"/>
      <c r="AA45" s="401"/>
      <c r="AB45" s="402"/>
      <c r="AC45" s="402"/>
      <c r="AD45" s="402"/>
    </row>
    <row r="46" spans="1:31" s="188" customFormat="1" ht="108">
      <c r="A46" s="319">
        <f t="shared" si="11"/>
        <v>34</v>
      </c>
      <c r="B46" s="330" t="s">
        <v>268</v>
      </c>
      <c r="C46" s="326" t="s">
        <v>908</v>
      </c>
      <c r="D46" s="30" t="s">
        <v>3352</v>
      </c>
      <c r="E46" s="125">
        <v>1</v>
      </c>
      <c r="F46" s="303">
        <f t="shared" si="12"/>
        <v>1</v>
      </c>
      <c r="G46" s="303">
        <f t="shared" si="13"/>
        <v>1</v>
      </c>
      <c r="H46" s="303">
        <v>1</v>
      </c>
      <c r="I46" s="578" t="s">
        <v>2647</v>
      </c>
      <c r="J46" s="125">
        <v>1</v>
      </c>
      <c r="K46" s="303">
        <f t="shared" si="7"/>
        <v>1</v>
      </c>
      <c r="L46" s="303">
        <f t="shared" si="8"/>
        <v>1</v>
      </c>
      <c r="M46" s="303">
        <v>1</v>
      </c>
      <c r="N46" s="193" t="s">
        <v>3353</v>
      </c>
      <c r="O46" s="125">
        <v>1</v>
      </c>
      <c r="P46" s="303">
        <f t="shared" si="9"/>
        <v>1</v>
      </c>
      <c r="Q46" s="303">
        <f t="shared" si="10"/>
        <v>1</v>
      </c>
      <c r="R46" s="303">
        <v>1</v>
      </c>
      <c r="S46" s="30" t="s">
        <v>1043</v>
      </c>
      <c r="T46" s="30" t="s">
        <v>1044</v>
      </c>
      <c r="U46" s="401"/>
      <c r="V46" s="401"/>
      <c r="W46" s="402"/>
      <c r="X46" s="581"/>
      <c r="Y46" s="401"/>
      <c r="Z46" s="401"/>
      <c r="AA46" s="401"/>
      <c r="AB46" s="402"/>
      <c r="AC46" s="402"/>
      <c r="AD46" s="402"/>
    </row>
    <row r="47" spans="1:31" s="188" customFormat="1" ht="243.75" customHeight="1">
      <c r="A47" s="319">
        <f t="shared" si="11"/>
        <v>35</v>
      </c>
      <c r="B47" s="1003" t="s">
        <v>267</v>
      </c>
      <c r="C47" s="935" t="s">
        <v>3354</v>
      </c>
      <c r="D47" s="30" t="s">
        <v>4553</v>
      </c>
      <c r="E47" s="125">
        <v>1</v>
      </c>
      <c r="F47" s="303">
        <f t="shared" si="12"/>
        <v>1</v>
      </c>
      <c r="G47" s="303">
        <f t="shared" si="13"/>
        <v>1</v>
      </c>
      <c r="H47" s="303">
        <v>1</v>
      </c>
      <c r="I47" s="30" t="s">
        <v>4554</v>
      </c>
      <c r="J47" s="125">
        <v>1</v>
      </c>
      <c r="K47" s="303">
        <f t="shared" si="7"/>
        <v>1</v>
      </c>
      <c r="L47" s="303">
        <f t="shared" si="8"/>
        <v>1</v>
      </c>
      <c r="M47" s="303">
        <v>1</v>
      </c>
      <c r="N47" s="30" t="s">
        <v>3339</v>
      </c>
      <c r="O47" s="125">
        <v>1</v>
      </c>
      <c r="P47" s="303">
        <f t="shared" si="9"/>
        <v>1</v>
      </c>
      <c r="Q47" s="303">
        <f t="shared" si="10"/>
        <v>1</v>
      </c>
      <c r="R47" s="303">
        <v>1</v>
      </c>
      <c r="S47" s="30" t="s">
        <v>1043</v>
      </c>
      <c r="T47" s="30" t="s">
        <v>1044</v>
      </c>
      <c r="U47" s="401"/>
      <c r="V47" s="401"/>
      <c r="W47" s="402"/>
      <c r="X47" s="581"/>
      <c r="Y47" s="401"/>
      <c r="Z47" s="401"/>
      <c r="AA47" s="401"/>
      <c r="AB47" s="402"/>
      <c r="AC47" s="402"/>
      <c r="AD47" s="402"/>
    </row>
    <row r="48" spans="1:31" s="188" customFormat="1" ht="311.25" customHeight="1">
      <c r="A48" s="319">
        <f t="shared" si="11"/>
        <v>36</v>
      </c>
      <c r="B48" s="1004"/>
      <c r="C48" s="936"/>
      <c r="D48" s="30" t="s">
        <v>4555</v>
      </c>
      <c r="E48" s="125">
        <v>1</v>
      </c>
      <c r="F48" s="303">
        <f t="shared" si="12"/>
        <v>1</v>
      </c>
      <c r="G48" s="303">
        <f t="shared" si="13"/>
        <v>1</v>
      </c>
      <c r="H48" s="303">
        <v>1</v>
      </c>
      <c r="I48" s="30" t="s">
        <v>1866</v>
      </c>
      <c r="J48" s="125">
        <v>1</v>
      </c>
      <c r="K48" s="303">
        <f t="shared" si="7"/>
        <v>1</v>
      </c>
      <c r="L48" s="303">
        <f t="shared" si="8"/>
        <v>1</v>
      </c>
      <c r="M48" s="303">
        <v>1</v>
      </c>
      <c r="N48" s="30" t="s">
        <v>4556</v>
      </c>
      <c r="O48" s="125">
        <v>1</v>
      </c>
      <c r="P48" s="303">
        <f t="shared" si="9"/>
        <v>1</v>
      </c>
      <c r="Q48" s="303">
        <f t="shared" si="10"/>
        <v>1</v>
      </c>
      <c r="R48" s="303">
        <v>1</v>
      </c>
      <c r="S48" s="30" t="s">
        <v>1043</v>
      </c>
      <c r="T48" s="30" t="s">
        <v>1044</v>
      </c>
      <c r="U48" s="401"/>
      <c r="V48" s="401"/>
      <c r="W48" s="402"/>
      <c r="X48" s="581"/>
      <c r="Y48" s="401"/>
      <c r="Z48" s="401"/>
      <c r="AA48" s="401"/>
      <c r="AB48" s="402"/>
      <c r="AC48" s="402"/>
      <c r="AD48" s="402"/>
    </row>
    <row r="49" spans="1:30" s="188" customFormat="1" ht="224.25" customHeight="1">
      <c r="A49" s="319">
        <f t="shared" si="11"/>
        <v>37</v>
      </c>
      <c r="B49" s="1004"/>
      <c r="C49" s="936"/>
      <c r="D49" s="30" t="s">
        <v>4557</v>
      </c>
      <c r="E49" s="76">
        <v>1</v>
      </c>
      <c r="F49" s="303">
        <f t="shared" si="12"/>
        <v>1</v>
      </c>
      <c r="G49" s="303">
        <f t="shared" si="13"/>
        <v>1</v>
      </c>
      <c r="H49" s="303">
        <v>1</v>
      </c>
      <c r="I49" s="30" t="s">
        <v>1868</v>
      </c>
      <c r="J49" s="76">
        <v>1</v>
      </c>
      <c r="K49" s="303">
        <f t="shared" si="7"/>
        <v>1</v>
      </c>
      <c r="L49" s="303">
        <f t="shared" si="8"/>
        <v>1</v>
      </c>
      <c r="M49" s="303">
        <v>1</v>
      </c>
      <c r="N49" s="30" t="s">
        <v>3355</v>
      </c>
      <c r="O49" s="125">
        <v>1</v>
      </c>
      <c r="P49" s="303">
        <f t="shared" si="9"/>
        <v>1</v>
      </c>
      <c r="Q49" s="303">
        <f t="shared" si="10"/>
        <v>1</v>
      </c>
      <c r="R49" s="303">
        <v>1</v>
      </c>
      <c r="S49" s="30" t="s">
        <v>1043</v>
      </c>
      <c r="T49" s="30" t="s">
        <v>1044</v>
      </c>
      <c r="U49" s="401"/>
      <c r="V49" s="401"/>
      <c r="W49" s="402"/>
      <c r="X49" s="581"/>
      <c r="Y49" s="401"/>
      <c r="Z49" s="401"/>
      <c r="AA49" s="401"/>
      <c r="AB49" s="402"/>
      <c r="AC49" s="402"/>
      <c r="AD49" s="402"/>
    </row>
    <row r="50" spans="1:30" s="188" customFormat="1" ht="367.5" customHeight="1">
      <c r="A50" s="319">
        <f t="shared" si="11"/>
        <v>38</v>
      </c>
      <c r="B50" s="1004"/>
      <c r="C50" s="936"/>
      <c r="D50" s="30" t="s">
        <v>4545</v>
      </c>
      <c r="E50" s="76">
        <v>1</v>
      </c>
      <c r="F50" s="303">
        <f t="shared" si="12"/>
        <v>1</v>
      </c>
      <c r="G50" s="303">
        <f t="shared" si="13"/>
        <v>1</v>
      </c>
      <c r="H50" s="303">
        <v>1</v>
      </c>
      <c r="I50" s="30" t="s">
        <v>1938</v>
      </c>
      <c r="J50" s="76">
        <v>1</v>
      </c>
      <c r="K50" s="303">
        <f t="shared" si="7"/>
        <v>1</v>
      </c>
      <c r="L50" s="303">
        <f t="shared" si="8"/>
        <v>1</v>
      </c>
      <c r="M50" s="303">
        <v>1</v>
      </c>
      <c r="N50" s="30" t="s">
        <v>3356</v>
      </c>
      <c r="O50" s="125">
        <v>1</v>
      </c>
      <c r="P50" s="303">
        <f t="shared" si="9"/>
        <v>1</v>
      </c>
      <c r="Q50" s="303">
        <f t="shared" si="10"/>
        <v>1</v>
      </c>
      <c r="R50" s="303">
        <v>1</v>
      </c>
      <c r="S50" s="30" t="s">
        <v>1043</v>
      </c>
      <c r="T50" s="30" t="s">
        <v>1044</v>
      </c>
      <c r="U50" s="401"/>
      <c r="V50" s="401"/>
      <c r="W50" s="402"/>
      <c r="X50" s="581"/>
      <c r="Y50" s="401"/>
      <c r="Z50" s="401"/>
      <c r="AA50" s="401"/>
      <c r="AB50" s="402"/>
      <c r="AC50" s="402"/>
      <c r="AD50" s="402"/>
    </row>
    <row r="51" spans="1:30" s="188" customFormat="1" ht="368.25" customHeight="1">
      <c r="A51" s="319">
        <f t="shared" si="11"/>
        <v>39</v>
      </c>
      <c r="B51" s="1005"/>
      <c r="C51" s="937"/>
      <c r="D51" s="30" t="s">
        <v>4558</v>
      </c>
      <c r="E51" s="76">
        <v>1</v>
      </c>
      <c r="F51" s="303">
        <f t="shared" si="12"/>
        <v>1</v>
      </c>
      <c r="G51" s="303">
        <f t="shared" si="13"/>
        <v>1</v>
      </c>
      <c r="H51" s="303">
        <v>1</v>
      </c>
      <c r="I51" s="30" t="s">
        <v>1939</v>
      </c>
      <c r="J51" s="76">
        <v>1</v>
      </c>
      <c r="K51" s="303">
        <f t="shared" si="7"/>
        <v>1</v>
      </c>
      <c r="L51" s="303">
        <f t="shared" si="8"/>
        <v>1</v>
      </c>
      <c r="M51" s="303">
        <v>1</v>
      </c>
      <c r="N51" s="30" t="s">
        <v>1962</v>
      </c>
      <c r="O51" s="125">
        <v>1</v>
      </c>
      <c r="P51" s="303">
        <f t="shared" si="9"/>
        <v>1</v>
      </c>
      <c r="Q51" s="303">
        <f t="shared" si="10"/>
        <v>1</v>
      </c>
      <c r="R51" s="303">
        <v>1</v>
      </c>
      <c r="S51" s="30" t="s">
        <v>1043</v>
      </c>
      <c r="T51" s="30" t="s">
        <v>1044</v>
      </c>
      <c r="U51" s="401"/>
      <c r="V51" s="401"/>
      <c r="W51" s="402"/>
      <c r="X51" s="581"/>
      <c r="Y51" s="401"/>
      <c r="Z51" s="401"/>
      <c r="AA51" s="401"/>
      <c r="AB51" s="402"/>
      <c r="AC51" s="402"/>
      <c r="AD51" s="402"/>
    </row>
    <row r="52" spans="1:30" s="188" customFormat="1" ht="197.25" customHeight="1">
      <c r="A52" s="319">
        <f t="shared" si="11"/>
        <v>40</v>
      </c>
      <c r="B52" s="1003" t="s">
        <v>258</v>
      </c>
      <c r="C52" s="935" t="s">
        <v>257</v>
      </c>
      <c r="D52" s="30" t="s">
        <v>1917</v>
      </c>
      <c r="E52" s="76">
        <v>1</v>
      </c>
      <c r="F52" s="303">
        <f t="shared" si="12"/>
        <v>1</v>
      </c>
      <c r="G52" s="303">
        <f t="shared" si="13"/>
        <v>1</v>
      </c>
      <c r="H52" s="303">
        <v>1</v>
      </c>
      <c r="I52" s="30" t="s">
        <v>1872</v>
      </c>
      <c r="J52" s="76">
        <v>1</v>
      </c>
      <c r="K52" s="303">
        <f t="shared" si="7"/>
        <v>1</v>
      </c>
      <c r="L52" s="303">
        <f t="shared" si="8"/>
        <v>1</v>
      </c>
      <c r="M52" s="303">
        <v>1</v>
      </c>
      <c r="N52" s="30" t="s">
        <v>1968</v>
      </c>
      <c r="O52" s="114">
        <v>1</v>
      </c>
      <c r="P52" s="82">
        <f t="shared" si="9"/>
        <v>1</v>
      </c>
      <c r="Q52" s="82">
        <f t="shared" si="10"/>
        <v>1</v>
      </c>
      <c r="R52" s="82">
        <v>1</v>
      </c>
      <c r="S52" s="24" t="s">
        <v>1043</v>
      </c>
      <c r="T52" s="24" t="s">
        <v>1044</v>
      </c>
      <c r="U52" s="401"/>
      <c r="V52" s="401"/>
      <c r="W52" s="402"/>
      <c r="X52" s="581"/>
      <c r="Y52" s="401"/>
      <c r="Z52" s="401"/>
      <c r="AA52" s="401"/>
      <c r="AB52" s="402"/>
      <c r="AC52" s="402"/>
      <c r="AD52" s="402"/>
    </row>
    <row r="53" spans="1:30" s="188" customFormat="1" ht="282" customHeight="1">
      <c r="A53" s="319">
        <f t="shared" si="11"/>
        <v>41</v>
      </c>
      <c r="B53" s="1005"/>
      <c r="C53" s="936"/>
      <c r="D53" s="30" t="s">
        <v>3357</v>
      </c>
      <c r="E53" s="76">
        <v>1</v>
      </c>
      <c r="F53" s="303">
        <f t="shared" si="12"/>
        <v>1</v>
      </c>
      <c r="G53" s="303">
        <f t="shared" si="13"/>
        <v>1</v>
      </c>
      <c r="H53" s="303">
        <v>1</v>
      </c>
      <c r="I53" s="30" t="s">
        <v>1945</v>
      </c>
      <c r="J53" s="76">
        <v>1</v>
      </c>
      <c r="K53" s="303">
        <f t="shared" si="7"/>
        <v>1</v>
      </c>
      <c r="L53" s="303">
        <f t="shared" si="8"/>
        <v>1</v>
      </c>
      <c r="M53" s="303">
        <v>1</v>
      </c>
      <c r="N53" s="30" t="s">
        <v>4559</v>
      </c>
      <c r="O53" s="114">
        <v>1</v>
      </c>
      <c r="P53" s="82">
        <f t="shared" si="9"/>
        <v>1</v>
      </c>
      <c r="Q53" s="82">
        <f t="shared" si="10"/>
        <v>1</v>
      </c>
      <c r="R53" s="82">
        <v>1</v>
      </c>
      <c r="S53" s="24" t="s">
        <v>1043</v>
      </c>
      <c r="T53" s="24" t="s">
        <v>1044</v>
      </c>
      <c r="U53" s="401"/>
      <c r="V53" s="401"/>
      <c r="W53" s="402"/>
      <c r="X53" s="581"/>
      <c r="Y53" s="401"/>
      <c r="Z53" s="401"/>
      <c r="AA53" s="401"/>
      <c r="AB53" s="402"/>
      <c r="AC53" s="402"/>
      <c r="AD53" s="402"/>
    </row>
    <row r="54" spans="1:30" s="188" customFormat="1" ht="125.25" customHeight="1">
      <c r="A54" s="319">
        <f t="shared" si="11"/>
        <v>42</v>
      </c>
      <c r="B54" s="330" t="s">
        <v>256</v>
      </c>
      <c r="C54" s="937"/>
      <c r="D54" s="30" t="s">
        <v>3358</v>
      </c>
      <c r="E54" s="76">
        <v>1</v>
      </c>
      <c r="F54" s="303">
        <f t="shared" si="12"/>
        <v>1</v>
      </c>
      <c r="G54" s="303">
        <f t="shared" si="13"/>
        <v>1</v>
      </c>
      <c r="H54" s="303">
        <v>1</v>
      </c>
      <c r="I54" s="30" t="s">
        <v>1874</v>
      </c>
      <c r="J54" s="76">
        <v>1</v>
      </c>
      <c r="K54" s="303">
        <f t="shared" si="7"/>
        <v>1</v>
      </c>
      <c r="L54" s="303">
        <f t="shared" si="8"/>
        <v>1</v>
      </c>
      <c r="M54" s="303">
        <v>1</v>
      </c>
      <c r="N54" s="30" t="s">
        <v>1894</v>
      </c>
      <c r="O54" s="114">
        <v>1</v>
      </c>
      <c r="P54" s="82">
        <f t="shared" si="9"/>
        <v>1</v>
      </c>
      <c r="Q54" s="82">
        <f t="shared" si="10"/>
        <v>1</v>
      </c>
      <c r="R54" s="82">
        <v>1</v>
      </c>
      <c r="S54" s="24" t="s">
        <v>1043</v>
      </c>
      <c r="T54" s="24" t="s">
        <v>1044</v>
      </c>
      <c r="U54" s="401"/>
      <c r="V54" s="401"/>
      <c r="W54" s="402"/>
      <c r="X54" s="581"/>
      <c r="Y54" s="401"/>
      <c r="Z54" s="401"/>
      <c r="AA54" s="401"/>
      <c r="AB54" s="402"/>
      <c r="AC54" s="402"/>
      <c r="AD54" s="402"/>
    </row>
    <row r="55" spans="1:30" s="188" customFormat="1" ht="264" customHeight="1">
      <c r="A55" s="319">
        <f t="shared" si="11"/>
        <v>43</v>
      </c>
      <c r="B55" s="330" t="s">
        <v>255</v>
      </c>
      <c r="C55" s="326" t="s">
        <v>3359</v>
      </c>
      <c r="D55" s="30" t="s">
        <v>1875</v>
      </c>
      <c r="E55" s="76">
        <v>1</v>
      </c>
      <c r="F55" s="303">
        <f t="shared" si="12"/>
        <v>1</v>
      </c>
      <c r="G55" s="303">
        <f t="shared" si="13"/>
        <v>1</v>
      </c>
      <c r="H55" s="303">
        <v>1</v>
      </c>
      <c r="I55" s="30" t="s">
        <v>1946</v>
      </c>
      <c r="J55" s="76">
        <v>1</v>
      </c>
      <c r="K55" s="303">
        <f t="shared" si="7"/>
        <v>1</v>
      </c>
      <c r="L55" s="303">
        <f t="shared" si="8"/>
        <v>1</v>
      </c>
      <c r="M55" s="303">
        <v>1</v>
      </c>
      <c r="N55" s="30" t="s">
        <v>1897</v>
      </c>
      <c r="O55" s="114">
        <v>1</v>
      </c>
      <c r="P55" s="82">
        <f t="shared" si="9"/>
        <v>1</v>
      </c>
      <c r="Q55" s="82">
        <f t="shared" si="10"/>
        <v>1</v>
      </c>
      <c r="R55" s="82">
        <v>1</v>
      </c>
      <c r="S55" s="24" t="s">
        <v>1043</v>
      </c>
      <c r="T55" s="24" t="s">
        <v>1044</v>
      </c>
      <c r="U55" s="401"/>
      <c r="V55" s="401"/>
      <c r="W55" s="402"/>
      <c r="X55" s="581"/>
      <c r="Y55" s="401"/>
      <c r="Z55" s="401"/>
      <c r="AA55" s="401"/>
      <c r="AB55" s="402"/>
      <c r="AC55" s="402"/>
      <c r="AD55" s="402"/>
    </row>
    <row r="56" spans="1:30" s="188" customFormat="1" ht="264" customHeight="1">
      <c r="A56" s="319">
        <f t="shared" si="11"/>
        <v>44</v>
      </c>
      <c r="B56" s="30" t="s">
        <v>253</v>
      </c>
      <c r="C56" s="326" t="s">
        <v>3360</v>
      </c>
      <c r="D56" s="30" t="s">
        <v>1947</v>
      </c>
      <c r="E56" s="76">
        <v>1</v>
      </c>
      <c r="F56" s="303">
        <f t="shared" si="12"/>
        <v>1</v>
      </c>
      <c r="G56" s="303">
        <f t="shared" si="13"/>
        <v>1</v>
      </c>
      <c r="H56" s="303">
        <v>1</v>
      </c>
      <c r="I56" s="30" t="s">
        <v>1948</v>
      </c>
      <c r="J56" s="76">
        <v>1</v>
      </c>
      <c r="K56" s="303">
        <f t="shared" si="7"/>
        <v>1</v>
      </c>
      <c r="L56" s="303">
        <f t="shared" si="8"/>
        <v>1</v>
      </c>
      <c r="M56" s="303">
        <v>1</v>
      </c>
      <c r="N56" s="30" t="s">
        <v>1969</v>
      </c>
      <c r="O56" s="114">
        <v>1</v>
      </c>
      <c r="P56" s="82">
        <f t="shared" si="9"/>
        <v>1</v>
      </c>
      <c r="Q56" s="82">
        <f t="shared" si="10"/>
        <v>1</v>
      </c>
      <c r="R56" s="82">
        <v>1</v>
      </c>
      <c r="S56" s="24" t="s">
        <v>1043</v>
      </c>
      <c r="T56" s="24" t="s">
        <v>1044</v>
      </c>
      <c r="U56" s="401"/>
      <c r="V56" s="401"/>
      <c r="W56" s="402"/>
      <c r="X56" s="581"/>
      <c r="Y56" s="401"/>
      <c r="Z56" s="401"/>
      <c r="AA56" s="401"/>
      <c r="AB56" s="402"/>
      <c r="AC56" s="402"/>
      <c r="AD56" s="402"/>
    </row>
    <row r="57" spans="1:30" s="188" customFormat="1" ht="91.5" customHeight="1">
      <c r="A57" s="319">
        <f t="shared" si="11"/>
        <v>45</v>
      </c>
      <c r="B57" s="330" t="s">
        <v>251</v>
      </c>
      <c r="C57" s="326" t="s">
        <v>3346</v>
      </c>
      <c r="D57" s="30" t="s">
        <v>1877</v>
      </c>
      <c r="E57" s="125">
        <v>1</v>
      </c>
      <c r="F57" s="303">
        <f t="shared" si="12"/>
        <v>1</v>
      </c>
      <c r="G57" s="303">
        <f t="shared" si="13"/>
        <v>1</v>
      </c>
      <c r="H57" s="303">
        <v>1</v>
      </c>
      <c r="I57" s="30" t="s">
        <v>1878</v>
      </c>
      <c r="J57" s="125">
        <v>1</v>
      </c>
      <c r="K57" s="303">
        <f t="shared" si="7"/>
        <v>1</v>
      </c>
      <c r="L57" s="303">
        <f t="shared" si="8"/>
        <v>1</v>
      </c>
      <c r="M57" s="303">
        <v>1</v>
      </c>
      <c r="N57" s="30" t="s">
        <v>1895</v>
      </c>
      <c r="O57" s="114">
        <v>1</v>
      </c>
      <c r="P57" s="82">
        <f t="shared" si="9"/>
        <v>1</v>
      </c>
      <c r="Q57" s="82">
        <f t="shared" si="10"/>
        <v>1</v>
      </c>
      <c r="R57" s="82">
        <v>1</v>
      </c>
      <c r="S57" s="24" t="s">
        <v>1043</v>
      </c>
      <c r="T57" s="24" t="s">
        <v>1044</v>
      </c>
      <c r="U57" s="401"/>
      <c r="V57" s="401"/>
      <c r="W57" s="402"/>
      <c r="X57" s="581"/>
      <c r="Y57" s="401"/>
      <c r="Z57" s="401"/>
      <c r="AA57" s="401"/>
      <c r="AB57" s="402"/>
      <c r="AC57" s="402"/>
      <c r="AD57" s="402"/>
    </row>
    <row r="58" spans="1:30" s="188" customFormat="1" ht="102" customHeight="1">
      <c r="A58" s="319">
        <f t="shared" si="11"/>
        <v>46</v>
      </c>
      <c r="B58" s="330" t="s">
        <v>249</v>
      </c>
      <c r="C58" s="326" t="s">
        <v>3347</v>
      </c>
      <c r="D58" s="30" t="s">
        <v>3348</v>
      </c>
      <c r="E58" s="125">
        <v>1</v>
      </c>
      <c r="F58" s="303">
        <f t="shared" si="12"/>
        <v>1</v>
      </c>
      <c r="G58" s="303">
        <f t="shared" si="13"/>
        <v>1</v>
      </c>
      <c r="H58" s="303">
        <v>1</v>
      </c>
      <c r="I58" s="30" t="s">
        <v>1880</v>
      </c>
      <c r="J58" s="125">
        <v>1</v>
      </c>
      <c r="K58" s="303">
        <f t="shared" si="7"/>
        <v>1</v>
      </c>
      <c r="L58" s="303">
        <f t="shared" si="8"/>
        <v>1</v>
      </c>
      <c r="M58" s="303">
        <v>1</v>
      </c>
      <c r="N58" s="30" t="s">
        <v>1884</v>
      </c>
      <c r="O58" s="114">
        <v>1</v>
      </c>
      <c r="P58" s="82">
        <f t="shared" si="9"/>
        <v>1</v>
      </c>
      <c r="Q58" s="82">
        <f t="shared" si="10"/>
        <v>1</v>
      </c>
      <c r="R58" s="82">
        <v>1</v>
      </c>
      <c r="S58" s="24" t="s">
        <v>1043</v>
      </c>
      <c r="T58" s="24" t="s">
        <v>1044</v>
      </c>
      <c r="U58" s="401"/>
      <c r="V58" s="401"/>
      <c r="W58" s="402"/>
      <c r="X58" s="581"/>
      <c r="Y58" s="401"/>
      <c r="Z58" s="401"/>
      <c r="AA58" s="401"/>
      <c r="AB58" s="402"/>
      <c r="AC58" s="402"/>
      <c r="AD58" s="402"/>
    </row>
    <row r="59" spans="1:30" s="188" customFormat="1" ht="228" customHeight="1">
      <c r="A59" s="319">
        <f t="shared" si="11"/>
        <v>47</v>
      </c>
      <c r="B59" s="330" t="s">
        <v>247</v>
      </c>
      <c r="C59" s="326" t="s">
        <v>3361</v>
      </c>
      <c r="D59" s="30" t="s">
        <v>3349</v>
      </c>
      <c r="E59" s="125">
        <v>1</v>
      </c>
      <c r="F59" s="303">
        <f t="shared" si="12"/>
        <v>1</v>
      </c>
      <c r="G59" s="303">
        <f t="shared" si="13"/>
        <v>1</v>
      </c>
      <c r="H59" s="303">
        <v>1</v>
      </c>
      <c r="I59" s="30" t="s">
        <v>1672</v>
      </c>
      <c r="J59" s="125">
        <v>1</v>
      </c>
      <c r="K59" s="303">
        <f t="shared" si="7"/>
        <v>1</v>
      </c>
      <c r="L59" s="303">
        <f t="shared" si="8"/>
        <v>1</v>
      </c>
      <c r="M59" s="303">
        <v>1</v>
      </c>
      <c r="N59" s="30" t="s">
        <v>1886</v>
      </c>
      <c r="O59" s="114">
        <v>1</v>
      </c>
      <c r="P59" s="82">
        <f t="shared" si="9"/>
        <v>1</v>
      </c>
      <c r="Q59" s="82">
        <f t="shared" si="10"/>
        <v>1</v>
      </c>
      <c r="R59" s="82">
        <v>1</v>
      </c>
      <c r="S59" s="24" t="s">
        <v>1043</v>
      </c>
      <c r="T59" s="24" t="s">
        <v>1044</v>
      </c>
      <c r="U59" s="401"/>
      <c r="V59" s="401"/>
      <c r="W59" s="402"/>
      <c r="X59" s="581"/>
      <c r="Y59" s="401"/>
      <c r="Z59" s="401"/>
      <c r="AA59" s="401"/>
      <c r="AB59" s="402"/>
      <c r="AC59" s="402"/>
      <c r="AD59" s="402"/>
    </row>
    <row r="60" spans="1:30" s="188" customFormat="1" ht="108">
      <c r="A60" s="319">
        <f t="shared" si="11"/>
        <v>48</v>
      </c>
      <c r="B60" s="330" t="s">
        <v>246</v>
      </c>
      <c r="C60" s="326" t="s">
        <v>3362</v>
      </c>
      <c r="D60" s="30" t="s">
        <v>1881</v>
      </c>
      <c r="E60" s="125">
        <v>1</v>
      </c>
      <c r="F60" s="303">
        <f t="shared" si="12"/>
        <v>1</v>
      </c>
      <c r="G60" s="303">
        <f t="shared" si="13"/>
        <v>1</v>
      </c>
      <c r="H60" s="303">
        <v>1</v>
      </c>
      <c r="I60" s="30" t="s">
        <v>1882</v>
      </c>
      <c r="J60" s="125">
        <v>1</v>
      </c>
      <c r="K60" s="303">
        <f t="shared" si="7"/>
        <v>1</v>
      </c>
      <c r="L60" s="303">
        <f t="shared" si="8"/>
        <v>1</v>
      </c>
      <c r="M60" s="303">
        <v>1</v>
      </c>
      <c r="N60" s="30" t="s">
        <v>1445</v>
      </c>
      <c r="O60" s="114">
        <v>1</v>
      </c>
      <c r="P60" s="82">
        <f t="shared" si="9"/>
        <v>1</v>
      </c>
      <c r="Q60" s="82">
        <f t="shared" si="10"/>
        <v>1</v>
      </c>
      <c r="R60" s="82">
        <v>1</v>
      </c>
      <c r="S60" s="24" t="s">
        <v>1043</v>
      </c>
      <c r="T60" s="24" t="s">
        <v>1044</v>
      </c>
      <c r="U60" s="401"/>
      <c r="V60" s="401"/>
      <c r="W60" s="402"/>
      <c r="X60" s="581"/>
      <c r="Y60" s="401"/>
      <c r="Z60" s="401"/>
      <c r="AA60" s="401"/>
      <c r="AB60" s="402"/>
      <c r="AC60" s="402"/>
      <c r="AD60" s="402"/>
    </row>
    <row r="61" spans="1:30" s="188" customFormat="1" ht="222" customHeight="1">
      <c r="A61" s="319">
        <f t="shared" si="11"/>
        <v>49</v>
      </c>
      <c r="B61" s="330" t="s">
        <v>244</v>
      </c>
      <c r="C61" s="326" t="s">
        <v>768</v>
      </c>
      <c r="D61" s="30" t="s">
        <v>2995</v>
      </c>
      <c r="E61" s="125">
        <v>1</v>
      </c>
      <c r="F61" s="303">
        <f t="shared" si="12"/>
        <v>1</v>
      </c>
      <c r="G61" s="303">
        <f t="shared" si="13"/>
        <v>1</v>
      </c>
      <c r="H61" s="303">
        <v>1</v>
      </c>
      <c r="I61" s="30" t="s">
        <v>1896</v>
      </c>
      <c r="J61" s="125">
        <v>1</v>
      </c>
      <c r="K61" s="303">
        <f t="shared" si="7"/>
        <v>1</v>
      </c>
      <c r="L61" s="303">
        <f t="shared" si="8"/>
        <v>1</v>
      </c>
      <c r="M61" s="303">
        <v>1</v>
      </c>
      <c r="N61" s="30" t="s">
        <v>1898</v>
      </c>
      <c r="O61" s="114">
        <v>1</v>
      </c>
      <c r="P61" s="82">
        <f t="shared" si="9"/>
        <v>1</v>
      </c>
      <c r="Q61" s="82">
        <f t="shared" si="10"/>
        <v>1</v>
      </c>
      <c r="R61" s="82">
        <v>1</v>
      </c>
      <c r="S61" s="571" t="s">
        <v>1052</v>
      </c>
      <c r="T61" s="24" t="s">
        <v>1079</v>
      </c>
      <c r="U61" s="401"/>
      <c r="V61" s="401"/>
      <c r="W61" s="402"/>
      <c r="X61" s="581"/>
      <c r="Y61" s="401"/>
      <c r="Z61" s="401"/>
      <c r="AA61" s="401"/>
      <c r="AB61" s="402"/>
      <c r="AC61" s="402"/>
      <c r="AD61" s="402"/>
    </row>
    <row r="62" spans="1:30" s="188" customFormat="1" ht="28.5" customHeight="1">
      <c r="A62" s="1399" t="s">
        <v>861</v>
      </c>
      <c r="B62" s="1400"/>
      <c r="C62" s="1400"/>
      <c r="D62" s="1400"/>
      <c r="E62" s="1400"/>
      <c r="F62" s="1400"/>
      <c r="G62" s="1400"/>
      <c r="H62" s="1400"/>
      <c r="I62" s="1400"/>
      <c r="J62" s="1400"/>
      <c r="K62" s="1400"/>
      <c r="L62" s="1400"/>
      <c r="M62" s="1400"/>
      <c r="N62" s="1400"/>
      <c r="O62" s="1400"/>
      <c r="P62" s="1400"/>
      <c r="Q62" s="1400"/>
      <c r="R62" s="1400"/>
      <c r="S62" s="1400"/>
      <c r="T62" s="1401"/>
      <c r="U62" s="401"/>
      <c r="V62" s="401"/>
      <c r="W62" s="402"/>
      <c r="X62" s="581"/>
      <c r="Y62" s="401"/>
      <c r="Z62" s="401"/>
      <c r="AA62" s="401"/>
      <c r="AB62" s="402"/>
      <c r="AC62" s="402"/>
      <c r="AD62" s="402"/>
    </row>
    <row r="63" spans="1:30" s="188" customFormat="1" ht="219" customHeight="1">
      <c r="A63" s="319">
        <v>50</v>
      </c>
      <c r="B63" s="330" t="s">
        <v>273</v>
      </c>
      <c r="C63" s="326" t="s">
        <v>5178</v>
      </c>
      <c r="D63" s="30" t="s">
        <v>1942</v>
      </c>
      <c r="E63" s="76">
        <v>1</v>
      </c>
      <c r="F63" s="303">
        <f>IF(E63=G63,H63)</f>
        <v>1</v>
      </c>
      <c r="G63" s="303">
        <f>IF(E63="NA","NA",H63)</f>
        <v>1</v>
      </c>
      <c r="H63" s="303">
        <v>1</v>
      </c>
      <c r="I63" s="30" t="s">
        <v>5251</v>
      </c>
      <c r="J63" s="76">
        <v>1</v>
      </c>
      <c r="K63" s="303">
        <f t="shared" ref="K63:K90" si="14">IF(J63=L63,M63)</f>
        <v>1</v>
      </c>
      <c r="L63" s="303">
        <f t="shared" ref="L63:L90" si="15">IF(J63="NA","NA",M63)</f>
        <v>1</v>
      </c>
      <c r="M63" s="303">
        <v>1</v>
      </c>
      <c r="N63" s="30" t="s">
        <v>5250</v>
      </c>
      <c r="O63" s="76">
        <v>1</v>
      </c>
      <c r="P63" s="303">
        <f t="shared" ref="P63:P90" si="16">IF(O63=Q63,R63)</f>
        <v>1</v>
      </c>
      <c r="Q63" s="303">
        <f t="shared" ref="Q63:Q90" si="17">IF(O63="NA","NA",R63)</f>
        <v>1</v>
      </c>
      <c r="R63" s="303">
        <v>1</v>
      </c>
      <c r="S63" s="30" t="s">
        <v>1043</v>
      </c>
      <c r="T63" s="30" t="s">
        <v>1044</v>
      </c>
      <c r="U63" s="401"/>
      <c r="V63" s="401"/>
      <c r="W63" s="402"/>
      <c r="X63" s="581"/>
      <c r="Y63" s="401"/>
      <c r="Z63" s="401"/>
      <c r="AA63" s="401"/>
      <c r="AB63" s="402"/>
      <c r="AC63" s="402"/>
      <c r="AD63" s="402"/>
    </row>
    <row r="64" spans="1:30" s="188" customFormat="1" ht="116.25" customHeight="1">
      <c r="A64" s="319">
        <f t="shared" ref="A64:A90" si="18">+A63+1</f>
        <v>51</v>
      </c>
      <c r="B64" s="330" t="s">
        <v>270</v>
      </c>
      <c r="C64" s="935" t="s">
        <v>962</v>
      </c>
      <c r="D64" s="30" t="s">
        <v>3363</v>
      </c>
      <c r="E64" s="76">
        <v>1</v>
      </c>
      <c r="F64" s="303">
        <f>IF(E64=G64,H64)</f>
        <v>1</v>
      </c>
      <c r="G64" s="303">
        <f>IF(E64="NA","NA",H64)</f>
        <v>1</v>
      </c>
      <c r="H64" s="303">
        <v>1</v>
      </c>
      <c r="I64" s="30" t="s">
        <v>3364</v>
      </c>
      <c r="J64" s="76">
        <v>1</v>
      </c>
      <c r="K64" s="303">
        <f t="shared" si="14"/>
        <v>1</v>
      </c>
      <c r="L64" s="303">
        <f t="shared" si="15"/>
        <v>1</v>
      </c>
      <c r="M64" s="303">
        <v>1</v>
      </c>
      <c r="N64" s="30" t="s">
        <v>156</v>
      </c>
      <c r="O64" s="351" t="s">
        <v>9</v>
      </c>
      <c r="P64" s="352" t="s">
        <v>9</v>
      </c>
      <c r="Q64" s="352" t="s">
        <v>9</v>
      </c>
      <c r="R64" s="352" t="s">
        <v>9</v>
      </c>
      <c r="S64" s="30" t="s">
        <v>1043</v>
      </c>
      <c r="T64" s="30" t="s">
        <v>1044</v>
      </c>
      <c r="U64" s="401"/>
      <c r="V64" s="401"/>
      <c r="W64" s="402"/>
      <c r="X64" s="581"/>
      <c r="Y64" s="401"/>
      <c r="Z64" s="401"/>
      <c r="AA64" s="401"/>
      <c r="AB64" s="402"/>
      <c r="AC64" s="402"/>
      <c r="AD64" s="402"/>
    </row>
    <row r="65" spans="1:30" s="188" customFormat="1" ht="244.5" customHeight="1">
      <c r="A65" s="319">
        <f t="shared" si="18"/>
        <v>52</v>
      </c>
      <c r="B65" s="330" t="s">
        <v>265</v>
      </c>
      <c r="C65" s="936"/>
      <c r="D65" s="30" t="s">
        <v>1943</v>
      </c>
      <c r="E65" s="76">
        <v>1</v>
      </c>
      <c r="F65" s="303">
        <f t="shared" ref="F65:F130" si="19">IF(E65=G65,H65)</f>
        <v>1</v>
      </c>
      <c r="G65" s="303">
        <f t="shared" ref="G65:G130" si="20">IF(E65="NA","NA",H65)</f>
        <v>1</v>
      </c>
      <c r="H65" s="303">
        <v>1</v>
      </c>
      <c r="I65" s="193" t="s">
        <v>1949</v>
      </c>
      <c r="J65" s="76">
        <v>1</v>
      </c>
      <c r="K65" s="303">
        <f t="shared" si="14"/>
        <v>1</v>
      </c>
      <c r="L65" s="303">
        <f t="shared" si="15"/>
        <v>1</v>
      </c>
      <c r="M65" s="303">
        <v>1</v>
      </c>
      <c r="N65" s="193" t="s">
        <v>1961</v>
      </c>
      <c r="O65" s="76">
        <v>1</v>
      </c>
      <c r="P65" s="303">
        <f t="shared" si="16"/>
        <v>1</v>
      </c>
      <c r="Q65" s="303">
        <f t="shared" si="17"/>
        <v>1</v>
      </c>
      <c r="R65" s="303">
        <v>1</v>
      </c>
      <c r="S65" s="30" t="s">
        <v>1043</v>
      </c>
      <c r="T65" s="30" t="s">
        <v>1044</v>
      </c>
      <c r="U65" s="401"/>
      <c r="V65" s="401"/>
      <c r="W65" s="402"/>
      <c r="X65" s="581"/>
      <c r="Y65" s="401"/>
      <c r="Z65" s="401"/>
      <c r="AA65" s="401"/>
      <c r="AB65" s="402"/>
      <c r="AC65" s="402"/>
      <c r="AD65" s="402"/>
    </row>
    <row r="66" spans="1:30" s="188" customFormat="1" ht="133.5" customHeight="1">
      <c r="A66" s="319">
        <f t="shared" si="18"/>
        <v>53</v>
      </c>
      <c r="B66" s="330" t="s">
        <v>264</v>
      </c>
      <c r="C66" s="936"/>
      <c r="D66" s="30" t="s">
        <v>1857</v>
      </c>
      <c r="E66" s="76">
        <v>1</v>
      </c>
      <c r="F66" s="303">
        <f t="shared" si="19"/>
        <v>1</v>
      </c>
      <c r="G66" s="303">
        <f t="shared" si="20"/>
        <v>1</v>
      </c>
      <c r="H66" s="303">
        <v>1</v>
      </c>
      <c r="I66" s="30" t="s">
        <v>4539</v>
      </c>
      <c r="J66" s="76">
        <v>1</v>
      </c>
      <c r="K66" s="303">
        <f t="shared" si="14"/>
        <v>1</v>
      </c>
      <c r="L66" s="303">
        <f t="shared" si="15"/>
        <v>1</v>
      </c>
      <c r="M66" s="303">
        <v>1</v>
      </c>
      <c r="N66" s="30" t="s">
        <v>1149</v>
      </c>
      <c r="O66" s="76">
        <v>1</v>
      </c>
      <c r="P66" s="303">
        <f t="shared" si="16"/>
        <v>1</v>
      </c>
      <c r="Q66" s="303">
        <f t="shared" si="17"/>
        <v>1</v>
      </c>
      <c r="R66" s="303">
        <v>1</v>
      </c>
      <c r="S66" s="30" t="s">
        <v>1043</v>
      </c>
      <c r="T66" s="30" t="s">
        <v>1044</v>
      </c>
      <c r="U66" s="401"/>
      <c r="V66" s="401"/>
      <c r="W66" s="402"/>
      <c r="X66" s="581"/>
      <c r="Y66" s="401"/>
      <c r="Z66" s="401"/>
      <c r="AA66" s="401"/>
      <c r="AB66" s="402"/>
      <c r="AC66" s="402"/>
      <c r="AD66" s="402"/>
    </row>
    <row r="67" spans="1:30" s="188" customFormat="1" ht="111.75" customHeight="1">
      <c r="A67" s="319">
        <f t="shared" si="18"/>
        <v>54</v>
      </c>
      <c r="B67" s="330" t="s">
        <v>111</v>
      </c>
      <c r="C67" s="936"/>
      <c r="D67" s="30" t="s">
        <v>1696</v>
      </c>
      <c r="E67" s="76">
        <v>1</v>
      </c>
      <c r="F67" s="303">
        <f t="shared" si="19"/>
        <v>1</v>
      </c>
      <c r="G67" s="303">
        <f t="shared" si="20"/>
        <v>1</v>
      </c>
      <c r="H67" s="303">
        <v>1</v>
      </c>
      <c r="I67" s="30" t="s">
        <v>1859</v>
      </c>
      <c r="J67" s="76">
        <v>1</v>
      </c>
      <c r="K67" s="303">
        <f t="shared" si="14"/>
        <v>1</v>
      </c>
      <c r="L67" s="303">
        <f t="shared" si="15"/>
        <v>1</v>
      </c>
      <c r="M67" s="303">
        <v>1</v>
      </c>
      <c r="N67" s="30" t="s">
        <v>1809</v>
      </c>
      <c r="O67" s="76">
        <v>1</v>
      </c>
      <c r="P67" s="303">
        <f t="shared" si="16"/>
        <v>1</v>
      </c>
      <c r="Q67" s="303">
        <f t="shared" si="17"/>
        <v>1</v>
      </c>
      <c r="R67" s="303">
        <v>1</v>
      </c>
      <c r="S67" s="30" t="s">
        <v>1043</v>
      </c>
      <c r="T67" s="30" t="s">
        <v>1044</v>
      </c>
      <c r="U67" s="401"/>
      <c r="V67" s="401"/>
      <c r="W67" s="402"/>
      <c r="X67" s="581"/>
      <c r="Y67" s="401"/>
      <c r="Z67" s="401"/>
      <c r="AA67" s="401"/>
      <c r="AB67" s="402"/>
      <c r="AC67" s="402"/>
      <c r="AD67" s="402"/>
    </row>
    <row r="68" spans="1:30" s="188" customFormat="1" ht="114" customHeight="1">
      <c r="A68" s="319">
        <f t="shared" si="18"/>
        <v>55</v>
      </c>
      <c r="B68" s="330" t="s">
        <v>263</v>
      </c>
      <c r="C68" s="936"/>
      <c r="D68" s="30" t="s">
        <v>4560</v>
      </c>
      <c r="E68" s="76">
        <v>1</v>
      </c>
      <c r="F68" s="303">
        <f t="shared" si="19"/>
        <v>1</v>
      </c>
      <c r="G68" s="303">
        <f t="shared" si="20"/>
        <v>1</v>
      </c>
      <c r="H68" s="303">
        <v>1</v>
      </c>
      <c r="I68" s="30" t="s">
        <v>1950</v>
      </c>
      <c r="J68" s="76">
        <v>1</v>
      </c>
      <c r="K68" s="303">
        <f t="shared" si="14"/>
        <v>1</v>
      </c>
      <c r="L68" s="303">
        <f t="shared" si="15"/>
        <v>1</v>
      </c>
      <c r="M68" s="303">
        <v>1</v>
      </c>
      <c r="N68" s="30" t="s">
        <v>1922</v>
      </c>
      <c r="O68" s="76">
        <v>1</v>
      </c>
      <c r="P68" s="303">
        <f t="shared" si="16"/>
        <v>1</v>
      </c>
      <c r="Q68" s="303">
        <f t="shared" si="17"/>
        <v>1</v>
      </c>
      <c r="R68" s="303">
        <v>1</v>
      </c>
      <c r="S68" s="30" t="s">
        <v>1043</v>
      </c>
      <c r="T68" s="30" t="s">
        <v>1044</v>
      </c>
      <c r="U68" s="401"/>
      <c r="V68" s="401"/>
      <c r="W68" s="402"/>
      <c r="X68" s="581"/>
      <c r="Y68" s="401"/>
      <c r="Z68" s="401"/>
      <c r="AA68" s="401"/>
      <c r="AB68" s="402"/>
      <c r="AC68" s="402"/>
      <c r="AD68" s="402"/>
    </row>
    <row r="69" spans="1:30" s="188" customFormat="1" ht="108">
      <c r="A69" s="319">
        <f t="shared" si="18"/>
        <v>56</v>
      </c>
      <c r="B69" s="330" t="s">
        <v>221</v>
      </c>
      <c r="C69" s="936"/>
      <c r="D69" s="30" t="s">
        <v>1648</v>
      </c>
      <c r="E69" s="76">
        <v>1</v>
      </c>
      <c r="F69" s="303">
        <f t="shared" si="19"/>
        <v>1</v>
      </c>
      <c r="G69" s="303">
        <f t="shared" si="20"/>
        <v>1</v>
      </c>
      <c r="H69" s="303">
        <v>1</v>
      </c>
      <c r="I69" s="30" t="s">
        <v>1964</v>
      </c>
      <c r="J69" s="76">
        <v>1</v>
      </c>
      <c r="K69" s="303">
        <f t="shared" si="14"/>
        <v>1</v>
      </c>
      <c r="L69" s="303">
        <f t="shared" si="15"/>
        <v>1</v>
      </c>
      <c r="M69" s="303">
        <v>1</v>
      </c>
      <c r="N69" s="30" t="s">
        <v>156</v>
      </c>
      <c r="O69" s="351" t="s">
        <v>9</v>
      </c>
      <c r="P69" s="352" t="s">
        <v>9</v>
      </c>
      <c r="Q69" s="352" t="s">
        <v>9</v>
      </c>
      <c r="R69" s="352" t="s">
        <v>9</v>
      </c>
      <c r="S69" s="30" t="s">
        <v>1043</v>
      </c>
      <c r="T69" s="30" t="s">
        <v>1044</v>
      </c>
      <c r="U69" s="401"/>
      <c r="V69" s="401"/>
      <c r="W69" s="402"/>
      <c r="X69" s="581"/>
      <c r="Y69" s="401"/>
      <c r="Z69" s="401"/>
      <c r="AA69" s="401"/>
      <c r="AB69" s="402"/>
      <c r="AC69" s="402"/>
      <c r="AD69" s="402"/>
    </row>
    <row r="70" spans="1:30" s="188" customFormat="1" ht="263.25" customHeight="1">
      <c r="A70" s="319">
        <f t="shared" si="18"/>
        <v>57</v>
      </c>
      <c r="B70" s="330" t="s">
        <v>262</v>
      </c>
      <c r="C70" s="936"/>
      <c r="D70" s="30" t="s">
        <v>4561</v>
      </c>
      <c r="E70" s="76">
        <v>1</v>
      </c>
      <c r="F70" s="303">
        <f t="shared" si="19"/>
        <v>1</v>
      </c>
      <c r="G70" s="303">
        <f t="shared" si="20"/>
        <v>1</v>
      </c>
      <c r="H70" s="303">
        <v>1</v>
      </c>
      <c r="I70" s="30" t="s">
        <v>1951</v>
      </c>
      <c r="J70" s="76">
        <v>1</v>
      </c>
      <c r="K70" s="303">
        <f t="shared" si="14"/>
        <v>1</v>
      </c>
      <c r="L70" s="303">
        <f t="shared" si="15"/>
        <v>1</v>
      </c>
      <c r="M70" s="303">
        <v>1</v>
      </c>
      <c r="N70" s="30" t="s">
        <v>1889</v>
      </c>
      <c r="O70" s="76">
        <v>1</v>
      </c>
      <c r="P70" s="303">
        <f t="shared" si="16"/>
        <v>1</v>
      </c>
      <c r="Q70" s="303">
        <f t="shared" si="17"/>
        <v>1</v>
      </c>
      <c r="R70" s="303">
        <v>1</v>
      </c>
      <c r="S70" s="30" t="s">
        <v>1043</v>
      </c>
      <c r="T70" s="30" t="s">
        <v>1044</v>
      </c>
      <c r="U70" s="401"/>
      <c r="V70" s="401"/>
      <c r="W70" s="402"/>
      <c r="X70" s="581"/>
      <c r="Y70" s="401"/>
      <c r="Z70" s="401"/>
      <c r="AA70" s="401"/>
      <c r="AB70" s="402"/>
      <c r="AC70" s="402"/>
      <c r="AD70" s="402"/>
    </row>
    <row r="71" spans="1:30" s="188" customFormat="1" ht="108">
      <c r="A71" s="319">
        <f t="shared" si="18"/>
        <v>58</v>
      </c>
      <c r="B71" s="330" t="s">
        <v>269</v>
      </c>
      <c r="C71" s="936"/>
      <c r="D71" s="30" t="s">
        <v>1944</v>
      </c>
      <c r="E71" s="125">
        <v>1</v>
      </c>
      <c r="F71" s="303">
        <f t="shared" si="19"/>
        <v>1</v>
      </c>
      <c r="G71" s="303">
        <f t="shared" si="20"/>
        <v>1</v>
      </c>
      <c r="H71" s="303">
        <v>1</v>
      </c>
      <c r="I71" s="30" t="s">
        <v>1931</v>
      </c>
      <c r="J71" s="125">
        <v>1</v>
      </c>
      <c r="K71" s="303">
        <f t="shared" si="14"/>
        <v>1</v>
      </c>
      <c r="L71" s="303">
        <f t="shared" si="15"/>
        <v>1</v>
      </c>
      <c r="M71" s="303">
        <v>1</v>
      </c>
      <c r="N71" s="30" t="s">
        <v>1930</v>
      </c>
      <c r="O71" s="125">
        <v>1</v>
      </c>
      <c r="P71" s="303">
        <f t="shared" si="16"/>
        <v>1</v>
      </c>
      <c r="Q71" s="303">
        <f t="shared" si="17"/>
        <v>1</v>
      </c>
      <c r="R71" s="303">
        <v>1</v>
      </c>
      <c r="S71" s="30" t="s">
        <v>1043</v>
      </c>
      <c r="T71" s="30" t="s">
        <v>1044</v>
      </c>
      <c r="U71" s="401"/>
      <c r="V71" s="401"/>
      <c r="W71" s="402"/>
      <c r="X71" s="581"/>
      <c r="Y71" s="401"/>
      <c r="Z71" s="401"/>
      <c r="AA71" s="401"/>
      <c r="AB71" s="402"/>
      <c r="AC71" s="402"/>
      <c r="AD71" s="402"/>
    </row>
    <row r="72" spans="1:30" s="188" customFormat="1" ht="94.5" customHeight="1">
      <c r="A72" s="319">
        <f t="shared" si="18"/>
        <v>59</v>
      </c>
      <c r="B72" s="330" t="s">
        <v>261</v>
      </c>
      <c r="C72" s="937"/>
      <c r="D72" s="30" t="s">
        <v>3352</v>
      </c>
      <c r="E72" s="125">
        <v>1</v>
      </c>
      <c r="F72" s="303">
        <f t="shared" si="19"/>
        <v>1</v>
      </c>
      <c r="G72" s="303">
        <f t="shared" si="20"/>
        <v>1</v>
      </c>
      <c r="H72" s="303">
        <v>1</v>
      </c>
      <c r="I72" s="578" t="s">
        <v>2647</v>
      </c>
      <c r="J72" s="125">
        <v>1</v>
      </c>
      <c r="K72" s="303">
        <f t="shared" si="14"/>
        <v>1</v>
      </c>
      <c r="L72" s="303">
        <f t="shared" si="15"/>
        <v>1</v>
      </c>
      <c r="M72" s="303">
        <v>1</v>
      </c>
      <c r="N72" s="193" t="s">
        <v>3353</v>
      </c>
      <c r="O72" s="125">
        <v>1</v>
      </c>
      <c r="P72" s="303">
        <f t="shared" si="16"/>
        <v>1</v>
      </c>
      <c r="Q72" s="303">
        <f t="shared" si="17"/>
        <v>1</v>
      </c>
      <c r="R72" s="303">
        <v>1</v>
      </c>
      <c r="S72" s="30" t="s">
        <v>1043</v>
      </c>
      <c r="T72" s="30" t="s">
        <v>1044</v>
      </c>
      <c r="U72" s="401"/>
      <c r="V72" s="401"/>
      <c r="W72" s="402"/>
      <c r="X72" s="581"/>
      <c r="Y72" s="401"/>
      <c r="Z72" s="401"/>
      <c r="AA72" s="401"/>
      <c r="AB72" s="402"/>
      <c r="AC72" s="402"/>
      <c r="AD72" s="402"/>
    </row>
    <row r="73" spans="1:30" s="188" customFormat="1" ht="289.5" customHeight="1">
      <c r="A73" s="319">
        <f t="shared" si="18"/>
        <v>60</v>
      </c>
      <c r="B73" s="1003" t="s">
        <v>267</v>
      </c>
      <c r="C73" s="935" t="s">
        <v>3354</v>
      </c>
      <c r="D73" s="30" t="s">
        <v>1952</v>
      </c>
      <c r="E73" s="125">
        <v>1</v>
      </c>
      <c r="F73" s="303">
        <f t="shared" si="19"/>
        <v>1</v>
      </c>
      <c r="G73" s="303">
        <f t="shared" si="20"/>
        <v>1</v>
      </c>
      <c r="H73" s="303">
        <v>1</v>
      </c>
      <c r="I73" s="30" t="s">
        <v>4554</v>
      </c>
      <c r="J73" s="125">
        <v>1</v>
      </c>
      <c r="K73" s="303">
        <f t="shared" si="14"/>
        <v>1</v>
      </c>
      <c r="L73" s="303">
        <f t="shared" si="15"/>
        <v>1</v>
      </c>
      <c r="M73" s="303">
        <v>1</v>
      </c>
      <c r="N73" s="30" t="s">
        <v>3339</v>
      </c>
      <c r="O73" s="125">
        <v>1</v>
      </c>
      <c r="P73" s="303">
        <f t="shared" si="16"/>
        <v>1</v>
      </c>
      <c r="Q73" s="303">
        <f t="shared" si="17"/>
        <v>1</v>
      </c>
      <c r="R73" s="303">
        <v>1</v>
      </c>
      <c r="S73" s="30" t="s">
        <v>1043</v>
      </c>
      <c r="T73" s="30" t="s">
        <v>1044</v>
      </c>
      <c r="U73" s="401"/>
      <c r="V73" s="401"/>
      <c r="W73" s="402"/>
      <c r="X73" s="581"/>
      <c r="Y73" s="401"/>
      <c r="Z73" s="401"/>
      <c r="AA73" s="401"/>
      <c r="AB73" s="402"/>
      <c r="AC73" s="402"/>
      <c r="AD73" s="402"/>
    </row>
    <row r="74" spans="1:30" s="188" customFormat="1" ht="137.25" customHeight="1">
      <c r="A74" s="319">
        <f t="shared" si="18"/>
        <v>61</v>
      </c>
      <c r="B74" s="1004"/>
      <c r="C74" s="936"/>
      <c r="D74" s="30" t="s">
        <v>3365</v>
      </c>
      <c r="E74" s="125">
        <v>1</v>
      </c>
      <c r="F74" s="303">
        <f t="shared" si="19"/>
        <v>1</v>
      </c>
      <c r="G74" s="303">
        <f t="shared" si="20"/>
        <v>1</v>
      </c>
      <c r="H74" s="303">
        <v>1</v>
      </c>
      <c r="I74" s="30" t="s">
        <v>1953</v>
      </c>
      <c r="J74" s="125">
        <v>1</v>
      </c>
      <c r="K74" s="303">
        <f t="shared" si="14"/>
        <v>1</v>
      </c>
      <c r="L74" s="303">
        <f t="shared" si="15"/>
        <v>1</v>
      </c>
      <c r="M74" s="303">
        <v>1</v>
      </c>
      <c r="N74" s="30" t="s">
        <v>3366</v>
      </c>
      <c r="O74" s="125">
        <v>1</v>
      </c>
      <c r="P74" s="303">
        <f t="shared" si="16"/>
        <v>1</v>
      </c>
      <c r="Q74" s="303">
        <f t="shared" si="17"/>
        <v>1</v>
      </c>
      <c r="R74" s="303">
        <v>1</v>
      </c>
      <c r="S74" s="30" t="s">
        <v>1043</v>
      </c>
      <c r="T74" s="30" t="s">
        <v>1044</v>
      </c>
      <c r="U74" s="401"/>
      <c r="V74" s="401"/>
      <c r="W74" s="402"/>
      <c r="X74" s="581"/>
      <c r="Y74" s="401"/>
      <c r="Z74" s="401"/>
      <c r="AA74" s="401"/>
      <c r="AB74" s="402"/>
      <c r="AC74" s="402"/>
      <c r="AD74" s="402"/>
    </row>
    <row r="75" spans="1:30" s="188" customFormat="1" ht="409.5" customHeight="1">
      <c r="A75" s="319">
        <f t="shared" si="18"/>
        <v>62</v>
      </c>
      <c r="B75" s="1004"/>
      <c r="C75" s="936"/>
      <c r="D75" s="30" t="s">
        <v>3367</v>
      </c>
      <c r="E75" s="125">
        <v>1</v>
      </c>
      <c r="F75" s="303">
        <f t="shared" si="19"/>
        <v>1</v>
      </c>
      <c r="G75" s="303">
        <f t="shared" si="20"/>
        <v>1</v>
      </c>
      <c r="H75" s="303">
        <v>1</v>
      </c>
      <c r="I75" s="30" t="s">
        <v>1954</v>
      </c>
      <c r="J75" s="125">
        <v>1</v>
      </c>
      <c r="K75" s="303">
        <f t="shared" si="14"/>
        <v>1</v>
      </c>
      <c r="L75" s="303">
        <f t="shared" si="15"/>
        <v>1</v>
      </c>
      <c r="M75" s="303">
        <v>1</v>
      </c>
      <c r="N75" s="30" t="s">
        <v>1965</v>
      </c>
      <c r="O75" s="125">
        <v>1</v>
      </c>
      <c r="P75" s="303">
        <f t="shared" si="16"/>
        <v>1</v>
      </c>
      <c r="Q75" s="303">
        <f t="shared" si="17"/>
        <v>1</v>
      </c>
      <c r="R75" s="303">
        <v>1</v>
      </c>
      <c r="S75" s="30" t="s">
        <v>1043</v>
      </c>
      <c r="T75" s="30" t="s">
        <v>1044</v>
      </c>
      <c r="U75" s="401"/>
      <c r="V75" s="401"/>
      <c r="W75" s="402"/>
      <c r="X75" s="581"/>
      <c r="Y75" s="401"/>
      <c r="Z75" s="401"/>
      <c r="AA75" s="401"/>
      <c r="AB75" s="402"/>
      <c r="AC75" s="402"/>
      <c r="AD75" s="402"/>
    </row>
    <row r="76" spans="1:30" s="188" customFormat="1" ht="237.6">
      <c r="A76" s="319">
        <f t="shared" si="18"/>
        <v>63</v>
      </c>
      <c r="B76" s="1005"/>
      <c r="C76" s="937"/>
      <c r="D76" s="30" t="s">
        <v>1955</v>
      </c>
      <c r="E76" s="125">
        <v>1</v>
      </c>
      <c r="F76" s="303">
        <f t="shared" si="19"/>
        <v>1</v>
      </c>
      <c r="G76" s="303">
        <f t="shared" si="20"/>
        <v>1</v>
      </c>
      <c r="H76" s="303">
        <v>1</v>
      </c>
      <c r="I76" s="30" t="s">
        <v>1938</v>
      </c>
      <c r="J76" s="125">
        <v>1</v>
      </c>
      <c r="K76" s="303">
        <f t="shared" si="14"/>
        <v>1</v>
      </c>
      <c r="L76" s="303">
        <f t="shared" si="15"/>
        <v>1</v>
      </c>
      <c r="M76" s="303">
        <v>1</v>
      </c>
      <c r="N76" s="30" t="s">
        <v>3356</v>
      </c>
      <c r="O76" s="125">
        <v>1</v>
      </c>
      <c r="P76" s="303">
        <f t="shared" si="16"/>
        <v>1</v>
      </c>
      <c r="Q76" s="303">
        <f t="shared" si="17"/>
        <v>1</v>
      </c>
      <c r="R76" s="303">
        <v>1</v>
      </c>
      <c r="S76" s="30" t="s">
        <v>1043</v>
      </c>
      <c r="T76" s="30" t="s">
        <v>1044</v>
      </c>
      <c r="U76" s="401"/>
      <c r="V76" s="401"/>
      <c r="W76" s="402"/>
      <c r="X76" s="581"/>
      <c r="Y76" s="401"/>
      <c r="Z76" s="401"/>
      <c r="AA76" s="401"/>
      <c r="AB76" s="402"/>
      <c r="AC76" s="402"/>
      <c r="AD76" s="402"/>
    </row>
    <row r="77" spans="1:30" s="188" customFormat="1" ht="237.6">
      <c r="A77" s="319">
        <f t="shared" si="18"/>
        <v>64</v>
      </c>
      <c r="B77" s="1003" t="s">
        <v>258</v>
      </c>
      <c r="C77" s="935" t="s">
        <v>257</v>
      </c>
      <c r="D77" s="30" t="s">
        <v>1956</v>
      </c>
      <c r="E77" s="125">
        <v>1</v>
      </c>
      <c r="F77" s="303">
        <f t="shared" si="19"/>
        <v>1</v>
      </c>
      <c r="G77" s="303">
        <f t="shared" si="20"/>
        <v>1</v>
      </c>
      <c r="H77" s="303">
        <v>1</v>
      </c>
      <c r="I77" s="30" t="s">
        <v>1957</v>
      </c>
      <c r="J77" s="125">
        <v>1</v>
      </c>
      <c r="K77" s="303">
        <f t="shared" si="14"/>
        <v>1</v>
      </c>
      <c r="L77" s="303">
        <f t="shared" si="15"/>
        <v>1</v>
      </c>
      <c r="M77" s="303">
        <v>1</v>
      </c>
      <c r="N77" s="30" t="s">
        <v>1968</v>
      </c>
      <c r="O77" s="125">
        <v>1</v>
      </c>
      <c r="P77" s="303">
        <f t="shared" si="16"/>
        <v>1</v>
      </c>
      <c r="Q77" s="303">
        <f t="shared" si="17"/>
        <v>1</v>
      </c>
      <c r="R77" s="303">
        <v>1</v>
      </c>
      <c r="S77" s="30" t="s">
        <v>1043</v>
      </c>
      <c r="T77" s="30" t="s">
        <v>1044</v>
      </c>
      <c r="U77" s="401"/>
      <c r="V77" s="401"/>
      <c r="W77" s="402"/>
      <c r="X77" s="581"/>
      <c r="Y77" s="401"/>
      <c r="Z77" s="401"/>
      <c r="AA77" s="401"/>
      <c r="AB77" s="402"/>
      <c r="AC77" s="402"/>
      <c r="AD77" s="402"/>
    </row>
    <row r="78" spans="1:30" s="188" customFormat="1" ht="302.39999999999998">
      <c r="A78" s="319">
        <f t="shared" si="18"/>
        <v>65</v>
      </c>
      <c r="B78" s="1005"/>
      <c r="C78" s="936"/>
      <c r="D78" s="30" t="s">
        <v>3341</v>
      </c>
      <c r="E78" s="76">
        <v>1</v>
      </c>
      <c r="F78" s="303">
        <f t="shared" si="19"/>
        <v>1</v>
      </c>
      <c r="G78" s="303">
        <f t="shared" si="20"/>
        <v>1</v>
      </c>
      <c r="H78" s="303">
        <v>1</v>
      </c>
      <c r="I78" s="30" t="s">
        <v>1945</v>
      </c>
      <c r="J78" s="125">
        <v>1</v>
      </c>
      <c r="K78" s="303">
        <f t="shared" si="14"/>
        <v>1</v>
      </c>
      <c r="L78" s="303">
        <f t="shared" si="15"/>
        <v>1</v>
      </c>
      <c r="M78" s="303">
        <v>1</v>
      </c>
      <c r="N78" s="30" t="s">
        <v>3368</v>
      </c>
      <c r="O78" s="125">
        <v>1</v>
      </c>
      <c r="P78" s="303">
        <f t="shared" si="16"/>
        <v>1</v>
      </c>
      <c r="Q78" s="303">
        <f t="shared" si="17"/>
        <v>1</v>
      </c>
      <c r="R78" s="303">
        <v>1</v>
      </c>
      <c r="S78" s="30" t="s">
        <v>1045</v>
      </c>
      <c r="T78" s="30" t="s">
        <v>1047</v>
      </c>
      <c r="U78" s="401"/>
      <c r="V78" s="401"/>
      <c r="W78" s="402"/>
      <c r="X78" s="581"/>
      <c r="Y78" s="401"/>
      <c r="Z78" s="401"/>
      <c r="AA78" s="401"/>
      <c r="AB78" s="402"/>
      <c r="AC78" s="402"/>
      <c r="AD78" s="402"/>
    </row>
    <row r="79" spans="1:30" s="188" customFormat="1" ht="115.5" customHeight="1">
      <c r="A79" s="319">
        <f t="shared" si="18"/>
        <v>66</v>
      </c>
      <c r="B79" s="330" t="s">
        <v>256</v>
      </c>
      <c r="C79" s="937"/>
      <c r="D79" s="30" t="s">
        <v>3369</v>
      </c>
      <c r="E79" s="76">
        <v>1</v>
      </c>
      <c r="F79" s="303">
        <f t="shared" si="19"/>
        <v>1</v>
      </c>
      <c r="G79" s="303">
        <f t="shared" si="20"/>
        <v>1</v>
      </c>
      <c r="H79" s="303">
        <v>1</v>
      </c>
      <c r="I79" s="30" t="s">
        <v>4562</v>
      </c>
      <c r="J79" s="125">
        <v>1</v>
      </c>
      <c r="K79" s="303">
        <f t="shared" si="14"/>
        <v>1</v>
      </c>
      <c r="L79" s="303">
        <f t="shared" si="15"/>
        <v>1</v>
      </c>
      <c r="M79" s="303">
        <v>1</v>
      </c>
      <c r="N79" s="30" t="s">
        <v>1966</v>
      </c>
      <c r="O79" s="125">
        <v>1</v>
      </c>
      <c r="P79" s="303">
        <f t="shared" si="16"/>
        <v>1</v>
      </c>
      <c r="Q79" s="303">
        <f t="shared" si="17"/>
        <v>1</v>
      </c>
      <c r="R79" s="303">
        <v>1</v>
      </c>
      <c r="S79" s="30" t="s">
        <v>1043</v>
      </c>
      <c r="T79" s="30" t="s">
        <v>1044</v>
      </c>
      <c r="U79" s="401"/>
      <c r="V79" s="401"/>
      <c r="W79" s="402"/>
      <c r="X79" s="581"/>
      <c r="Y79" s="401"/>
      <c r="Z79" s="401"/>
      <c r="AA79" s="401"/>
      <c r="AB79" s="402"/>
      <c r="AC79" s="402"/>
      <c r="AD79" s="402"/>
    </row>
    <row r="80" spans="1:30" s="188" customFormat="1" ht="282.75" customHeight="1">
      <c r="A80" s="319">
        <f t="shared" si="18"/>
        <v>67</v>
      </c>
      <c r="B80" s="30" t="s">
        <v>272</v>
      </c>
      <c r="C80" s="326" t="s">
        <v>3370</v>
      </c>
      <c r="D80" s="30" t="s">
        <v>1958</v>
      </c>
      <c r="E80" s="125">
        <v>1</v>
      </c>
      <c r="F80" s="303">
        <f t="shared" si="19"/>
        <v>1</v>
      </c>
      <c r="G80" s="303">
        <f t="shared" si="20"/>
        <v>1</v>
      </c>
      <c r="H80" s="303">
        <v>1</v>
      </c>
      <c r="I80" s="30" t="s">
        <v>3371</v>
      </c>
      <c r="J80" s="125">
        <v>1</v>
      </c>
      <c r="K80" s="303">
        <f t="shared" si="14"/>
        <v>1</v>
      </c>
      <c r="L80" s="303">
        <f t="shared" si="15"/>
        <v>1</v>
      </c>
      <c r="M80" s="303">
        <v>1</v>
      </c>
      <c r="N80" s="30" t="s">
        <v>1970</v>
      </c>
      <c r="O80" s="125">
        <v>1</v>
      </c>
      <c r="P80" s="303">
        <f t="shared" si="16"/>
        <v>1</v>
      </c>
      <c r="Q80" s="303">
        <f t="shared" si="17"/>
        <v>1</v>
      </c>
      <c r="R80" s="303">
        <v>1</v>
      </c>
      <c r="S80" s="30" t="s">
        <v>1043</v>
      </c>
      <c r="T80" s="30" t="s">
        <v>1044</v>
      </c>
      <c r="U80" s="401"/>
      <c r="V80" s="401"/>
      <c r="W80" s="402"/>
      <c r="X80" s="581"/>
      <c r="Y80" s="401"/>
      <c r="Z80" s="401"/>
      <c r="AA80" s="401"/>
      <c r="AB80" s="402"/>
      <c r="AC80" s="402"/>
      <c r="AD80" s="402"/>
    </row>
    <row r="81" spans="1:30" s="188" customFormat="1" ht="77.25" customHeight="1">
      <c r="A81" s="319">
        <f t="shared" si="18"/>
        <v>68</v>
      </c>
      <c r="B81" s="330" t="s">
        <v>251</v>
      </c>
      <c r="C81" s="326" t="s">
        <v>3346</v>
      </c>
      <c r="D81" s="30" t="s">
        <v>1877</v>
      </c>
      <c r="E81" s="125">
        <v>1</v>
      </c>
      <c r="F81" s="303">
        <f t="shared" si="19"/>
        <v>1</v>
      </c>
      <c r="G81" s="303">
        <f t="shared" si="20"/>
        <v>1</v>
      </c>
      <c r="H81" s="303">
        <v>1</v>
      </c>
      <c r="I81" s="30" t="s">
        <v>1878</v>
      </c>
      <c r="J81" s="125">
        <v>1</v>
      </c>
      <c r="K81" s="303">
        <f t="shared" si="14"/>
        <v>1</v>
      </c>
      <c r="L81" s="303">
        <f t="shared" si="15"/>
        <v>1</v>
      </c>
      <c r="M81" s="303">
        <v>1</v>
      </c>
      <c r="N81" s="30" t="s">
        <v>1895</v>
      </c>
      <c r="O81" s="125">
        <v>1</v>
      </c>
      <c r="P81" s="303">
        <f t="shared" si="16"/>
        <v>1</v>
      </c>
      <c r="Q81" s="303">
        <f t="shared" si="17"/>
        <v>1</v>
      </c>
      <c r="R81" s="303">
        <v>1</v>
      </c>
      <c r="S81" s="30" t="s">
        <v>1043</v>
      </c>
      <c r="T81" s="30" t="s">
        <v>1044</v>
      </c>
      <c r="U81" s="401"/>
      <c r="V81" s="401"/>
      <c r="W81" s="402"/>
      <c r="X81" s="581"/>
      <c r="Y81" s="401"/>
      <c r="Z81" s="401"/>
      <c r="AA81" s="401"/>
      <c r="AB81" s="402"/>
      <c r="AC81" s="402"/>
      <c r="AD81" s="402"/>
    </row>
    <row r="82" spans="1:30" s="188" customFormat="1" ht="108">
      <c r="A82" s="319">
        <f t="shared" si="18"/>
        <v>69</v>
      </c>
      <c r="B82" s="330" t="s">
        <v>249</v>
      </c>
      <c r="C82" s="326" t="s">
        <v>3347</v>
      </c>
      <c r="D82" s="30" t="s">
        <v>3372</v>
      </c>
      <c r="E82" s="125">
        <v>1</v>
      </c>
      <c r="F82" s="303">
        <f t="shared" si="19"/>
        <v>1</v>
      </c>
      <c r="G82" s="303">
        <f t="shared" si="20"/>
        <v>1</v>
      </c>
      <c r="H82" s="303">
        <v>1</v>
      </c>
      <c r="I82" s="30" t="s">
        <v>1880</v>
      </c>
      <c r="J82" s="125">
        <v>1</v>
      </c>
      <c r="K82" s="303">
        <f t="shared" si="14"/>
        <v>1</v>
      </c>
      <c r="L82" s="303">
        <f t="shared" si="15"/>
        <v>1</v>
      </c>
      <c r="M82" s="303">
        <v>1</v>
      </c>
      <c r="N82" s="30" t="s">
        <v>1884</v>
      </c>
      <c r="O82" s="125">
        <v>1</v>
      </c>
      <c r="P82" s="303">
        <f t="shared" si="16"/>
        <v>1</v>
      </c>
      <c r="Q82" s="303">
        <f t="shared" si="17"/>
        <v>1</v>
      </c>
      <c r="R82" s="303">
        <v>1</v>
      </c>
      <c r="S82" s="30" t="s">
        <v>1043</v>
      </c>
      <c r="T82" s="30" t="s">
        <v>1044</v>
      </c>
      <c r="U82" s="394"/>
      <c r="V82" s="394"/>
      <c r="W82" s="402"/>
      <c r="X82" s="402"/>
      <c r="Y82" s="394"/>
      <c r="Z82" s="394"/>
      <c r="AA82" s="394"/>
      <c r="AB82" s="402"/>
      <c r="AC82" s="402"/>
      <c r="AD82" s="402"/>
    </row>
    <row r="83" spans="1:30" s="188" customFormat="1" ht="194.4">
      <c r="A83" s="319">
        <f t="shared" si="18"/>
        <v>70</v>
      </c>
      <c r="B83" s="330" t="s">
        <v>247</v>
      </c>
      <c r="C83" s="326" t="s">
        <v>3361</v>
      </c>
      <c r="D83" s="30" t="s">
        <v>1904</v>
      </c>
      <c r="E83" s="125">
        <v>1</v>
      </c>
      <c r="F83" s="303">
        <f t="shared" si="19"/>
        <v>1</v>
      </c>
      <c r="G83" s="303">
        <f t="shared" si="20"/>
        <v>1</v>
      </c>
      <c r="H83" s="303">
        <v>1</v>
      </c>
      <c r="I83" s="30" t="s">
        <v>1672</v>
      </c>
      <c r="J83" s="125">
        <v>1</v>
      </c>
      <c r="K83" s="303">
        <f t="shared" si="14"/>
        <v>1</v>
      </c>
      <c r="L83" s="303">
        <f t="shared" si="15"/>
        <v>1</v>
      </c>
      <c r="M83" s="303">
        <v>1</v>
      </c>
      <c r="N83" s="30" t="s">
        <v>1886</v>
      </c>
      <c r="O83" s="125">
        <v>1</v>
      </c>
      <c r="P83" s="303">
        <f t="shared" si="16"/>
        <v>1</v>
      </c>
      <c r="Q83" s="303">
        <f t="shared" si="17"/>
        <v>1</v>
      </c>
      <c r="R83" s="303">
        <v>1</v>
      </c>
      <c r="S83" s="30" t="s">
        <v>1043</v>
      </c>
      <c r="T83" s="30" t="s">
        <v>1044</v>
      </c>
      <c r="U83" s="394"/>
      <c r="V83" s="394"/>
      <c r="W83" s="402"/>
      <c r="X83" s="402"/>
      <c r="Y83" s="394"/>
      <c r="Z83" s="394"/>
      <c r="AA83" s="394"/>
      <c r="AB83" s="402"/>
      <c r="AC83" s="402"/>
      <c r="AD83" s="402"/>
    </row>
    <row r="84" spans="1:30" s="188" customFormat="1" ht="180" customHeight="1">
      <c r="A84" s="319">
        <f t="shared" si="18"/>
        <v>71</v>
      </c>
      <c r="B84" s="330" t="s">
        <v>246</v>
      </c>
      <c r="C84" s="326" t="s">
        <v>3373</v>
      </c>
      <c r="D84" s="30" t="s">
        <v>1881</v>
      </c>
      <c r="E84" s="125">
        <v>1</v>
      </c>
      <c r="F84" s="303">
        <f t="shared" si="19"/>
        <v>1</v>
      </c>
      <c r="G84" s="303">
        <f t="shared" si="20"/>
        <v>1</v>
      </c>
      <c r="H84" s="303">
        <v>1</v>
      </c>
      <c r="I84" s="30" t="s">
        <v>1882</v>
      </c>
      <c r="J84" s="125">
        <v>1</v>
      </c>
      <c r="K84" s="303">
        <f t="shared" si="14"/>
        <v>1</v>
      </c>
      <c r="L84" s="303">
        <f t="shared" si="15"/>
        <v>1</v>
      </c>
      <c r="M84" s="303">
        <v>1</v>
      </c>
      <c r="N84" s="30" t="s">
        <v>1445</v>
      </c>
      <c r="O84" s="125">
        <v>1</v>
      </c>
      <c r="P84" s="303">
        <f t="shared" si="16"/>
        <v>1</v>
      </c>
      <c r="Q84" s="303">
        <f t="shared" si="17"/>
        <v>1</v>
      </c>
      <c r="R84" s="303">
        <v>1</v>
      </c>
      <c r="S84" s="30" t="s">
        <v>1043</v>
      </c>
      <c r="T84" s="30" t="s">
        <v>1044</v>
      </c>
      <c r="U84" s="394"/>
      <c r="V84" s="394"/>
      <c r="W84" s="402"/>
      <c r="X84" s="402"/>
      <c r="Y84" s="394"/>
      <c r="Z84" s="394"/>
      <c r="AA84" s="394"/>
      <c r="AB84" s="402"/>
      <c r="AC84" s="402"/>
      <c r="AD84" s="402"/>
    </row>
    <row r="85" spans="1:30" s="188" customFormat="1" ht="234.75" customHeight="1">
      <c r="A85" s="319">
        <f t="shared" si="18"/>
        <v>72</v>
      </c>
      <c r="B85" s="330" t="s">
        <v>244</v>
      </c>
      <c r="C85" s="326" t="s">
        <v>768</v>
      </c>
      <c r="D85" s="30" t="s">
        <v>2995</v>
      </c>
      <c r="E85" s="125">
        <v>1</v>
      </c>
      <c r="F85" s="303">
        <f t="shared" si="19"/>
        <v>1</v>
      </c>
      <c r="G85" s="303">
        <f t="shared" si="20"/>
        <v>1</v>
      </c>
      <c r="H85" s="303">
        <v>1</v>
      </c>
      <c r="I85" s="30" t="s">
        <v>1925</v>
      </c>
      <c r="J85" s="125">
        <v>1</v>
      </c>
      <c r="K85" s="303">
        <f t="shared" si="14"/>
        <v>1</v>
      </c>
      <c r="L85" s="303">
        <f t="shared" si="15"/>
        <v>1</v>
      </c>
      <c r="M85" s="303">
        <v>1</v>
      </c>
      <c r="N85" s="30" t="s">
        <v>1971</v>
      </c>
      <c r="O85" s="125">
        <v>1</v>
      </c>
      <c r="P85" s="303">
        <f t="shared" si="16"/>
        <v>1</v>
      </c>
      <c r="Q85" s="303">
        <f t="shared" si="17"/>
        <v>1</v>
      </c>
      <c r="R85" s="303">
        <v>1</v>
      </c>
      <c r="S85" s="582" t="s">
        <v>1052</v>
      </c>
      <c r="T85" s="30" t="s">
        <v>1079</v>
      </c>
      <c r="U85" s="394"/>
      <c r="V85" s="394"/>
      <c r="W85" s="402"/>
      <c r="X85" s="402"/>
      <c r="Y85" s="394"/>
      <c r="Z85" s="394"/>
      <c r="AA85" s="394"/>
      <c r="AB85" s="402"/>
      <c r="AC85" s="402"/>
      <c r="AD85" s="402"/>
    </row>
    <row r="86" spans="1:30" s="188" customFormat="1" ht="294.75" customHeight="1">
      <c r="A86" s="319">
        <f t="shared" si="18"/>
        <v>73</v>
      </c>
      <c r="B86" s="1003" t="s">
        <v>959</v>
      </c>
      <c r="C86" s="935" t="s">
        <v>5194</v>
      </c>
      <c r="D86" s="32" t="s">
        <v>852</v>
      </c>
      <c r="E86" s="125">
        <v>1</v>
      </c>
      <c r="F86" s="303">
        <f t="shared" si="19"/>
        <v>1</v>
      </c>
      <c r="G86" s="303">
        <f t="shared" si="20"/>
        <v>1</v>
      </c>
      <c r="H86" s="303">
        <v>1</v>
      </c>
      <c r="I86" s="698" t="s">
        <v>1854</v>
      </c>
      <c r="J86" s="125">
        <v>1</v>
      </c>
      <c r="K86" s="303">
        <f t="shared" si="14"/>
        <v>1</v>
      </c>
      <c r="L86" s="303">
        <f t="shared" si="15"/>
        <v>1</v>
      </c>
      <c r="M86" s="303">
        <v>1</v>
      </c>
      <c r="N86" s="698" t="s">
        <v>3374</v>
      </c>
      <c r="O86" s="125">
        <v>1</v>
      </c>
      <c r="P86" s="303">
        <f t="shared" si="16"/>
        <v>1</v>
      </c>
      <c r="Q86" s="303">
        <f t="shared" si="17"/>
        <v>1</v>
      </c>
      <c r="R86" s="303">
        <v>1</v>
      </c>
      <c r="S86" s="30" t="s">
        <v>1045</v>
      </c>
      <c r="T86" s="30" t="s">
        <v>1046</v>
      </c>
      <c r="U86" s="394"/>
      <c r="V86" s="394"/>
      <c r="W86" s="402"/>
      <c r="X86" s="402"/>
      <c r="Y86" s="394"/>
      <c r="Z86" s="394"/>
      <c r="AA86" s="394"/>
      <c r="AB86" s="402"/>
      <c r="AC86" s="402"/>
      <c r="AD86" s="402"/>
    </row>
    <row r="87" spans="1:30" s="188" customFormat="1" ht="172.8">
      <c r="A87" s="319">
        <f t="shared" si="18"/>
        <v>74</v>
      </c>
      <c r="B87" s="1004"/>
      <c r="C87" s="936"/>
      <c r="D87" s="32" t="s">
        <v>3375</v>
      </c>
      <c r="E87" s="125">
        <v>1</v>
      </c>
      <c r="F87" s="303">
        <f t="shared" si="19"/>
        <v>1</v>
      </c>
      <c r="G87" s="303">
        <f t="shared" si="20"/>
        <v>1</v>
      </c>
      <c r="H87" s="303">
        <v>1</v>
      </c>
      <c r="I87" s="32" t="s">
        <v>1899</v>
      </c>
      <c r="J87" s="125">
        <v>1</v>
      </c>
      <c r="K87" s="303">
        <f t="shared" si="14"/>
        <v>1</v>
      </c>
      <c r="L87" s="303">
        <f t="shared" si="15"/>
        <v>1</v>
      </c>
      <c r="M87" s="303">
        <v>1</v>
      </c>
      <c r="N87" s="32" t="s">
        <v>1678</v>
      </c>
      <c r="O87" s="125">
        <v>1</v>
      </c>
      <c r="P87" s="303">
        <f t="shared" si="16"/>
        <v>1</v>
      </c>
      <c r="Q87" s="303">
        <f t="shared" si="17"/>
        <v>1</v>
      </c>
      <c r="R87" s="303">
        <v>1</v>
      </c>
      <c r="S87" s="30" t="s">
        <v>1045</v>
      </c>
      <c r="T87" s="30" t="s">
        <v>1046</v>
      </c>
      <c r="U87" s="394"/>
      <c r="V87" s="394"/>
      <c r="W87" s="402"/>
      <c r="X87" s="402"/>
      <c r="Y87" s="394"/>
      <c r="Z87" s="394"/>
      <c r="AA87" s="394"/>
      <c r="AB87" s="402"/>
      <c r="AC87" s="402"/>
      <c r="AD87" s="402"/>
    </row>
    <row r="88" spans="1:30" s="188" customFormat="1" ht="231.75" customHeight="1">
      <c r="A88" s="319">
        <f t="shared" si="18"/>
        <v>75</v>
      </c>
      <c r="B88" s="1004"/>
      <c r="C88" s="936"/>
      <c r="D88" s="32" t="s">
        <v>3992</v>
      </c>
      <c r="E88" s="125">
        <v>1</v>
      </c>
      <c r="F88" s="303">
        <f t="shared" si="19"/>
        <v>1</v>
      </c>
      <c r="G88" s="303">
        <f t="shared" si="20"/>
        <v>1</v>
      </c>
      <c r="H88" s="303">
        <v>1</v>
      </c>
      <c r="I88" s="32" t="s">
        <v>1900</v>
      </c>
      <c r="J88" s="125">
        <v>1</v>
      </c>
      <c r="K88" s="303">
        <f t="shared" si="14"/>
        <v>1</v>
      </c>
      <c r="L88" s="303">
        <f t="shared" si="15"/>
        <v>1</v>
      </c>
      <c r="M88" s="303">
        <v>1</v>
      </c>
      <c r="N88" s="32" t="s">
        <v>1819</v>
      </c>
      <c r="O88" s="125">
        <v>1</v>
      </c>
      <c r="P88" s="303">
        <f t="shared" si="16"/>
        <v>1</v>
      </c>
      <c r="Q88" s="303">
        <f t="shared" si="17"/>
        <v>1</v>
      </c>
      <c r="R88" s="303">
        <v>1</v>
      </c>
      <c r="S88" s="30" t="s">
        <v>1045</v>
      </c>
      <c r="T88" s="30" t="s">
        <v>1046</v>
      </c>
      <c r="U88" s="394"/>
      <c r="V88" s="394"/>
      <c r="W88" s="402"/>
      <c r="X88" s="402"/>
      <c r="Y88" s="394"/>
      <c r="Z88" s="394"/>
      <c r="AA88" s="394"/>
      <c r="AB88" s="402"/>
      <c r="AC88" s="402"/>
      <c r="AD88" s="402"/>
    </row>
    <row r="89" spans="1:30" s="188" customFormat="1" ht="172.8">
      <c r="A89" s="319">
        <f t="shared" si="18"/>
        <v>76</v>
      </c>
      <c r="B89" s="1005"/>
      <c r="C89" s="937"/>
      <c r="D89" s="32" t="s">
        <v>3837</v>
      </c>
      <c r="E89" s="125">
        <v>1</v>
      </c>
      <c r="F89" s="303">
        <f t="shared" si="19"/>
        <v>1</v>
      </c>
      <c r="G89" s="303">
        <f t="shared" si="20"/>
        <v>1</v>
      </c>
      <c r="H89" s="303">
        <v>1</v>
      </c>
      <c r="I89" s="32" t="s">
        <v>1901</v>
      </c>
      <c r="J89" s="125">
        <v>1</v>
      </c>
      <c r="K89" s="303">
        <f t="shared" si="14"/>
        <v>1</v>
      </c>
      <c r="L89" s="303">
        <f t="shared" si="15"/>
        <v>1</v>
      </c>
      <c r="M89" s="303">
        <v>1</v>
      </c>
      <c r="N89" s="32" t="s">
        <v>1360</v>
      </c>
      <c r="O89" s="125">
        <v>1</v>
      </c>
      <c r="P89" s="303">
        <f t="shared" si="16"/>
        <v>1</v>
      </c>
      <c r="Q89" s="303">
        <f t="shared" si="17"/>
        <v>1</v>
      </c>
      <c r="R89" s="303">
        <v>1</v>
      </c>
      <c r="S89" s="30" t="s">
        <v>1045</v>
      </c>
      <c r="T89" s="30" t="s">
        <v>1046</v>
      </c>
      <c r="U89" s="394"/>
      <c r="V89" s="394"/>
      <c r="W89" s="402"/>
      <c r="X89" s="402"/>
      <c r="Y89" s="394"/>
      <c r="Z89" s="394"/>
      <c r="AA89" s="394"/>
      <c r="AB89" s="402"/>
      <c r="AC89" s="402"/>
      <c r="AD89" s="402"/>
    </row>
    <row r="90" spans="1:30" s="188" customFormat="1" ht="172.8">
      <c r="A90" s="319">
        <f t="shared" si="18"/>
        <v>77</v>
      </c>
      <c r="B90" s="1097" t="s">
        <v>1295</v>
      </c>
      <c r="C90" s="994" t="s">
        <v>792</v>
      </c>
      <c r="D90" s="193" t="s">
        <v>4563</v>
      </c>
      <c r="E90" s="125">
        <v>1</v>
      </c>
      <c r="F90" s="303">
        <f t="shared" si="19"/>
        <v>1</v>
      </c>
      <c r="G90" s="303">
        <f t="shared" si="20"/>
        <v>1</v>
      </c>
      <c r="H90" s="303">
        <v>1</v>
      </c>
      <c r="I90" s="193" t="s">
        <v>937</v>
      </c>
      <c r="J90" s="125">
        <v>1</v>
      </c>
      <c r="K90" s="303">
        <f t="shared" si="14"/>
        <v>1</v>
      </c>
      <c r="L90" s="303">
        <f t="shared" si="15"/>
        <v>1</v>
      </c>
      <c r="M90" s="303">
        <v>1</v>
      </c>
      <c r="N90" s="193" t="s">
        <v>1323</v>
      </c>
      <c r="O90" s="125">
        <v>1</v>
      </c>
      <c r="P90" s="303">
        <f t="shared" si="16"/>
        <v>1</v>
      </c>
      <c r="Q90" s="303">
        <f t="shared" si="17"/>
        <v>1</v>
      </c>
      <c r="R90" s="303">
        <v>1</v>
      </c>
      <c r="S90" s="30" t="s">
        <v>1043</v>
      </c>
      <c r="T90" s="30" t="s">
        <v>1044</v>
      </c>
      <c r="U90" s="394"/>
      <c r="V90" s="394"/>
      <c r="W90" s="402"/>
      <c r="X90" s="402"/>
      <c r="Y90" s="394"/>
      <c r="Z90" s="394"/>
      <c r="AA90" s="394"/>
      <c r="AB90" s="402"/>
      <c r="AC90" s="402"/>
      <c r="AD90" s="402"/>
    </row>
    <row r="91" spans="1:30" s="188" customFormat="1" ht="15" customHeight="1">
      <c r="A91" s="466"/>
      <c r="B91" s="997"/>
      <c r="C91" s="995"/>
      <c r="D91" s="985" t="s">
        <v>3524</v>
      </c>
      <c r="E91" s="986"/>
      <c r="F91" s="986"/>
      <c r="G91" s="986"/>
      <c r="H91" s="986"/>
      <c r="I91" s="986"/>
      <c r="J91" s="986"/>
      <c r="K91" s="986"/>
      <c r="L91" s="986"/>
      <c r="M91" s="986"/>
      <c r="N91" s="986"/>
      <c r="O91" s="986"/>
      <c r="P91" s="986"/>
      <c r="Q91" s="986"/>
      <c r="R91" s="986"/>
      <c r="S91" s="986"/>
      <c r="T91" s="986"/>
    </row>
    <row r="92" spans="1:30" ht="64.8">
      <c r="A92" s="319">
        <v>78</v>
      </c>
      <c r="B92" s="997"/>
      <c r="C92" s="995"/>
      <c r="D92" s="562" t="s">
        <v>985</v>
      </c>
      <c r="E92" s="76">
        <v>1</v>
      </c>
      <c r="F92" s="77">
        <f>IF(E92=G92,H92)</f>
        <v>1</v>
      </c>
      <c r="G92" s="77">
        <f>IF(E92="NA","NA",H92)</f>
        <v>1</v>
      </c>
      <c r="H92" s="77">
        <v>1</v>
      </c>
      <c r="I92" s="583" t="s">
        <v>1374</v>
      </c>
      <c r="J92" s="76">
        <v>1</v>
      </c>
      <c r="K92" s="77">
        <f>IF(J92=L92,M92)</f>
        <v>1</v>
      </c>
      <c r="L92" s="77">
        <f>IF(J92="NA","NA",M92)</f>
        <v>1</v>
      </c>
      <c r="M92" s="77">
        <v>1</v>
      </c>
      <c r="N92" s="583" t="s">
        <v>1324</v>
      </c>
      <c r="O92" s="57">
        <v>1</v>
      </c>
      <c r="P92" s="58">
        <f>IF(O92=Q92,R92)</f>
        <v>1</v>
      </c>
      <c r="Q92" s="58">
        <f>IF(O92="NA","NA",R92)</f>
        <v>1</v>
      </c>
      <c r="R92" s="58">
        <v>1</v>
      </c>
      <c r="S92" s="1094" t="s">
        <v>1033</v>
      </c>
      <c r="T92" s="1051" t="s">
        <v>1034</v>
      </c>
    </row>
    <row r="93" spans="1:30" ht="64.8">
      <c r="A93" s="319">
        <f>+A92+1</f>
        <v>79</v>
      </c>
      <c r="B93" s="997"/>
      <c r="C93" s="995"/>
      <c r="D93" s="562" t="s">
        <v>1234</v>
      </c>
      <c r="E93" s="76">
        <v>1</v>
      </c>
      <c r="F93" s="77">
        <f>IF(E93=G93,H93)</f>
        <v>1</v>
      </c>
      <c r="G93" s="77">
        <f>IF(E93="NA","NA",H93)</f>
        <v>1</v>
      </c>
      <c r="H93" s="77">
        <v>1</v>
      </c>
      <c r="I93" s="583" t="s">
        <v>1235</v>
      </c>
      <c r="J93" s="76">
        <v>1</v>
      </c>
      <c r="K93" s="77">
        <f>IF(J93=L93,M93)</f>
        <v>1</v>
      </c>
      <c r="L93" s="77">
        <f>IF(J93="NA","NA",M93)</f>
        <v>1</v>
      </c>
      <c r="M93" s="77">
        <v>1</v>
      </c>
      <c r="N93" s="583" t="s">
        <v>1235</v>
      </c>
      <c r="O93" s="57">
        <v>1</v>
      </c>
      <c r="P93" s="58">
        <f>IF(O93=Q93,R93)</f>
        <v>1</v>
      </c>
      <c r="Q93" s="58">
        <f>IF(O93="NA","NA",R93)</f>
        <v>1</v>
      </c>
      <c r="R93" s="58">
        <v>1</v>
      </c>
      <c r="S93" s="1095"/>
      <c r="T93" s="1052"/>
    </row>
    <row r="94" spans="1:30" ht="43.2">
      <c r="A94" s="319">
        <f>+A93+1</f>
        <v>80</v>
      </c>
      <c r="B94" s="997"/>
      <c r="C94" s="995"/>
      <c r="D94" s="562" t="s">
        <v>274</v>
      </c>
      <c r="E94" s="76">
        <v>1</v>
      </c>
      <c r="F94" s="77">
        <f>IF(E94=G94,H94)</f>
        <v>1</v>
      </c>
      <c r="G94" s="77">
        <f>IF(E94="NA","NA",H94)</f>
        <v>1</v>
      </c>
      <c r="H94" s="77">
        <v>1</v>
      </c>
      <c r="I94" s="583" t="s">
        <v>1236</v>
      </c>
      <c r="J94" s="76">
        <v>1</v>
      </c>
      <c r="K94" s="77">
        <f>IF(J94=L94,M94)</f>
        <v>1</v>
      </c>
      <c r="L94" s="77">
        <f>IF(J94="NA","NA",M94)</f>
        <v>1</v>
      </c>
      <c r="M94" s="77">
        <v>1</v>
      </c>
      <c r="N94" s="583" t="s">
        <v>1236</v>
      </c>
      <c r="O94" s="57">
        <v>1</v>
      </c>
      <c r="P94" s="58">
        <f>IF(O94=Q94,R94)</f>
        <v>1</v>
      </c>
      <c r="Q94" s="58">
        <f>IF(O94="NA","NA",R94)</f>
        <v>1</v>
      </c>
      <c r="R94" s="58">
        <v>1</v>
      </c>
      <c r="S94" s="1096"/>
      <c r="T94" s="1053"/>
    </row>
    <row r="95" spans="1:30" s="188" customFormat="1" ht="26.25" customHeight="1">
      <c r="A95" s="466"/>
      <c r="B95" s="997"/>
      <c r="C95" s="995"/>
      <c r="D95" s="985" t="s">
        <v>793</v>
      </c>
      <c r="E95" s="986"/>
      <c r="F95" s="986"/>
      <c r="G95" s="986"/>
      <c r="H95" s="986"/>
      <c r="I95" s="986"/>
      <c r="J95" s="986"/>
      <c r="K95" s="986"/>
      <c r="L95" s="986"/>
      <c r="M95" s="986"/>
      <c r="N95" s="986"/>
      <c r="O95" s="986"/>
      <c r="P95" s="986"/>
      <c r="Q95" s="986"/>
      <c r="R95" s="986"/>
      <c r="S95" s="986"/>
      <c r="T95" s="987"/>
      <c r="U95" s="394"/>
      <c r="V95" s="394"/>
      <c r="W95" s="402"/>
      <c r="X95" s="402"/>
      <c r="Y95" s="394"/>
      <c r="Z95" s="394"/>
      <c r="AA95" s="394"/>
      <c r="AB95" s="402"/>
      <c r="AC95" s="402"/>
      <c r="AD95" s="402"/>
    </row>
    <row r="96" spans="1:30" s="188" customFormat="1" ht="32.25" customHeight="1">
      <c r="A96" s="466"/>
      <c r="B96" s="997"/>
      <c r="C96" s="995"/>
      <c r="D96" s="985" t="s">
        <v>794</v>
      </c>
      <c r="E96" s="986"/>
      <c r="F96" s="986"/>
      <c r="G96" s="986"/>
      <c r="H96" s="986"/>
      <c r="I96" s="986"/>
      <c r="J96" s="986"/>
      <c r="K96" s="986"/>
      <c r="L96" s="986"/>
      <c r="M96" s="986"/>
      <c r="N96" s="986"/>
      <c r="O96" s="986"/>
      <c r="P96" s="986"/>
      <c r="Q96" s="986"/>
      <c r="R96" s="986"/>
      <c r="S96" s="986"/>
      <c r="T96" s="987"/>
      <c r="U96" s="394"/>
      <c r="V96" s="394"/>
      <c r="W96" s="402"/>
      <c r="X96" s="402"/>
      <c r="Y96" s="394"/>
      <c r="Z96" s="394"/>
      <c r="AA96" s="394"/>
      <c r="AB96" s="402"/>
      <c r="AC96" s="402"/>
      <c r="AD96" s="402"/>
    </row>
    <row r="97" spans="1:30" s="188" customFormat="1" ht="43.5" customHeight="1">
      <c r="A97" s="319">
        <v>81</v>
      </c>
      <c r="B97" s="997"/>
      <c r="C97" s="995"/>
      <c r="D97" s="562" t="s">
        <v>313</v>
      </c>
      <c r="E97" s="114">
        <v>1</v>
      </c>
      <c r="F97" s="58">
        <f t="shared" si="19"/>
        <v>1</v>
      </c>
      <c r="G97" s="58">
        <f t="shared" si="20"/>
        <v>1</v>
      </c>
      <c r="H97" s="58">
        <v>1</v>
      </c>
      <c r="I97" s="278" t="s">
        <v>338</v>
      </c>
      <c r="J97" s="114">
        <v>1</v>
      </c>
      <c r="K97" s="58">
        <f t="shared" ref="K97:K108" si="21">IF(J97=L97,M97)</f>
        <v>1</v>
      </c>
      <c r="L97" s="58">
        <f t="shared" ref="L97:L108" si="22">IF(J97="NA","NA",M97)</f>
        <v>1</v>
      </c>
      <c r="M97" s="58">
        <v>1</v>
      </c>
      <c r="N97" s="563" t="s">
        <v>337</v>
      </c>
      <c r="O97" s="114">
        <v>1</v>
      </c>
      <c r="P97" s="58">
        <f t="shared" ref="P97:P108" si="23">IF(O97=Q97,R97)</f>
        <v>1</v>
      </c>
      <c r="Q97" s="58">
        <f t="shared" ref="Q97:Q108" si="24">IF(O97="NA","NA",R97)</f>
        <v>1</v>
      </c>
      <c r="R97" s="58">
        <v>1</v>
      </c>
      <c r="S97" s="1170" t="s">
        <v>1043</v>
      </c>
      <c r="T97" s="1170" t="s">
        <v>1044</v>
      </c>
      <c r="U97" s="394"/>
      <c r="V97" s="394"/>
      <c r="W97" s="402"/>
      <c r="X97" s="402"/>
      <c r="Y97" s="394"/>
      <c r="Z97" s="394"/>
      <c r="AA97" s="394"/>
      <c r="AB97" s="402"/>
      <c r="AC97" s="402"/>
      <c r="AD97" s="402"/>
    </row>
    <row r="98" spans="1:30" s="188" customFormat="1" ht="43.5" customHeight="1">
      <c r="A98" s="319">
        <f t="shared" ref="A98:A108" si="25">+A97+1</f>
        <v>82</v>
      </c>
      <c r="B98" s="997"/>
      <c r="C98" s="995"/>
      <c r="D98" s="562" t="s">
        <v>312</v>
      </c>
      <c r="E98" s="114">
        <v>1</v>
      </c>
      <c r="F98" s="58">
        <f t="shared" si="19"/>
        <v>1</v>
      </c>
      <c r="G98" s="58">
        <f t="shared" si="20"/>
        <v>1</v>
      </c>
      <c r="H98" s="58">
        <v>1</v>
      </c>
      <c r="I98" s="278" t="s">
        <v>338</v>
      </c>
      <c r="J98" s="114">
        <v>1</v>
      </c>
      <c r="K98" s="58">
        <f t="shared" si="21"/>
        <v>1</v>
      </c>
      <c r="L98" s="58">
        <f t="shared" si="22"/>
        <v>1</v>
      </c>
      <c r="M98" s="58">
        <v>1</v>
      </c>
      <c r="N98" s="563" t="s">
        <v>337</v>
      </c>
      <c r="O98" s="114">
        <v>1</v>
      </c>
      <c r="P98" s="58">
        <f t="shared" si="23"/>
        <v>1</v>
      </c>
      <c r="Q98" s="58">
        <f t="shared" si="24"/>
        <v>1</v>
      </c>
      <c r="R98" s="58">
        <v>1</v>
      </c>
      <c r="S98" s="1171"/>
      <c r="T98" s="1171"/>
      <c r="U98" s="394"/>
      <c r="V98" s="394"/>
      <c r="W98" s="402"/>
      <c r="X98" s="402"/>
      <c r="Y98" s="394"/>
      <c r="Z98" s="394"/>
      <c r="AA98" s="394"/>
      <c r="AB98" s="402"/>
      <c r="AC98" s="402"/>
      <c r="AD98" s="402"/>
    </row>
    <row r="99" spans="1:30" s="188" customFormat="1" ht="43.5" customHeight="1">
      <c r="A99" s="319">
        <f t="shared" si="25"/>
        <v>83</v>
      </c>
      <c r="B99" s="997"/>
      <c r="C99" s="995"/>
      <c r="D99" s="562" t="s">
        <v>311</v>
      </c>
      <c r="E99" s="114">
        <v>1</v>
      </c>
      <c r="F99" s="58">
        <f t="shared" si="19"/>
        <v>1</v>
      </c>
      <c r="G99" s="58">
        <f t="shared" si="20"/>
        <v>1</v>
      </c>
      <c r="H99" s="58">
        <v>1</v>
      </c>
      <c r="I99" s="278" t="s">
        <v>338</v>
      </c>
      <c r="J99" s="114">
        <v>1</v>
      </c>
      <c r="K99" s="58">
        <f t="shared" si="21"/>
        <v>1</v>
      </c>
      <c r="L99" s="58">
        <f t="shared" si="22"/>
        <v>1</v>
      </c>
      <c r="M99" s="58">
        <v>1</v>
      </c>
      <c r="N99" s="563" t="s">
        <v>337</v>
      </c>
      <c r="O99" s="114">
        <v>1</v>
      </c>
      <c r="P99" s="58">
        <f t="shared" si="23"/>
        <v>1</v>
      </c>
      <c r="Q99" s="58">
        <f t="shared" si="24"/>
        <v>1</v>
      </c>
      <c r="R99" s="58">
        <v>1</v>
      </c>
      <c r="S99" s="1171"/>
      <c r="T99" s="1171"/>
      <c r="U99" s="394"/>
      <c r="V99" s="394"/>
      <c r="W99" s="402"/>
      <c r="X99" s="402"/>
      <c r="Y99" s="394"/>
      <c r="Z99" s="394"/>
      <c r="AA99" s="394"/>
      <c r="AB99" s="402"/>
      <c r="AC99" s="402"/>
      <c r="AD99" s="402"/>
    </row>
    <row r="100" spans="1:30" s="188" customFormat="1" ht="43.5" customHeight="1">
      <c r="A100" s="319">
        <f t="shared" si="25"/>
        <v>84</v>
      </c>
      <c r="B100" s="997"/>
      <c r="C100" s="995"/>
      <c r="D100" s="562" t="s">
        <v>310</v>
      </c>
      <c r="E100" s="114">
        <v>1</v>
      </c>
      <c r="F100" s="58">
        <f t="shared" si="19"/>
        <v>1</v>
      </c>
      <c r="G100" s="58">
        <f t="shared" si="20"/>
        <v>1</v>
      </c>
      <c r="H100" s="58">
        <v>1</v>
      </c>
      <c r="I100" s="278" t="s">
        <v>338</v>
      </c>
      <c r="J100" s="114">
        <v>1</v>
      </c>
      <c r="K100" s="58">
        <f t="shared" si="21"/>
        <v>1</v>
      </c>
      <c r="L100" s="58">
        <f t="shared" si="22"/>
        <v>1</v>
      </c>
      <c r="M100" s="58">
        <v>1</v>
      </c>
      <c r="N100" s="563" t="s">
        <v>337</v>
      </c>
      <c r="O100" s="114">
        <v>1</v>
      </c>
      <c r="P100" s="58">
        <f t="shared" si="23"/>
        <v>1</v>
      </c>
      <c r="Q100" s="58">
        <f t="shared" si="24"/>
        <v>1</v>
      </c>
      <c r="R100" s="58">
        <v>1</v>
      </c>
      <c r="S100" s="1171"/>
      <c r="T100" s="1171"/>
      <c r="U100" s="394"/>
      <c r="V100" s="394"/>
      <c r="W100" s="402"/>
      <c r="X100" s="402"/>
      <c r="Y100" s="394"/>
      <c r="Z100" s="394"/>
      <c r="AA100" s="394"/>
      <c r="AB100" s="402"/>
      <c r="AC100" s="402"/>
      <c r="AD100" s="402"/>
    </row>
    <row r="101" spans="1:30" s="188" customFormat="1" ht="43.5" customHeight="1">
      <c r="A101" s="319">
        <f t="shared" si="25"/>
        <v>85</v>
      </c>
      <c r="B101" s="997"/>
      <c r="C101" s="995"/>
      <c r="D101" s="562" t="s">
        <v>309</v>
      </c>
      <c r="E101" s="114">
        <v>1</v>
      </c>
      <c r="F101" s="58">
        <f t="shared" si="19"/>
        <v>1</v>
      </c>
      <c r="G101" s="58">
        <f t="shared" si="20"/>
        <v>1</v>
      </c>
      <c r="H101" s="58">
        <v>1</v>
      </c>
      <c r="I101" s="278" t="s">
        <v>338</v>
      </c>
      <c r="J101" s="114">
        <v>1</v>
      </c>
      <c r="K101" s="58">
        <f t="shared" si="21"/>
        <v>1</v>
      </c>
      <c r="L101" s="58">
        <f t="shared" si="22"/>
        <v>1</v>
      </c>
      <c r="M101" s="58">
        <v>1</v>
      </c>
      <c r="N101" s="563" t="s">
        <v>337</v>
      </c>
      <c r="O101" s="114">
        <v>1</v>
      </c>
      <c r="P101" s="58">
        <f t="shared" si="23"/>
        <v>1</v>
      </c>
      <c r="Q101" s="58">
        <f t="shared" si="24"/>
        <v>1</v>
      </c>
      <c r="R101" s="58">
        <v>1</v>
      </c>
      <c r="S101" s="1171"/>
      <c r="T101" s="1171"/>
      <c r="U101" s="394"/>
      <c r="V101" s="394"/>
      <c r="W101" s="402"/>
      <c r="X101" s="402"/>
      <c r="Y101" s="394"/>
      <c r="Z101" s="394"/>
      <c r="AA101" s="394"/>
      <c r="AB101" s="402"/>
      <c r="AC101" s="402"/>
      <c r="AD101" s="402"/>
    </row>
    <row r="102" spans="1:30" s="188" customFormat="1" ht="43.5" customHeight="1">
      <c r="A102" s="319">
        <f t="shared" si="25"/>
        <v>86</v>
      </c>
      <c r="B102" s="997"/>
      <c r="C102" s="995"/>
      <c r="D102" s="562" t="s">
        <v>308</v>
      </c>
      <c r="E102" s="114">
        <v>1</v>
      </c>
      <c r="F102" s="58">
        <f t="shared" si="19"/>
        <v>1</v>
      </c>
      <c r="G102" s="58">
        <f t="shared" si="20"/>
        <v>1</v>
      </c>
      <c r="H102" s="58">
        <v>1</v>
      </c>
      <c r="I102" s="278" t="s">
        <v>338</v>
      </c>
      <c r="J102" s="114">
        <v>1</v>
      </c>
      <c r="K102" s="58">
        <f t="shared" si="21"/>
        <v>1</v>
      </c>
      <c r="L102" s="58">
        <f t="shared" si="22"/>
        <v>1</v>
      </c>
      <c r="M102" s="58">
        <v>1</v>
      </c>
      <c r="N102" s="563" t="s">
        <v>337</v>
      </c>
      <c r="O102" s="114">
        <v>1</v>
      </c>
      <c r="P102" s="58">
        <f t="shared" si="23"/>
        <v>1</v>
      </c>
      <c r="Q102" s="58">
        <f t="shared" si="24"/>
        <v>1</v>
      </c>
      <c r="R102" s="58">
        <v>1</v>
      </c>
      <c r="S102" s="1171"/>
      <c r="T102" s="1171"/>
      <c r="U102" s="394"/>
      <c r="V102" s="394"/>
      <c r="W102" s="402"/>
      <c r="X102" s="402"/>
      <c r="Y102" s="394"/>
      <c r="Z102" s="394"/>
      <c r="AA102" s="394"/>
      <c r="AB102" s="402"/>
      <c r="AC102" s="402"/>
      <c r="AD102" s="402"/>
    </row>
    <row r="103" spans="1:30" ht="43.5" customHeight="1">
      <c r="A103" s="319">
        <f t="shared" si="25"/>
        <v>87</v>
      </c>
      <c r="B103" s="997"/>
      <c r="C103" s="995"/>
      <c r="D103" s="562" t="s">
        <v>1824</v>
      </c>
      <c r="E103" s="114">
        <v>1</v>
      </c>
      <c r="F103" s="58">
        <f t="shared" si="19"/>
        <v>1</v>
      </c>
      <c r="G103" s="58">
        <f t="shared" si="20"/>
        <v>1</v>
      </c>
      <c r="H103" s="58">
        <v>1</v>
      </c>
      <c r="I103" s="278" t="s">
        <v>338</v>
      </c>
      <c r="J103" s="114">
        <v>1</v>
      </c>
      <c r="K103" s="58">
        <f t="shared" si="21"/>
        <v>1</v>
      </c>
      <c r="L103" s="58">
        <f t="shared" si="22"/>
        <v>1</v>
      </c>
      <c r="M103" s="58">
        <v>1</v>
      </c>
      <c r="N103" s="563" t="s">
        <v>337</v>
      </c>
      <c r="O103" s="114">
        <v>1</v>
      </c>
      <c r="P103" s="58">
        <f t="shared" si="23"/>
        <v>1</v>
      </c>
      <c r="Q103" s="58">
        <f t="shared" si="24"/>
        <v>1</v>
      </c>
      <c r="R103" s="58">
        <v>1</v>
      </c>
      <c r="S103" s="1171"/>
      <c r="T103" s="1171"/>
    </row>
    <row r="104" spans="1:30" ht="43.5" customHeight="1">
      <c r="A104" s="319">
        <f t="shared" si="25"/>
        <v>88</v>
      </c>
      <c r="B104" s="997"/>
      <c r="C104" s="995"/>
      <c r="D104" s="562" t="s">
        <v>307</v>
      </c>
      <c r="E104" s="114">
        <v>1</v>
      </c>
      <c r="F104" s="58">
        <f t="shared" si="19"/>
        <v>1</v>
      </c>
      <c r="G104" s="58">
        <f t="shared" si="20"/>
        <v>1</v>
      </c>
      <c r="H104" s="58">
        <v>1</v>
      </c>
      <c r="I104" s="278" t="s">
        <v>338</v>
      </c>
      <c r="J104" s="114">
        <v>1</v>
      </c>
      <c r="K104" s="58">
        <f t="shared" si="21"/>
        <v>1</v>
      </c>
      <c r="L104" s="58">
        <f t="shared" si="22"/>
        <v>1</v>
      </c>
      <c r="M104" s="58">
        <v>1</v>
      </c>
      <c r="N104" s="563" t="s">
        <v>337</v>
      </c>
      <c r="O104" s="114">
        <v>1</v>
      </c>
      <c r="P104" s="58">
        <f t="shared" si="23"/>
        <v>1</v>
      </c>
      <c r="Q104" s="58">
        <f t="shared" si="24"/>
        <v>1</v>
      </c>
      <c r="R104" s="58">
        <v>1</v>
      </c>
      <c r="S104" s="1171"/>
      <c r="T104" s="1171"/>
    </row>
    <row r="105" spans="1:30" ht="43.5" customHeight="1">
      <c r="A105" s="319">
        <f t="shared" si="25"/>
        <v>89</v>
      </c>
      <c r="B105" s="997"/>
      <c r="C105" s="995"/>
      <c r="D105" s="562" t="s">
        <v>306</v>
      </c>
      <c r="E105" s="114">
        <v>1</v>
      </c>
      <c r="F105" s="58">
        <f t="shared" si="19"/>
        <v>1</v>
      </c>
      <c r="G105" s="58">
        <f t="shared" si="20"/>
        <v>1</v>
      </c>
      <c r="H105" s="58">
        <v>1</v>
      </c>
      <c r="I105" s="278" t="s">
        <v>338</v>
      </c>
      <c r="J105" s="114">
        <v>1</v>
      </c>
      <c r="K105" s="58">
        <f t="shared" si="21"/>
        <v>1</v>
      </c>
      <c r="L105" s="58">
        <f t="shared" si="22"/>
        <v>1</v>
      </c>
      <c r="M105" s="58">
        <v>1</v>
      </c>
      <c r="N105" s="563" t="s">
        <v>337</v>
      </c>
      <c r="O105" s="114">
        <v>1</v>
      </c>
      <c r="P105" s="58">
        <f t="shared" si="23"/>
        <v>1</v>
      </c>
      <c r="Q105" s="58">
        <f t="shared" si="24"/>
        <v>1</v>
      </c>
      <c r="R105" s="58">
        <v>1</v>
      </c>
      <c r="S105" s="1171"/>
      <c r="T105" s="1171"/>
    </row>
    <row r="106" spans="1:30" ht="43.5" customHeight="1">
      <c r="A106" s="319">
        <f t="shared" si="25"/>
        <v>90</v>
      </c>
      <c r="B106" s="997"/>
      <c r="C106" s="995"/>
      <c r="D106" s="562" t="s">
        <v>305</v>
      </c>
      <c r="E106" s="114">
        <v>1</v>
      </c>
      <c r="F106" s="58">
        <f t="shared" si="19"/>
        <v>1</v>
      </c>
      <c r="G106" s="58">
        <f t="shared" si="20"/>
        <v>1</v>
      </c>
      <c r="H106" s="58">
        <v>1</v>
      </c>
      <c r="I106" s="278" t="s">
        <v>338</v>
      </c>
      <c r="J106" s="114">
        <v>1</v>
      </c>
      <c r="K106" s="58">
        <f t="shared" si="21"/>
        <v>1</v>
      </c>
      <c r="L106" s="58">
        <f t="shared" si="22"/>
        <v>1</v>
      </c>
      <c r="M106" s="58">
        <v>1</v>
      </c>
      <c r="N106" s="563" t="s">
        <v>337</v>
      </c>
      <c r="O106" s="114">
        <v>1</v>
      </c>
      <c r="P106" s="58">
        <f t="shared" si="23"/>
        <v>1</v>
      </c>
      <c r="Q106" s="58">
        <f t="shared" si="24"/>
        <v>1</v>
      </c>
      <c r="R106" s="58">
        <v>1</v>
      </c>
      <c r="S106" s="1171"/>
      <c r="T106" s="1171"/>
    </row>
    <row r="107" spans="1:30" ht="43.5" customHeight="1">
      <c r="A107" s="319">
        <f t="shared" si="25"/>
        <v>91</v>
      </c>
      <c r="B107" s="997"/>
      <c r="C107" s="995"/>
      <c r="D107" s="562" t="s">
        <v>304</v>
      </c>
      <c r="E107" s="114">
        <v>1</v>
      </c>
      <c r="F107" s="58">
        <f t="shared" si="19"/>
        <v>1</v>
      </c>
      <c r="G107" s="58">
        <f t="shared" si="20"/>
        <v>1</v>
      </c>
      <c r="H107" s="58">
        <v>1</v>
      </c>
      <c r="I107" s="278" t="s">
        <v>338</v>
      </c>
      <c r="J107" s="114">
        <v>1</v>
      </c>
      <c r="K107" s="58">
        <f t="shared" si="21"/>
        <v>1</v>
      </c>
      <c r="L107" s="58">
        <f t="shared" si="22"/>
        <v>1</v>
      </c>
      <c r="M107" s="58">
        <v>1</v>
      </c>
      <c r="N107" s="563" t="s">
        <v>337</v>
      </c>
      <c r="O107" s="114">
        <v>1</v>
      </c>
      <c r="P107" s="58">
        <f t="shared" si="23"/>
        <v>1</v>
      </c>
      <c r="Q107" s="58">
        <f t="shared" si="24"/>
        <v>1</v>
      </c>
      <c r="R107" s="58">
        <v>1</v>
      </c>
      <c r="S107" s="1171"/>
      <c r="T107" s="1171"/>
    </row>
    <row r="108" spans="1:30" ht="43.5" customHeight="1">
      <c r="A108" s="319">
        <f t="shared" si="25"/>
        <v>92</v>
      </c>
      <c r="B108" s="997"/>
      <c r="C108" s="995"/>
      <c r="D108" s="562" t="s">
        <v>303</v>
      </c>
      <c r="E108" s="114">
        <v>1</v>
      </c>
      <c r="F108" s="58">
        <f t="shared" si="19"/>
        <v>1</v>
      </c>
      <c r="G108" s="58">
        <f t="shared" si="20"/>
        <v>1</v>
      </c>
      <c r="H108" s="58">
        <v>1</v>
      </c>
      <c r="I108" s="278" t="s">
        <v>338</v>
      </c>
      <c r="J108" s="114">
        <v>1</v>
      </c>
      <c r="K108" s="58">
        <f t="shared" si="21"/>
        <v>1</v>
      </c>
      <c r="L108" s="58">
        <f t="shared" si="22"/>
        <v>1</v>
      </c>
      <c r="M108" s="58">
        <v>1</v>
      </c>
      <c r="N108" s="563" t="s">
        <v>337</v>
      </c>
      <c r="O108" s="114">
        <v>1</v>
      </c>
      <c r="P108" s="58">
        <f t="shared" si="23"/>
        <v>1</v>
      </c>
      <c r="Q108" s="58">
        <f t="shared" si="24"/>
        <v>1</v>
      </c>
      <c r="R108" s="58">
        <v>1</v>
      </c>
      <c r="S108" s="1172"/>
      <c r="T108" s="1172"/>
    </row>
    <row r="109" spans="1:30" ht="27.75" customHeight="1">
      <c r="A109" s="400"/>
      <c r="B109" s="997"/>
      <c r="C109" s="995"/>
      <c r="D109" s="985" t="s">
        <v>795</v>
      </c>
      <c r="E109" s="986"/>
      <c r="F109" s="986"/>
      <c r="G109" s="986"/>
      <c r="H109" s="986"/>
      <c r="I109" s="986"/>
      <c r="J109" s="986"/>
      <c r="K109" s="986"/>
      <c r="L109" s="986"/>
      <c r="M109" s="986"/>
      <c r="N109" s="986"/>
      <c r="O109" s="986"/>
      <c r="P109" s="986"/>
      <c r="Q109" s="986"/>
      <c r="R109" s="986"/>
      <c r="S109" s="986"/>
      <c r="T109" s="987"/>
    </row>
    <row r="110" spans="1:30" ht="42.75" customHeight="1">
      <c r="A110" s="319">
        <v>93</v>
      </c>
      <c r="B110" s="997"/>
      <c r="C110" s="995"/>
      <c r="D110" s="407" t="s">
        <v>1068</v>
      </c>
      <c r="E110" s="114">
        <v>1</v>
      </c>
      <c r="F110" s="58">
        <f t="shared" si="19"/>
        <v>1</v>
      </c>
      <c r="G110" s="58">
        <f t="shared" si="20"/>
        <v>1</v>
      </c>
      <c r="H110" s="58">
        <v>1</v>
      </c>
      <c r="I110" s="278" t="s">
        <v>338</v>
      </c>
      <c r="J110" s="114">
        <v>1</v>
      </c>
      <c r="K110" s="58">
        <f t="shared" ref="K110:K117" si="26">IF(J110=L110,M110)</f>
        <v>1</v>
      </c>
      <c r="L110" s="58">
        <f t="shared" ref="L110:L117" si="27">IF(J110="NA","NA",M110)</f>
        <v>1</v>
      </c>
      <c r="M110" s="58">
        <v>1</v>
      </c>
      <c r="N110" s="563" t="s">
        <v>337</v>
      </c>
      <c r="O110" s="114">
        <v>1</v>
      </c>
      <c r="P110" s="58">
        <f t="shared" ref="P110:P117" si="28">IF(O110=Q110,R110)</f>
        <v>1</v>
      </c>
      <c r="Q110" s="58">
        <f t="shared" ref="Q110:Q117" si="29">IF(O110="NA","NA",R110)</f>
        <v>1</v>
      </c>
      <c r="R110" s="58">
        <v>1</v>
      </c>
      <c r="S110" s="1170" t="s">
        <v>1043</v>
      </c>
      <c r="T110" s="1170" t="s">
        <v>1044</v>
      </c>
    </row>
    <row r="111" spans="1:30" ht="42.75" customHeight="1">
      <c r="A111" s="319">
        <f t="shared" ref="A111:A117" si="30">+A110+1</f>
        <v>94</v>
      </c>
      <c r="B111" s="997"/>
      <c r="C111" s="995"/>
      <c r="D111" s="407" t="s">
        <v>986</v>
      </c>
      <c r="E111" s="114">
        <v>1</v>
      </c>
      <c r="F111" s="58">
        <f t="shared" si="19"/>
        <v>1</v>
      </c>
      <c r="G111" s="58">
        <f t="shared" si="20"/>
        <v>1</v>
      </c>
      <c r="H111" s="58">
        <v>1</v>
      </c>
      <c r="I111" s="278" t="s">
        <v>338</v>
      </c>
      <c r="J111" s="114">
        <v>1</v>
      </c>
      <c r="K111" s="58">
        <f t="shared" si="26"/>
        <v>1</v>
      </c>
      <c r="L111" s="58">
        <f t="shared" si="27"/>
        <v>1</v>
      </c>
      <c r="M111" s="58">
        <v>1</v>
      </c>
      <c r="N111" s="563" t="s">
        <v>337</v>
      </c>
      <c r="O111" s="114">
        <v>1</v>
      </c>
      <c r="P111" s="58">
        <f t="shared" si="28"/>
        <v>1</v>
      </c>
      <c r="Q111" s="58">
        <f t="shared" si="29"/>
        <v>1</v>
      </c>
      <c r="R111" s="58">
        <v>1</v>
      </c>
      <c r="S111" s="1171"/>
      <c r="T111" s="1171"/>
    </row>
    <row r="112" spans="1:30" ht="42.75" customHeight="1">
      <c r="A112" s="319">
        <f t="shared" si="30"/>
        <v>95</v>
      </c>
      <c r="B112" s="997"/>
      <c r="C112" s="995"/>
      <c r="D112" s="407" t="s">
        <v>299</v>
      </c>
      <c r="E112" s="114">
        <v>1</v>
      </c>
      <c r="F112" s="58">
        <f t="shared" si="19"/>
        <v>1</v>
      </c>
      <c r="G112" s="58">
        <f t="shared" si="20"/>
        <v>1</v>
      </c>
      <c r="H112" s="58">
        <v>1</v>
      </c>
      <c r="I112" s="278" t="s">
        <v>338</v>
      </c>
      <c r="J112" s="114">
        <v>1</v>
      </c>
      <c r="K112" s="58">
        <f t="shared" si="26"/>
        <v>1</v>
      </c>
      <c r="L112" s="58">
        <f t="shared" si="27"/>
        <v>1</v>
      </c>
      <c r="M112" s="58">
        <v>1</v>
      </c>
      <c r="N112" s="563" t="s">
        <v>337</v>
      </c>
      <c r="O112" s="114">
        <v>1</v>
      </c>
      <c r="P112" s="58">
        <f t="shared" si="28"/>
        <v>1</v>
      </c>
      <c r="Q112" s="58">
        <f t="shared" si="29"/>
        <v>1</v>
      </c>
      <c r="R112" s="58">
        <v>1</v>
      </c>
      <c r="S112" s="1171"/>
      <c r="T112" s="1171"/>
    </row>
    <row r="113" spans="1:20" ht="42.75" customHeight="1">
      <c r="A113" s="319">
        <f t="shared" si="30"/>
        <v>96</v>
      </c>
      <c r="B113" s="997"/>
      <c r="C113" s="995"/>
      <c r="D113" s="407" t="s">
        <v>298</v>
      </c>
      <c r="E113" s="114">
        <v>1</v>
      </c>
      <c r="F113" s="58">
        <f t="shared" si="19"/>
        <v>1</v>
      </c>
      <c r="G113" s="58">
        <f t="shared" si="20"/>
        <v>1</v>
      </c>
      <c r="H113" s="58">
        <v>1</v>
      </c>
      <c r="I113" s="278" t="s">
        <v>338</v>
      </c>
      <c r="J113" s="114">
        <v>1</v>
      </c>
      <c r="K113" s="58">
        <f t="shared" si="26"/>
        <v>1</v>
      </c>
      <c r="L113" s="58">
        <f t="shared" si="27"/>
        <v>1</v>
      </c>
      <c r="M113" s="58">
        <v>1</v>
      </c>
      <c r="N113" s="563" t="s">
        <v>337</v>
      </c>
      <c r="O113" s="114">
        <v>1</v>
      </c>
      <c r="P113" s="58">
        <f t="shared" si="28"/>
        <v>1</v>
      </c>
      <c r="Q113" s="58">
        <f t="shared" si="29"/>
        <v>1</v>
      </c>
      <c r="R113" s="58">
        <v>1</v>
      </c>
      <c r="S113" s="1171"/>
      <c r="T113" s="1171"/>
    </row>
    <row r="114" spans="1:20" ht="42.75" customHeight="1">
      <c r="A114" s="319">
        <f t="shared" si="30"/>
        <v>97</v>
      </c>
      <c r="B114" s="997"/>
      <c r="C114" s="995"/>
      <c r="D114" s="407" t="s">
        <v>297</v>
      </c>
      <c r="E114" s="114">
        <v>1</v>
      </c>
      <c r="F114" s="58">
        <f t="shared" si="19"/>
        <v>1</v>
      </c>
      <c r="G114" s="58">
        <f t="shared" si="20"/>
        <v>1</v>
      </c>
      <c r="H114" s="58">
        <v>1</v>
      </c>
      <c r="I114" s="278" t="s">
        <v>338</v>
      </c>
      <c r="J114" s="114">
        <v>1</v>
      </c>
      <c r="K114" s="58">
        <f t="shared" si="26"/>
        <v>1</v>
      </c>
      <c r="L114" s="58">
        <f t="shared" si="27"/>
        <v>1</v>
      </c>
      <c r="M114" s="58">
        <v>1</v>
      </c>
      <c r="N114" s="563" t="s">
        <v>337</v>
      </c>
      <c r="O114" s="114">
        <v>1</v>
      </c>
      <c r="P114" s="58">
        <f t="shared" si="28"/>
        <v>1</v>
      </c>
      <c r="Q114" s="58">
        <f t="shared" si="29"/>
        <v>1</v>
      </c>
      <c r="R114" s="58">
        <v>1</v>
      </c>
      <c r="S114" s="1171"/>
      <c r="T114" s="1171"/>
    </row>
    <row r="115" spans="1:20" ht="42.75" customHeight="1">
      <c r="A115" s="319">
        <f t="shared" si="30"/>
        <v>98</v>
      </c>
      <c r="B115" s="997"/>
      <c r="C115" s="995"/>
      <c r="D115" s="407" t="s">
        <v>296</v>
      </c>
      <c r="E115" s="114">
        <v>1</v>
      </c>
      <c r="F115" s="58">
        <f t="shared" si="19"/>
        <v>1</v>
      </c>
      <c r="G115" s="58">
        <f t="shared" si="20"/>
        <v>1</v>
      </c>
      <c r="H115" s="58">
        <v>1</v>
      </c>
      <c r="I115" s="278" t="s">
        <v>338</v>
      </c>
      <c r="J115" s="114">
        <v>1</v>
      </c>
      <c r="K115" s="58">
        <f t="shared" si="26"/>
        <v>1</v>
      </c>
      <c r="L115" s="58">
        <f t="shared" si="27"/>
        <v>1</v>
      </c>
      <c r="M115" s="58">
        <v>1</v>
      </c>
      <c r="N115" s="563" t="s">
        <v>337</v>
      </c>
      <c r="O115" s="114">
        <v>1</v>
      </c>
      <c r="P115" s="58">
        <f t="shared" si="28"/>
        <v>1</v>
      </c>
      <c r="Q115" s="58">
        <f t="shared" si="29"/>
        <v>1</v>
      </c>
      <c r="R115" s="58">
        <v>1</v>
      </c>
      <c r="S115" s="1171"/>
      <c r="T115" s="1171"/>
    </row>
    <row r="116" spans="1:20" ht="42.75" customHeight="1">
      <c r="A116" s="319">
        <f t="shared" si="30"/>
        <v>99</v>
      </c>
      <c r="B116" s="997"/>
      <c r="C116" s="995"/>
      <c r="D116" s="407" t="s">
        <v>295</v>
      </c>
      <c r="E116" s="114">
        <v>1</v>
      </c>
      <c r="F116" s="58">
        <f t="shared" si="19"/>
        <v>1</v>
      </c>
      <c r="G116" s="58">
        <f t="shared" si="20"/>
        <v>1</v>
      </c>
      <c r="H116" s="58">
        <v>1</v>
      </c>
      <c r="I116" s="278" t="s">
        <v>338</v>
      </c>
      <c r="J116" s="114">
        <v>1</v>
      </c>
      <c r="K116" s="58">
        <f t="shared" si="26"/>
        <v>1</v>
      </c>
      <c r="L116" s="58">
        <f t="shared" si="27"/>
        <v>1</v>
      </c>
      <c r="M116" s="58">
        <v>1</v>
      </c>
      <c r="N116" s="563" t="s">
        <v>337</v>
      </c>
      <c r="O116" s="114">
        <v>1</v>
      </c>
      <c r="P116" s="58">
        <f t="shared" si="28"/>
        <v>1</v>
      </c>
      <c r="Q116" s="58">
        <f t="shared" si="29"/>
        <v>1</v>
      </c>
      <c r="R116" s="58">
        <v>1</v>
      </c>
      <c r="S116" s="1171"/>
      <c r="T116" s="1171"/>
    </row>
    <row r="117" spans="1:20" ht="42.75" customHeight="1">
      <c r="A117" s="319">
        <f t="shared" si="30"/>
        <v>100</v>
      </c>
      <c r="B117" s="997"/>
      <c r="C117" s="995"/>
      <c r="D117" s="407" t="s">
        <v>294</v>
      </c>
      <c r="E117" s="114">
        <v>1</v>
      </c>
      <c r="F117" s="58">
        <f t="shared" si="19"/>
        <v>1</v>
      </c>
      <c r="G117" s="58">
        <f t="shared" si="20"/>
        <v>1</v>
      </c>
      <c r="H117" s="58">
        <v>1</v>
      </c>
      <c r="I117" s="278" t="s">
        <v>338</v>
      </c>
      <c r="J117" s="114">
        <v>1</v>
      </c>
      <c r="K117" s="58">
        <f t="shared" si="26"/>
        <v>1</v>
      </c>
      <c r="L117" s="58">
        <f t="shared" si="27"/>
        <v>1</v>
      </c>
      <c r="M117" s="58">
        <v>1</v>
      </c>
      <c r="N117" s="563" t="s">
        <v>337</v>
      </c>
      <c r="O117" s="114">
        <v>1</v>
      </c>
      <c r="P117" s="58">
        <f t="shared" si="28"/>
        <v>1</v>
      </c>
      <c r="Q117" s="58">
        <f t="shared" si="29"/>
        <v>1</v>
      </c>
      <c r="R117" s="58">
        <v>1</v>
      </c>
      <c r="S117" s="1172"/>
      <c r="T117" s="1172"/>
    </row>
    <row r="118" spans="1:20" ht="27.75" customHeight="1">
      <c r="A118" s="400"/>
      <c r="B118" s="997"/>
      <c r="C118" s="995"/>
      <c r="D118" s="985" t="s">
        <v>796</v>
      </c>
      <c r="E118" s="986"/>
      <c r="F118" s="986"/>
      <c r="G118" s="986"/>
      <c r="H118" s="986"/>
      <c r="I118" s="986"/>
      <c r="J118" s="986"/>
      <c r="K118" s="986"/>
      <c r="L118" s="986"/>
      <c r="M118" s="986"/>
      <c r="N118" s="986"/>
      <c r="O118" s="986"/>
      <c r="P118" s="986"/>
      <c r="Q118" s="986"/>
      <c r="R118" s="986"/>
      <c r="S118" s="986"/>
      <c r="T118" s="987"/>
    </row>
    <row r="119" spans="1:20" ht="39.75" customHeight="1">
      <c r="A119" s="319">
        <v>101</v>
      </c>
      <c r="B119" s="997"/>
      <c r="C119" s="995"/>
      <c r="D119" s="407" t="s">
        <v>1069</v>
      </c>
      <c r="E119" s="114">
        <v>1</v>
      </c>
      <c r="F119" s="58">
        <f t="shared" si="19"/>
        <v>1</v>
      </c>
      <c r="G119" s="58">
        <f t="shared" si="20"/>
        <v>1</v>
      </c>
      <c r="H119" s="58">
        <v>1</v>
      </c>
      <c r="I119" s="278" t="s">
        <v>338</v>
      </c>
      <c r="J119" s="114">
        <v>1</v>
      </c>
      <c r="K119" s="58">
        <f t="shared" ref="K119:K124" si="31">IF(J119=L119,M119)</f>
        <v>1</v>
      </c>
      <c r="L119" s="58">
        <f t="shared" ref="L119:L124" si="32">IF(J119="NA","NA",M119)</f>
        <v>1</v>
      </c>
      <c r="M119" s="58">
        <v>1</v>
      </c>
      <c r="N119" s="563" t="s">
        <v>337</v>
      </c>
      <c r="O119" s="114">
        <v>1</v>
      </c>
      <c r="P119" s="58">
        <f t="shared" ref="P119:P124" si="33">IF(O119=Q119,R119)</f>
        <v>1</v>
      </c>
      <c r="Q119" s="58">
        <f t="shared" ref="Q119:Q124" si="34">IF(O119="NA","NA",R119)</f>
        <v>1</v>
      </c>
      <c r="R119" s="58">
        <v>1</v>
      </c>
      <c r="S119" s="1170" t="s">
        <v>1043</v>
      </c>
      <c r="T119" s="1170" t="s">
        <v>1044</v>
      </c>
    </row>
    <row r="120" spans="1:20" ht="39.75" customHeight="1">
      <c r="A120" s="319">
        <f>+A119+1</f>
        <v>102</v>
      </c>
      <c r="B120" s="997"/>
      <c r="C120" s="995"/>
      <c r="D120" s="407" t="s">
        <v>292</v>
      </c>
      <c r="E120" s="114">
        <v>1</v>
      </c>
      <c r="F120" s="58">
        <f t="shared" si="19"/>
        <v>1</v>
      </c>
      <c r="G120" s="58">
        <f t="shared" si="20"/>
        <v>1</v>
      </c>
      <c r="H120" s="58">
        <v>1</v>
      </c>
      <c r="I120" s="278" t="s">
        <v>338</v>
      </c>
      <c r="J120" s="114">
        <v>1</v>
      </c>
      <c r="K120" s="58">
        <f t="shared" si="31"/>
        <v>1</v>
      </c>
      <c r="L120" s="58">
        <f t="shared" si="32"/>
        <v>1</v>
      </c>
      <c r="M120" s="58">
        <v>1</v>
      </c>
      <c r="N120" s="563" t="s">
        <v>337</v>
      </c>
      <c r="O120" s="114">
        <v>1</v>
      </c>
      <c r="P120" s="58">
        <f t="shared" si="33"/>
        <v>1</v>
      </c>
      <c r="Q120" s="58">
        <f t="shared" si="34"/>
        <v>1</v>
      </c>
      <c r="R120" s="58">
        <v>1</v>
      </c>
      <c r="S120" s="1171"/>
      <c r="T120" s="1171"/>
    </row>
    <row r="121" spans="1:20" ht="39.75" customHeight="1">
      <c r="A121" s="319">
        <f>+A120+1</f>
        <v>103</v>
      </c>
      <c r="B121" s="997"/>
      <c r="C121" s="995"/>
      <c r="D121" s="407" t="s">
        <v>1070</v>
      </c>
      <c r="E121" s="114">
        <v>1</v>
      </c>
      <c r="F121" s="58">
        <f t="shared" si="19"/>
        <v>1</v>
      </c>
      <c r="G121" s="58">
        <f t="shared" si="20"/>
        <v>1</v>
      </c>
      <c r="H121" s="58">
        <v>1</v>
      </c>
      <c r="I121" s="278" t="s">
        <v>338</v>
      </c>
      <c r="J121" s="114">
        <v>1</v>
      </c>
      <c r="K121" s="58">
        <f t="shared" si="31"/>
        <v>1</v>
      </c>
      <c r="L121" s="58">
        <f t="shared" si="32"/>
        <v>1</v>
      </c>
      <c r="M121" s="58">
        <v>1</v>
      </c>
      <c r="N121" s="563" t="s">
        <v>337</v>
      </c>
      <c r="O121" s="114">
        <v>1</v>
      </c>
      <c r="P121" s="58">
        <f t="shared" si="33"/>
        <v>1</v>
      </c>
      <c r="Q121" s="58">
        <f t="shared" si="34"/>
        <v>1</v>
      </c>
      <c r="R121" s="58">
        <v>1</v>
      </c>
      <c r="S121" s="1171"/>
      <c r="T121" s="1171"/>
    </row>
    <row r="122" spans="1:20" ht="39.75" customHeight="1">
      <c r="A122" s="319">
        <f>+A121+1</f>
        <v>104</v>
      </c>
      <c r="B122" s="997"/>
      <c r="C122" s="995"/>
      <c r="D122" s="407" t="s">
        <v>287</v>
      </c>
      <c r="E122" s="114">
        <v>1</v>
      </c>
      <c r="F122" s="58">
        <f t="shared" si="19"/>
        <v>1</v>
      </c>
      <c r="G122" s="58">
        <f t="shared" si="20"/>
        <v>1</v>
      </c>
      <c r="H122" s="58">
        <v>1</v>
      </c>
      <c r="I122" s="278" t="s">
        <v>338</v>
      </c>
      <c r="J122" s="114">
        <v>1</v>
      </c>
      <c r="K122" s="58">
        <f t="shared" si="31"/>
        <v>1</v>
      </c>
      <c r="L122" s="58">
        <f t="shared" si="32"/>
        <v>1</v>
      </c>
      <c r="M122" s="58">
        <v>1</v>
      </c>
      <c r="N122" s="563" t="s">
        <v>337</v>
      </c>
      <c r="O122" s="114">
        <v>1</v>
      </c>
      <c r="P122" s="58">
        <f t="shared" si="33"/>
        <v>1</v>
      </c>
      <c r="Q122" s="58">
        <f t="shared" si="34"/>
        <v>1</v>
      </c>
      <c r="R122" s="58">
        <v>1</v>
      </c>
      <c r="S122" s="1171"/>
      <c r="T122" s="1171"/>
    </row>
    <row r="123" spans="1:20" ht="39.75" customHeight="1">
      <c r="A123" s="319">
        <f>+A122+1</f>
        <v>105</v>
      </c>
      <c r="B123" s="997"/>
      <c r="C123" s="995"/>
      <c r="D123" s="407" t="s">
        <v>286</v>
      </c>
      <c r="E123" s="114">
        <v>1</v>
      </c>
      <c r="F123" s="58">
        <f t="shared" si="19"/>
        <v>1</v>
      </c>
      <c r="G123" s="58">
        <f t="shared" si="20"/>
        <v>1</v>
      </c>
      <c r="H123" s="58">
        <v>1</v>
      </c>
      <c r="I123" s="278" t="s">
        <v>338</v>
      </c>
      <c r="J123" s="114">
        <v>1</v>
      </c>
      <c r="K123" s="58">
        <f t="shared" si="31"/>
        <v>1</v>
      </c>
      <c r="L123" s="58">
        <f t="shared" si="32"/>
        <v>1</v>
      </c>
      <c r="M123" s="58">
        <v>1</v>
      </c>
      <c r="N123" s="563" t="s">
        <v>337</v>
      </c>
      <c r="O123" s="114">
        <v>1</v>
      </c>
      <c r="P123" s="58">
        <f t="shared" si="33"/>
        <v>1</v>
      </c>
      <c r="Q123" s="58">
        <f t="shared" si="34"/>
        <v>1</v>
      </c>
      <c r="R123" s="58">
        <v>1</v>
      </c>
      <c r="S123" s="1171"/>
      <c r="T123" s="1171"/>
    </row>
    <row r="124" spans="1:20" ht="39.75" customHeight="1">
      <c r="A124" s="319">
        <f>+A123+1</f>
        <v>106</v>
      </c>
      <c r="B124" s="997"/>
      <c r="C124" s="995"/>
      <c r="D124" s="407" t="s">
        <v>284</v>
      </c>
      <c r="E124" s="114">
        <v>1</v>
      </c>
      <c r="F124" s="58">
        <f t="shared" si="19"/>
        <v>1</v>
      </c>
      <c r="G124" s="58">
        <f t="shared" si="20"/>
        <v>1</v>
      </c>
      <c r="H124" s="58">
        <v>1</v>
      </c>
      <c r="I124" s="278" t="s">
        <v>338</v>
      </c>
      <c r="J124" s="114">
        <v>1</v>
      </c>
      <c r="K124" s="58">
        <f t="shared" si="31"/>
        <v>1</v>
      </c>
      <c r="L124" s="58">
        <f t="shared" si="32"/>
        <v>1</v>
      </c>
      <c r="M124" s="58">
        <v>1</v>
      </c>
      <c r="N124" s="563" t="s">
        <v>337</v>
      </c>
      <c r="O124" s="114">
        <v>1</v>
      </c>
      <c r="P124" s="58">
        <f t="shared" si="33"/>
        <v>1</v>
      </c>
      <c r="Q124" s="58">
        <f t="shared" si="34"/>
        <v>1</v>
      </c>
      <c r="R124" s="58">
        <v>1</v>
      </c>
      <c r="S124" s="1172"/>
      <c r="T124" s="1172"/>
    </row>
    <row r="125" spans="1:20" ht="27.75" customHeight="1">
      <c r="A125" s="400"/>
      <c r="B125" s="997"/>
      <c r="C125" s="995"/>
      <c r="D125" s="985" t="s">
        <v>797</v>
      </c>
      <c r="E125" s="986"/>
      <c r="F125" s="986"/>
      <c r="G125" s="986"/>
      <c r="H125" s="986"/>
      <c r="I125" s="986"/>
      <c r="J125" s="986"/>
      <c r="K125" s="986"/>
      <c r="L125" s="986"/>
      <c r="M125" s="986"/>
      <c r="N125" s="986"/>
      <c r="O125" s="986"/>
      <c r="P125" s="986"/>
      <c r="Q125" s="986"/>
      <c r="R125" s="986"/>
      <c r="S125" s="986"/>
      <c r="T125" s="987"/>
    </row>
    <row r="126" spans="1:20" ht="51.75" customHeight="1">
      <c r="A126" s="319">
        <v>107</v>
      </c>
      <c r="B126" s="997"/>
      <c r="C126" s="995"/>
      <c r="D126" s="407" t="s">
        <v>1071</v>
      </c>
      <c r="E126" s="114">
        <v>1</v>
      </c>
      <c r="F126" s="58">
        <f t="shared" si="19"/>
        <v>1</v>
      </c>
      <c r="G126" s="58">
        <f t="shared" si="20"/>
        <v>1</v>
      </c>
      <c r="H126" s="70">
        <v>1</v>
      </c>
      <c r="I126" s="278" t="s">
        <v>338</v>
      </c>
      <c r="J126" s="20">
        <v>1</v>
      </c>
      <c r="K126" s="21">
        <f t="shared" ref="K126:K131" si="35">IF(J126=L126,M126)</f>
        <v>1</v>
      </c>
      <c r="L126" s="21">
        <f t="shared" ref="L126:L131" si="36">IF(J126="NA","NA",M126)</f>
        <v>1</v>
      </c>
      <c r="M126" s="21">
        <v>1</v>
      </c>
      <c r="N126" s="563" t="s">
        <v>337</v>
      </c>
      <c r="O126" s="20">
        <v>1</v>
      </c>
      <c r="P126" s="21">
        <f t="shared" ref="P126:P131" si="37">IF(O126=Q126,R126)</f>
        <v>1</v>
      </c>
      <c r="Q126" s="21">
        <f t="shared" ref="Q126:Q131" si="38">IF(O126="NA","NA",R126)</f>
        <v>1</v>
      </c>
      <c r="R126" s="21">
        <v>1</v>
      </c>
      <c r="S126" s="1402" t="s">
        <v>1043</v>
      </c>
      <c r="T126" s="1402" t="s">
        <v>1044</v>
      </c>
    </row>
    <row r="127" spans="1:20" ht="51.75" customHeight="1">
      <c r="A127" s="319">
        <f>+A126+1</f>
        <v>108</v>
      </c>
      <c r="B127" s="997"/>
      <c r="C127" s="995"/>
      <c r="D127" s="407" t="s">
        <v>282</v>
      </c>
      <c r="E127" s="114">
        <v>1</v>
      </c>
      <c r="F127" s="58">
        <f t="shared" si="19"/>
        <v>1</v>
      </c>
      <c r="G127" s="58">
        <f t="shared" si="20"/>
        <v>1</v>
      </c>
      <c r="H127" s="70">
        <v>1</v>
      </c>
      <c r="I127" s="278" t="s">
        <v>338</v>
      </c>
      <c r="J127" s="20">
        <v>1</v>
      </c>
      <c r="K127" s="21">
        <f t="shared" si="35"/>
        <v>1</v>
      </c>
      <c r="L127" s="21">
        <f t="shared" si="36"/>
        <v>1</v>
      </c>
      <c r="M127" s="21">
        <v>1</v>
      </c>
      <c r="N127" s="563" t="s">
        <v>337</v>
      </c>
      <c r="O127" s="20">
        <v>1</v>
      </c>
      <c r="P127" s="21">
        <f t="shared" si="37"/>
        <v>1</v>
      </c>
      <c r="Q127" s="21">
        <f t="shared" si="38"/>
        <v>1</v>
      </c>
      <c r="R127" s="21">
        <v>1</v>
      </c>
      <c r="S127" s="1402"/>
      <c r="T127" s="1402"/>
    </row>
    <row r="128" spans="1:20" ht="51.75" customHeight="1">
      <c r="A128" s="319">
        <f>+A127+1</f>
        <v>109</v>
      </c>
      <c r="B128" s="997"/>
      <c r="C128" s="995"/>
      <c r="D128" s="407" t="s">
        <v>280</v>
      </c>
      <c r="E128" s="114">
        <v>1</v>
      </c>
      <c r="F128" s="58">
        <f t="shared" si="19"/>
        <v>1</v>
      </c>
      <c r="G128" s="58">
        <f t="shared" si="20"/>
        <v>1</v>
      </c>
      <c r="H128" s="70">
        <v>1</v>
      </c>
      <c r="I128" s="278" t="s">
        <v>338</v>
      </c>
      <c r="J128" s="20">
        <v>1</v>
      </c>
      <c r="K128" s="21">
        <f t="shared" si="35"/>
        <v>1</v>
      </c>
      <c r="L128" s="21">
        <f t="shared" si="36"/>
        <v>1</v>
      </c>
      <c r="M128" s="21">
        <v>1</v>
      </c>
      <c r="N128" s="563" t="s">
        <v>337</v>
      </c>
      <c r="O128" s="20">
        <v>1</v>
      </c>
      <c r="P128" s="21">
        <f t="shared" si="37"/>
        <v>1</v>
      </c>
      <c r="Q128" s="21">
        <f t="shared" si="38"/>
        <v>1</v>
      </c>
      <c r="R128" s="21">
        <v>1</v>
      </c>
      <c r="S128" s="1402"/>
      <c r="T128" s="1402"/>
    </row>
    <row r="129" spans="1:20" ht="51.75" customHeight="1">
      <c r="A129" s="319">
        <f>+A128+1</f>
        <v>110</v>
      </c>
      <c r="B129" s="997"/>
      <c r="C129" s="995"/>
      <c r="D129" s="407" t="s">
        <v>278</v>
      </c>
      <c r="E129" s="114">
        <v>1</v>
      </c>
      <c r="F129" s="58">
        <f t="shared" si="19"/>
        <v>1</v>
      </c>
      <c r="G129" s="58">
        <f t="shared" si="20"/>
        <v>1</v>
      </c>
      <c r="H129" s="70">
        <v>1</v>
      </c>
      <c r="I129" s="278" t="s">
        <v>338</v>
      </c>
      <c r="J129" s="20">
        <v>1</v>
      </c>
      <c r="K129" s="21">
        <f t="shared" si="35"/>
        <v>1</v>
      </c>
      <c r="L129" s="21">
        <f t="shared" si="36"/>
        <v>1</v>
      </c>
      <c r="M129" s="21">
        <v>1</v>
      </c>
      <c r="N129" s="563" t="s">
        <v>337</v>
      </c>
      <c r="O129" s="20">
        <v>1</v>
      </c>
      <c r="P129" s="21">
        <f t="shared" si="37"/>
        <v>1</v>
      </c>
      <c r="Q129" s="21">
        <f t="shared" si="38"/>
        <v>1</v>
      </c>
      <c r="R129" s="21">
        <v>1</v>
      </c>
      <c r="S129" s="1402"/>
      <c r="T129" s="1402"/>
    </row>
    <row r="130" spans="1:20" ht="51.75" customHeight="1">
      <c r="A130" s="319">
        <f>+A129+1</f>
        <v>111</v>
      </c>
      <c r="B130" s="997"/>
      <c r="C130" s="995"/>
      <c r="D130" s="407" t="s">
        <v>277</v>
      </c>
      <c r="E130" s="114">
        <v>1</v>
      </c>
      <c r="F130" s="58">
        <f t="shared" si="19"/>
        <v>1</v>
      </c>
      <c r="G130" s="58">
        <f t="shared" si="20"/>
        <v>1</v>
      </c>
      <c r="H130" s="70">
        <v>1</v>
      </c>
      <c r="I130" s="278" t="s">
        <v>338</v>
      </c>
      <c r="J130" s="20">
        <v>1</v>
      </c>
      <c r="K130" s="21">
        <f t="shared" si="35"/>
        <v>1</v>
      </c>
      <c r="L130" s="21">
        <f t="shared" si="36"/>
        <v>1</v>
      </c>
      <c r="M130" s="21">
        <v>1</v>
      </c>
      <c r="N130" s="563" t="s">
        <v>337</v>
      </c>
      <c r="O130" s="20">
        <v>1</v>
      </c>
      <c r="P130" s="21">
        <f t="shared" si="37"/>
        <v>1</v>
      </c>
      <c r="Q130" s="21">
        <f t="shared" si="38"/>
        <v>1</v>
      </c>
      <c r="R130" s="21">
        <v>1</v>
      </c>
      <c r="S130" s="1402"/>
      <c r="T130" s="1402"/>
    </row>
    <row r="131" spans="1:20" ht="51.75" customHeight="1">
      <c r="A131" s="319">
        <f>+A130+1</f>
        <v>112</v>
      </c>
      <c r="B131" s="998"/>
      <c r="C131" s="1082"/>
      <c r="D131" s="407" t="s">
        <v>276</v>
      </c>
      <c r="E131" s="279">
        <v>1</v>
      </c>
      <c r="F131" s="280">
        <f>IF(E131=G131,H131)</f>
        <v>1</v>
      </c>
      <c r="G131" s="280">
        <f>IF(E131="NA","NA",H131)</f>
        <v>1</v>
      </c>
      <c r="H131" s="584">
        <v>1</v>
      </c>
      <c r="I131" s="278" t="s">
        <v>338</v>
      </c>
      <c r="J131" s="20">
        <v>1</v>
      </c>
      <c r="K131" s="21">
        <f t="shared" si="35"/>
        <v>1</v>
      </c>
      <c r="L131" s="21">
        <f t="shared" si="36"/>
        <v>1</v>
      </c>
      <c r="M131" s="21">
        <v>1</v>
      </c>
      <c r="N131" s="563" t="s">
        <v>337</v>
      </c>
      <c r="O131" s="20">
        <v>1</v>
      </c>
      <c r="P131" s="21">
        <f t="shared" si="37"/>
        <v>1</v>
      </c>
      <c r="Q131" s="21">
        <f t="shared" si="38"/>
        <v>1</v>
      </c>
      <c r="R131" s="21">
        <v>1</v>
      </c>
      <c r="S131" s="1402"/>
      <c r="T131" s="1402"/>
    </row>
    <row r="132" spans="1:20" s="35" customFormat="1" ht="18" customHeight="1">
      <c r="A132" s="87"/>
      <c r="C132" s="11"/>
      <c r="E132" s="26">
        <f>SUM(E12:E131)</f>
        <v>112</v>
      </c>
      <c r="F132" s="26">
        <f>SUM(F12:F131)</f>
        <v>112</v>
      </c>
      <c r="G132" s="26">
        <f>SUM(G12:G131)</f>
        <v>112</v>
      </c>
      <c r="H132" s="26">
        <f>SUM(H12:H131)</f>
        <v>112</v>
      </c>
      <c r="J132" s="26">
        <f>SUM(J12:J131)</f>
        <v>112</v>
      </c>
      <c r="K132" s="26">
        <f>SUM(K12:K131)</f>
        <v>112</v>
      </c>
      <c r="L132" s="26">
        <f>SUM(L12:L131)</f>
        <v>112</v>
      </c>
      <c r="M132" s="26">
        <f>SUM(M12:M131)</f>
        <v>112</v>
      </c>
      <c r="O132" s="26">
        <f>SUM(O12:O131)</f>
        <v>106</v>
      </c>
      <c r="P132" s="26">
        <f>SUM(P12:P131)</f>
        <v>106</v>
      </c>
      <c r="Q132" s="26">
        <f>SUM(Q12:Q131)</f>
        <v>106</v>
      </c>
      <c r="R132" s="26">
        <f>SUM(R12:R131)</f>
        <v>106</v>
      </c>
    </row>
    <row r="133" spans="1:20">
      <c r="C133" s="11"/>
    </row>
    <row r="134" spans="1:20" ht="22.2" thickBot="1">
      <c r="B134" s="321" t="s">
        <v>1124</v>
      </c>
      <c r="C134" s="585">
        <f>'RESULTADO HG'!B101</f>
        <v>1</v>
      </c>
    </row>
    <row r="135" spans="1:20">
      <c r="A135" s="11"/>
      <c r="C135" s="11"/>
    </row>
    <row r="136" spans="1:20">
      <c r="A136" s="11"/>
      <c r="C136" s="11"/>
    </row>
    <row r="137" spans="1:20">
      <c r="A137" s="11"/>
      <c r="C137" s="11"/>
    </row>
    <row r="138" spans="1:20">
      <c r="A138" s="11"/>
      <c r="C138" s="11"/>
    </row>
    <row r="139" spans="1:20">
      <c r="A139" s="11"/>
      <c r="C139" s="11"/>
    </row>
    <row r="140" spans="1:20">
      <c r="A140" s="11"/>
      <c r="C140" s="11"/>
    </row>
    <row r="141" spans="1:20">
      <c r="A141" s="11"/>
      <c r="C141" s="11"/>
    </row>
    <row r="142" spans="1:20">
      <c r="A142" s="11"/>
      <c r="C142" s="11"/>
    </row>
    <row r="143" spans="1:20">
      <c r="A143" s="11"/>
      <c r="C143" s="11"/>
    </row>
    <row r="144" spans="1:20">
      <c r="A144" s="11"/>
      <c r="C144" s="11"/>
    </row>
    <row r="145" spans="1:3">
      <c r="A145" s="11"/>
      <c r="C145" s="11"/>
    </row>
    <row r="146" spans="1:3">
      <c r="A146" s="11"/>
      <c r="C146" s="11"/>
    </row>
    <row r="147" spans="1:3">
      <c r="A147" s="11"/>
      <c r="C147" s="11"/>
    </row>
    <row r="148" spans="1:3">
      <c r="A148" s="11"/>
      <c r="C148" s="11"/>
    </row>
    <row r="149" spans="1:3">
      <c r="A149" s="11"/>
      <c r="C149" s="11"/>
    </row>
    <row r="150" spans="1:3">
      <c r="A150" s="11"/>
      <c r="C150" s="11"/>
    </row>
    <row r="151" spans="1:3">
      <c r="A151" s="11"/>
      <c r="C151" s="11"/>
    </row>
    <row r="152" spans="1:3">
      <c r="A152" s="11"/>
      <c r="C152" s="11"/>
    </row>
    <row r="153" spans="1:3">
      <c r="A153" s="11"/>
      <c r="C153" s="11"/>
    </row>
    <row r="154" spans="1:3">
      <c r="A154" s="11"/>
      <c r="C154" s="11"/>
    </row>
    <row r="155" spans="1:3">
      <c r="A155" s="11"/>
      <c r="C155" s="11"/>
    </row>
    <row r="156" spans="1:3">
      <c r="A156" s="11"/>
      <c r="C156" s="11"/>
    </row>
    <row r="157" spans="1:3">
      <c r="A157" s="11"/>
      <c r="C157" s="11"/>
    </row>
    <row r="158" spans="1:3">
      <c r="A158" s="11"/>
      <c r="C158" s="11"/>
    </row>
    <row r="159" spans="1:3">
      <c r="A159" s="11"/>
      <c r="C159" s="11"/>
    </row>
    <row r="160" spans="1:3">
      <c r="A160" s="11"/>
      <c r="C160" s="11"/>
    </row>
    <row r="161" spans="1:3">
      <c r="A161" s="11"/>
      <c r="C161" s="11"/>
    </row>
    <row r="162" spans="1:3">
      <c r="A162" s="11"/>
      <c r="C162" s="11"/>
    </row>
    <row r="163" spans="1:3">
      <c r="A163" s="11"/>
      <c r="C163" s="11"/>
    </row>
    <row r="164" spans="1:3">
      <c r="A164" s="11"/>
      <c r="C164" s="11"/>
    </row>
    <row r="165" spans="1:3">
      <c r="A165" s="11"/>
      <c r="C165" s="11"/>
    </row>
    <row r="166" spans="1:3">
      <c r="A166" s="11"/>
      <c r="C166" s="11"/>
    </row>
    <row r="167" spans="1:3">
      <c r="A167" s="11"/>
      <c r="C167" s="11"/>
    </row>
    <row r="168" spans="1:3">
      <c r="A168" s="11"/>
      <c r="C168" s="11"/>
    </row>
    <row r="169" spans="1:3">
      <c r="A169" s="11"/>
      <c r="C169" s="11"/>
    </row>
    <row r="170" spans="1:3">
      <c r="A170" s="11"/>
      <c r="C170" s="11"/>
    </row>
    <row r="171" spans="1:3">
      <c r="A171" s="11"/>
      <c r="C171" s="11"/>
    </row>
    <row r="172" spans="1:3">
      <c r="A172" s="11"/>
      <c r="C172" s="11"/>
    </row>
    <row r="173" spans="1:3">
      <c r="A173" s="11"/>
      <c r="C173" s="11"/>
    </row>
    <row r="174" spans="1:3">
      <c r="A174" s="11"/>
      <c r="C174" s="11"/>
    </row>
    <row r="175" spans="1:3">
      <c r="A175" s="11"/>
      <c r="C175" s="11"/>
    </row>
    <row r="176" spans="1:3">
      <c r="A176" s="11"/>
      <c r="C176" s="11"/>
    </row>
    <row r="177" spans="1:3">
      <c r="A177" s="11"/>
      <c r="C177" s="11"/>
    </row>
    <row r="178" spans="1:3">
      <c r="A178" s="11"/>
      <c r="C178" s="11"/>
    </row>
    <row r="179" spans="1:3">
      <c r="A179" s="11"/>
      <c r="C179" s="11"/>
    </row>
    <row r="180" spans="1:3">
      <c r="A180" s="11"/>
      <c r="C180" s="11"/>
    </row>
    <row r="181" spans="1:3">
      <c r="A181" s="11"/>
      <c r="C181" s="11"/>
    </row>
    <row r="182" spans="1:3">
      <c r="A182" s="11"/>
      <c r="C182" s="11"/>
    </row>
    <row r="183" spans="1:3">
      <c r="A183" s="11"/>
      <c r="C183" s="11"/>
    </row>
    <row r="184" spans="1:3">
      <c r="A184" s="11"/>
      <c r="C184" s="11"/>
    </row>
    <row r="185" spans="1:3">
      <c r="A185" s="11"/>
      <c r="C185" s="11"/>
    </row>
    <row r="186" spans="1:3">
      <c r="A186" s="11"/>
      <c r="C186" s="11"/>
    </row>
    <row r="187" spans="1:3">
      <c r="A187" s="11"/>
      <c r="C187" s="11"/>
    </row>
    <row r="188" spans="1:3">
      <c r="A188" s="11"/>
      <c r="C188" s="11"/>
    </row>
    <row r="189" spans="1:3">
      <c r="A189" s="11"/>
      <c r="C189" s="11"/>
    </row>
    <row r="190" spans="1:3">
      <c r="A190" s="11"/>
      <c r="C190" s="11"/>
    </row>
    <row r="191" spans="1:3">
      <c r="A191" s="11"/>
      <c r="C191" s="11"/>
    </row>
    <row r="192" spans="1:3">
      <c r="A192" s="11"/>
      <c r="C192" s="11"/>
    </row>
    <row r="193" spans="1:3">
      <c r="A193" s="11"/>
      <c r="C193" s="11"/>
    </row>
    <row r="194" spans="1:3">
      <c r="A194" s="11"/>
      <c r="C194" s="11"/>
    </row>
    <row r="195" spans="1:3">
      <c r="A195" s="11"/>
      <c r="C195" s="11"/>
    </row>
    <row r="196" spans="1:3">
      <c r="A196" s="11"/>
      <c r="C196" s="11"/>
    </row>
    <row r="197" spans="1:3">
      <c r="A197" s="11"/>
      <c r="C197" s="11"/>
    </row>
    <row r="198" spans="1:3">
      <c r="A198" s="11"/>
      <c r="C198" s="11"/>
    </row>
    <row r="199" spans="1:3">
      <c r="A199" s="11"/>
      <c r="C199" s="11"/>
    </row>
    <row r="200" spans="1:3">
      <c r="A200" s="11"/>
      <c r="C200" s="11"/>
    </row>
    <row r="201" spans="1:3">
      <c r="A201" s="11"/>
      <c r="C201" s="11"/>
    </row>
    <row r="202" spans="1:3">
      <c r="A202" s="11"/>
      <c r="C202" s="11"/>
    </row>
    <row r="203" spans="1:3">
      <c r="A203" s="11"/>
      <c r="C203" s="11"/>
    </row>
    <row r="204" spans="1:3">
      <c r="A204" s="11"/>
      <c r="C204" s="11"/>
    </row>
    <row r="205" spans="1:3">
      <c r="A205" s="11"/>
      <c r="C205" s="11"/>
    </row>
    <row r="206" spans="1:3">
      <c r="A206" s="11"/>
      <c r="C206" s="11"/>
    </row>
    <row r="207" spans="1:3">
      <c r="A207" s="11"/>
      <c r="C207" s="11"/>
    </row>
    <row r="208" spans="1:3">
      <c r="A208" s="11"/>
      <c r="C208" s="11"/>
    </row>
    <row r="209" spans="1:3">
      <c r="A209" s="11"/>
      <c r="C209" s="11"/>
    </row>
    <row r="210" spans="1:3">
      <c r="A210" s="11"/>
      <c r="C210" s="11"/>
    </row>
    <row r="211" spans="1:3">
      <c r="A211" s="11"/>
      <c r="C211" s="11"/>
    </row>
    <row r="212" spans="1:3">
      <c r="A212" s="11"/>
      <c r="C212" s="11"/>
    </row>
    <row r="213" spans="1:3">
      <c r="A213" s="11"/>
      <c r="C213" s="11"/>
    </row>
    <row r="214" spans="1:3">
      <c r="A214" s="11"/>
      <c r="C214" s="11"/>
    </row>
    <row r="215" spans="1:3">
      <c r="A215" s="11"/>
      <c r="C215" s="11"/>
    </row>
    <row r="216" spans="1:3">
      <c r="A216" s="11"/>
      <c r="C216" s="11"/>
    </row>
    <row r="217" spans="1:3">
      <c r="A217" s="11"/>
      <c r="C217" s="11"/>
    </row>
    <row r="218" spans="1:3">
      <c r="A218" s="11"/>
      <c r="C218" s="11"/>
    </row>
    <row r="219" spans="1:3">
      <c r="A219" s="11"/>
      <c r="C219" s="11"/>
    </row>
    <row r="220" spans="1:3">
      <c r="A220" s="11"/>
      <c r="C220" s="11"/>
    </row>
    <row r="221" spans="1:3">
      <c r="A221" s="11"/>
      <c r="C221" s="11"/>
    </row>
    <row r="222" spans="1:3">
      <c r="A222" s="11"/>
      <c r="C222" s="11"/>
    </row>
    <row r="223" spans="1:3">
      <c r="A223" s="11"/>
      <c r="C223" s="11"/>
    </row>
    <row r="224" spans="1:3">
      <c r="A224" s="11"/>
      <c r="C224" s="11"/>
    </row>
    <row r="225" spans="1:3">
      <c r="A225" s="11"/>
      <c r="C225" s="11"/>
    </row>
    <row r="226" spans="1:3">
      <c r="A226" s="11"/>
      <c r="C226" s="11"/>
    </row>
    <row r="227" spans="1:3">
      <c r="A227" s="11"/>
      <c r="C227" s="11"/>
    </row>
    <row r="228" spans="1:3">
      <c r="A228" s="11"/>
      <c r="C228" s="11"/>
    </row>
    <row r="229" spans="1:3">
      <c r="A229" s="11"/>
      <c r="C229" s="11"/>
    </row>
    <row r="230" spans="1:3">
      <c r="A230" s="11"/>
      <c r="C230" s="11"/>
    </row>
    <row r="231" spans="1:3">
      <c r="A231" s="11"/>
      <c r="C231" s="11"/>
    </row>
    <row r="232" spans="1:3">
      <c r="A232" s="11"/>
      <c r="C232" s="11"/>
    </row>
    <row r="233" spans="1:3">
      <c r="A233" s="11"/>
      <c r="C233" s="11"/>
    </row>
    <row r="234" spans="1:3">
      <c r="A234" s="11"/>
      <c r="C234" s="11"/>
    </row>
    <row r="235" spans="1:3">
      <c r="A235" s="11"/>
      <c r="C235" s="11"/>
    </row>
    <row r="236" spans="1:3">
      <c r="A236" s="11"/>
      <c r="C236" s="11"/>
    </row>
    <row r="237" spans="1:3">
      <c r="A237" s="11"/>
      <c r="C237" s="11"/>
    </row>
    <row r="238" spans="1:3">
      <c r="A238" s="11"/>
      <c r="C238" s="11"/>
    </row>
    <row r="239" spans="1:3">
      <c r="A239" s="11"/>
      <c r="C239" s="11"/>
    </row>
    <row r="240" spans="1:3">
      <c r="A240" s="11"/>
      <c r="C240" s="11"/>
    </row>
    <row r="241" spans="1:3">
      <c r="A241" s="11"/>
      <c r="C241" s="11"/>
    </row>
    <row r="242" spans="1:3">
      <c r="A242" s="11"/>
      <c r="C242" s="11"/>
    </row>
    <row r="243" spans="1:3">
      <c r="A243" s="11"/>
      <c r="C243" s="11"/>
    </row>
    <row r="244" spans="1:3">
      <c r="A244" s="11"/>
      <c r="C244" s="11"/>
    </row>
    <row r="245" spans="1:3">
      <c r="A245" s="11"/>
      <c r="C245" s="11"/>
    </row>
    <row r="246" spans="1:3">
      <c r="A246" s="11"/>
      <c r="C246" s="11"/>
    </row>
    <row r="247" spans="1:3">
      <c r="A247" s="11"/>
      <c r="C247" s="11"/>
    </row>
    <row r="248" spans="1:3">
      <c r="A248" s="11"/>
      <c r="C248" s="11"/>
    </row>
    <row r="249" spans="1:3">
      <c r="A249" s="11"/>
      <c r="C249" s="11"/>
    </row>
    <row r="250" spans="1:3">
      <c r="A250" s="11"/>
      <c r="C250" s="11"/>
    </row>
    <row r="251" spans="1:3">
      <c r="A251" s="11"/>
      <c r="C251" s="11"/>
    </row>
    <row r="252" spans="1:3">
      <c r="A252" s="11"/>
      <c r="C252" s="11"/>
    </row>
    <row r="253" spans="1:3">
      <c r="A253" s="11"/>
      <c r="C253" s="11"/>
    </row>
    <row r="254" spans="1:3">
      <c r="A254" s="11"/>
      <c r="C254" s="11"/>
    </row>
    <row r="255" spans="1:3">
      <c r="A255" s="11"/>
      <c r="C255" s="11"/>
    </row>
    <row r="256" spans="1:3">
      <c r="A256" s="11"/>
      <c r="C256" s="11"/>
    </row>
    <row r="257" spans="1:3">
      <c r="A257" s="11"/>
      <c r="C257" s="11"/>
    </row>
    <row r="258" spans="1:3">
      <c r="A258" s="11"/>
      <c r="C258" s="11"/>
    </row>
    <row r="259" spans="1:3">
      <c r="A259" s="11"/>
      <c r="C259" s="11"/>
    </row>
    <row r="260" spans="1:3">
      <c r="A260" s="11"/>
      <c r="C260" s="11"/>
    </row>
    <row r="261" spans="1:3">
      <c r="A261" s="11"/>
      <c r="C261" s="11"/>
    </row>
    <row r="262" spans="1:3">
      <c r="A262" s="11"/>
      <c r="C262" s="11"/>
    </row>
    <row r="263" spans="1:3">
      <c r="A263" s="11"/>
      <c r="C263" s="11"/>
    </row>
    <row r="264" spans="1:3">
      <c r="A264" s="11"/>
      <c r="C264" s="11"/>
    </row>
    <row r="265" spans="1:3">
      <c r="A265" s="11"/>
      <c r="C265" s="11"/>
    </row>
    <row r="266" spans="1:3">
      <c r="A266" s="11"/>
      <c r="C266" s="11"/>
    </row>
    <row r="267" spans="1:3">
      <c r="A267" s="11"/>
      <c r="C267" s="11"/>
    </row>
    <row r="268" spans="1:3">
      <c r="A268" s="11"/>
      <c r="C268" s="11"/>
    </row>
    <row r="269" spans="1:3">
      <c r="A269" s="11"/>
      <c r="C269" s="11"/>
    </row>
    <row r="270" spans="1:3">
      <c r="A270" s="11"/>
      <c r="C270" s="11"/>
    </row>
    <row r="271" spans="1:3">
      <c r="A271" s="11"/>
      <c r="C271" s="11"/>
    </row>
    <row r="272" spans="1:3">
      <c r="A272" s="11"/>
      <c r="C272" s="11"/>
    </row>
    <row r="273" spans="1:3">
      <c r="A273" s="11"/>
      <c r="C273" s="11"/>
    </row>
    <row r="274" spans="1:3">
      <c r="A274" s="11"/>
      <c r="C274" s="11"/>
    </row>
    <row r="275" spans="1:3">
      <c r="A275" s="11"/>
      <c r="C275" s="11"/>
    </row>
    <row r="276" spans="1:3">
      <c r="A276" s="11"/>
      <c r="C276" s="11"/>
    </row>
    <row r="277" spans="1:3">
      <c r="A277" s="11"/>
      <c r="C277" s="11"/>
    </row>
    <row r="278" spans="1:3">
      <c r="A278" s="11"/>
      <c r="C278" s="11"/>
    </row>
    <row r="279" spans="1:3">
      <c r="A279" s="11"/>
      <c r="C279" s="11"/>
    </row>
    <row r="280" spans="1:3">
      <c r="A280" s="11"/>
      <c r="C280" s="11"/>
    </row>
    <row r="281" spans="1:3">
      <c r="A281" s="11"/>
      <c r="C281" s="11"/>
    </row>
    <row r="282" spans="1:3">
      <c r="A282" s="11"/>
      <c r="C282" s="11"/>
    </row>
    <row r="283" spans="1:3">
      <c r="A283" s="11"/>
      <c r="C283" s="11"/>
    </row>
    <row r="284" spans="1:3">
      <c r="A284" s="11"/>
      <c r="C284" s="11"/>
    </row>
    <row r="285" spans="1:3">
      <c r="A285" s="11"/>
      <c r="C285" s="11"/>
    </row>
    <row r="286" spans="1:3">
      <c r="A286" s="11"/>
      <c r="C286" s="11"/>
    </row>
    <row r="287" spans="1:3">
      <c r="A287" s="11"/>
      <c r="C287" s="11"/>
    </row>
    <row r="288" spans="1:3">
      <c r="A288" s="11"/>
      <c r="C288" s="11"/>
    </row>
    <row r="289" spans="1:3">
      <c r="A289" s="11"/>
      <c r="C289" s="11"/>
    </row>
    <row r="290" spans="1:3">
      <c r="A290" s="11"/>
      <c r="C290" s="11"/>
    </row>
    <row r="291" spans="1:3">
      <c r="A291" s="11"/>
      <c r="C291" s="11"/>
    </row>
    <row r="292" spans="1:3">
      <c r="A292" s="11"/>
      <c r="C292" s="11"/>
    </row>
    <row r="293" spans="1:3">
      <c r="A293" s="11"/>
      <c r="C293" s="11"/>
    </row>
    <row r="294" spans="1:3">
      <c r="A294" s="11"/>
      <c r="C294" s="11"/>
    </row>
    <row r="295" spans="1:3">
      <c r="A295" s="11"/>
      <c r="C295" s="11"/>
    </row>
    <row r="296" spans="1:3">
      <c r="A296" s="11"/>
      <c r="C296" s="11"/>
    </row>
    <row r="297" spans="1:3">
      <c r="A297" s="11"/>
      <c r="C297" s="11"/>
    </row>
    <row r="298" spans="1:3">
      <c r="A298" s="11"/>
      <c r="C298" s="11"/>
    </row>
    <row r="299" spans="1:3">
      <c r="A299" s="11"/>
      <c r="C299" s="11"/>
    </row>
    <row r="300" spans="1:3">
      <c r="A300" s="11"/>
      <c r="C300" s="11"/>
    </row>
    <row r="301" spans="1:3">
      <c r="A301" s="11"/>
      <c r="C301" s="11"/>
    </row>
    <row r="302" spans="1:3">
      <c r="A302" s="11"/>
      <c r="C302" s="11"/>
    </row>
    <row r="303" spans="1:3">
      <c r="A303" s="11"/>
      <c r="C303" s="11"/>
    </row>
    <row r="304" spans="1:3">
      <c r="A304" s="11"/>
      <c r="C304" s="11"/>
    </row>
    <row r="305" spans="1:3">
      <c r="A305" s="11"/>
      <c r="C305" s="11"/>
    </row>
    <row r="306" spans="1:3">
      <c r="A306" s="11"/>
      <c r="C306" s="11"/>
    </row>
    <row r="307" spans="1:3">
      <c r="A307" s="11"/>
      <c r="C307" s="11"/>
    </row>
    <row r="308" spans="1:3">
      <c r="A308" s="11"/>
      <c r="C308" s="11"/>
    </row>
    <row r="309" spans="1:3">
      <c r="A309" s="11"/>
      <c r="C309" s="11"/>
    </row>
    <row r="310" spans="1:3">
      <c r="A310" s="11"/>
      <c r="C310" s="11"/>
    </row>
    <row r="311" spans="1:3">
      <c r="A311" s="11"/>
      <c r="C311" s="11"/>
    </row>
    <row r="312" spans="1:3">
      <c r="A312" s="11"/>
      <c r="C312" s="11"/>
    </row>
    <row r="313" spans="1:3">
      <c r="A313" s="11"/>
      <c r="C313" s="11"/>
    </row>
    <row r="314" spans="1:3">
      <c r="A314" s="11"/>
      <c r="C314" s="11"/>
    </row>
    <row r="315" spans="1:3">
      <c r="A315" s="11"/>
      <c r="C315" s="11"/>
    </row>
    <row r="316" spans="1:3">
      <c r="A316" s="11"/>
      <c r="C316" s="11"/>
    </row>
    <row r="317" spans="1:3">
      <c r="A317" s="11"/>
      <c r="C317" s="11"/>
    </row>
    <row r="318" spans="1:3">
      <c r="A318" s="11"/>
      <c r="C318" s="11"/>
    </row>
    <row r="319" spans="1:3">
      <c r="A319" s="11"/>
      <c r="C319" s="11"/>
    </row>
    <row r="320" spans="1:3">
      <c r="A320" s="11"/>
      <c r="C320" s="11"/>
    </row>
    <row r="321" spans="1:3">
      <c r="A321" s="11"/>
      <c r="C321" s="11"/>
    </row>
    <row r="322" spans="1:3">
      <c r="A322" s="11"/>
      <c r="C322" s="11"/>
    </row>
    <row r="323" spans="1:3">
      <c r="A323" s="11"/>
      <c r="C323" s="11"/>
    </row>
    <row r="324" spans="1:3">
      <c r="A324" s="11"/>
      <c r="C324" s="11"/>
    </row>
    <row r="325" spans="1:3">
      <c r="A325" s="11"/>
      <c r="C325" s="11"/>
    </row>
    <row r="326" spans="1:3">
      <c r="A326" s="11"/>
      <c r="C326" s="11"/>
    </row>
    <row r="327" spans="1:3">
      <c r="A327" s="11"/>
      <c r="C327" s="11"/>
    </row>
    <row r="328" spans="1:3">
      <c r="A328" s="11"/>
      <c r="C328" s="11"/>
    </row>
    <row r="329" spans="1:3">
      <c r="A329" s="11"/>
      <c r="C329" s="11"/>
    </row>
    <row r="330" spans="1:3">
      <c r="A330" s="11"/>
      <c r="C330" s="11"/>
    </row>
    <row r="331" spans="1:3">
      <c r="A331" s="11"/>
      <c r="C331" s="11"/>
    </row>
    <row r="332" spans="1:3">
      <c r="A332" s="11"/>
      <c r="C332" s="11"/>
    </row>
    <row r="333" spans="1:3">
      <c r="A333" s="11"/>
      <c r="C333" s="11"/>
    </row>
    <row r="334" spans="1:3">
      <c r="A334" s="11"/>
      <c r="C334" s="11"/>
    </row>
    <row r="335" spans="1:3">
      <c r="A335" s="11"/>
      <c r="C335" s="11"/>
    </row>
    <row r="336" spans="1:3">
      <c r="A336" s="11"/>
      <c r="C336" s="11"/>
    </row>
    <row r="337" spans="1:3">
      <c r="A337" s="11"/>
      <c r="C337" s="11"/>
    </row>
    <row r="338" spans="1:3">
      <c r="A338" s="11"/>
      <c r="C338" s="11"/>
    </row>
    <row r="339" spans="1:3">
      <c r="A339" s="11"/>
      <c r="C339" s="11"/>
    </row>
    <row r="340" spans="1:3">
      <c r="A340" s="11"/>
      <c r="C340" s="11"/>
    </row>
    <row r="341" spans="1:3">
      <c r="A341" s="11"/>
      <c r="C341" s="11"/>
    </row>
    <row r="342" spans="1:3">
      <c r="A342" s="11"/>
      <c r="C342" s="11"/>
    </row>
    <row r="343" spans="1:3">
      <c r="A343" s="11"/>
      <c r="C343" s="11"/>
    </row>
    <row r="344" spans="1:3">
      <c r="A344" s="11"/>
      <c r="C344" s="11"/>
    </row>
    <row r="345" spans="1:3">
      <c r="A345" s="11"/>
      <c r="C345" s="11"/>
    </row>
    <row r="346" spans="1:3">
      <c r="A346" s="11"/>
      <c r="C346" s="11"/>
    </row>
    <row r="347" spans="1:3">
      <c r="A347" s="11"/>
      <c r="C347" s="11"/>
    </row>
    <row r="348" spans="1:3">
      <c r="A348" s="11"/>
      <c r="C348" s="11"/>
    </row>
    <row r="349" spans="1:3">
      <c r="A349" s="11"/>
      <c r="C349" s="11"/>
    </row>
    <row r="350" spans="1:3">
      <c r="A350" s="11"/>
      <c r="C350" s="11"/>
    </row>
    <row r="351" spans="1:3">
      <c r="A351" s="11"/>
      <c r="C351" s="11"/>
    </row>
    <row r="352" spans="1:3">
      <c r="A352" s="11"/>
      <c r="C352" s="11"/>
    </row>
    <row r="353" spans="1:3">
      <c r="A353" s="11"/>
      <c r="C353" s="11"/>
    </row>
    <row r="354" spans="1:3">
      <c r="A354" s="11"/>
      <c r="C354" s="11"/>
    </row>
    <row r="355" spans="1:3">
      <c r="A355" s="11"/>
      <c r="C355" s="11"/>
    </row>
    <row r="356" spans="1:3">
      <c r="A356" s="11"/>
      <c r="C356" s="11"/>
    </row>
    <row r="357" spans="1:3">
      <c r="A357" s="11"/>
      <c r="C357" s="11"/>
    </row>
    <row r="358" spans="1:3">
      <c r="A358" s="11"/>
      <c r="C358" s="11"/>
    </row>
    <row r="359" spans="1:3">
      <c r="A359" s="11"/>
      <c r="C359" s="11"/>
    </row>
    <row r="360" spans="1:3">
      <c r="A360" s="11"/>
      <c r="C360" s="11"/>
    </row>
    <row r="361" spans="1:3">
      <c r="A361" s="11"/>
      <c r="C361" s="11"/>
    </row>
    <row r="362" spans="1:3">
      <c r="A362" s="11"/>
      <c r="C362" s="11"/>
    </row>
    <row r="363" spans="1:3">
      <c r="A363" s="11"/>
      <c r="C363" s="11"/>
    </row>
    <row r="364" spans="1:3">
      <c r="A364" s="11"/>
      <c r="C364" s="11"/>
    </row>
    <row r="365" spans="1:3">
      <c r="A365" s="11"/>
      <c r="C365" s="11"/>
    </row>
    <row r="366" spans="1:3">
      <c r="A366" s="11"/>
      <c r="C366" s="11"/>
    </row>
    <row r="367" spans="1:3">
      <c r="A367" s="11"/>
      <c r="C367" s="11"/>
    </row>
    <row r="368" spans="1:3">
      <c r="A368" s="11"/>
      <c r="C368" s="11"/>
    </row>
    <row r="369" spans="1:3">
      <c r="A369" s="11"/>
      <c r="C369" s="11"/>
    </row>
    <row r="370" spans="1:3">
      <c r="A370" s="11"/>
      <c r="C370" s="11"/>
    </row>
    <row r="371" spans="1:3">
      <c r="A371" s="11"/>
      <c r="C371" s="11"/>
    </row>
    <row r="372" spans="1:3">
      <c r="A372" s="11"/>
      <c r="C372" s="11"/>
    </row>
    <row r="373" spans="1:3">
      <c r="A373" s="11"/>
      <c r="C373" s="11"/>
    </row>
    <row r="374" spans="1:3">
      <c r="A374" s="11"/>
      <c r="C374" s="11"/>
    </row>
    <row r="375" spans="1:3">
      <c r="A375" s="11"/>
      <c r="C375" s="11"/>
    </row>
    <row r="376" spans="1:3">
      <c r="A376" s="11"/>
      <c r="C376" s="11"/>
    </row>
    <row r="377" spans="1:3">
      <c r="A377" s="11"/>
      <c r="C377" s="11"/>
    </row>
    <row r="378" spans="1:3">
      <c r="A378" s="11"/>
      <c r="C378" s="11"/>
    </row>
    <row r="379" spans="1:3">
      <c r="A379" s="11"/>
      <c r="C379" s="11"/>
    </row>
    <row r="380" spans="1:3">
      <c r="A380" s="11"/>
      <c r="C380" s="11"/>
    </row>
    <row r="381" spans="1:3">
      <c r="A381" s="11"/>
      <c r="C381" s="11"/>
    </row>
    <row r="382" spans="1:3">
      <c r="A382" s="11"/>
      <c r="C382" s="11"/>
    </row>
    <row r="383" spans="1:3">
      <c r="A383" s="11"/>
      <c r="C383" s="11"/>
    </row>
    <row r="384" spans="1:3">
      <c r="A384" s="11"/>
      <c r="C384" s="11"/>
    </row>
    <row r="385" spans="1:3">
      <c r="A385" s="11"/>
      <c r="C385" s="11"/>
    </row>
    <row r="386" spans="1:3">
      <c r="A386" s="11"/>
      <c r="C386" s="11"/>
    </row>
    <row r="387" spans="1:3">
      <c r="A387" s="11"/>
      <c r="C387" s="11"/>
    </row>
    <row r="388" spans="1:3">
      <c r="A388" s="11"/>
      <c r="C388" s="11"/>
    </row>
    <row r="389" spans="1:3">
      <c r="A389" s="11"/>
      <c r="C389" s="11"/>
    </row>
    <row r="390" spans="1:3">
      <c r="A390" s="11"/>
      <c r="C390" s="11"/>
    </row>
    <row r="391" spans="1:3">
      <c r="A391" s="11"/>
      <c r="C391" s="11"/>
    </row>
    <row r="392" spans="1:3">
      <c r="A392" s="11"/>
      <c r="C392" s="11"/>
    </row>
    <row r="393" spans="1:3">
      <c r="A393" s="11"/>
      <c r="C393" s="11"/>
    </row>
    <row r="394" spans="1:3">
      <c r="A394" s="11"/>
      <c r="C394" s="11"/>
    </row>
    <row r="395" spans="1:3">
      <c r="A395" s="11"/>
      <c r="C395" s="11"/>
    </row>
    <row r="396" spans="1:3">
      <c r="A396" s="11"/>
      <c r="C396" s="11"/>
    </row>
    <row r="397" spans="1:3">
      <c r="A397" s="11"/>
      <c r="C397" s="11"/>
    </row>
    <row r="398" spans="1:3">
      <c r="A398" s="11"/>
      <c r="C398" s="11"/>
    </row>
    <row r="399" spans="1:3">
      <c r="A399" s="11"/>
      <c r="C399" s="11"/>
    </row>
    <row r="400" spans="1:3">
      <c r="A400" s="11"/>
      <c r="C400" s="11"/>
    </row>
    <row r="401" spans="1:3">
      <c r="A401" s="11"/>
      <c r="C401" s="11"/>
    </row>
    <row r="402" spans="1:3">
      <c r="A402" s="11"/>
      <c r="C402" s="11"/>
    </row>
    <row r="403" spans="1:3">
      <c r="A403" s="11"/>
      <c r="C403" s="11"/>
    </row>
    <row r="404" spans="1:3">
      <c r="A404" s="11"/>
      <c r="C404" s="11"/>
    </row>
    <row r="405" spans="1:3">
      <c r="A405" s="11"/>
      <c r="C405" s="11"/>
    </row>
    <row r="406" spans="1:3">
      <c r="A406" s="11"/>
      <c r="C406" s="11"/>
    </row>
    <row r="407" spans="1:3">
      <c r="A407" s="11"/>
      <c r="C407" s="11"/>
    </row>
    <row r="408" spans="1:3">
      <c r="A408" s="11"/>
      <c r="C408" s="11"/>
    </row>
    <row r="409" spans="1:3">
      <c r="A409" s="11"/>
      <c r="C409" s="11"/>
    </row>
    <row r="410" spans="1:3">
      <c r="A410" s="11"/>
      <c r="C410" s="11"/>
    </row>
    <row r="411" spans="1:3">
      <c r="A411" s="11"/>
      <c r="C411" s="11"/>
    </row>
    <row r="412" spans="1:3">
      <c r="A412" s="11"/>
      <c r="C412" s="11"/>
    </row>
    <row r="413" spans="1:3">
      <c r="A413" s="11"/>
      <c r="C413" s="11"/>
    </row>
    <row r="414" spans="1:3">
      <c r="A414" s="11"/>
      <c r="C414" s="11"/>
    </row>
    <row r="415" spans="1:3">
      <c r="A415" s="11"/>
      <c r="C415" s="11"/>
    </row>
    <row r="416" spans="1:3">
      <c r="A416" s="11"/>
      <c r="C416" s="11"/>
    </row>
    <row r="417" spans="1:3">
      <c r="A417" s="11"/>
      <c r="C417" s="11"/>
    </row>
    <row r="418" spans="1:3">
      <c r="A418" s="11"/>
      <c r="C418" s="11"/>
    </row>
    <row r="419" spans="1:3">
      <c r="A419" s="11"/>
      <c r="C419" s="11"/>
    </row>
    <row r="420" spans="1:3">
      <c r="A420" s="11"/>
      <c r="C420" s="11"/>
    </row>
    <row r="421" spans="1:3">
      <c r="A421" s="11"/>
      <c r="C421" s="11"/>
    </row>
    <row r="422" spans="1:3">
      <c r="A422" s="11"/>
      <c r="C422" s="11"/>
    </row>
    <row r="423" spans="1:3">
      <c r="A423" s="11"/>
      <c r="C423" s="11"/>
    </row>
    <row r="424" spans="1:3">
      <c r="A424" s="11"/>
      <c r="C424" s="11"/>
    </row>
    <row r="425" spans="1:3">
      <c r="A425" s="11"/>
      <c r="C425" s="11"/>
    </row>
    <row r="426" spans="1:3">
      <c r="A426" s="11"/>
      <c r="C426" s="11"/>
    </row>
    <row r="427" spans="1:3">
      <c r="A427" s="11"/>
      <c r="C427" s="11"/>
    </row>
    <row r="428" spans="1:3">
      <c r="A428" s="11"/>
      <c r="C428" s="11"/>
    </row>
    <row r="429" spans="1:3">
      <c r="A429" s="11"/>
      <c r="C429" s="11"/>
    </row>
    <row r="430" spans="1:3">
      <c r="A430" s="11"/>
      <c r="C430" s="11"/>
    </row>
    <row r="431" spans="1:3">
      <c r="A431" s="11"/>
      <c r="C431" s="11"/>
    </row>
    <row r="432" spans="1:3">
      <c r="A432" s="11"/>
      <c r="C432" s="11"/>
    </row>
    <row r="433" spans="1:3">
      <c r="A433" s="11"/>
      <c r="C433" s="11"/>
    </row>
    <row r="434" spans="1:3">
      <c r="A434" s="11"/>
      <c r="C434" s="11"/>
    </row>
    <row r="435" spans="1:3">
      <c r="A435" s="11"/>
      <c r="C435" s="11"/>
    </row>
    <row r="436" spans="1:3">
      <c r="A436" s="11"/>
      <c r="C436" s="11"/>
    </row>
    <row r="437" spans="1:3">
      <c r="A437" s="11"/>
      <c r="C437" s="11"/>
    </row>
    <row r="438" spans="1:3">
      <c r="A438" s="11"/>
      <c r="C438" s="11"/>
    </row>
    <row r="439" spans="1:3">
      <c r="A439" s="11"/>
      <c r="C439" s="11"/>
    </row>
    <row r="440" spans="1:3">
      <c r="A440" s="11"/>
      <c r="C440" s="11"/>
    </row>
    <row r="441" spans="1:3">
      <c r="A441" s="11"/>
      <c r="C441" s="11"/>
    </row>
    <row r="442" spans="1:3">
      <c r="A442" s="11"/>
      <c r="C442" s="11"/>
    </row>
    <row r="443" spans="1:3">
      <c r="A443" s="11"/>
      <c r="C443" s="11"/>
    </row>
    <row r="444" spans="1:3">
      <c r="A444" s="11"/>
      <c r="C444" s="11"/>
    </row>
    <row r="445" spans="1:3">
      <c r="A445" s="11"/>
      <c r="C445" s="11"/>
    </row>
    <row r="446" spans="1:3">
      <c r="A446" s="11"/>
      <c r="C446" s="11"/>
    </row>
    <row r="447" spans="1:3">
      <c r="A447" s="11"/>
      <c r="C447" s="11"/>
    </row>
    <row r="448" spans="1:3">
      <c r="A448" s="11"/>
      <c r="C448" s="11"/>
    </row>
    <row r="449" spans="1:3">
      <c r="A449" s="11"/>
      <c r="C449" s="11"/>
    </row>
    <row r="450" spans="1:3">
      <c r="A450" s="11"/>
      <c r="C450" s="11"/>
    </row>
    <row r="451" spans="1:3">
      <c r="A451" s="11"/>
      <c r="C451" s="11"/>
    </row>
    <row r="452" spans="1:3">
      <c r="A452" s="11"/>
      <c r="C452" s="11"/>
    </row>
    <row r="453" spans="1:3">
      <c r="A453" s="11"/>
      <c r="C453" s="11"/>
    </row>
    <row r="454" spans="1:3">
      <c r="A454" s="11"/>
      <c r="C454" s="11"/>
    </row>
    <row r="455" spans="1:3">
      <c r="A455" s="11"/>
      <c r="C455" s="11"/>
    </row>
    <row r="456" spans="1:3">
      <c r="A456" s="11"/>
      <c r="C456" s="11"/>
    </row>
    <row r="457" spans="1:3">
      <c r="A457" s="11"/>
      <c r="C457" s="11"/>
    </row>
    <row r="458" spans="1:3">
      <c r="A458" s="11"/>
      <c r="C458" s="11"/>
    </row>
    <row r="459" spans="1:3">
      <c r="A459" s="11"/>
      <c r="C459" s="11"/>
    </row>
    <row r="460" spans="1:3">
      <c r="A460" s="11"/>
      <c r="C460" s="11"/>
    </row>
    <row r="461" spans="1:3">
      <c r="A461" s="11"/>
      <c r="C461" s="11"/>
    </row>
    <row r="462" spans="1:3">
      <c r="A462" s="11"/>
      <c r="C462" s="11"/>
    </row>
    <row r="463" spans="1:3">
      <c r="A463" s="11"/>
      <c r="C463" s="11"/>
    </row>
    <row r="464" spans="1:3">
      <c r="A464" s="11"/>
      <c r="C464" s="11"/>
    </row>
    <row r="465" spans="1:3">
      <c r="A465" s="11"/>
      <c r="C465" s="11"/>
    </row>
    <row r="466" spans="1:3">
      <c r="A466" s="11"/>
      <c r="C466" s="11"/>
    </row>
    <row r="467" spans="1:3">
      <c r="A467" s="11"/>
      <c r="C467" s="11"/>
    </row>
    <row r="468" spans="1:3">
      <c r="A468" s="11"/>
      <c r="C468" s="11"/>
    </row>
    <row r="469" spans="1:3">
      <c r="A469" s="11"/>
      <c r="C469" s="11"/>
    </row>
    <row r="470" spans="1:3">
      <c r="A470" s="11"/>
      <c r="C470" s="11"/>
    </row>
    <row r="471" spans="1:3">
      <c r="A471" s="11"/>
      <c r="C471" s="11"/>
    </row>
    <row r="472" spans="1:3">
      <c r="A472" s="11"/>
      <c r="C472" s="11"/>
    </row>
    <row r="473" spans="1:3">
      <c r="A473" s="11"/>
      <c r="C473" s="11"/>
    </row>
    <row r="474" spans="1:3">
      <c r="A474" s="11"/>
      <c r="C474" s="11"/>
    </row>
    <row r="475" spans="1:3">
      <c r="A475" s="11"/>
      <c r="C475" s="11"/>
    </row>
    <row r="476" spans="1:3">
      <c r="A476" s="11"/>
      <c r="C476" s="11"/>
    </row>
    <row r="477" spans="1:3">
      <c r="A477" s="11"/>
      <c r="C477" s="11"/>
    </row>
    <row r="478" spans="1:3">
      <c r="A478" s="11"/>
      <c r="C478" s="11"/>
    </row>
    <row r="479" spans="1:3">
      <c r="A479" s="11"/>
      <c r="C479" s="11"/>
    </row>
    <row r="480" spans="1:3">
      <c r="A480" s="11"/>
      <c r="C480" s="11"/>
    </row>
    <row r="481" spans="1:3">
      <c r="A481" s="11"/>
      <c r="C481" s="11"/>
    </row>
    <row r="482" spans="1:3">
      <c r="A482" s="11"/>
      <c r="C482" s="11"/>
    </row>
    <row r="483" spans="1:3">
      <c r="A483" s="11"/>
      <c r="C483" s="11"/>
    </row>
    <row r="484" spans="1:3">
      <c r="A484" s="11"/>
      <c r="C484" s="11"/>
    </row>
    <row r="485" spans="1:3">
      <c r="A485" s="11"/>
      <c r="C485" s="11"/>
    </row>
    <row r="486" spans="1:3">
      <c r="A486" s="11"/>
      <c r="C486" s="11"/>
    </row>
    <row r="487" spans="1:3">
      <c r="A487" s="11"/>
      <c r="C487" s="11"/>
    </row>
    <row r="488" spans="1:3">
      <c r="A488" s="11"/>
      <c r="C488" s="11"/>
    </row>
    <row r="489" spans="1:3">
      <c r="A489" s="11"/>
      <c r="C489" s="11"/>
    </row>
    <row r="490" spans="1:3">
      <c r="A490" s="11"/>
      <c r="C490" s="11"/>
    </row>
    <row r="491" spans="1:3">
      <c r="A491" s="11"/>
      <c r="C491" s="11"/>
    </row>
    <row r="492" spans="1:3">
      <c r="A492" s="11"/>
      <c r="C492" s="11"/>
    </row>
    <row r="493" spans="1:3">
      <c r="A493" s="11"/>
      <c r="C493" s="11"/>
    </row>
    <row r="494" spans="1:3">
      <c r="A494" s="11"/>
      <c r="C494" s="11"/>
    </row>
    <row r="495" spans="1:3">
      <c r="A495" s="11"/>
      <c r="C495" s="11"/>
    </row>
    <row r="496" spans="1:3">
      <c r="A496" s="11"/>
      <c r="C496" s="11"/>
    </row>
    <row r="497" spans="1:3">
      <c r="A497" s="11"/>
      <c r="C497" s="11"/>
    </row>
    <row r="498" spans="1:3">
      <c r="A498" s="11"/>
      <c r="C498" s="11"/>
    </row>
    <row r="499" spans="1:3">
      <c r="A499" s="11"/>
      <c r="C499" s="11"/>
    </row>
    <row r="500" spans="1:3">
      <c r="A500" s="11"/>
      <c r="C500" s="11"/>
    </row>
    <row r="501" spans="1:3">
      <c r="A501" s="11"/>
      <c r="C501" s="11"/>
    </row>
    <row r="502" spans="1:3">
      <c r="A502" s="11"/>
      <c r="C502" s="11"/>
    </row>
    <row r="503" spans="1:3">
      <c r="A503" s="11"/>
      <c r="C503" s="11"/>
    </row>
    <row r="504" spans="1:3">
      <c r="A504" s="11"/>
      <c r="C504" s="11"/>
    </row>
    <row r="505" spans="1:3">
      <c r="A505" s="11"/>
      <c r="C505" s="11"/>
    </row>
    <row r="506" spans="1:3">
      <c r="A506" s="11"/>
      <c r="C506" s="11"/>
    </row>
    <row r="507" spans="1:3">
      <c r="A507" s="11"/>
      <c r="C507" s="11"/>
    </row>
    <row r="508" spans="1:3">
      <c r="A508" s="11"/>
      <c r="C508" s="11"/>
    </row>
    <row r="509" spans="1:3">
      <c r="A509" s="11"/>
      <c r="C509" s="11"/>
    </row>
    <row r="510" spans="1:3">
      <c r="A510" s="11"/>
      <c r="C510" s="11"/>
    </row>
    <row r="511" spans="1:3">
      <c r="A511" s="11"/>
      <c r="C511" s="11"/>
    </row>
    <row r="512" spans="1:3">
      <c r="A512" s="11"/>
      <c r="C512" s="11"/>
    </row>
    <row r="513" spans="1:3">
      <c r="A513" s="11"/>
      <c r="C513" s="11"/>
    </row>
    <row r="514" spans="1:3">
      <c r="A514" s="11"/>
      <c r="C514" s="11"/>
    </row>
    <row r="515" spans="1:3">
      <c r="A515" s="11"/>
      <c r="C515" s="11"/>
    </row>
    <row r="516" spans="1:3">
      <c r="A516" s="11"/>
      <c r="C516" s="11"/>
    </row>
    <row r="517" spans="1:3">
      <c r="A517" s="11"/>
      <c r="C517" s="11"/>
    </row>
    <row r="518" spans="1:3">
      <c r="A518" s="11"/>
      <c r="C518" s="11"/>
    </row>
    <row r="519" spans="1:3">
      <c r="A519" s="11"/>
      <c r="C519" s="11"/>
    </row>
    <row r="520" spans="1:3">
      <c r="A520" s="11"/>
      <c r="C520" s="11"/>
    </row>
    <row r="521" spans="1:3">
      <c r="A521" s="11"/>
      <c r="C521" s="11"/>
    </row>
    <row r="522" spans="1:3">
      <c r="A522" s="11"/>
      <c r="C522" s="11"/>
    </row>
    <row r="523" spans="1:3">
      <c r="A523" s="11"/>
      <c r="C523" s="11"/>
    </row>
    <row r="524" spans="1:3">
      <c r="A524" s="11"/>
      <c r="C524" s="11"/>
    </row>
    <row r="525" spans="1:3">
      <c r="A525" s="11"/>
      <c r="C525" s="11"/>
    </row>
    <row r="526" spans="1:3">
      <c r="A526" s="11"/>
      <c r="C526" s="11"/>
    </row>
    <row r="527" spans="1:3">
      <c r="A527" s="11"/>
      <c r="C527" s="11"/>
    </row>
    <row r="528" spans="1:3">
      <c r="A528" s="11"/>
      <c r="C528" s="11"/>
    </row>
    <row r="529" spans="1:3">
      <c r="A529" s="11"/>
      <c r="C529" s="11"/>
    </row>
    <row r="530" spans="1:3">
      <c r="A530" s="11"/>
      <c r="C530" s="11"/>
    </row>
    <row r="531" spans="1:3">
      <c r="A531" s="11"/>
      <c r="C531" s="11"/>
    </row>
    <row r="532" spans="1:3">
      <c r="A532" s="11"/>
      <c r="C532" s="11"/>
    </row>
    <row r="533" spans="1:3">
      <c r="A533" s="11"/>
      <c r="C533" s="11"/>
    </row>
    <row r="534" spans="1:3">
      <c r="A534" s="11"/>
      <c r="C534" s="11"/>
    </row>
    <row r="535" spans="1:3">
      <c r="A535" s="11"/>
      <c r="C535" s="11"/>
    </row>
    <row r="536" spans="1:3">
      <c r="A536" s="11"/>
      <c r="C536" s="11"/>
    </row>
    <row r="537" spans="1:3">
      <c r="A537" s="11"/>
      <c r="C537" s="11"/>
    </row>
    <row r="538" spans="1:3">
      <c r="A538" s="11"/>
      <c r="C538" s="11"/>
    </row>
    <row r="539" spans="1:3">
      <c r="A539" s="11"/>
      <c r="C539" s="11"/>
    </row>
    <row r="540" spans="1:3">
      <c r="A540" s="11"/>
      <c r="C540" s="11"/>
    </row>
    <row r="541" spans="1:3">
      <c r="A541" s="11"/>
      <c r="C541" s="11"/>
    </row>
    <row r="542" spans="1:3">
      <c r="A542" s="11"/>
      <c r="C542" s="11"/>
    </row>
    <row r="543" spans="1:3">
      <c r="A543" s="11"/>
      <c r="C543" s="11"/>
    </row>
    <row r="544" spans="1:3">
      <c r="A544" s="11"/>
      <c r="C544" s="11"/>
    </row>
    <row r="545" spans="1:3">
      <c r="A545" s="11"/>
      <c r="C545" s="11"/>
    </row>
    <row r="546" spans="1:3">
      <c r="A546" s="11"/>
      <c r="C546" s="11"/>
    </row>
    <row r="547" spans="1:3">
      <c r="A547" s="11"/>
      <c r="C547" s="11"/>
    </row>
    <row r="548" spans="1:3">
      <c r="A548" s="11"/>
      <c r="C548" s="11"/>
    </row>
    <row r="549" spans="1:3">
      <c r="A549" s="11"/>
      <c r="C549" s="11"/>
    </row>
    <row r="550" spans="1:3">
      <c r="A550" s="11"/>
      <c r="C550" s="11"/>
    </row>
    <row r="551" spans="1:3">
      <c r="A551" s="11"/>
      <c r="C551" s="11"/>
    </row>
    <row r="552" spans="1:3">
      <c r="A552" s="11"/>
      <c r="C552" s="11"/>
    </row>
    <row r="553" spans="1:3">
      <c r="A553" s="11"/>
      <c r="C553" s="11"/>
    </row>
    <row r="554" spans="1:3">
      <c r="A554" s="11"/>
      <c r="C554" s="11"/>
    </row>
    <row r="555" spans="1:3">
      <c r="A555" s="11"/>
      <c r="C555" s="11"/>
    </row>
    <row r="556" spans="1:3">
      <c r="A556" s="11"/>
      <c r="C556" s="11"/>
    </row>
    <row r="557" spans="1:3">
      <c r="A557" s="11"/>
      <c r="C557" s="11"/>
    </row>
    <row r="558" spans="1:3">
      <c r="A558" s="11"/>
      <c r="C558" s="11"/>
    </row>
    <row r="559" spans="1:3">
      <c r="A559" s="11"/>
      <c r="C559" s="11"/>
    </row>
    <row r="560" spans="1:3">
      <c r="A560" s="11"/>
      <c r="C560" s="11"/>
    </row>
    <row r="561" spans="1:3">
      <c r="A561" s="11"/>
      <c r="C561" s="11"/>
    </row>
    <row r="562" spans="1:3">
      <c r="A562" s="11"/>
      <c r="C562" s="11"/>
    </row>
    <row r="563" spans="1:3">
      <c r="A563" s="11"/>
      <c r="C563" s="11"/>
    </row>
    <row r="564" spans="1:3">
      <c r="A564" s="11"/>
      <c r="C564" s="11"/>
    </row>
    <row r="565" spans="1:3">
      <c r="A565" s="11"/>
      <c r="C565" s="11"/>
    </row>
    <row r="566" spans="1:3">
      <c r="A566" s="11"/>
      <c r="C566" s="11"/>
    </row>
    <row r="567" spans="1:3">
      <c r="A567" s="11"/>
      <c r="C567" s="11"/>
    </row>
    <row r="568" spans="1:3">
      <c r="A568" s="11"/>
      <c r="C568" s="11"/>
    </row>
    <row r="569" spans="1:3">
      <c r="A569" s="11"/>
      <c r="C569" s="11"/>
    </row>
    <row r="570" spans="1:3">
      <c r="A570" s="11"/>
      <c r="C570" s="11"/>
    </row>
    <row r="571" spans="1:3">
      <c r="A571" s="11"/>
      <c r="C571" s="11"/>
    </row>
    <row r="572" spans="1:3">
      <c r="A572" s="11"/>
      <c r="C572" s="11"/>
    </row>
    <row r="573" spans="1:3">
      <c r="A573" s="11"/>
      <c r="C573" s="11"/>
    </row>
    <row r="574" spans="1:3">
      <c r="A574" s="11"/>
      <c r="C574" s="11"/>
    </row>
    <row r="575" spans="1:3">
      <c r="A575" s="11"/>
      <c r="C575" s="11"/>
    </row>
    <row r="576" spans="1:3">
      <c r="A576" s="11"/>
      <c r="C576" s="11"/>
    </row>
    <row r="577" spans="1:3">
      <c r="A577" s="11"/>
      <c r="C577" s="11"/>
    </row>
    <row r="578" spans="1:3">
      <c r="A578" s="11"/>
      <c r="C578" s="11"/>
    </row>
    <row r="579" spans="1:3">
      <c r="A579" s="11"/>
      <c r="C579" s="11"/>
    </row>
    <row r="580" spans="1:3">
      <c r="A580" s="11"/>
      <c r="C580" s="11"/>
    </row>
    <row r="581" spans="1:3">
      <c r="A581" s="11"/>
      <c r="C581" s="11"/>
    </row>
    <row r="582" spans="1:3">
      <c r="A582" s="11"/>
      <c r="C582" s="11"/>
    </row>
    <row r="583" spans="1:3">
      <c r="A583" s="11"/>
      <c r="C583" s="11"/>
    </row>
    <row r="584" spans="1:3">
      <c r="A584" s="11"/>
      <c r="C584" s="11"/>
    </row>
    <row r="585" spans="1:3">
      <c r="A585" s="11"/>
      <c r="C585" s="11"/>
    </row>
    <row r="586" spans="1:3">
      <c r="A586" s="11"/>
      <c r="C586" s="11"/>
    </row>
    <row r="587" spans="1:3">
      <c r="A587" s="11"/>
      <c r="C587" s="11"/>
    </row>
    <row r="588" spans="1:3">
      <c r="A588" s="11"/>
      <c r="C588" s="11"/>
    </row>
    <row r="589" spans="1:3">
      <c r="A589" s="11"/>
      <c r="C589" s="11"/>
    </row>
    <row r="590" spans="1:3">
      <c r="A590" s="11"/>
      <c r="C590" s="11"/>
    </row>
    <row r="591" spans="1:3">
      <c r="A591" s="11"/>
      <c r="C591" s="11"/>
    </row>
    <row r="592" spans="1:3">
      <c r="A592" s="11"/>
      <c r="C592" s="11"/>
    </row>
    <row r="593" spans="1:3">
      <c r="A593" s="11"/>
      <c r="C593" s="11"/>
    </row>
    <row r="594" spans="1:3">
      <c r="A594" s="11"/>
      <c r="C594" s="11"/>
    </row>
    <row r="595" spans="1:3">
      <c r="A595" s="11"/>
      <c r="C595" s="11"/>
    </row>
    <row r="596" spans="1:3">
      <c r="A596" s="11"/>
      <c r="C596" s="11"/>
    </row>
    <row r="597" spans="1:3">
      <c r="A597" s="11"/>
      <c r="C597" s="11"/>
    </row>
    <row r="598" spans="1:3">
      <c r="A598" s="11"/>
      <c r="C598" s="11"/>
    </row>
    <row r="599" spans="1:3">
      <c r="A599" s="11"/>
      <c r="C599" s="11"/>
    </row>
    <row r="600" spans="1:3">
      <c r="A600" s="11"/>
      <c r="C600" s="11"/>
    </row>
    <row r="601" spans="1:3">
      <c r="A601" s="11"/>
      <c r="C601" s="11"/>
    </row>
    <row r="602" spans="1:3">
      <c r="A602" s="11"/>
      <c r="C602" s="11"/>
    </row>
    <row r="603" spans="1:3">
      <c r="A603" s="11"/>
      <c r="C603" s="11"/>
    </row>
    <row r="604" spans="1:3">
      <c r="A604" s="11"/>
      <c r="C604" s="11"/>
    </row>
    <row r="605" spans="1:3">
      <c r="A605" s="11"/>
      <c r="C605" s="11"/>
    </row>
    <row r="606" spans="1:3">
      <c r="A606" s="11"/>
      <c r="C606" s="11"/>
    </row>
    <row r="607" spans="1:3">
      <c r="A607" s="11"/>
      <c r="C607" s="11"/>
    </row>
    <row r="608" spans="1:3">
      <c r="A608" s="11"/>
      <c r="C608" s="11"/>
    </row>
    <row r="609" spans="1:3">
      <c r="A609" s="11"/>
      <c r="C609" s="11"/>
    </row>
    <row r="610" spans="1:3">
      <c r="A610" s="11"/>
      <c r="C610" s="11"/>
    </row>
    <row r="611" spans="1:3">
      <c r="A611" s="11"/>
      <c r="C611" s="11"/>
    </row>
    <row r="612" spans="1:3">
      <c r="A612" s="11"/>
      <c r="C612" s="11"/>
    </row>
    <row r="613" spans="1:3">
      <c r="A613" s="11"/>
      <c r="C613" s="11"/>
    </row>
    <row r="614" spans="1:3">
      <c r="A614" s="11"/>
      <c r="C614" s="11"/>
    </row>
    <row r="615" spans="1:3">
      <c r="A615" s="11"/>
      <c r="C615" s="11"/>
    </row>
    <row r="616" spans="1:3">
      <c r="A616" s="11"/>
      <c r="C616" s="11"/>
    </row>
    <row r="617" spans="1:3">
      <c r="A617" s="11"/>
      <c r="C617" s="11"/>
    </row>
    <row r="618" spans="1:3">
      <c r="A618" s="11"/>
      <c r="C618" s="11"/>
    </row>
    <row r="619" spans="1:3">
      <c r="A619" s="11"/>
      <c r="C619" s="11"/>
    </row>
    <row r="620" spans="1:3">
      <c r="A620" s="11"/>
      <c r="C620" s="11"/>
    </row>
    <row r="621" spans="1:3">
      <c r="A621" s="11"/>
      <c r="C621" s="11"/>
    </row>
    <row r="622" spans="1:3">
      <c r="A622" s="11"/>
      <c r="C622" s="11"/>
    </row>
    <row r="623" spans="1:3">
      <c r="A623" s="11"/>
      <c r="C623" s="11"/>
    </row>
    <row r="624" spans="1:3">
      <c r="A624" s="11"/>
      <c r="C624" s="11"/>
    </row>
    <row r="625" spans="1:3">
      <c r="A625" s="11"/>
      <c r="C625" s="11"/>
    </row>
    <row r="626" spans="1:3">
      <c r="A626" s="11"/>
      <c r="C626" s="11"/>
    </row>
    <row r="627" spans="1:3">
      <c r="A627" s="11"/>
      <c r="C627" s="11"/>
    </row>
    <row r="628" spans="1:3">
      <c r="A628" s="11"/>
      <c r="C628" s="11"/>
    </row>
    <row r="629" spans="1:3">
      <c r="A629" s="11"/>
      <c r="C629" s="11"/>
    </row>
    <row r="630" spans="1:3">
      <c r="A630" s="11"/>
      <c r="C630" s="11"/>
    </row>
    <row r="631" spans="1:3">
      <c r="A631" s="11"/>
      <c r="C631" s="11"/>
    </row>
    <row r="632" spans="1:3">
      <c r="A632" s="11"/>
      <c r="C632" s="11"/>
    </row>
    <row r="633" spans="1:3">
      <c r="A633" s="11"/>
      <c r="C633" s="11"/>
    </row>
    <row r="634" spans="1:3">
      <c r="A634" s="11"/>
      <c r="C634" s="11"/>
    </row>
    <row r="635" spans="1:3">
      <c r="A635" s="11"/>
      <c r="C635" s="11"/>
    </row>
    <row r="636" spans="1:3">
      <c r="A636" s="11"/>
      <c r="C636" s="11"/>
    </row>
    <row r="637" spans="1:3">
      <c r="A637" s="11"/>
      <c r="C637" s="11"/>
    </row>
    <row r="638" spans="1:3">
      <c r="A638" s="11"/>
      <c r="C638" s="11"/>
    </row>
    <row r="639" spans="1:3">
      <c r="A639" s="11"/>
      <c r="C639" s="11"/>
    </row>
    <row r="640" spans="1:3">
      <c r="A640" s="11"/>
      <c r="C640" s="11"/>
    </row>
    <row r="641" spans="1:3">
      <c r="A641" s="11"/>
      <c r="C641" s="11"/>
    </row>
    <row r="642" spans="1:3">
      <c r="A642" s="11"/>
      <c r="C642" s="11"/>
    </row>
    <row r="643" spans="1:3">
      <c r="A643" s="11"/>
      <c r="C643" s="11"/>
    </row>
    <row r="644" spans="1:3">
      <c r="A644" s="11"/>
      <c r="C644" s="11"/>
    </row>
    <row r="645" spans="1:3">
      <c r="A645" s="11"/>
      <c r="C645" s="11"/>
    </row>
    <row r="646" spans="1:3">
      <c r="A646" s="11"/>
      <c r="C646" s="11"/>
    </row>
    <row r="647" spans="1:3">
      <c r="A647" s="11"/>
      <c r="C647" s="11"/>
    </row>
    <row r="648" spans="1:3">
      <c r="A648" s="11"/>
      <c r="C648" s="11"/>
    </row>
    <row r="649" spans="1:3">
      <c r="A649" s="11"/>
      <c r="C649" s="11"/>
    </row>
    <row r="650" spans="1:3">
      <c r="A650" s="11"/>
      <c r="C650" s="11"/>
    </row>
    <row r="651" spans="1:3">
      <c r="A651" s="11"/>
      <c r="C651" s="11"/>
    </row>
    <row r="652" spans="1:3">
      <c r="A652" s="11"/>
      <c r="C652" s="11"/>
    </row>
    <row r="653" spans="1:3">
      <c r="A653" s="11"/>
      <c r="C653" s="11"/>
    </row>
    <row r="654" spans="1:3">
      <c r="A654" s="11"/>
      <c r="C654" s="11"/>
    </row>
    <row r="655" spans="1:3">
      <c r="A655" s="11"/>
      <c r="C655" s="11"/>
    </row>
    <row r="656" spans="1:3">
      <c r="A656" s="11"/>
      <c r="C656" s="11"/>
    </row>
    <row r="657" spans="1:3">
      <c r="A657" s="11"/>
      <c r="C657" s="11"/>
    </row>
    <row r="658" spans="1:3">
      <c r="A658" s="11"/>
      <c r="C658" s="11"/>
    </row>
    <row r="659" spans="1:3">
      <c r="A659" s="11"/>
      <c r="C659" s="11"/>
    </row>
    <row r="660" spans="1:3">
      <c r="A660" s="11"/>
      <c r="C660" s="11"/>
    </row>
    <row r="661" spans="1:3">
      <c r="A661" s="11"/>
      <c r="C661" s="11"/>
    </row>
    <row r="662" spans="1:3">
      <c r="A662" s="11"/>
      <c r="C662" s="11"/>
    </row>
    <row r="663" spans="1:3">
      <c r="A663" s="11"/>
      <c r="C663" s="11"/>
    </row>
    <row r="664" spans="1:3">
      <c r="A664" s="11"/>
      <c r="C664" s="11"/>
    </row>
    <row r="665" spans="1:3">
      <c r="A665" s="11"/>
      <c r="C665" s="11"/>
    </row>
    <row r="666" spans="1:3">
      <c r="A666" s="11"/>
      <c r="C666" s="11"/>
    </row>
    <row r="667" spans="1:3">
      <c r="A667" s="11"/>
      <c r="C667" s="11"/>
    </row>
    <row r="668" spans="1:3">
      <c r="A668" s="11"/>
      <c r="C668" s="11"/>
    </row>
    <row r="669" spans="1:3">
      <c r="A669" s="11"/>
      <c r="C669" s="11"/>
    </row>
    <row r="670" spans="1:3">
      <c r="A670" s="11"/>
      <c r="C670" s="11"/>
    </row>
    <row r="671" spans="1:3">
      <c r="A671" s="11"/>
      <c r="C671" s="11"/>
    </row>
    <row r="672" spans="1:3">
      <c r="A672" s="11"/>
      <c r="C672" s="11"/>
    </row>
    <row r="673" spans="1:3">
      <c r="A673" s="11"/>
      <c r="C673" s="11"/>
    </row>
    <row r="674" spans="1:3">
      <c r="A674" s="11"/>
      <c r="C674" s="11"/>
    </row>
    <row r="675" spans="1:3">
      <c r="A675" s="11"/>
      <c r="C675" s="11"/>
    </row>
    <row r="676" spans="1:3">
      <c r="A676" s="11"/>
      <c r="C676" s="11"/>
    </row>
    <row r="677" spans="1:3">
      <c r="A677" s="11"/>
      <c r="C677" s="11"/>
    </row>
    <row r="678" spans="1:3">
      <c r="A678" s="11"/>
      <c r="C678" s="11"/>
    </row>
    <row r="679" spans="1:3">
      <c r="A679" s="11"/>
      <c r="C679" s="11"/>
    </row>
    <row r="680" spans="1:3">
      <c r="A680" s="11"/>
      <c r="C680" s="11"/>
    </row>
    <row r="681" spans="1:3">
      <c r="A681" s="11"/>
      <c r="C681" s="11"/>
    </row>
    <row r="682" spans="1:3">
      <c r="A682" s="11"/>
      <c r="C682" s="11"/>
    </row>
    <row r="683" spans="1:3">
      <c r="A683" s="11"/>
      <c r="C683" s="11"/>
    </row>
    <row r="684" spans="1:3">
      <c r="A684" s="11"/>
      <c r="C684" s="11"/>
    </row>
    <row r="685" spans="1:3">
      <c r="A685" s="11"/>
      <c r="C685" s="11"/>
    </row>
    <row r="686" spans="1:3">
      <c r="A686" s="11"/>
      <c r="C686" s="11"/>
    </row>
    <row r="687" spans="1:3">
      <c r="A687" s="11"/>
      <c r="C687" s="11"/>
    </row>
    <row r="688" spans="1:3">
      <c r="A688" s="11"/>
      <c r="C688" s="11"/>
    </row>
    <row r="689" spans="1:3">
      <c r="A689" s="11"/>
      <c r="C689" s="11"/>
    </row>
    <row r="690" spans="1:3">
      <c r="A690" s="11"/>
      <c r="C690" s="11"/>
    </row>
    <row r="691" spans="1:3">
      <c r="A691" s="11"/>
      <c r="C691" s="11"/>
    </row>
    <row r="692" spans="1:3">
      <c r="A692" s="11"/>
      <c r="C692" s="11"/>
    </row>
    <row r="693" spans="1:3">
      <c r="A693" s="11"/>
      <c r="C693" s="11"/>
    </row>
    <row r="694" spans="1:3">
      <c r="A694" s="11"/>
      <c r="C694" s="11"/>
    </row>
    <row r="695" spans="1:3">
      <c r="A695" s="11"/>
      <c r="C695" s="11"/>
    </row>
    <row r="696" spans="1:3">
      <c r="A696" s="11"/>
      <c r="C696" s="11"/>
    </row>
    <row r="697" spans="1:3">
      <c r="A697" s="11"/>
      <c r="C697" s="11"/>
    </row>
    <row r="698" spans="1:3">
      <c r="A698" s="11"/>
      <c r="C698" s="11"/>
    </row>
    <row r="699" spans="1:3">
      <c r="A699" s="11"/>
      <c r="C699" s="11"/>
    </row>
    <row r="700" spans="1:3">
      <c r="A700" s="11"/>
      <c r="C700" s="11"/>
    </row>
    <row r="701" spans="1:3">
      <c r="A701" s="11"/>
      <c r="C701" s="11"/>
    </row>
    <row r="702" spans="1:3">
      <c r="A702" s="11"/>
      <c r="C702" s="11"/>
    </row>
    <row r="703" spans="1:3">
      <c r="A703" s="11"/>
      <c r="C703" s="11"/>
    </row>
    <row r="704" spans="1:3">
      <c r="A704" s="11"/>
      <c r="C704" s="11"/>
    </row>
    <row r="705" spans="1:3">
      <c r="A705" s="11"/>
      <c r="C705" s="11"/>
    </row>
    <row r="706" spans="1:3">
      <c r="A706" s="11"/>
      <c r="C706" s="11"/>
    </row>
    <row r="707" spans="1:3">
      <c r="A707" s="11"/>
      <c r="C707" s="11"/>
    </row>
    <row r="708" spans="1:3">
      <c r="A708" s="11"/>
      <c r="C708" s="11"/>
    </row>
    <row r="709" spans="1:3">
      <c r="A709" s="11"/>
      <c r="C709" s="11"/>
    </row>
    <row r="710" spans="1:3">
      <c r="A710" s="11"/>
      <c r="C710" s="11"/>
    </row>
    <row r="711" spans="1:3">
      <c r="A711" s="11"/>
      <c r="C711" s="11"/>
    </row>
    <row r="712" spans="1:3">
      <c r="A712" s="11"/>
      <c r="C712" s="11"/>
    </row>
    <row r="713" spans="1:3">
      <c r="A713" s="11"/>
      <c r="C713" s="11"/>
    </row>
    <row r="714" spans="1:3">
      <c r="A714" s="11"/>
      <c r="C714" s="11"/>
    </row>
    <row r="715" spans="1:3">
      <c r="A715" s="11"/>
      <c r="C715" s="11"/>
    </row>
    <row r="716" spans="1:3">
      <c r="A716" s="11"/>
      <c r="C716" s="11"/>
    </row>
    <row r="717" spans="1:3">
      <c r="A717" s="11"/>
      <c r="C717" s="11"/>
    </row>
    <row r="718" spans="1:3">
      <c r="A718" s="11"/>
      <c r="C718" s="11"/>
    </row>
    <row r="719" spans="1:3">
      <c r="A719" s="11"/>
      <c r="C719" s="11"/>
    </row>
    <row r="720" spans="1:3">
      <c r="A720" s="11"/>
      <c r="C720" s="11"/>
    </row>
    <row r="721" spans="1:3">
      <c r="A721" s="11"/>
      <c r="C721" s="11"/>
    </row>
    <row r="722" spans="1:3">
      <c r="A722" s="11"/>
      <c r="C722" s="11"/>
    </row>
    <row r="723" spans="1:3">
      <c r="A723" s="11"/>
      <c r="C723" s="11"/>
    </row>
    <row r="724" spans="1:3">
      <c r="A724" s="11"/>
      <c r="C724" s="11"/>
    </row>
    <row r="725" spans="1:3">
      <c r="A725" s="11"/>
      <c r="C725" s="11"/>
    </row>
    <row r="726" spans="1:3">
      <c r="A726" s="11"/>
      <c r="C726" s="11"/>
    </row>
    <row r="727" spans="1:3">
      <c r="A727" s="11"/>
      <c r="C727" s="11"/>
    </row>
    <row r="728" spans="1:3">
      <c r="A728" s="11"/>
      <c r="C728" s="11"/>
    </row>
    <row r="729" spans="1:3">
      <c r="A729" s="11"/>
      <c r="C729" s="11"/>
    </row>
    <row r="730" spans="1:3">
      <c r="A730" s="11"/>
      <c r="C730" s="11"/>
    </row>
    <row r="731" spans="1:3">
      <c r="A731" s="11"/>
      <c r="C731" s="11"/>
    </row>
    <row r="732" spans="1:3">
      <c r="A732" s="11"/>
      <c r="C732" s="11"/>
    </row>
    <row r="733" spans="1:3">
      <c r="A733" s="11"/>
      <c r="C733" s="11"/>
    </row>
    <row r="734" spans="1:3">
      <c r="A734" s="11"/>
      <c r="C734" s="11"/>
    </row>
    <row r="735" spans="1:3">
      <c r="A735" s="11"/>
      <c r="C735" s="11"/>
    </row>
    <row r="736" spans="1:3">
      <c r="A736" s="11"/>
      <c r="C736" s="11"/>
    </row>
    <row r="737" spans="1:3">
      <c r="A737" s="11"/>
      <c r="C737" s="11"/>
    </row>
    <row r="738" spans="1:3">
      <c r="A738" s="11"/>
      <c r="C738" s="11"/>
    </row>
    <row r="739" spans="1:3">
      <c r="A739" s="11"/>
      <c r="C739" s="11"/>
    </row>
    <row r="740" spans="1:3">
      <c r="A740" s="11"/>
      <c r="C740" s="11"/>
    </row>
    <row r="741" spans="1:3">
      <c r="A741" s="11"/>
      <c r="C741" s="11"/>
    </row>
    <row r="742" spans="1:3">
      <c r="A742" s="11"/>
      <c r="C742" s="11"/>
    </row>
    <row r="743" spans="1:3">
      <c r="A743" s="11"/>
      <c r="C743" s="11"/>
    </row>
    <row r="744" spans="1:3">
      <c r="A744" s="11"/>
      <c r="C744" s="11"/>
    </row>
    <row r="745" spans="1:3">
      <c r="A745" s="11"/>
      <c r="C745" s="11"/>
    </row>
    <row r="746" spans="1:3">
      <c r="A746" s="11"/>
      <c r="C746" s="11"/>
    </row>
    <row r="747" spans="1:3">
      <c r="A747" s="11"/>
      <c r="C747" s="11"/>
    </row>
    <row r="748" spans="1:3">
      <c r="A748" s="11"/>
      <c r="C748" s="11"/>
    </row>
    <row r="749" spans="1:3">
      <c r="A749" s="11"/>
      <c r="C749" s="11"/>
    </row>
    <row r="750" spans="1:3">
      <c r="A750" s="11"/>
      <c r="C750" s="11"/>
    </row>
    <row r="751" spans="1:3">
      <c r="A751" s="11"/>
      <c r="C751" s="11"/>
    </row>
    <row r="752" spans="1:3">
      <c r="A752" s="11"/>
      <c r="C752" s="11"/>
    </row>
    <row r="753" spans="1:3">
      <c r="A753" s="11"/>
      <c r="C753" s="11"/>
    </row>
    <row r="754" spans="1:3">
      <c r="A754" s="11"/>
      <c r="C754" s="11"/>
    </row>
    <row r="755" spans="1:3">
      <c r="A755" s="11"/>
      <c r="C755" s="11"/>
    </row>
    <row r="756" spans="1:3">
      <c r="A756" s="11"/>
      <c r="C756" s="11"/>
    </row>
    <row r="757" spans="1:3">
      <c r="A757" s="11"/>
      <c r="C757" s="11"/>
    </row>
    <row r="758" spans="1:3">
      <c r="A758" s="11"/>
      <c r="C758" s="11"/>
    </row>
    <row r="759" spans="1:3">
      <c r="A759" s="11"/>
      <c r="C759" s="11"/>
    </row>
    <row r="760" spans="1:3">
      <c r="A760" s="11"/>
      <c r="C760" s="11"/>
    </row>
    <row r="761" spans="1:3">
      <c r="A761" s="11"/>
      <c r="C761" s="11"/>
    </row>
    <row r="762" spans="1:3">
      <c r="A762" s="11"/>
      <c r="C762" s="11"/>
    </row>
    <row r="763" spans="1:3">
      <c r="A763" s="11"/>
      <c r="C763" s="11"/>
    </row>
    <row r="764" spans="1:3">
      <c r="A764" s="11"/>
      <c r="C764" s="11"/>
    </row>
    <row r="765" spans="1:3">
      <c r="A765" s="11"/>
      <c r="C765" s="11"/>
    </row>
    <row r="766" spans="1:3">
      <c r="A766" s="11"/>
      <c r="C766" s="11"/>
    </row>
    <row r="767" spans="1:3">
      <c r="A767" s="11"/>
      <c r="C767" s="11"/>
    </row>
    <row r="768" spans="1:3">
      <c r="A768" s="11"/>
      <c r="C768" s="11"/>
    </row>
    <row r="769" spans="1:3">
      <c r="A769" s="11"/>
      <c r="C769" s="11"/>
    </row>
    <row r="770" spans="1:3">
      <c r="A770" s="11"/>
      <c r="C770" s="11"/>
    </row>
    <row r="771" spans="1:3">
      <c r="A771" s="11"/>
      <c r="C771" s="11"/>
    </row>
    <row r="772" spans="1:3">
      <c r="A772" s="11"/>
      <c r="C772" s="11"/>
    </row>
    <row r="773" spans="1:3">
      <c r="A773" s="11"/>
      <c r="C773" s="11"/>
    </row>
    <row r="774" spans="1:3">
      <c r="A774" s="11"/>
      <c r="C774" s="11"/>
    </row>
    <row r="775" spans="1:3">
      <c r="A775" s="11"/>
      <c r="C775" s="11"/>
    </row>
    <row r="776" spans="1:3">
      <c r="A776" s="11"/>
      <c r="C776" s="11"/>
    </row>
    <row r="777" spans="1:3">
      <c r="A777" s="11"/>
      <c r="C777" s="11"/>
    </row>
    <row r="778" spans="1:3">
      <c r="A778" s="11"/>
      <c r="C778" s="11"/>
    </row>
    <row r="779" spans="1:3">
      <c r="A779" s="11"/>
      <c r="C779" s="11"/>
    </row>
    <row r="780" spans="1:3">
      <c r="A780" s="11"/>
      <c r="C780" s="11"/>
    </row>
    <row r="781" spans="1:3">
      <c r="A781" s="11"/>
      <c r="C781" s="11"/>
    </row>
    <row r="782" spans="1:3">
      <c r="A782" s="11"/>
      <c r="C782" s="11"/>
    </row>
    <row r="783" spans="1:3">
      <c r="A783" s="11"/>
      <c r="C783" s="11"/>
    </row>
    <row r="784" spans="1:3">
      <c r="A784" s="11"/>
      <c r="C784" s="11"/>
    </row>
    <row r="785" spans="1:3">
      <c r="A785" s="11"/>
      <c r="C785" s="11"/>
    </row>
    <row r="786" spans="1:3">
      <c r="A786" s="11"/>
      <c r="C786" s="11"/>
    </row>
    <row r="787" spans="1:3">
      <c r="A787" s="11"/>
      <c r="C787" s="11"/>
    </row>
    <row r="788" spans="1:3">
      <c r="A788" s="11"/>
      <c r="C788" s="11"/>
    </row>
    <row r="789" spans="1:3">
      <c r="A789" s="11"/>
      <c r="C789" s="11"/>
    </row>
    <row r="790" spans="1:3">
      <c r="A790" s="11"/>
      <c r="C790" s="11"/>
    </row>
    <row r="791" spans="1:3">
      <c r="A791" s="11"/>
      <c r="C791" s="11"/>
    </row>
    <row r="792" spans="1:3">
      <c r="A792" s="11"/>
      <c r="C792" s="11"/>
    </row>
    <row r="793" spans="1:3">
      <c r="A793" s="11"/>
      <c r="C793" s="11"/>
    </row>
    <row r="794" spans="1:3">
      <c r="A794" s="11"/>
      <c r="C794" s="11"/>
    </row>
    <row r="795" spans="1:3">
      <c r="A795" s="11"/>
      <c r="C795" s="11"/>
    </row>
    <row r="796" spans="1:3">
      <c r="A796" s="11"/>
      <c r="C796" s="11"/>
    </row>
    <row r="797" spans="1:3">
      <c r="A797" s="11"/>
      <c r="C797" s="11"/>
    </row>
    <row r="798" spans="1:3">
      <c r="A798" s="11"/>
      <c r="C798" s="11"/>
    </row>
    <row r="799" spans="1:3">
      <c r="A799" s="11"/>
      <c r="C799" s="11"/>
    </row>
    <row r="800" spans="1:3">
      <c r="A800" s="11"/>
      <c r="C800" s="11"/>
    </row>
    <row r="801" spans="1:3">
      <c r="A801" s="11"/>
      <c r="C801" s="11"/>
    </row>
    <row r="802" spans="1:3">
      <c r="A802" s="11"/>
      <c r="C802" s="11"/>
    </row>
    <row r="803" spans="1:3">
      <c r="A803" s="11"/>
      <c r="C803" s="11"/>
    </row>
    <row r="804" spans="1:3">
      <c r="A804" s="11"/>
      <c r="C804" s="11"/>
    </row>
    <row r="805" spans="1:3">
      <c r="A805" s="11"/>
      <c r="C805" s="11"/>
    </row>
    <row r="806" spans="1:3">
      <c r="A806" s="11"/>
      <c r="C806" s="11"/>
    </row>
    <row r="807" spans="1:3">
      <c r="A807" s="11"/>
      <c r="C807" s="11"/>
    </row>
    <row r="808" spans="1:3">
      <c r="A808" s="11"/>
      <c r="C808" s="11"/>
    </row>
    <row r="809" spans="1:3">
      <c r="A809" s="11"/>
      <c r="C809" s="11"/>
    </row>
    <row r="810" spans="1:3">
      <c r="A810" s="11"/>
      <c r="C810" s="11"/>
    </row>
    <row r="811" spans="1:3">
      <c r="A811" s="11"/>
      <c r="C811" s="11"/>
    </row>
    <row r="812" spans="1:3">
      <c r="A812" s="11"/>
      <c r="C812" s="11"/>
    </row>
    <row r="813" spans="1:3">
      <c r="A813" s="11"/>
      <c r="C813" s="11"/>
    </row>
    <row r="814" spans="1:3">
      <c r="A814" s="11"/>
      <c r="C814" s="11"/>
    </row>
    <row r="815" spans="1:3">
      <c r="A815" s="11"/>
      <c r="C815" s="11"/>
    </row>
    <row r="816" spans="1:3">
      <c r="A816" s="11"/>
      <c r="C816" s="11"/>
    </row>
    <row r="817" spans="1:3">
      <c r="A817" s="11"/>
      <c r="C817" s="11"/>
    </row>
    <row r="818" spans="1:3">
      <c r="A818" s="11"/>
      <c r="C818" s="11"/>
    </row>
    <row r="819" spans="1:3">
      <c r="A819" s="11"/>
      <c r="C819" s="11"/>
    </row>
    <row r="820" spans="1:3">
      <c r="A820" s="11"/>
      <c r="C820" s="11"/>
    </row>
    <row r="821" spans="1:3">
      <c r="A821" s="11"/>
      <c r="C821" s="11"/>
    </row>
    <row r="822" spans="1:3">
      <c r="A822" s="11"/>
      <c r="C822" s="11"/>
    </row>
    <row r="823" spans="1:3">
      <c r="A823" s="11"/>
      <c r="C823" s="11"/>
    </row>
    <row r="824" spans="1:3">
      <c r="A824" s="11"/>
      <c r="C824" s="11"/>
    </row>
    <row r="825" spans="1:3">
      <c r="A825" s="11"/>
      <c r="C825" s="11"/>
    </row>
    <row r="826" spans="1:3">
      <c r="A826" s="11"/>
      <c r="C826" s="11"/>
    </row>
    <row r="827" spans="1:3">
      <c r="A827" s="11"/>
      <c r="C827" s="11"/>
    </row>
    <row r="828" spans="1:3">
      <c r="A828" s="11"/>
      <c r="C828" s="11"/>
    </row>
    <row r="829" spans="1:3">
      <c r="A829" s="11"/>
      <c r="C829" s="11"/>
    </row>
    <row r="830" spans="1:3">
      <c r="A830" s="11"/>
      <c r="C830" s="11"/>
    </row>
    <row r="831" spans="1:3">
      <c r="A831" s="11"/>
      <c r="C831" s="11"/>
    </row>
    <row r="832" spans="1:3">
      <c r="A832" s="11"/>
      <c r="C832" s="11"/>
    </row>
    <row r="833" spans="1:3">
      <c r="A833" s="11"/>
      <c r="C833" s="11"/>
    </row>
    <row r="834" spans="1:3">
      <c r="A834" s="11"/>
      <c r="C834" s="11"/>
    </row>
    <row r="835" spans="1:3">
      <c r="A835" s="11"/>
      <c r="C835" s="11"/>
    </row>
    <row r="836" spans="1:3">
      <c r="A836" s="11"/>
      <c r="C836" s="11"/>
    </row>
    <row r="837" spans="1:3">
      <c r="A837" s="11"/>
      <c r="C837" s="11"/>
    </row>
    <row r="838" spans="1:3">
      <c r="A838" s="11"/>
      <c r="C838" s="11"/>
    </row>
    <row r="839" spans="1:3">
      <c r="A839" s="11"/>
      <c r="C839" s="11"/>
    </row>
    <row r="840" spans="1:3">
      <c r="A840" s="11"/>
      <c r="C840" s="11"/>
    </row>
    <row r="841" spans="1:3">
      <c r="A841" s="11"/>
      <c r="C841" s="11"/>
    </row>
    <row r="842" spans="1:3">
      <c r="A842" s="11"/>
      <c r="C842" s="11"/>
    </row>
    <row r="843" spans="1:3">
      <c r="A843" s="11"/>
      <c r="C843" s="11"/>
    </row>
    <row r="844" spans="1:3">
      <c r="A844" s="11"/>
      <c r="C844" s="11"/>
    </row>
    <row r="845" spans="1:3">
      <c r="A845" s="11"/>
      <c r="C845" s="11"/>
    </row>
    <row r="846" spans="1:3">
      <c r="A846" s="11"/>
      <c r="C846" s="11"/>
    </row>
    <row r="847" spans="1:3">
      <c r="A847" s="11"/>
      <c r="C847" s="11"/>
    </row>
    <row r="848" spans="1:3">
      <c r="A848" s="11"/>
      <c r="C848" s="11"/>
    </row>
    <row r="849" spans="1:3">
      <c r="A849" s="11"/>
      <c r="C849" s="11"/>
    </row>
    <row r="850" spans="1:3">
      <c r="A850" s="11"/>
      <c r="C850" s="11"/>
    </row>
    <row r="851" spans="1:3">
      <c r="A851" s="11"/>
      <c r="C851" s="11"/>
    </row>
    <row r="852" spans="1:3">
      <c r="A852" s="11"/>
      <c r="C852" s="11"/>
    </row>
    <row r="853" spans="1:3">
      <c r="A853" s="11"/>
      <c r="C853" s="11"/>
    </row>
    <row r="854" spans="1:3">
      <c r="A854" s="11"/>
      <c r="C854" s="11"/>
    </row>
    <row r="855" spans="1:3">
      <c r="A855" s="11"/>
      <c r="C855" s="11"/>
    </row>
    <row r="856" spans="1:3">
      <c r="A856" s="11"/>
      <c r="C856" s="11"/>
    </row>
    <row r="857" spans="1:3">
      <c r="A857" s="11"/>
      <c r="C857" s="11"/>
    </row>
    <row r="858" spans="1:3">
      <c r="A858" s="11"/>
      <c r="C858" s="11"/>
    </row>
    <row r="859" spans="1:3">
      <c r="A859" s="11"/>
      <c r="C859" s="11"/>
    </row>
    <row r="860" spans="1:3">
      <c r="A860" s="11"/>
      <c r="C860" s="11"/>
    </row>
    <row r="861" spans="1:3">
      <c r="A861" s="11"/>
      <c r="C861" s="11"/>
    </row>
    <row r="862" spans="1:3">
      <c r="A862" s="11"/>
      <c r="C862" s="11"/>
    </row>
    <row r="863" spans="1:3">
      <c r="A863" s="11"/>
      <c r="C863" s="11"/>
    </row>
    <row r="864" spans="1:3">
      <c r="A864" s="11"/>
      <c r="C864" s="11"/>
    </row>
    <row r="865" spans="1:3">
      <c r="A865" s="11"/>
      <c r="C865" s="11"/>
    </row>
    <row r="866" spans="1:3">
      <c r="A866" s="11"/>
      <c r="C866" s="11"/>
    </row>
    <row r="867" spans="1:3">
      <c r="A867" s="11"/>
      <c r="C867" s="11"/>
    </row>
    <row r="868" spans="1:3">
      <c r="A868" s="11"/>
      <c r="C868" s="11"/>
    </row>
    <row r="869" spans="1:3">
      <c r="A869" s="11"/>
      <c r="C869" s="11"/>
    </row>
    <row r="870" spans="1:3">
      <c r="A870" s="11"/>
      <c r="C870" s="11"/>
    </row>
    <row r="871" spans="1:3">
      <c r="A871" s="11"/>
      <c r="C871" s="11"/>
    </row>
    <row r="872" spans="1:3">
      <c r="A872" s="11"/>
      <c r="C872" s="11"/>
    </row>
    <row r="873" spans="1:3">
      <c r="A873" s="11"/>
      <c r="C873" s="11"/>
    </row>
    <row r="874" spans="1:3">
      <c r="A874" s="11"/>
      <c r="C874" s="11"/>
    </row>
    <row r="875" spans="1:3">
      <c r="A875" s="11"/>
      <c r="C875" s="11"/>
    </row>
    <row r="876" spans="1:3">
      <c r="A876" s="11"/>
      <c r="C876" s="11"/>
    </row>
    <row r="877" spans="1:3">
      <c r="A877" s="11"/>
      <c r="C877" s="11"/>
    </row>
    <row r="878" spans="1:3">
      <c r="A878" s="11"/>
      <c r="C878" s="11"/>
    </row>
    <row r="879" spans="1:3">
      <c r="A879" s="11"/>
      <c r="C879" s="11"/>
    </row>
    <row r="880" spans="1:3">
      <c r="A880" s="11"/>
      <c r="C880" s="11"/>
    </row>
    <row r="881" spans="1:3">
      <c r="A881" s="11"/>
      <c r="C881" s="11"/>
    </row>
    <row r="882" spans="1:3">
      <c r="A882" s="11"/>
      <c r="C882" s="11"/>
    </row>
    <row r="883" spans="1:3">
      <c r="A883" s="11"/>
      <c r="C883" s="11"/>
    </row>
    <row r="884" spans="1:3">
      <c r="A884" s="11"/>
      <c r="C884" s="11"/>
    </row>
    <row r="885" spans="1:3">
      <c r="A885" s="11"/>
      <c r="C885" s="11"/>
    </row>
    <row r="886" spans="1:3">
      <c r="A886" s="11"/>
      <c r="C886" s="11"/>
    </row>
    <row r="887" spans="1:3">
      <c r="A887" s="11"/>
      <c r="C887" s="11"/>
    </row>
    <row r="888" spans="1:3">
      <c r="A888" s="11"/>
      <c r="C888" s="11"/>
    </row>
    <row r="889" spans="1:3">
      <c r="A889" s="11"/>
      <c r="C889" s="11"/>
    </row>
    <row r="890" spans="1:3">
      <c r="A890" s="11"/>
      <c r="C890" s="11"/>
    </row>
    <row r="891" spans="1:3">
      <c r="A891" s="11"/>
      <c r="C891" s="11"/>
    </row>
    <row r="892" spans="1:3">
      <c r="A892" s="11"/>
      <c r="C892" s="11"/>
    </row>
    <row r="893" spans="1:3">
      <c r="A893" s="11"/>
      <c r="C893" s="11"/>
    </row>
    <row r="894" spans="1:3">
      <c r="A894" s="11"/>
      <c r="C894" s="11"/>
    </row>
    <row r="895" spans="1:3">
      <c r="A895" s="11"/>
      <c r="C895" s="11"/>
    </row>
    <row r="896" spans="1:3">
      <c r="A896" s="11"/>
      <c r="C896" s="11"/>
    </row>
    <row r="897" spans="1:3">
      <c r="A897" s="11"/>
      <c r="C897" s="11"/>
    </row>
    <row r="898" spans="1:3">
      <c r="A898" s="11"/>
      <c r="C898" s="11"/>
    </row>
    <row r="899" spans="1:3">
      <c r="A899" s="11"/>
      <c r="C899" s="11"/>
    </row>
    <row r="900" spans="1:3">
      <c r="A900" s="11"/>
      <c r="C900" s="11"/>
    </row>
    <row r="901" spans="1:3">
      <c r="A901" s="11"/>
      <c r="C901" s="11"/>
    </row>
    <row r="902" spans="1:3">
      <c r="A902" s="11"/>
      <c r="C902" s="11"/>
    </row>
    <row r="903" spans="1:3">
      <c r="A903" s="11"/>
      <c r="C903" s="11"/>
    </row>
    <row r="904" spans="1:3">
      <c r="A904" s="11"/>
      <c r="C904" s="11"/>
    </row>
    <row r="905" spans="1:3">
      <c r="A905" s="11"/>
      <c r="C905" s="11"/>
    </row>
    <row r="906" spans="1:3">
      <c r="A906" s="11"/>
      <c r="C906" s="11"/>
    </row>
    <row r="907" spans="1:3">
      <c r="A907" s="11"/>
      <c r="C907" s="11"/>
    </row>
    <row r="908" spans="1:3">
      <c r="A908" s="11"/>
      <c r="C908" s="11"/>
    </row>
    <row r="909" spans="1:3">
      <c r="A909" s="11"/>
      <c r="C909" s="11"/>
    </row>
    <row r="910" spans="1:3">
      <c r="A910" s="11"/>
      <c r="C910" s="11"/>
    </row>
    <row r="911" spans="1:3">
      <c r="A911" s="11"/>
      <c r="C911" s="11"/>
    </row>
    <row r="912" spans="1:3">
      <c r="A912" s="11"/>
      <c r="C912" s="11"/>
    </row>
    <row r="913" spans="1:3">
      <c r="A913" s="11"/>
      <c r="C913" s="11"/>
    </row>
    <row r="914" spans="1:3">
      <c r="A914" s="11"/>
      <c r="C914" s="11"/>
    </row>
    <row r="915" spans="1:3">
      <c r="A915" s="11"/>
      <c r="C915" s="11"/>
    </row>
    <row r="916" spans="1:3">
      <c r="A916" s="11"/>
      <c r="C916" s="11"/>
    </row>
    <row r="917" spans="1:3">
      <c r="A917" s="11"/>
      <c r="C917" s="11"/>
    </row>
    <row r="918" spans="1:3">
      <c r="A918" s="11"/>
      <c r="C918" s="11"/>
    </row>
    <row r="919" spans="1:3">
      <c r="A919" s="11"/>
      <c r="C919" s="11"/>
    </row>
    <row r="920" spans="1:3">
      <c r="A920" s="11"/>
      <c r="C920" s="11"/>
    </row>
    <row r="921" spans="1:3">
      <c r="A921" s="11"/>
      <c r="C921" s="11"/>
    </row>
    <row r="922" spans="1:3">
      <c r="A922" s="11"/>
      <c r="C922" s="11"/>
    </row>
    <row r="923" spans="1:3">
      <c r="A923" s="11"/>
      <c r="C923" s="11"/>
    </row>
    <row r="924" spans="1:3">
      <c r="A924" s="11"/>
      <c r="C924" s="11"/>
    </row>
    <row r="925" spans="1:3">
      <c r="A925" s="11"/>
      <c r="C925" s="11"/>
    </row>
    <row r="926" spans="1:3">
      <c r="A926" s="11"/>
      <c r="C926" s="11"/>
    </row>
    <row r="927" spans="1:3">
      <c r="A927" s="11"/>
      <c r="C927" s="11"/>
    </row>
    <row r="928" spans="1:3">
      <c r="A928" s="11"/>
      <c r="C928" s="11"/>
    </row>
    <row r="929" spans="1:3">
      <c r="A929" s="11"/>
      <c r="C929" s="11"/>
    </row>
    <row r="930" spans="1:3">
      <c r="A930" s="11"/>
      <c r="C930" s="11"/>
    </row>
    <row r="931" spans="1:3">
      <c r="A931" s="11"/>
      <c r="C931" s="11"/>
    </row>
    <row r="932" spans="1:3">
      <c r="A932" s="11"/>
      <c r="C932" s="11"/>
    </row>
    <row r="933" spans="1:3">
      <c r="A933" s="11"/>
      <c r="C933" s="11"/>
    </row>
    <row r="934" spans="1:3">
      <c r="A934" s="11"/>
      <c r="C934" s="11"/>
    </row>
    <row r="935" spans="1:3">
      <c r="A935" s="11"/>
      <c r="C935" s="11"/>
    </row>
    <row r="936" spans="1:3">
      <c r="A936" s="11"/>
      <c r="C936" s="11"/>
    </row>
    <row r="937" spans="1:3">
      <c r="A937" s="11"/>
      <c r="C937" s="11"/>
    </row>
    <row r="938" spans="1:3">
      <c r="A938" s="11"/>
      <c r="C938" s="11"/>
    </row>
    <row r="939" spans="1:3">
      <c r="A939" s="11"/>
      <c r="C939" s="11"/>
    </row>
    <row r="940" spans="1:3">
      <c r="A940" s="11"/>
      <c r="C940" s="11"/>
    </row>
    <row r="941" spans="1:3">
      <c r="A941" s="11"/>
      <c r="C941" s="11"/>
    </row>
    <row r="942" spans="1:3">
      <c r="A942" s="11"/>
      <c r="C942" s="11"/>
    </row>
    <row r="943" spans="1:3">
      <c r="A943" s="11"/>
      <c r="C943" s="11"/>
    </row>
    <row r="944" spans="1:3">
      <c r="A944" s="11"/>
      <c r="C944" s="11"/>
    </row>
    <row r="945" spans="1:3">
      <c r="A945" s="11"/>
      <c r="C945" s="11"/>
    </row>
    <row r="946" spans="1:3">
      <c r="A946" s="11"/>
      <c r="C946" s="11"/>
    </row>
    <row r="947" spans="1:3">
      <c r="A947" s="11"/>
      <c r="C947" s="11"/>
    </row>
    <row r="948" spans="1:3">
      <c r="A948" s="11"/>
      <c r="C948" s="11"/>
    </row>
    <row r="949" spans="1:3">
      <c r="A949" s="11"/>
      <c r="C949" s="11"/>
    </row>
    <row r="950" spans="1:3">
      <c r="A950" s="11"/>
      <c r="C950" s="11"/>
    </row>
    <row r="951" spans="1:3">
      <c r="A951" s="11"/>
      <c r="C951" s="11"/>
    </row>
    <row r="952" spans="1:3">
      <c r="A952" s="11"/>
      <c r="C952" s="11"/>
    </row>
    <row r="953" spans="1:3">
      <c r="A953" s="11"/>
      <c r="C953" s="11"/>
    </row>
    <row r="954" spans="1:3">
      <c r="A954" s="11"/>
      <c r="C954" s="11"/>
    </row>
    <row r="955" spans="1:3">
      <c r="A955" s="11"/>
      <c r="C955" s="11"/>
    </row>
    <row r="956" spans="1:3">
      <c r="A956" s="11"/>
      <c r="C956" s="11"/>
    </row>
    <row r="957" spans="1:3">
      <c r="A957" s="11"/>
      <c r="C957" s="11"/>
    </row>
    <row r="958" spans="1:3">
      <c r="A958" s="11"/>
      <c r="C958" s="11"/>
    </row>
    <row r="959" spans="1:3">
      <c r="A959" s="11"/>
      <c r="C959" s="11"/>
    </row>
    <row r="960" spans="1:3">
      <c r="A960" s="11"/>
      <c r="C960" s="11"/>
    </row>
    <row r="961" spans="1:3">
      <c r="A961" s="11"/>
      <c r="C961" s="11"/>
    </row>
    <row r="962" spans="1:3">
      <c r="A962" s="11"/>
      <c r="C962" s="11"/>
    </row>
    <row r="963" spans="1:3">
      <c r="A963" s="11"/>
      <c r="C963" s="11"/>
    </row>
    <row r="964" spans="1:3">
      <c r="A964" s="11"/>
      <c r="C964" s="11"/>
    </row>
    <row r="965" spans="1:3">
      <c r="A965" s="11"/>
      <c r="C965" s="11"/>
    </row>
    <row r="966" spans="1:3">
      <c r="A966" s="11"/>
      <c r="C966" s="11"/>
    </row>
    <row r="967" spans="1:3">
      <c r="A967" s="11"/>
      <c r="C967" s="11"/>
    </row>
    <row r="968" spans="1:3">
      <c r="A968" s="11"/>
      <c r="C968" s="11"/>
    </row>
    <row r="969" spans="1:3">
      <c r="A969" s="11"/>
      <c r="C969" s="11"/>
    </row>
    <row r="970" spans="1:3">
      <c r="A970" s="11"/>
      <c r="C970" s="11"/>
    </row>
    <row r="971" spans="1:3">
      <c r="A971" s="11"/>
      <c r="C971" s="11"/>
    </row>
    <row r="972" spans="1:3">
      <c r="A972" s="11"/>
      <c r="C972" s="11"/>
    </row>
    <row r="973" spans="1:3">
      <c r="A973" s="11"/>
      <c r="C973" s="11"/>
    </row>
    <row r="974" spans="1:3">
      <c r="A974" s="11"/>
      <c r="C974" s="11"/>
    </row>
    <row r="975" spans="1:3">
      <c r="A975" s="11"/>
      <c r="C975" s="11"/>
    </row>
    <row r="976" spans="1:3">
      <c r="A976" s="11"/>
      <c r="C976" s="11"/>
    </row>
    <row r="977" spans="1:3">
      <c r="A977" s="11"/>
      <c r="C977" s="11"/>
    </row>
    <row r="978" spans="1:3">
      <c r="A978" s="11"/>
      <c r="C978" s="11"/>
    </row>
    <row r="979" spans="1:3">
      <c r="A979" s="11"/>
      <c r="C979" s="11"/>
    </row>
    <row r="980" spans="1:3">
      <c r="A980" s="11"/>
      <c r="C980" s="11"/>
    </row>
    <row r="981" spans="1:3">
      <c r="A981" s="11"/>
      <c r="C981" s="11"/>
    </row>
    <row r="982" spans="1:3">
      <c r="A982" s="11"/>
      <c r="C982" s="11"/>
    </row>
    <row r="983" spans="1:3">
      <c r="A983" s="11"/>
      <c r="C983" s="11"/>
    </row>
    <row r="984" spans="1:3">
      <c r="A984" s="11"/>
      <c r="C984" s="11"/>
    </row>
    <row r="985" spans="1:3">
      <c r="A985" s="11"/>
      <c r="C985" s="11"/>
    </row>
    <row r="986" spans="1:3">
      <c r="A986" s="11"/>
      <c r="C986" s="11"/>
    </row>
    <row r="987" spans="1:3">
      <c r="A987" s="11"/>
      <c r="C987" s="11"/>
    </row>
    <row r="988" spans="1:3">
      <c r="A988" s="11"/>
      <c r="C988" s="11"/>
    </row>
    <row r="989" spans="1:3">
      <c r="A989" s="11"/>
      <c r="C989" s="11"/>
    </row>
    <row r="990" spans="1:3">
      <c r="A990" s="11"/>
      <c r="C990" s="11"/>
    </row>
    <row r="991" spans="1:3">
      <c r="A991" s="11"/>
      <c r="C991" s="11"/>
    </row>
    <row r="992" spans="1:3">
      <c r="A992" s="11"/>
      <c r="C992" s="11"/>
    </row>
    <row r="993" spans="1:3">
      <c r="A993" s="11"/>
      <c r="C993" s="11"/>
    </row>
    <row r="994" spans="1:3">
      <c r="A994" s="11"/>
      <c r="C994" s="11"/>
    </row>
    <row r="995" spans="1:3">
      <c r="A995" s="11"/>
      <c r="C995" s="11"/>
    </row>
    <row r="996" spans="1:3">
      <c r="A996" s="11"/>
      <c r="C996" s="11"/>
    </row>
    <row r="997" spans="1:3">
      <c r="A997" s="11"/>
      <c r="C997" s="11"/>
    </row>
    <row r="998" spans="1:3">
      <c r="A998" s="11"/>
      <c r="C998" s="11"/>
    </row>
    <row r="999" spans="1:3">
      <c r="A999" s="11"/>
      <c r="C999" s="11"/>
    </row>
    <row r="1000" spans="1:3">
      <c r="A1000" s="11"/>
      <c r="C1000" s="11"/>
    </row>
    <row r="1001" spans="1:3">
      <c r="A1001" s="11"/>
      <c r="C1001" s="11"/>
    </row>
    <row r="1002" spans="1:3">
      <c r="A1002" s="11"/>
      <c r="C1002" s="11"/>
    </row>
    <row r="1003" spans="1:3">
      <c r="A1003" s="11"/>
      <c r="C1003" s="11"/>
    </row>
    <row r="1004" spans="1:3">
      <c r="A1004" s="11"/>
      <c r="C1004" s="11"/>
    </row>
    <row r="1005" spans="1:3">
      <c r="A1005" s="11"/>
      <c r="C1005" s="11"/>
    </row>
    <row r="1006" spans="1:3">
      <c r="A1006" s="11"/>
      <c r="C1006" s="11"/>
    </row>
    <row r="1007" spans="1:3">
      <c r="A1007" s="11"/>
      <c r="C1007" s="11"/>
    </row>
    <row r="1008" spans="1:3">
      <c r="A1008" s="11"/>
      <c r="C1008" s="11"/>
    </row>
    <row r="1009" spans="1:3">
      <c r="A1009" s="11"/>
      <c r="C1009" s="11"/>
    </row>
    <row r="1010" spans="1:3">
      <c r="A1010" s="11"/>
      <c r="C1010" s="11"/>
    </row>
    <row r="1011" spans="1:3">
      <c r="A1011" s="11"/>
      <c r="C1011" s="11"/>
    </row>
    <row r="1012" spans="1:3">
      <c r="A1012" s="11"/>
      <c r="C1012" s="11"/>
    </row>
    <row r="1013" spans="1:3">
      <c r="A1013" s="11"/>
      <c r="C1013" s="11"/>
    </row>
    <row r="1014" spans="1:3">
      <c r="A1014" s="11"/>
      <c r="C1014" s="11"/>
    </row>
    <row r="1015" spans="1:3">
      <c r="A1015" s="11"/>
      <c r="C1015" s="11"/>
    </row>
    <row r="1016" spans="1:3">
      <c r="A1016" s="11"/>
      <c r="C1016" s="11"/>
    </row>
    <row r="1017" spans="1:3">
      <c r="A1017" s="11"/>
      <c r="C1017" s="11"/>
    </row>
    <row r="1018" spans="1:3">
      <c r="A1018" s="11"/>
      <c r="C1018" s="11"/>
    </row>
    <row r="1019" spans="1:3">
      <c r="A1019" s="11"/>
      <c r="C1019" s="11"/>
    </row>
    <row r="1020" spans="1:3">
      <c r="A1020" s="11"/>
      <c r="C1020" s="11"/>
    </row>
    <row r="1021" spans="1:3">
      <c r="A1021" s="11"/>
      <c r="C1021" s="11"/>
    </row>
    <row r="1022" spans="1:3">
      <c r="A1022" s="11"/>
      <c r="C1022" s="11"/>
    </row>
    <row r="1023" spans="1:3">
      <c r="A1023" s="11"/>
      <c r="C1023" s="11"/>
    </row>
    <row r="1024" spans="1:3">
      <c r="A1024" s="11"/>
      <c r="C1024" s="11"/>
    </row>
    <row r="1025" spans="1:3">
      <c r="A1025" s="11"/>
      <c r="C1025" s="11"/>
    </row>
    <row r="1026" spans="1:3">
      <c r="A1026" s="11"/>
      <c r="C1026" s="11"/>
    </row>
    <row r="1027" spans="1:3">
      <c r="A1027" s="11"/>
      <c r="C1027" s="11"/>
    </row>
    <row r="1028" spans="1:3">
      <c r="A1028" s="11"/>
      <c r="C1028" s="11"/>
    </row>
    <row r="1029" spans="1:3">
      <c r="A1029" s="11"/>
      <c r="C1029" s="11"/>
    </row>
    <row r="1030" spans="1:3">
      <c r="A1030" s="11"/>
      <c r="C1030" s="11"/>
    </row>
    <row r="1031" spans="1:3">
      <c r="A1031" s="11"/>
      <c r="C1031" s="11"/>
    </row>
    <row r="1032" spans="1:3">
      <c r="A1032" s="11"/>
      <c r="C1032" s="11"/>
    </row>
    <row r="1033" spans="1:3">
      <c r="A1033" s="11"/>
      <c r="C1033" s="11"/>
    </row>
    <row r="1034" spans="1:3">
      <c r="A1034" s="11"/>
      <c r="C1034" s="11"/>
    </row>
    <row r="1035" spans="1:3">
      <c r="A1035" s="11"/>
      <c r="C1035" s="11"/>
    </row>
    <row r="1036" spans="1:3">
      <c r="A1036" s="11"/>
      <c r="C1036" s="11"/>
    </row>
    <row r="1037" spans="1:3">
      <c r="A1037" s="11"/>
      <c r="C1037" s="11"/>
    </row>
    <row r="1038" spans="1:3">
      <c r="A1038" s="11"/>
      <c r="C1038" s="11"/>
    </row>
    <row r="1039" spans="1:3">
      <c r="A1039" s="11"/>
      <c r="C1039" s="11"/>
    </row>
    <row r="1040" spans="1:3">
      <c r="A1040" s="11"/>
      <c r="C1040" s="11"/>
    </row>
    <row r="1041" spans="1:3">
      <c r="A1041" s="11"/>
      <c r="C1041" s="11"/>
    </row>
    <row r="1042" spans="1:3">
      <c r="A1042" s="11"/>
      <c r="C1042" s="11"/>
    </row>
    <row r="1043" spans="1:3">
      <c r="A1043" s="11"/>
      <c r="C1043" s="11"/>
    </row>
    <row r="1044" spans="1:3">
      <c r="A1044" s="11"/>
      <c r="C1044" s="11"/>
    </row>
    <row r="1045" spans="1:3">
      <c r="A1045" s="11"/>
      <c r="C1045" s="11"/>
    </row>
    <row r="1046" spans="1:3">
      <c r="A1046" s="11"/>
      <c r="C1046" s="11"/>
    </row>
    <row r="1047" spans="1:3">
      <c r="A1047" s="11"/>
      <c r="C1047" s="11"/>
    </row>
    <row r="1048" spans="1:3">
      <c r="A1048" s="11"/>
      <c r="C1048" s="11"/>
    </row>
    <row r="1049" spans="1:3">
      <c r="A1049" s="11"/>
      <c r="C1049" s="11"/>
    </row>
    <row r="1050" spans="1:3">
      <c r="A1050" s="11"/>
      <c r="C1050" s="11"/>
    </row>
    <row r="1051" spans="1:3">
      <c r="A1051" s="11"/>
      <c r="C1051" s="11"/>
    </row>
    <row r="1052" spans="1:3">
      <c r="A1052" s="11"/>
      <c r="C1052" s="11"/>
    </row>
    <row r="1053" spans="1:3">
      <c r="A1053" s="11"/>
      <c r="C1053" s="11"/>
    </row>
    <row r="1054" spans="1:3">
      <c r="A1054" s="11"/>
      <c r="C1054" s="11"/>
    </row>
    <row r="1055" spans="1:3">
      <c r="A1055" s="11"/>
      <c r="C1055" s="11"/>
    </row>
    <row r="1056" spans="1:3">
      <c r="A1056" s="11"/>
      <c r="C1056" s="11"/>
    </row>
    <row r="1057" spans="1:3">
      <c r="A1057" s="11"/>
      <c r="C1057" s="11"/>
    </row>
    <row r="1058" spans="1:3">
      <c r="A1058" s="11"/>
      <c r="C1058" s="11"/>
    </row>
    <row r="1059" spans="1:3">
      <c r="A1059" s="11"/>
      <c r="C1059" s="11"/>
    </row>
    <row r="1060" spans="1:3">
      <c r="A1060" s="11"/>
      <c r="C1060" s="11"/>
    </row>
    <row r="1061" spans="1:3">
      <c r="A1061" s="11"/>
      <c r="C1061" s="11"/>
    </row>
    <row r="1062" spans="1:3">
      <c r="A1062" s="11"/>
      <c r="C1062" s="11"/>
    </row>
    <row r="1063" spans="1:3">
      <c r="A1063" s="11"/>
      <c r="C1063" s="11"/>
    </row>
    <row r="1064" spans="1:3">
      <c r="A1064" s="11"/>
      <c r="C1064" s="11"/>
    </row>
    <row r="1065" spans="1:3">
      <c r="A1065" s="11"/>
      <c r="C1065" s="11"/>
    </row>
    <row r="1066" spans="1:3">
      <c r="A1066" s="11"/>
      <c r="C1066" s="11"/>
    </row>
    <row r="1067" spans="1:3">
      <c r="A1067" s="11"/>
      <c r="C1067" s="11"/>
    </row>
    <row r="1068" spans="1:3">
      <c r="A1068" s="11"/>
      <c r="C1068" s="11"/>
    </row>
    <row r="1069" spans="1:3">
      <c r="A1069" s="11"/>
      <c r="C1069" s="11"/>
    </row>
    <row r="1070" spans="1:3">
      <c r="A1070" s="11"/>
      <c r="C1070" s="11"/>
    </row>
    <row r="1071" spans="1:3">
      <c r="A1071" s="11"/>
      <c r="C1071" s="11"/>
    </row>
    <row r="1072" spans="1:3">
      <c r="A1072" s="11"/>
      <c r="C1072" s="11"/>
    </row>
    <row r="1073" spans="1:3">
      <c r="A1073" s="11"/>
      <c r="C1073" s="11"/>
    </row>
    <row r="1074" spans="1:3">
      <c r="A1074" s="11"/>
      <c r="C1074" s="11"/>
    </row>
    <row r="1075" spans="1:3">
      <c r="A1075" s="11"/>
      <c r="C1075" s="11"/>
    </row>
    <row r="1076" spans="1:3">
      <c r="A1076" s="11"/>
      <c r="C1076" s="11"/>
    </row>
    <row r="1077" spans="1:3">
      <c r="A1077" s="11"/>
      <c r="C1077" s="11"/>
    </row>
    <row r="1078" spans="1:3">
      <c r="A1078" s="11"/>
      <c r="C1078" s="11"/>
    </row>
    <row r="1079" spans="1:3">
      <c r="A1079" s="11"/>
      <c r="C1079" s="11"/>
    </row>
    <row r="1080" spans="1:3">
      <c r="A1080" s="11"/>
      <c r="C1080" s="11"/>
    </row>
    <row r="1081" spans="1:3">
      <c r="A1081" s="11"/>
      <c r="C1081" s="11"/>
    </row>
    <row r="1082" spans="1:3">
      <c r="A1082" s="11"/>
      <c r="C1082" s="11"/>
    </row>
    <row r="1083" spans="1:3">
      <c r="A1083" s="11"/>
      <c r="C1083" s="11"/>
    </row>
    <row r="1084" spans="1:3">
      <c r="A1084" s="11"/>
      <c r="C1084" s="11"/>
    </row>
    <row r="1085" spans="1:3">
      <c r="A1085" s="11"/>
      <c r="C1085" s="11"/>
    </row>
    <row r="1086" spans="1:3">
      <c r="A1086" s="11"/>
      <c r="C1086" s="11"/>
    </row>
    <row r="1087" spans="1:3">
      <c r="A1087" s="11"/>
      <c r="C1087" s="11"/>
    </row>
    <row r="1088" spans="1:3">
      <c r="A1088" s="11"/>
      <c r="C1088" s="11"/>
    </row>
    <row r="1089" spans="1:3">
      <c r="A1089" s="11"/>
      <c r="C1089" s="11"/>
    </row>
    <row r="1090" spans="1:3">
      <c r="A1090" s="11"/>
      <c r="C1090" s="11"/>
    </row>
    <row r="1091" spans="1:3">
      <c r="A1091" s="11"/>
      <c r="C1091" s="11"/>
    </row>
    <row r="1092" spans="1:3">
      <c r="A1092" s="11"/>
      <c r="C1092" s="11"/>
    </row>
    <row r="1093" spans="1:3">
      <c r="A1093" s="11"/>
      <c r="C1093" s="11"/>
    </row>
    <row r="1094" spans="1:3">
      <c r="A1094" s="11"/>
      <c r="C1094" s="11"/>
    </row>
    <row r="1095" spans="1:3">
      <c r="A1095" s="11"/>
      <c r="C1095" s="11"/>
    </row>
    <row r="1096" spans="1:3">
      <c r="A1096" s="11"/>
      <c r="C1096" s="11"/>
    </row>
    <row r="1097" spans="1:3">
      <c r="A1097" s="11"/>
      <c r="C1097" s="11"/>
    </row>
    <row r="1098" spans="1:3">
      <c r="A1098" s="11"/>
      <c r="C1098" s="11"/>
    </row>
    <row r="1099" spans="1:3">
      <c r="A1099" s="11"/>
      <c r="C1099" s="11"/>
    </row>
    <row r="1100" spans="1:3">
      <c r="A1100" s="11"/>
      <c r="C1100" s="11"/>
    </row>
    <row r="1101" spans="1:3">
      <c r="A1101" s="11"/>
      <c r="C1101" s="11"/>
    </row>
    <row r="1102" spans="1:3">
      <c r="A1102" s="11"/>
      <c r="C1102" s="11"/>
    </row>
    <row r="1103" spans="1:3">
      <c r="A1103" s="11"/>
      <c r="C1103" s="11"/>
    </row>
    <row r="1104" spans="1:3">
      <c r="A1104" s="11"/>
      <c r="C1104" s="11"/>
    </row>
    <row r="1105" spans="1:3">
      <c r="A1105" s="11"/>
      <c r="C1105" s="11"/>
    </row>
    <row r="1106" spans="1:3">
      <c r="A1106" s="11"/>
      <c r="C1106" s="11"/>
    </row>
    <row r="1107" spans="1:3">
      <c r="A1107" s="11"/>
      <c r="C1107" s="11"/>
    </row>
    <row r="1108" spans="1:3">
      <c r="A1108" s="11"/>
      <c r="C1108" s="11"/>
    </row>
    <row r="1109" spans="1:3">
      <c r="A1109" s="11"/>
      <c r="C1109" s="11"/>
    </row>
    <row r="1110" spans="1:3">
      <c r="A1110" s="11"/>
      <c r="C1110" s="11"/>
    </row>
    <row r="1111" spans="1:3">
      <c r="A1111" s="11"/>
      <c r="C1111" s="11"/>
    </row>
    <row r="1112" spans="1:3">
      <c r="A1112" s="11"/>
      <c r="C1112" s="11"/>
    </row>
    <row r="1113" spans="1:3">
      <c r="A1113" s="11"/>
      <c r="C1113" s="11"/>
    </row>
    <row r="1114" spans="1:3">
      <c r="A1114" s="11"/>
      <c r="C1114" s="11"/>
    </row>
    <row r="1115" spans="1:3">
      <c r="A1115" s="11"/>
      <c r="C1115" s="11"/>
    </row>
    <row r="1116" spans="1:3">
      <c r="A1116" s="11"/>
      <c r="C1116" s="11"/>
    </row>
    <row r="1117" spans="1:3">
      <c r="A1117" s="11"/>
      <c r="C1117" s="11"/>
    </row>
    <row r="1118" spans="1:3">
      <c r="A1118" s="11"/>
      <c r="C1118" s="11"/>
    </row>
    <row r="1119" spans="1:3">
      <c r="A1119" s="11"/>
      <c r="C1119" s="11"/>
    </row>
    <row r="1120" spans="1:3">
      <c r="A1120" s="11"/>
      <c r="C1120" s="11"/>
    </row>
    <row r="1121" spans="1:3">
      <c r="A1121" s="11"/>
      <c r="C1121" s="11"/>
    </row>
    <row r="1122" spans="1:3">
      <c r="A1122" s="11"/>
      <c r="C1122" s="11"/>
    </row>
    <row r="1123" spans="1:3">
      <c r="A1123" s="11"/>
      <c r="C1123" s="11"/>
    </row>
    <row r="1124" spans="1:3">
      <c r="A1124" s="11"/>
      <c r="C1124" s="11"/>
    </row>
    <row r="1125" spans="1:3">
      <c r="A1125" s="11"/>
      <c r="C1125" s="11"/>
    </row>
    <row r="1126" spans="1:3">
      <c r="A1126" s="11"/>
      <c r="C1126" s="11"/>
    </row>
    <row r="1127" spans="1:3">
      <c r="A1127" s="11"/>
      <c r="C1127" s="11"/>
    </row>
    <row r="1128" spans="1:3">
      <c r="A1128" s="11"/>
      <c r="C1128" s="11"/>
    </row>
    <row r="1129" spans="1:3">
      <c r="A1129" s="11"/>
      <c r="C1129" s="11"/>
    </row>
    <row r="1130" spans="1:3">
      <c r="A1130" s="11"/>
      <c r="C1130" s="11"/>
    </row>
    <row r="1131" spans="1:3">
      <c r="A1131" s="11"/>
      <c r="C1131" s="11"/>
    </row>
    <row r="1132" spans="1:3">
      <c r="A1132" s="11"/>
      <c r="C1132" s="11"/>
    </row>
    <row r="1133" spans="1:3">
      <c r="A1133" s="11"/>
      <c r="C1133" s="11"/>
    </row>
    <row r="1134" spans="1:3">
      <c r="A1134" s="11"/>
      <c r="C1134" s="11"/>
    </row>
    <row r="1135" spans="1:3">
      <c r="A1135" s="11"/>
      <c r="C1135" s="11"/>
    </row>
    <row r="1136" spans="1:3">
      <c r="A1136" s="11"/>
      <c r="C1136" s="11"/>
    </row>
    <row r="1137" spans="1:3">
      <c r="A1137" s="11"/>
      <c r="C1137" s="11"/>
    </row>
    <row r="1138" spans="1:3">
      <c r="A1138" s="11"/>
      <c r="C1138" s="11"/>
    </row>
    <row r="1139" spans="1:3">
      <c r="A1139" s="11"/>
      <c r="C1139" s="11"/>
    </row>
    <row r="1140" spans="1:3">
      <c r="A1140" s="11"/>
      <c r="C1140" s="11"/>
    </row>
    <row r="1141" spans="1:3">
      <c r="A1141" s="11"/>
      <c r="C1141" s="11"/>
    </row>
    <row r="1142" spans="1:3">
      <c r="A1142" s="11"/>
      <c r="C1142" s="11"/>
    </row>
    <row r="1143" spans="1:3">
      <c r="A1143" s="11"/>
      <c r="C1143" s="11"/>
    </row>
    <row r="1144" spans="1:3">
      <c r="A1144" s="11"/>
      <c r="C1144" s="11"/>
    </row>
    <row r="1145" spans="1:3">
      <c r="A1145" s="11"/>
      <c r="C1145" s="11"/>
    </row>
    <row r="1146" spans="1:3">
      <c r="A1146" s="11"/>
      <c r="C1146" s="11"/>
    </row>
    <row r="1147" spans="1:3">
      <c r="A1147" s="11"/>
      <c r="C1147" s="11"/>
    </row>
    <row r="1148" spans="1:3">
      <c r="A1148" s="11"/>
      <c r="C1148" s="11"/>
    </row>
    <row r="1149" spans="1:3">
      <c r="A1149" s="11"/>
      <c r="C1149" s="11"/>
    </row>
    <row r="1150" spans="1:3">
      <c r="A1150" s="11"/>
      <c r="C1150" s="11"/>
    </row>
    <row r="1151" spans="1:3">
      <c r="A1151" s="11"/>
      <c r="C1151" s="11"/>
    </row>
    <row r="1152" spans="1:3">
      <c r="A1152" s="11"/>
      <c r="C1152" s="11"/>
    </row>
    <row r="1153" spans="1:3">
      <c r="A1153" s="11"/>
      <c r="C1153" s="11"/>
    </row>
    <row r="1154" spans="1:3">
      <c r="A1154" s="11"/>
      <c r="C1154" s="11"/>
    </row>
    <row r="1155" spans="1:3">
      <c r="A1155" s="11"/>
      <c r="C1155" s="11"/>
    </row>
    <row r="1156" spans="1:3">
      <c r="A1156" s="11"/>
      <c r="C1156" s="11"/>
    </row>
    <row r="1157" spans="1:3">
      <c r="A1157" s="11"/>
      <c r="C1157" s="11"/>
    </row>
    <row r="1158" spans="1:3">
      <c r="A1158" s="11"/>
      <c r="C1158" s="11"/>
    </row>
    <row r="1159" spans="1:3">
      <c r="A1159" s="11"/>
      <c r="C1159" s="11"/>
    </row>
    <row r="1160" spans="1:3">
      <c r="A1160" s="11"/>
      <c r="C1160" s="11"/>
    </row>
    <row r="1161" spans="1:3">
      <c r="A1161" s="11"/>
      <c r="C1161" s="11"/>
    </row>
    <row r="1162" spans="1:3">
      <c r="A1162" s="11"/>
      <c r="C1162" s="11"/>
    </row>
    <row r="1163" spans="1:3">
      <c r="A1163" s="11"/>
      <c r="C1163" s="11"/>
    </row>
    <row r="1164" spans="1:3">
      <c r="A1164" s="11"/>
      <c r="C1164" s="11"/>
    </row>
    <row r="1165" spans="1:3">
      <c r="A1165" s="11"/>
      <c r="C1165" s="11"/>
    </row>
    <row r="1166" spans="1:3">
      <c r="A1166" s="11"/>
      <c r="C1166" s="11"/>
    </row>
    <row r="1167" spans="1:3">
      <c r="A1167" s="11"/>
      <c r="C1167" s="11"/>
    </row>
    <row r="1168" spans="1:3">
      <c r="A1168" s="11"/>
      <c r="C1168" s="11"/>
    </row>
    <row r="1169" spans="1:3">
      <c r="A1169" s="11"/>
      <c r="C1169" s="11"/>
    </row>
    <row r="1170" spans="1:3">
      <c r="A1170" s="11"/>
      <c r="C1170" s="11"/>
    </row>
    <row r="1171" spans="1:3">
      <c r="A1171" s="11"/>
      <c r="C1171" s="11"/>
    </row>
    <row r="1172" spans="1:3">
      <c r="A1172" s="11"/>
      <c r="C1172" s="11"/>
    </row>
    <row r="1173" spans="1:3">
      <c r="A1173" s="11"/>
      <c r="C1173" s="11"/>
    </row>
    <row r="1174" spans="1:3">
      <c r="A1174" s="11"/>
      <c r="C1174" s="11"/>
    </row>
    <row r="1175" spans="1:3">
      <c r="A1175" s="11"/>
      <c r="C1175" s="11"/>
    </row>
    <row r="1176" spans="1:3">
      <c r="A1176" s="11"/>
      <c r="C1176" s="11"/>
    </row>
    <row r="1177" spans="1:3">
      <c r="A1177" s="11"/>
      <c r="C1177" s="11"/>
    </row>
    <row r="1178" spans="1:3">
      <c r="A1178" s="11"/>
      <c r="C1178" s="11"/>
    </row>
    <row r="1179" spans="1:3">
      <c r="A1179" s="11"/>
      <c r="C1179" s="11"/>
    </row>
    <row r="1180" spans="1:3">
      <c r="A1180" s="11"/>
      <c r="C1180" s="11"/>
    </row>
    <row r="1181" spans="1:3">
      <c r="A1181" s="11"/>
      <c r="C1181" s="11"/>
    </row>
    <row r="1182" spans="1:3">
      <c r="A1182" s="11"/>
      <c r="C1182" s="11"/>
    </row>
    <row r="1183" spans="1:3">
      <c r="A1183" s="11"/>
      <c r="C1183" s="11"/>
    </row>
    <row r="1184" spans="1:3">
      <c r="A1184" s="11"/>
      <c r="C1184" s="11"/>
    </row>
    <row r="1185" spans="1:3">
      <c r="A1185" s="11"/>
      <c r="C1185" s="11"/>
    </row>
    <row r="1186" spans="1:3">
      <c r="A1186" s="11"/>
      <c r="C1186" s="11"/>
    </row>
    <row r="1187" spans="1:3">
      <c r="A1187" s="11"/>
      <c r="C1187" s="11"/>
    </row>
    <row r="1188" spans="1:3">
      <c r="A1188" s="11"/>
      <c r="C1188" s="11"/>
    </row>
    <row r="1189" spans="1:3">
      <c r="A1189" s="11"/>
      <c r="C1189" s="11"/>
    </row>
    <row r="1190" spans="1:3">
      <c r="A1190" s="11"/>
      <c r="C1190" s="11"/>
    </row>
    <row r="1191" spans="1:3">
      <c r="A1191" s="11"/>
      <c r="C1191" s="11"/>
    </row>
    <row r="1192" spans="1:3">
      <c r="A1192" s="11"/>
      <c r="C1192" s="11"/>
    </row>
    <row r="1193" spans="1:3">
      <c r="A1193" s="11"/>
      <c r="C1193" s="11"/>
    </row>
    <row r="1194" spans="1:3">
      <c r="A1194" s="11"/>
      <c r="C1194" s="11"/>
    </row>
    <row r="1195" spans="1:3">
      <c r="A1195" s="11"/>
      <c r="C1195" s="11"/>
    </row>
    <row r="1196" spans="1:3">
      <c r="A1196" s="11"/>
      <c r="C1196" s="11"/>
    </row>
    <row r="1197" spans="1:3">
      <c r="A1197" s="11"/>
      <c r="C1197" s="11"/>
    </row>
    <row r="1198" spans="1:3">
      <c r="A1198" s="11"/>
      <c r="C1198" s="11"/>
    </row>
    <row r="1199" spans="1:3">
      <c r="A1199" s="11"/>
      <c r="C1199" s="11"/>
    </row>
    <row r="1200" spans="1:3">
      <c r="A1200" s="11"/>
      <c r="C1200" s="11"/>
    </row>
    <row r="1201" spans="1:3">
      <c r="A1201" s="11"/>
      <c r="C1201" s="11"/>
    </row>
    <row r="1202" spans="1:3">
      <c r="A1202" s="11"/>
      <c r="C1202" s="11"/>
    </row>
    <row r="1203" spans="1:3">
      <c r="A1203" s="11"/>
      <c r="C1203" s="11"/>
    </row>
    <row r="1204" spans="1:3">
      <c r="A1204" s="11"/>
      <c r="C1204" s="11"/>
    </row>
    <row r="1205" spans="1:3">
      <c r="A1205" s="11"/>
      <c r="C1205" s="11"/>
    </row>
    <row r="1206" spans="1:3">
      <c r="A1206" s="11"/>
      <c r="C1206" s="11"/>
    </row>
    <row r="1207" spans="1:3">
      <c r="A1207" s="11"/>
      <c r="C1207" s="11"/>
    </row>
    <row r="1208" spans="1:3">
      <c r="A1208" s="11"/>
      <c r="C1208" s="11"/>
    </row>
    <row r="1209" spans="1:3">
      <c r="A1209" s="11"/>
      <c r="C1209" s="11"/>
    </row>
    <row r="1210" spans="1:3">
      <c r="A1210" s="11"/>
      <c r="C1210" s="11"/>
    </row>
    <row r="1211" spans="1:3">
      <c r="A1211" s="11"/>
      <c r="C1211" s="11"/>
    </row>
    <row r="1212" spans="1:3">
      <c r="A1212" s="11"/>
      <c r="C1212" s="11"/>
    </row>
    <row r="1213" spans="1:3">
      <c r="A1213" s="11"/>
      <c r="C1213" s="11"/>
    </row>
    <row r="1214" spans="1:3">
      <c r="A1214" s="11"/>
      <c r="C1214" s="11"/>
    </row>
    <row r="1215" spans="1:3">
      <c r="A1215" s="11"/>
      <c r="C1215" s="11"/>
    </row>
    <row r="1216" spans="1:3">
      <c r="A1216" s="11"/>
      <c r="C1216" s="11"/>
    </row>
    <row r="1217" spans="1:3">
      <c r="A1217" s="11"/>
      <c r="C1217" s="11"/>
    </row>
    <row r="1218" spans="1:3">
      <c r="A1218" s="11"/>
      <c r="C1218" s="11"/>
    </row>
    <row r="1219" spans="1:3">
      <c r="A1219" s="11"/>
      <c r="C1219" s="11"/>
    </row>
    <row r="1220" spans="1:3">
      <c r="A1220" s="11"/>
      <c r="C1220" s="11"/>
    </row>
    <row r="1221" spans="1:3">
      <c r="A1221" s="11"/>
      <c r="C1221" s="11"/>
    </row>
    <row r="1222" spans="1:3">
      <c r="A1222" s="11"/>
      <c r="C1222" s="11"/>
    </row>
    <row r="1223" spans="1:3">
      <c r="A1223" s="11"/>
      <c r="C1223" s="11"/>
    </row>
    <row r="1224" spans="1:3">
      <c r="A1224" s="11"/>
      <c r="C1224" s="11"/>
    </row>
    <row r="1225" spans="1:3">
      <c r="A1225" s="11"/>
      <c r="C1225" s="11"/>
    </row>
    <row r="1226" spans="1:3">
      <c r="A1226" s="11"/>
      <c r="C1226" s="11"/>
    </row>
    <row r="1227" spans="1:3">
      <c r="A1227" s="11"/>
      <c r="C1227" s="11"/>
    </row>
    <row r="1228" spans="1:3">
      <c r="A1228" s="11"/>
      <c r="C1228" s="11"/>
    </row>
    <row r="1229" spans="1:3">
      <c r="A1229" s="11"/>
      <c r="C1229" s="11"/>
    </row>
    <row r="1230" spans="1:3">
      <c r="A1230" s="11"/>
      <c r="C1230" s="11"/>
    </row>
    <row r="1231" spans="1:3">
      <c r="A1231" s="11"/>
      <c r="C1231" s="11"/>
    </row>
    <row r="1232" spans="1:3">
      <c r="A1232" s="11"/>
      <c r="C1232" s="11"/>
    </row>
    <row r="1233" spans="1:3">
      <c r="A1233" s="11"/>
      <c r="C1233" s="11"/>
    </row>
    <row r="1234" spans="1:3">
      <c r="A1234" s="11"/>
      <c r="C1234" s="11"/>
    </row>
    <row r="1235" spans="1:3">
      <c r="A1235" s="11"/>
      <c r="C1235" s="11"/>
    </row>
    <row r="1236" spans="1:3">
      <c r="A1236" s="11"/>
      <c r="C1236" s="11"/>
    </row>
    <row r="1237" spans="1:3">
      <c r="A1237" s="11"/>
      <c r="C1237" s="11"/>
    </row>
    <row r="1238" spans="1:3">
      <c r="A1238" s="11"/>
      <c r="C1238" s="11"/>
    </row>
    <row r="1239" spans="1:3">
      <c r="A1239" s="11"/>
      <c r="C1239" s="11"/>
    </row>
    <row r="1240" spans="1:3">
      <c r="A1240" s="11"/>
      <c r="C1240" s="11"/>
    </row>
    <row r="1241" spans="1:3">
      <c r="A1241" s="11"/>
      <c r="C1241" s="11"/>
    </row>
    <row r="1242" spans="1:3">
      <c r="A1242" s="11"/>
      <c r="C1242" s="11"/>
    </row>
    <row r="1243" spans="1:3">
      <c r="A1243" s="11"/>
      <c r="C1243" s="11"/>
    </row>
    <row r="1244" spans="1:3">
      <c r="A1244" s="11"/>
      <c r="C1244" s="11"/>
    </row>
    <row r="1245" spans="1:3">
      <c r="A1245" s="11"/>
      <c r="C1245" s="11"/>
    </row>
    <row r="1246" spans="1:3">
      <c r="A1246" s="11"/>
      <c r="C1246" s="11"/>
    </row>
    <row r="1247" spans="1:3">
      <c r="A1247" s="11"/>
      <c r="C1247" s="11"/>
    </row>
    <row r="1248" spans="1:3">
      <c r="A1248" s="11"/>
      <c r="C1248" s="11"/>
    </row>
    <row r="1249" spans="1:3">
      <c r="A1249" s="11"/>
      <c r="C1249" s="11"/>
    </row>
    <row r="1250" spans="1:3">
      <c r="A1250" s="11"/>
      <c r="C1250" s="11"/>
    </row>
    <row r="1251" spans="1:3">
      <c r="A1251" s="11"/>
      <c r="C1251" s="11"/>
    </row>
    <row r="1252" spans="1:3">
      <c r="A1252" s="11"/>
      <c r="C1252" s="11"/>
    </row>
    <row r="1253" spans="1:3">
      <c r="A1253" s="11"/>
      <c r="C1253" s="11"/>
    </row>
    <row r="1254" spans="1:3">
      <c r="A1254" s="11"/>
      <c r="C1254" s="11"/>
    </row>
    <row r="1255" spans="1:3">
      <c r="A1255" s="11"/>
      <c r="C1255" s="11"/>
    </row>
    <row r="1256" spans="1:3">
      <c r="A1256" s="11"/>
      <c r="C1256" s="11"/>
    </row>
    <row r="1257" spans="1:3">
      <c r="A1257" s="11"/>
      <c r="C1257" s="11"/>
    </row>
    <row r="1258" spans="1:3">
      <c r="A1258" s="11"/>
      <c r="C1258" s="11"/>
    </row>
    <row r="1259" spans="1:3">
      <c r="A1259" s="11"/>
      <c r="C1259" s="11"/>
    </row>
    <row r="1260" spans="1:3">
      <c r="A1260" s="11"/>
      <c r="C1260" s="11"/>
    </row>
    <row r="1261" spans="1:3">
      <c r="A1261" s="11"/>
      <c r="C1261" s="11"/>
    </row>
    <row r="1262" spans="1:3">
      <c r="A1262" s="11"/>
      <c r="C1262" s="11"/>
    </row>
    <row r="1263" spans="1:3">
      <c r="A1263" s="11"/>
      <c r="C1263" s="11"/>
    </row>
    <row r="1264" spans="1:3">
      <c r="A1264" s="11"/>
      <c r="C1264" s="11"/>
    </row>
    <row r="1265" spans="1:3">
      <c r="A1265" s="11"/>
      <c r="C1265" s="11"/>
    </row>
    <row r="1266" spans="1:3">
      <c r="A1266" s="11"/>
      <c r="C1266" s="11"/>
    </row>
    <row r="1267" spans="1:3">
      <c r="A1267" s="11"/>
      <c r="C1267" s="11"/>
    </row>
    <row r="1268" spans="1:3">
      <c r="A1268" s="11"/>
      <c r="C1268" s="11"/>
    </row>
    <row r="1269" spans="1:3">
      <c r="A1269" s="11"/>
      <c r="C1269" s="11"/>
    </row>
    <row r="1270" spans="1:3">
      <c r="A1270" s="11"/>
      <c r="C1270" s="11"/>
    </row>
    <row r="1271" spans="1:3">
      <c r="A1271" s="11"/>
      <c r="C1271" s="11"/>
    </row>
    <row r="1272" spans="1:3">
      <c r="A1272" s="11"/>
      <c r="C1272" s="11"/>
    </row>
    <row r="1273" spans="1:3">
      <c r="A1273" s="11"/>
      <c r="C1273" s="11"/>
    </row>
    <row r="1274" spans="1:3">
      <c r="A1274" s="11"/>
      <c r="C1274" s="11"/>
    </row>
    <row r="1275" spans="1:3">
      <c r="A1275" s="11"/>
      <c r="C1275" s="11"/>
    </row>
    <row r="1276" spans="1:3">
      <c r="A1276" s="11"/>
      <c r="C1276" s="11"/>
    </row>
    <row r="1277" spans="1:3">
      <c r="A1277" s="11"/>
      <c r="C1277" s="11"/>
    </row>
    <row r="1278" spans="1:3">
      <c r="A1278" s="11"/>
      <c r="C1278" s="11"/>
    </row>
    <row r="1279" spans="1:3">
      <c r="A1279" s="11"/>
      <c r="C1279" s="11"/>
    </row>
    <row r="1280" spans="1:3">
      <c r="A1280" s="11"/>
      <c r="C1280" s="11"/>
    </row>
    <row r="1281" spans="1:3">
      <c r="A1281" s="11"/>
      <c r="C1281" s="11"/>
    </row>
    <row r="1282" spans="1:3">
      <c r="A1282" s="11"/>
      <c r="C1282" s="11"/>
    </row>
    <row r="1283" spans="1:3">
      <c r="A1283" s="11"/>
      <c r="C1283" s="11"/>
    </row>
    <row r="1284" spans="1:3">
      <c r="A1284" s="11"/>
      <c r="C1284" s="11"/>
    </row>
    <row r="1285" spans="1:3">
      <c r="A1285" s="11"/>
      <c r="C1285" s="11"/>
    </row>
    <row r="1286" spans="1:3">
      <c r="A1286" s="11"/>
      <c r="C1286" s="11"/>
    </row>
    <row r="1287" spans="1:3">
      <c r="A1287" s="11"/>
      <c r="C1287" s="11"/>
    </row>
    <row r="1288" spans="1:3">
      <c r="A1288" s="11"/>
      <c r="C1288" s="11"/>
    </row>
    <row r="1289" spans="1:3">
      <c r="A1289" s="11"/>
      <c r="C1289" s="11"/>
    </row>
    <row r="1290" spans="1:3">
      <c r="A1290" s="11"/>
      <c r="C1290" s="11"/>
    </row>
    <row r="1291" spans="1:3">
      <c r="A1291" s="11"/>
      <c r="C1291" s="11"/>
    </row>
    <row r="1292" spans="1:3">
      <c r="A1292" s="11"/>
      <c r="C1292" s="11"/>
    </row>
    <row r="1293" spans="1:3">
      <c r="A1293" s="11"/>
      <c r="C1293" s="11"/>
    </row>
    <row r="1294" spans="1:3">
      <c r="A1294" s="11"/>
      <c r="C1294" s="11"/>
    </row>
    <row r="1295" spans="1:3">
      <c r="A1295" s="11"/>
      <c r="C1295" s="11"/>
    </row>
    <row r="1296" spans="1:3">
      <c r="A1296" s="11"/>
      <c r="C1296" s="11"/>
    </row>
    <row r="1297" spans="1:3">
      <c r="A1297" s="11"/>
      <c r="C1297" s="11"/>
    </row>
    <row r="1298" spans="1:3">
      <c r="A1298" s="11"/>
      <c r="C1298" s="11"/>
    </row>
    <row r="1299" spans="1:3">
      <c r="A1299" s="11"/>
      <c r="C1299" s="11"/>
    </row>
    <row r="1300" spans="1:3">
      <c r="A1300" s="11"/>
      <c r="C1300" s="11"/>
    </row>
    <row r="1301" spans="1:3">
      <c r="A1301" s="11"/>
      <c r="C1301" s="11"/>
    </row>
    <row r="1302" spans="1:3">
      <c r="A1302" s="11"/>
      <c r="C1302" s="11"/>
    </row>
    <row r="1303" spans="1:3">
      <c r="A1303" s="11"/>
      <c r="C1303" s="11"/>
    </row>
    <row r="1304" spans="1:3">
      <c r="A1304" s="11"/>
      <c r="C1304" s="11"/>
    </row>
    <row r="1305" spans="1:3">
      <c r="A1305" s="11"/>
      <c r="C1305" s="11"/>
    </row>
    <row r="1306" spans="1:3">
      <c r="A1306" s="11"/>
      <c r="C1306" s="11"/>
    </row>
    <row r="1307" spans="1:3">
      <c r="A1307" s="11"/>
      <c r="C1307" s="11"/>
    </row>
    <row r="1308" spans="1:3">
      <c r="A1308" s="11"/>
      <c r="C1308" s="11"/>
    </row>
    <row r="1309" spans="1:3">
      <c r="A1309" s="11"/>
      <c r="C1309" s="11"/>
    </row>
    <row r="1310" spans="1:3">
      <c r="A1310" s="11"/>
      <c r="C1310" s="11"/>
    </row>
    <row r="1311" spans="1:3">
      <c r="A1311" s="11"/>
      <c r="C1311" s="11"/>
    </row>
    <row r="1312" spans="1:3">
      <c r="A1312" s="11"/>
      <c r="C1312" s="11"/>
    </row>
    <row r="1313" spans="1:3">
      <c r="A1313" s="11"/>
      <c r="C1313" s="11"/>
    </row>
    <row r="1314" spans="1:3">
      <c r="A1314" s="11"/>
      <c r="C1314" s="11"/>
    </row>
    <row r="1315" spans="1:3">
      <c r="A1315" s="11"/>
      <c r="C1315" s="11"/>
    </row>
    <row r="1316" spans="1:3">
      <c r="A1316" s="11"/>
      <c r="C1316" s="11"/>
    </row>
    <row r="1317" spans="1:3">
      <c r="A1317" s="11"/>
      <c r="C1317" s="11"/>
    </row>
    <row r="1318" spans="1:3">
      <c r="A1318" s="11"/>
      <c r="C1318" s="11"/>
    </row>
    <row r="1319" spans="1:3">
      <c r="A1319" s="11"/>
      <c r="C1319" s="11"/>
    </row>
    <row r="1320" spans="1:3">
      <c r="A1320" s="11"/>
      <c r="C1320" s="11"/>
    </row>
    <row r="1321" spans="1:3">
      <c r="A1321" s="11"/>
      <c r="C1321" s="11"/>
    </row>
    <row r="1322" spans="1:3">
      <c r="A1322" s="11"/>
      <c r="C1322" s="11"/>
    </row>
    <row r="1323" spans="1:3">
      <c r="A1323" s="11"/>
      <c r="C1323" s="11"/>
    </row>
    <row r="1324" spans="1:3">
      <c r="A1324" s="11"/>
      <c r="C1324" s="11"/>
    </row>
    <row r="1325" spans="1:3">
      <c r="A1325" s="11"/>
      <c r="C1325" s="11"/>
    </row>
    <row r="1326" spans="1:3">
      <c r="A1326" s="11"/>
      <c r="C1326" s="11"/>
    </row>
    <row r="1327" spans="1:3">
      <c r="A1327" s="11"/>
      <c r="C1327" s="11"/>
    </row>
    <row r="1328" spans="1:3">
      <c r="A1328" s="11"/>
      <c r="C1328" s="11"/>
    </row>
    <row r="1329" spans="1:3">
      <c r="A1329" s="11"/>
      <c r="C1329" s="11"/>
    </row>
    <row r="1330" spans="1:3">
      <c r="A1330" s="11"/>
      <c r="C1330" s="11"/>
    </row>
    <row r="1331" spans="1:3">
      <c r="A1331" s="11"/>
      <c r="C1331" s="11"/>
    </row>
    <row r="1332" spans="1:3">
      <c r="A1332" s="11"/>
      <c r="C1332" s="11"/>
    </row>
    <row r="1333" spans="1:3">
      <c r="A1333" s="11"/>
      <c r="C1333" s="11"/>
    </row>
    <row r="1334" spans="1:3">
      <c r="A1334" s="11"/>
      <c r="C1334" s="11"/>
    </row>
    <row r="1335" spans="1:3">
      <c r="A1335" s="11"/>
      <c r="C1335" s="11"/>
    </row>
    <row r="1336" spans="1:3">
      <c r="A1336" s="11"/>
      <c r="C1336" s="11"/>
    </row>
    <row r="1337" spans="1:3">
      <c r="A1337" s="11"/>
      <c r="C1337" s="11"/>
    </row>
    <row r="1338" spans="1:3">
      <c r="A1338" s="11"/>
      <c r="C1338" s="11"/>
    </row>
    <row r="1339" spans="1:3">
      <c r="A1339" s="11"/>
      <c r="C1339" s="11"/>
    </row>
    <row r="1340" spans="1:3">
      <c r="A1340" s="11"/>
      <c r="C1340" s="11"/>
    </row>
    <row r="1341" spans="1:3">
      <c r="A1341" s="11"/>
      <c r="C1341" s="11"/>
    </row>
    <row r="1342" spans="1:3">
      <c r="A1342" s="11"/>
      <c r="C1342" s="11"/>
    </row>
    <row r="1343" spans="1:3">
      <c r="A1343" s="11"/>
      <c r="C1343" s="11"/>
    </row>
    <row r="1344" spans="1:3">
      <c r="A1344" s="11"/>
      <c r="C1344" s="11"/>
    </row>
    <row r="1345" spans="1:3">
      <c r="A1345" s="11"/>
      <c r="C1345" s="11"/>
    </row>
    <row r="1346" spans="1:3">
      <c r="A1346" s="11"/>
      <c r="C1346" s="11"/>
    </row>
    <row r="1347" spans="1:3">
      <c r="A1347" s="11"/>
      <c r="C1347" s="11"/>
    </row>
    <row r="1348" spans="1:3">
      <c r="A1348" s="11"/>
      <c r="C1348" s="11"/>
    </row>
    <row r="1349" spans="1:3">
      <c r="A1349" s="11"/>
      <c r="C1349" s="11"/>
    </row>
    <row r="1350" spans="1:3">
      <c r="A1350" s="11"/>
      <c r="C1350" s="11"/>
    </row>
    <row r="1351" spans="1:3">
      <c r="A1351" s="11"/>
      <c r="C1351" s="11"/>
    </row>
    <row r="1352" spans="1:3">
      <c r="A1352" s="11"/>
      <c r="C1352" s="11"/>
    </row>
    <row r="1353" spans="1:3">
      <c r="A1353" s="11"/>
      <c r="C1353" s="11"/>
    </row>
    <row r="1354" spans="1:3">
      <c r="A1354" s="11"/>
      <c r="C1354" s="11"/>
    </row>
    <row r="1355" spans="1:3">
      <c r="A1355" s="11"/>
      <c r="C1355" s="11"/>
    </row>
    <row r="1356" spans="1:3">
      <c r="A1356" s="11"/>
      <c r="C1356" s="11"/>
    </row>
    <row r="1357" spans="1:3">
      <c r="A1357" s="11"/>
      <c r="C1357" s="11"/>
    </row>
    <row r="1358" spans="1:3">
      <c r="A1358" s="11"/>
      <c r="C1358" s="11"/>
    </row>
    <row r="1359" spans="1:3">
      <c r="A1359" s="11"/>
      <c r="C1359" s="11"/>
    </row>
    <row r="1360" spans="1:3">
      <c r="A1360" s="11"/>
      <c r="C1360" s="11"/>
    </row>
    <row r="1361" spans="1:3">
      <c r="A1361" s="11"/>
      <c r="C1361" s="11"/>
    </row>
    <row r="1362" spans="1:3">
      <c r="A1362" s="11"/>
      <c r="C1362" s="11"/>
    </row>
    <row r="1363" spans="1:3">
      <c r="A1363" s="11"/>
      <c r="C1363" s="11"/>
    </row>
    <row r="1364" spans="1:3">
      <c r="A1364" s="11"/>
      <c r="C1364" s="11"/>
    </row>
    <row r="1365" spans="1:3">
      <c r="A1365" s="11"/>
      <c r="C1365" s="11"/>
    </row>
    <row r="1366" spans="1:3">
      <c r="A1366" s="11"/>
      <c r="C1366" s="11"/>
    </row>
    <row r="1367" spans="1:3">
      <c r="A1367" s="11"/>
      <c r="C1367" s="11"/>
    </row>
    <row r="1368" spans="1:3">
      <c r="A1368" s="11"/>
      <c r="C1368" s="11"/>
    </row>
    <row r="1369" spans="1:3">
      <c r="A1369" s="11"/>
      <c r="C1369" s="11"/>
    </row>
    <row r="1370" spans="1:3">
      <c r="A1370" s="11"/>
      <c r="C1370" s="11"/>
    </row>
    <row r="1371" spans="1:3">
      <c r="A1371" s="11"/>
      <c r="C1371" s="11"/>
    </row>
    <row r="1372" spans="1:3">
      <c r="A1372" s="11"/>
      <c r="C1372" s="11"/>
    </row>
    <row r="1373" spans="1:3">
      <c r="A1373" s="11"/>
      <c r="C1373" s="11"/>
    </row>
    <row r="1374" spans="1:3">
      <c r="A1374" s="11"/>
      <c r="C1374" s="11"/>
    </row>
    <row r="1375" spans="1:3">
      <c r="A1375" s="11"/>
      <c r="C1375" s="11"/>
    </row>
    <row r="1376" spans="1:3">
      <c r="A1376" s="11"/>
      <c r="C1376" s="11"/>
    </row>
    <row r="1377" spans="1:3">
      <c r="A1377" s="11"/>
      <c r="C1377" s="11"/>
    </row>
    <row r="1378" spans="1:3">
      <c r="A1378" s="11"/>
      <c r="C1378" s="11"/>
    </row>
    <row r="1379" spans="1:3">
      <c r="A1379" s="11"/>
      <c r="C1379" s="11"/>
    </row>
    <row r="1380" spans="1:3">
      <c r="A1380" s="11"/>
      <c r="C1380" s="11"/>
    </row>
    <row r="1381" spans="1:3">
      <c r="A1381" s="11"/>
      <c r="C1381" s="11"/>
    </row>
    <row r="1382" spans="1:3">
      <c r="A1382" s="11"/>
      <c r="C1382" s="11"/>
    </row>
    <row r="1383" spans="1:3">
      <c r="A1383" s="11"/>
      <c r="C1383" s="11"/>
    </row>
    <row r="1384" spans="1:3">
      <c r="A1384" s="11"/>
      <c r="C1384" s="11"/>
    </row>
    <row r="1385" spans="1:3">
      <c r="A1385" s="11"/>
      <c r="C1385" s="11"/>
    </row>
    <row r="1386" spans="1:3">
      <c r="A1386" s="11"/>
      <c r="C1386" s="11"/>
    </row>
    <row r="1387" spans="1:3">
      <c r="A1387" s="11"/>
      <c r="C1387" s="11"/>
    </row>
    <row r="1388" spans="1:3">
      <c r="A1388" s="11"/>
      <c r="C1388" s="11"/>
    </row>
    <row r="1389" spans="1:3">
      <c r="A1389" s="11"/>
      <c r="C1389" s="11"/>
    </row>
    <row r="1390" spans="1:3">
      <c r="A1390" s="11"/>
      <c r="C1390" s="11"/>
    </row>
    <row r="1391" spans="1:3">
      <c r="A1391" s="11"/>
      <c r="C1391" s="11"/>
    </row>
    <row r="1392" spans="1:3">
      <c r="A1392" s="11"/>
      <c r="C1392" s="11"/>
    </row>
    <row r="1393" spans="1:3">
      <c r="A1393" s="11"/>
      <c r="C1393" s="11"/>
    </row>
    <row r="1394" spans="1:3">
      <c r="A1394" s="11"/>
      <c r="C1394" s="11"/>
    </row>
    <row r="1395" spans="1:3">
      <c r="A1395" s="11"/>
      <c r="C1395" s="11"/>
    </row>
    <row r="1396" spans="1:3">
      <c r="A1396" s="11"/>
      <c r="C1396" s="11"/>
    </row>
    <row r="1397" spans="1:3">
      <c r="A1397" s="11"/>
      <c r="C1397" s="11"/>
    </row>
    <row r="1398" spans="1:3">
      <c r="A1398" s="11"/>
      <c r="C1398" s="11"/>
    </row>
    <row r="1399" spans="1:3">
      <c r="A1399" s="11"/>
      <c r="C1399" s="11"/>
    </row>
    <row r="1400" spans="1:3">
      <c r="A1400" s="11"/>
      <c r="C1400" s="11"/>
    </row>
    <row r="1401" spans="1:3">
      <c r="A1401" s="11"/>
      <c r="C1401" s="11"/>
    </row>
    <row r="1402" spans="1:3">
      <c r="A1402" s="11"/>
      <c r="C1402" s="11"/>
    </row>
    <row r="1403" spans="1:3">
      <c r="A1403" s="11"/>
      <c r="C1403" s="11"/>
    </row>
    <row r="1404" spans="1:3">
      <c r="A1404" s="11"/>
      <c r="C1404" s="11"/>
    </row>
    <row r="1405" spans="1:3">
      <c r="A1405" s="11"/>
      <c r="C1405" s="11"/>
    </row>
    <row r="1406" spans="1:3">
      <c r="A1406" s="11"/>
      <c r="C1406" s="11"/>
    </row>
    <row r="1407" spans="1:3">
      <c r="A1407" s="11"/>
      <c r="C1407" s="11"/>
    </row>
    <row r="1408" spans="1:3">
      <c r="A1408" s="11"/>
      <c r="C1408" s="11"/>
    </row>
    <row r="1409" spans="1:3">
      <c r="A1409" s="11"/>
      <c r="C1409" s="11"/>
    </row>
    <row r="1410" spans="1:3">
      <c r="A1410" s="11"/>
      <c r="C1410" s="11"/>
    </row>
    <row r="1411" spans="1:3">
      <c r="A1411" s="11"/>
      <c r="C1411" s="11"/>
    </row>
    <row r="1412" spans="1:3">
      <c r="A1412" s="11"/>
      <c r="C1412" s="11"/>
    </row>
    <row r="1413" spans="1:3">
      <c r="A1413" s="11"/>
      <c r="C1413" s="11"/>
    </row>
    <row r="1414" spans="1:3">
      <c r="A1414" s="11"/>
      <c r="C1414" s="11"/>
    </row>
    <row r="1415" spans="1:3">
      <c r="A1415" s="11"/>
      <c r="C1415" s="11"/>
    </row>
    <row r="1416" spans="1:3">
      <c r="A1416" s="11"/>
      <c r="C1416" s="11"/>
    </row>
    <row r="1417" spans="1:3">
      <c r="A1417" s="11"/>
      <c r="C1417" s="11"/>
    </row>
    <row r="1418" spans="1:3">
      <c r="A1418" s="11"/>
      <c r="C1418" s="11"/>
    </row>
    <row r="1419" spans="1:3">
      <c r="A1419" s="11"/>
      <c r="C1419" s="11"/>
    </row>
    <row r="1420" spans="1:3">
      <c r="A1420" s="11"/>
      <c r="C1420" s="11"/>
    </row>
    <row r="1421" spans="1:3">
      <c r="A1421" s="11"/>
      <c r="C1421" s="11"/>
    </row>
    <row r="1422" spans="1:3">
      <c r="A1422" s="11"/>
      <c r="C1422" s="11"/>
    </row>
    <row r="1423" spans="1:3">
      <c r="A1423" s="11"/>
      <c r="C1423" s="11"/>
    </row>
    <row r="1424" spans="1:3">
      <c r="A1424" s="11"/>
      <c r="C1424" s="11"/>
    </row>
    <row r="1425" spans="1:3">
      <c r="A1425" s="11"/>
      <c r="C1425" s="11"/>
    </row>
    <row r="1426" spans="1:3">
      <c r="A1426" s="11"/>
      <c r="C1426" s="11"/>
    </row>
    <row r="1427" spans="1:3">
      <c r="A1427" s="11"/>
      <c r="C1427" s="11"/>
    </row>
    <row r="1428" spans="1:3">
      <c r="A1428" s="11"/>
      <c r="C1428" s="11"/>
    </row>
    <row r="1429" spans="1:3">
      <c r="A1429" s="11"/>
      <c r="C1429" s="11"/>
    </row>
    <row r="1430" spans="1:3">
      <c r="A1430" s="11"/>
      <c r="C1430" s="11"/>
    </row>
    <row r="1431" spans="1:3">
      <c r="A1431" s="11"/>
      <c r="C1431" s="11"/>
    </row>
    <row r="1432" spans="1:3">
      <c r="A1432" s="11"/>
      <c r="C1432" s="11"/>
    </row>
    <row r="1433" spans="1:3">
      <c r="A1433" s="11"/>
      <c r="C1433" s="11"/>
    </row>
    <row r="1434" spans="1:3">
      <c r="A1434" s="11"/>
      <c r="C1434" s="11"/>
    </row>
    <row r="1435" spans="1:3">
      <c r="A1435" s="11"/>
      <c r="C1435" s="11"/>
    </row>
    <row r="1436" spans="1:3">
      <c r="A1436" s="11"/>
      <c r="C1436" s="11"/>
    </row>
    <row r="1437" spans="1:3">
      <c r="A1437" s="11"/>
      <c r="C1437" s="11"/>
    </row>
    <row r="1438" spans="1:3">
      <c r="A1438" s="11"/>
      <c r="C1438" s="11"/>
    </row>
    <row r="1439" spans="1:3">
      <c r="A1439" s="11"/>
      <c r="C1439" s="11"/>
    </row>
    <row r="1440" spans="1:3">
      <c r="A1440" s="11"/>
      <c r="C1440" s="11"/>
    </row>
    <row r="1441" spans="1:3">
      <c r="A1441" s="11"/>
      <c r="C1441" s="11"/>
    </row>
    <row r="1442" spans="1:3">
      <c r="A1442" s="11"/>
      <c r="C1442" s="11"/>
    </row>
    <row r="1443" spans="1:3">
      <c r="A1443" s="11"/>
      <c r="C1443" s="11"/>
    </row>
    <row r="1444" spans="1:3">
      <c r="A1444" s="11"/>
      <c r="C1444" s="11"/>
    </row>
    <row r="1445" spans="1:3">
      <c r="A1445" s="11"/>
      <c r="C1445" s="11"/>
    </row>
    <row r="1446" spans="1:3">
      <c r="A1446" s="11"/>
      <c r="C1446" s="11"/>
    </row>
    <row r="1447" spans="1:3">
      <c r="A1447" s="11"/>
      <c r="C1447" s="11"/>
    </row>
    <row r="1448" spans="1:3">
      <c r="A1448" s="11"/>
      <c r="C1448" s="11"/>
    </row>
    <row r="1449" spans="1:3">
      <c r="A1449" s="11"/>
      <c r="C1449" s="11"/>
    </row>
    <row r="1450" spans="1:3">
      <c r="A1450" s="11"/>
      <c r="C1450" s="11"/>
    </row>
    <row r="1451" spans="1:3">
      <c r="A1451" s="11"/>
      <c r="C1451" s="11"/>
    </row>
    <row r="1452" spans="1:3">
      <c r="A1452" s="11"/>
      <c r="C1452" s="11"/>
    </row>
    <row r="1453" spans="1:3">
      <c r="A1453" s="11"/>
      <c r="C1453" s="11"/>
    </row>
    <row r="1454" spans="1:3">
      <c r="A1454" s="11"/>
      <c r="C1454" s="11"/>
    </row>
    <row r="1455" spans="1:3">
      <c r="A1455" s="11"/>
      <c r="C1455" s="11"/>
    </row>
    <row r="1456" spans="1:3">
      <c r="A1456" s="11"/>
      <c r="C1456" s="11"/>
    </row>
    <row r="1457" spans="1:3">
      <c r="A1457" s="11"/>
      <c r="C1457" s="11"/>
    </row>
    <row r="1458" spans="1:3">
      <c r="A1458" s="11"/>
      <c r="C1458" s="11"/>
    </row>
    <row r="1459" spans="1:3">
      <c r="A1459" s="11"/>
      <c r="C1459" s="11"/>
    </row>
    <row r="1460" spans="1:3">
      <c r="A1460" s="11"/>
      <c r="C1460" s="11"/>
    </row>
    <row r="1461" spans="1:3">
      <c r="A1461" s="11"/>
      <c r="C1461" s="11"/>
    </row>
    <row r="1462" spans="1:3">
      <c r="A1462" s="11"/>
      <c r="C1462" s="11"/>
    </row>
    <row r="1463" spans="1:3">
      <c r="A1463" s="11"/>
      <c r="C1463" s="11"/>
    </row>
    <row r="1464" spans="1:3">
      <c r="A1464" s="11"/>
      <c r="C1464" s="11"/>
    </row>
    <row r="1465" spans="1:3">
      <c r="A1465" s="11"/>
      <c r="C1465" s="11"/>
    </row>
    <row r="1466" spans="1:3">
      <c r="A1466" s="11"/>
      <c r="C1466" s="11"/>
    </row>
    <row r="1467" spans="1:3">
      <c r="A1467" s="11"/>
      <c r="C1467" s="11"/>
    </row>
    <row r="1468" spans="1:3">
      <c r="A1468" s="11"/>
      <c r="C1468" s="11"/>
    </row>
    <row r="1469" spans="1:3">
      <c r="A1469" s="11"/>
      <c r="C1469" s="11"/>
    </row>
    <row r="1470" spans="1:3">
      <c r="A1470" s="11"/>
      <c r="C1470" s="11"/>
    </row>
    <row r="1471" spans="1:3">
      <c r="A1471" s="11"/>
      <c r="C1471" s="11"/>
    </row>
    <row r="1472" spans="1:3">
      <c r="A1472" s="11"/>
      <c r="C1472" s="11"/>
    </row>
    <row r="1473" spans="1:3">
      <c r="A1473" s="11"/>
      <c r="C1473" s="11"/>
    </row>
    <row r="1474" spans="1:3">
      <c r="A1474" s="11"/>
      <c r="C1474" s="11"/>
    </row>
    <row r="1475" spans="1:3">
      <c r="A1475" s="11"/>
      <c r="C1475" s="11"/>
    </row>
    <row r="1476" spans="1:3">
      <c r="A1476" s="11"/>
      <c r="C1476" s="11"/>
    </row>
    <row r="1477" spans="1:3">
      <c r="A1477" s="11"/>
      <c r="C1477" s="11"/>
    </row>
    <row r="1478" spans="1:3">
      <c r="A1478" s="11"/>
      <c r="C1478" s="11"/>
    </row>
    <row r="1479" spans="1:3">
      <c r="A1479" s="11"/>
      <c r="C1479" s="11"/>
    </row>
    <row r="1480" spans="1:3">
      <c r="A1480" s="11"/>
      <c r="C1480" s="11"/>
    </row>
    <row r="1481" spans="1:3">
      <c r="A1481" s="11"/>
      <c r="C1481" s="11"/>
    </row>
    <row r="1482" spans="1:3">
      <c r="A1482" s="11"/>
      <c r="C1482" s="11"/>
    </row>
    <row r="1483" spans="1:3">
      <c r="A1483" s="11"/>
      <c r="C1483" s="11"/>
    </row>
    <row r="1484" spans="1:3">
      <c r="A1484" s="11"/>
      <c r="C1484" s="11"/>
    </row>
    <row r="1485" spans="1:3">
      <c r="A1485" s="11"/>
      <c r="C1485" s="11"/>
    </row>
    <row r="1486" spans="1:3">
      <c r="A1486" s="11"/>
      <c r="C1486" s="11"/>
    </row>
    <row r="1487" spans="1:3">
      <c r="A1487" s="11"/>
      <c r="C1487" s="11"/>
    </row>
    <row r="1488" spans="1:3">
      <c r="A1488" s="11"/>
      <c r="C1488" s="11"/>
    </row>
    <row r="1489" spans="1:3">
      <c r="A1489" s="11"/>
      <c r="C1489" s="11"/>
    </row>
    <row r="1490" spans="1:3">
      <c r="A1490" s="11"/>
      <c r="C1490" s="11"/>
    </row>
    <row r="1491" spans="1:3">
      <c r="A1491" s="11"/>
      <c r="C1491" s="11"/>
    </row>
    <row r="1492" spans="1:3">
      <c r="A1492" s="11"/>
      <c r="C1492" s="11"/>
    </row>
    <row r="1493" spans="1:3">
      <c r="A1493" s="11"/>
      <c r="C1493" s="11"/>
    </row>
    <row r="1494" spans="1:3">
      <c r="A1494" s="11"/>
      <c r="C1494" s="11"/>
    </row>
    <row r="1495" spans="1:3">
      <c r="A1495" s="11"/>
      <c r="C1495" s="11"/>
    </row>
    <row r="1496" spans="1:3">
      <c r="A1496" s="11"/>
      <c r="C1496" s="11"/>
    </row>
    <row r="1497" spans="1:3">
      <c r="A1497" s="11"/>
      <c r="C1497" s="11"/>
    </row>
    <row r="1498" spans="1:3">
      <c r="A1498" s="11"/>
      <c r="C1498" s="11"/>
    </row>
    <row r="1499" spans="1:3">
      <c r="A1499" s="11"/>
      <c r="C1499" s="11"/>
    </row>
    <row r="1500" spans="1:3">
      <c r="A1500" s="11"/>
      <c r="C1500" s="11"/>
    </row>
    <row r="1501" spans="1:3">
      <c r="A1501" s="11"/>
      <c r="C1501" s="11"/>
    </row>
    <row r="1502" spans="1:3">
      <c r="A1502" s="11"/>
      <c r="C1502" s="11"/>
    </row>
    <row r="1503" spans="1:3">
      <c r="A1503" s="11"/>
      <c r="C1503" s="11"/>
    </row>
    <row r="1504" spans="1:3">
      <c r="A1504" s="11"/>
      <c r="C1504" s="11"/>
    </row>
    <row r="1505" spans="1:3">
      <c r="A1505" s="11"/>
      <c r="C1505" s="11"/>
    </row>
    <row r="1506" spans="1:3">
      <c r="A1506" s="11"/>
      <c r="C1506" s="11"/>
    </row>
    <row r="1507" spans="1:3">
      <c r="A1507" s="11"/>
      <c r="C1507" s="11"/>
    </row>
    <row r="1508" spans="1:3">
      <c r="A1508" s="11"/>
      <c r="C1508" s="11"/>
    </row>
    <row r="1509" spans="1:3">
      <c r="A1509" s="11"/>
      <c r="C1509" s="11"/>
    </row>
    <row r="1510" spans="1:3">
      <c r="A1510" s="11"/>
      <c r="C1510" s="11"/>
    </row>
    <row r="1511" spans="1:3">
      <c r="A1511" s="11"/>
      <c r="C1511" s="11"/>
    </row>
    <row r="1512" spans="1:3">
      <c r="A1512" s="11"/>
      <c r="C1512" s="11"/>
    </row>
    <row r="1513" spans="1:3">
      <c r="A1513" s="11"/>
      <c r="C1513" s="11"/>
    </row>
    <row r="1514" spans="1:3">
      <c r="A1514" s="11"/>
      <c r="C1514" s="11"/>
    </row>
    <row r="1515" spans="1:3">
      <c r="A1515" s="11"/>
      <c r="C1515" s="11"/>
    </row>
    <row r="1516" spans="1:3">
      <c r="A1516" s="11"/>
      <c r="C1516" s="11"/>
    </row>
    <row r="1517" spans="1:3">
      <c r="A1517" s="11"/>
      <c r="C1517" s="11"/>
    </row>
    <row r="1518" spans="1:3">
      <c r="A1518" s="11"/>
      <c r="C1518" s="11"/>
    </row>
    <row r="1519" spans="1:3">
      <c r="A1519" s="11"/>
      <c r="C1519" s="11"/>
    </row>
    <row r="1520" spans="1:3">
      <c r="A1520" s="11"/>
      <c r="C1520" s="11"/>
    </row>
    <row r="1521" spans="1:3">
      <c r="A1521" s="11"/>
      <c r="C1521" s="11"/>
    </row>
    <row r="1522" spans="1:3">
      <c r="A1522" s="11"/>
      <c r="C1522" s="11"/>
    </row>
    <row r="1523" spans="1:3">
      <c r="A1523" s="11"/>
      <c r="C1523" s="11"/>
    </row>
    <row r="1524" spans="1:3">
      <c r="A1524" s="11"/>
      <c r="C1524" s="11"/>
    </row>
    <row r="1525" spans="1:3">
      <c r="A1525" s="11"/>
      <c r="C1525" s="11"/>
    </row>
    <row r="1526" spans="1:3">
      <c r="A1526" s="11"/>
      <c r="C1526" s="11"/>
    </row>
    <row r="1527" spans="1:3">
      <c r="A1527" s="11"/>
      <c r="C1527" s="11"/>
    </row>
    <row r="1528" spans="1:3">
      <c r="A1528" s="11"/>
      <c r="C1528" s="11"/>
    </row>
    <row r="1529" spans="1:3">
      <c r="A1529" s="11"/>
      <c r="C1529" s="11"/>
    </row>
    <row r="1530" spans="1:3">
      <c r="A1530" s="11"/>
      <c r="C1530" s="11"/>
    </row>
    <row r="1531" spans="1:3">
      <c r="A1531" s="11"/>
      <c r="C1531" s="11"/>
    </row>
    <row r="1532" spans="1:3">
      <c r="A1532" s="11"/>
      <c r="C1532" s="11"/>
    </row>
    <row r="1533" spans="1:3">
      <c r="A1533" s="11"/>
      <c r="C1533" s="11"/>
    </row>
    <row r="1534" spans="1:3">
      <c r="A1534" s="11"/>
      <c r="C1534" s="11"/>
    </row>
    <row r="1535" spans="1:3">
      <c r="A1535" s="11"/>
      <c r="C1535" s="11"/>
    </row>
    <row r="1536" spans="1:3">
      <c r="A1536" s="11"/>
      <c r="C1536" s="11"/>
    </row>
    <row r="1537" spans="1:3">
      <c r="A1537" s="11"/>
      <c r="C1537" s="11"/>
    </row>
    <row r="1538" spans="1:3">
      <c r="A1538" s="11"/>
      <c r="C1538" s="11"/>
    </row>
    <row r="1539" spans="1:3">
      <c r="A1539" s="11"/>
      <c r="C1539" s="11"/>
    </row>
    <row r="1540" spans="1:3">
      <c r="A1540" s="11"/>
      <c r="C1540" s="11"/>
    </row>
    <row r="1541" spans="1:3">
      <c r="A1541" s="11"/>
      <c r="C1541" s="11"/>
    </row>
    <row r="1542" spans="1:3">
      <c r="A1542" s="11"/>
      <c r="C1542" s="11"/>
    </row>
    <row r="1543" spans="1:3">
      <c r="A1543" s="11"/>
      <c r="C1543" s="11"/>
    </row>
    <row r="1544" spans="1:3">
      <c r="A1544" s="11"/>
      <c r="C1544" s="11"/>
    </row>
    <row r="1545" spans="1:3">
      <c r="A1545" s="11"/>
      <c r="C1545" s="11"/>
    </row>
    <row r="1546" spans="1:3">
      <c r="A1546" s="11"/>
      <c r="C1546" s="11"/>
    </row>
    <row r="1547" spans="1:3">
      <c r="A1547" s="11"/>
      <c r="C1547" s="11"/>
    </row>
    <row r="1548" spans="1:3">
      <c r="A1548" s="11"/>
      <c r="C1548" s="11"/>
    </row>
    <row r="1549" spans="1:3">
      <c r="A1549" s="11"/>
      <c r="C1549" s="11"/>
    </row>
    <row r="1550" spans="1:3">
      <c r="A1550" s="11"/>
      <c r="C1550" s="11"/>
    </row>
    <row r="1551" spans="1:3">
      <c r="A1551" s="11"/>
      <c r="C1551" s="11"/>
    </row>
    <row r="1552" spans="1:3">
      <c r="A1552" s="11"/>
      <c r="C1552" s="11"/>
    </row>
    <row r="1553" spans="1:3">
      <c r="A1553" s="11"/>
      <c r="C1553" s="11"/>
    </row>
    <row r="1554" spans="1:3">
      <c r="A1554" s="11"/>
      <c r="C1554" s="11"/>
    </row>
    <row r="1555" spans="1:3">
      <c r="A1555" s="11"/>
      <c r="C1555" s="11"/>
    </row>
    <row r="1556" spans="1:3">
      <c r="A1556" s="11"/>
      <c r="C1556" s="11"/>
    </row>
    <row r="1557" spans="1:3">
      <c r="A1557" s="11"/>
      <c r="C1557" s="11"/>
    </row>
    <row r="1558" spans="1:3">
      <c r="A1558" s="11"/>
      <c r="C1558" s="11"/>
    </row>
    <row r="1559" spans="1:3">
      <c r="A1559" s="11"/>
      <c r="C1559" s="11"/>
    </row>
    <row r="1560" spans="1:3">
      <c r="A1560" s="11"/>
      <c r="C1560" s="11"/>
    </row>
    <row r="1561" spans="1:3">
      <c r="A1561" s="11"/>
      <c r="C1561" s="11"/>
    </row>
    <row r="1562" spans="1:3">
      <c r="A1562" s="11"/>
      <c r="C1562" s="11"/>
    </row>
    <row r="1563" spans="1:3">
      <c r="A1563" s="11"/>
      <c r="C1563" s="11"/>
    </row>
    <row r="1564" spans="1:3">
      <c r="A1564" s="11"/>
      <c r="C1564" s="11"/>
    </row>
    <row r="1565" spans="1:3">
      <c r="A1565" s="11"/>
      <c r="C1565" s="11"/>
    </row>
    <row r="1566" spans="1:3">
      <c r="A1566" s="11"/>
      <c r="C1566" s="11"/>
    </row>
    <row r="1567" spans="1:3">
      <c r="A1567" s="11"/>
      <c r="C1567" s="11"/>
    </row>
    <row r="1568" spans="1:3">
      <c r="A1568" s="11"/>
      <c r="C1568" s="11"/>
    </row>
    <row r="1569" spans="1:3">
      <c r="A1569" s="11"/>
      <c r="C1569" s="11"/>
    </row>
    <row r="1570" spans="1:3">
      <c r="A1570" s="11"/>
      <c r="C1570" s="11"/>
    </row>
    <row r="1571" spans="1:3">
      <c r="A1571" s="11"/>
      <c r="C1571" s="11"/>
    </row>
    <row r="1572" spans="1:3">
      <c r="A1572" s="11"/>
      <c r="C1572" s="11"/>
    </row>
    <row r="1573" spans="1:3">
      <c r="A1573" s="11"/>
      <c r="C1573" s="11"/>
    </row>
    <row r="1574" spans="1:3">
      <c r="A1574" s="11"/>
      <c r="C1574" s="11"/>
    </row>
    <row r="1575" spans="1:3">
      <c r="A1575" s="11"/>
      <c r="C1575" s="11"/>
    </row>
    <row r="1576" spans="1:3">
      <c r="A1576" s="11"/>
      <c r="C1576" s="11"/>
    </row>
    <row r="1577" spans="1:3">
      <c r="A1577" s="11"/>
      <c r="C1577" s="11"/>
    </row>
    <row r="1578" spans="1:3">
      <c r="A1578" s="11"/>
      <c r="C1578" s="11"/>
    </row>
    <row r="1579" spans="1:3">
      <c r="A1579" s="11"/>
      <c r="C1579" s="11"/>
    </row>
    <row r="1580" spans="1:3">
      <c r="A1580" s="11"/>
      <c r="C1580" s="11"/>
    </row>
    <row r="1581" spans="1:3">
      <c r="A1581" s="11"/>
      <c r="C1581" s="11"/>
    </row>
    <row r="1582" spans="1:3">
      <c r="A1582" s="11"/>
      <c r="C1582" s="11"/>
    </row>
    <row r="1583" spans="1:3">
      <c r="A1583" s="11"/>
      <c r="C1583" s="11"/>
    </row>
    <row r="1584" spans="1:3">
      <c r="A1584" s="11"/>
      <c r="C1584" s="11"/>
    </row>
    <row r="1585" spans="1:3">
      <c r="A1585" s="11"/>
      <c r="C1585" s="11"/>
    </row>
    <row r="1586" spans="1:3">
      <c r="A1586" s="11"/>
      <c r="C1586" s="11"/>
    </row>
    <row r="1587" spans="1:3">
      <c r="A1587" s="11"/>
      <c r="C1587" s="11"/>
    </row>
    <row r="1588" spans="1:3">
      <c r="A1588" s="11"/>
      <c r="C1588" s="11"/>
    </row>
    <row r="1589" spans="1:3">
      <c r="A1589" s="11"/>
      <c r="C1589" s="11"/>
    </row>
    <row r="1590" spans="1:3">
      <c r="A1590" s="11"/>
      <c r="C1590" s="11"/>
    </row>
    <row r="1591" spans="1:3">
      <c r="A1591" s="11"/>
      <c r="C1591" s="11"/>
    </row>
    <row r="1592" spans="1:3">
      <c r="A1592" s="11"/>
      <c r="C1592" s="11"/>
    </row>
    <row r="1593" spans="1:3">
      <c r="A1593" s="11"/>
      <c r="C1593" s="11"/>
    </row>
    <row r="1594" spans="1:3">
      <c r="A1594" s="11"/>
      <c r="C1594" s="11"/>
    </row>
    <row r="1595" spans="1:3">
      <c r="A1595" s="11"/>
      <c r="C1595" s="11"/>
    </row>
    <row r="1596" spans="1:3">
      <c r="A1596" s="11"/>
      <c r="C1596" s="11"/>
    </row>
    <row r="1597" spans="1:3">
      <c r="A1597" s="11"/>
      <c r="C1597" s="11"/>
    </row>
    <row r="1598" spans="1:3">
      <c r="A1598" s="11"/>
      <c r="C1598" s="11"/>
    </row>
    <row r="1599" spans="1:3">
      <c r="A1599" s="11"/>
      <c r="C1599" s="11"/>
    </row>
    <row r="1600" spans="1:3">
      <c r="A1600" s="11"/>
      <c r="C1600" s="11"/>
    </row>
    <row r="1601" spans="1:3">
      <c r="A1601" s="11"/>
      <c r="C1601" s="11"/>
    </row>
    <row r="1602" spans="1:3">
      <c r="A1602" s="11"/>
      <c r="C1602" s="11"/>
    </row>
    <row r="1603" spans="1:3">
      <c r="A1603" s="11"/>
      <c r="C1603" s="11"/>
    </row>
    <row r="1604" spans="1:3">
      <c r="A1604" s="11"/>
      <c r="C1604" s="11"/>
    </row>
    <row r="1605" spans="1:3">
      <c r="A1605" s="11"/>
      <c r="C1605" s="11"/>
    </row>
    <row r="1606" spans="1:3">
      <c r="A1606" s="11"/>
      <c r="C1606" s="11"/>
    </row>
    <row r="1607" spans="1:3">
      <c r="A1607" s="11"/>
      <c r="C1607" s="11"/>
    </row>
    <row r="1608" spans="1:3">
      <c r="A1608" s="11"/>
      <c r="C1608" s="11"/>
    </row>
    <row r="1609" spans="1:3">
      <c r="A1609" s="11"/>
      <c r="C1609" s="11"/>
    </row>
    <row r="1610" spans="1:3">
      <c r="A1610" s="11"/>
      <c r="C1610" s="11"/>
    </row>
    <row r="1611" spans="1:3">
      <c r="A1611" s="11"/>
      <c r="C1611" s="11"/>
    </row>
    <row r="1612" spans="1:3">
      <c r="A1612" s="11"/>
      <c r="C1612" s="11"/>
    </row>
    <row r="1613" spans="1:3">
      <c r="A1613" s="11"/>
      <c r="C1613" s="11"/>
    </row>
    <row r="1614" spans="1:3">
      <c r="A1614" s="11"/>
      <c r="C1614" s="11"/>
    </row>
    <row r="1615" spans="1:3">
      <c r="A1615" s="11"/>
      <c r="C1615" s="11"/>
    </row>
    <row r="1616" spans="1:3">
      <c r="A1616" s="11"/>
      <c r="C1616" s="11"/>
    </row>
    <row r="1617" spans="1:3">
      <c r="A1617" s="11"/>
      <c r="C1617" s="11"/>
    </row>
    <row r="1618" spans="1:3">
      <c r="A1618" s="11"/>
      <c r="C1618" s="11"/>
    </row>
    <row r="1619" spans="1:3">
      <c r="A1619" s="11"/>
      <c r="C1619" s="11"/>
    </row>
    <row r="1620" spans="1:3">
      <c r="A1620" s="11"/>
      <c r="C1620" s="11"/>
    </row>
    <row r="1621" spans="1:3">
      <c r="A1621" s="11"/>
      <c r="C1621" s="11"/>
    </row>
    <row r="1622" spans="1:3">
      <c r="A1622" s="11"/>
      <c r="C1622" s="11"/>
    </row>
    <row r="1623" spans="1:3">
      <c r="A1623" s="11"/>
      <c r="C1623" s="11"/>
    </row>
    <row r="1624" spans="1:3">
      <c r="A1624" s="11"/>
      <c r="C1624" s="11"/>
    </row>
    <row r="1625" spans="1:3">
      <c r="A1625" s="11"/>
      <c r="C1625" s="11"/>
    </row>
    <row r="1626" spans="1:3">
      <c r="A1626" s="11"/>
      <c r="C1626" s="11"/>
    </row>
    <row r="1627" spans="1:3">
      <c r="A1627" s="11"/>
      <c r="C1627" s="11"/>
    </row>
    <row r="1628" spans="1:3">
      <c r="A1628" s="11"/>
      <c r="C1628" s="11"/>
    </row>
    <row r="1629" spans="1:3">
      <c r="A1629" s="11"/>
      <c r="C1629" s="11"/>
    </row>
    <row r="1630" spans="1:3">
      <c r="A1630" s="11"/>
      <c r="C1630" s="11"/>
    </row>
    <row r="1631" spans="1:3">
      <c r="A1631" s="11"/>
      <c r="C1631" s="11"/>
    </row>
    <row r="1632" spans="1:3">
      <c r="A1632" s="11"/>
      <c r="C1632" s="11"/>
    </row>
    <row r="1633" spans="1:3">
      <c r="A1633" s="11"/>
      <c r="C1633" s="11"/>
    </row>
    <row r="1634" spans="1:3">
      <c r="A1634" s="11"/>
      <c r="C1634" s="11"/>
    </row>
    <row r="1635" spans="1:3">
      <c r="A1635" s="11"/>
      <c r="C1635" s="11"/>
    </row>
    <row r="1636" spans="1:3">
      <c r="A1636" s="11"/>
      <c r="C1636" s="11"/>
    </row>
    <row r="1637" spans="1:3">
      <c r="A1637" s="11"/>
      <c r="C1637" s="11"/>
    </row>
    <row r="1638" spans="1:3">
      <c r="A1638" s="11"/>
      <c r="C1638" s="11"/>
    </row>
    <row r="1639" spans="1:3">
      <c r="A1639" s="11"/>
      <c r="C1639" s="11"/>
    </row>
    <row r="1640" spans="1:3">
      <c r="A1640" s="11"/>
      <c r="C1640" s="11"/>
    </row>
    <row r="1641" spans="1:3">
      <c r="A1641" s="11"/>
      <c r="C1641" s="11"/>
    </row>
    <row r="1642" spans="1:3">
      <c r="A1642" s="11"/>
      <c r="C1642" s="11"/>
    </row>
    <row r="1643" spans="1:3">
      <c r="A1643" s="11"/>
      <c r="C1643" s="11"/>
    </row>
    <row r="1644" spans="1:3">
      <c r="A1644" s="11"/>
      <c r="C1644" s="11"/>
    </row>
    <row r="1645" spans="1:3">
      <c r="A1645" s="11"/>
      <c r="C1645" s="11"/>
    </row>
    <row r="1646" spans="1:3">
      <c r="A1646" s="11"/>
      <c r="C1646" s="11"/>
    </row>
    <row r="1647" spans="1:3">
      <c r="A1647" s="11"/>
      <c r="C1647" s="11"/>
    </row>
    <row r="1648" spans="1:3">
      <c r="A1648" s="11"/>
      <c r="C1648" s="11"/>
    </row>
    <row r="1649" spans="1:3">
      <c r="A1649" s="11"/>
      <c r="C1649" s="11"/>
    </row>
    <row r="1650" spans="1:3">
      <c r="A1650" s="11"/>
      <c r="C1650" s="11"/>
    </row>
    <row r="1651" spans="1:3">
      <c r="A1651" s="11"/>
      <c r="C1651" s="11"/>
    </row>
    <row r="1652" spans="1:3">
      <c r="A1652" s="11"/>
      <c r="C1652" s="11"/>
    </row>
    <row r="1653" spans="1:3">
      <c r="A1653" s="11"/>
      <c r="C1653" s="11"/>
    </row>
    <row r="1654" spans="1:3">
      <c r="A1654" s="11"/>
      <c r="C1654" s="11"/>
    </row>
    <row r="1655" spans="1:3">
      <c r="A1655" s="11"/>
      <c r="C1655" s="11"/>
    </row>
    <row r="1656" spans="1:3">
      <c r="A1656" s="11"/>
      <c r="C1656" s="11"/>
    </row>
    <row r="1657" spans="1:3">
      <c r="A1657" s="11"/>
      <c r="C1657" s="11"/>
    </row>
    <row r="1658" spans="1:3">
      <c r="A1658" s="11"/>
      <c r="C1658" s="11"/>
    </row>
    <row r="1659" spans="1:3">
      <c r="A1659" s="11"/>
      <c r="C1659" s="11"/>
    </row>
    <row r="1660" spans="1:3">
      <c r="A1660" s="11"/>
      <c r="C1660" s="11"/>
    </row>
    <row r="1661" spans="1:3">
      <c r="A1661" s="11"/>
      <c r="C1661" s="11"/>
    </row>
    <row r="1662" spans="1:3">
      <c r="A1662" s="11"/>
      <c r="C1662" s="11"/>
    </row>
    <row r="1663" spans="1:3">
      <c r="A1663" s="11"/>
      <c r="C1663" s="11"/>
    </row>
    <row r="1664" spans="1:3">
      <c r="A1664" s="11"/>
      <c r="C1664" s="11"/>
    </row>
    <row r="1665" spans="1:3">
      <c r="A1665" s="11"/>
      <c r="C1665" s="11"/>
    </row>
    <row r="1666" spans="1:3">
      <c r="A1666" s="11"/>
      <c r="C1666" s="11"/>
    </row>
    <row r="1667" spans="1:3">
      <c r="A1667" s="11"/>
      <c r="C1667" s="11"/>
    </row>
    <row r="1668" spans="1:3">
      <c r="A1668" s="11"/>
      <c r="C1668" s="11"/>
    </row>
    <row r="1669" spans="1:3">
      <c r="A1669" s="11"/>
      <c r="C1669" s="11"/>
    </row>
    <row r="1670" spans="1:3">
      <c r="A1670" s="11"/>
      <c r="C1670" s="11"/>
    </row>
    <row r="1671" spans="1:3">
      <c r="A1671" s="11"/>
      <c r="C1671" s="11"/>
    </row>
    <row r="1672" spans="1:3">
      <c r="A1672" s="11"/>
      <c r="C1672" s="11"/>
    </row>
    <row r="1673" spans="1:3">
      <c r="A1673" s="11"/>
      <c r="C1673" s="11"/>
    </row>
    <row r="1674" spans="1:3">
      <c r="A1674" s="11"/>
      <c r="C1674" s="11"/>
    </row>
    <row r="1675" spans="1:3">
      <c r="A1675" s="11"/>
      <c r="C1675" s="11"/>
    </row>
    <row r="1676" spans="1:3">
      <c r="A1676" s="11"/>
      <c r="C1676" s="11"/>
    </row>
    <row r="1677" spans="1:3">
      <c r="A1677" s="11"/>
      <c r="C1677" s="11"/>
    </row>
    <row r="1678" spans="1:3">
      <c r="A1678" s="11"/>
      <c r="C1678" s="11"/>
    </row>
    <row r="1679" spans="1:3">
      <c r="A1679" s="11"/>
      <c r="C1679" s="11"/>
    </row>
    <row r="1680" spans="1:3">
      <c r="A1680" s="11"/>
      <c r="C1680" s="11"/>
    </row>
    <row r="1681" spans="1:3">
      <c r="A1681" s="11"/>
      <c r="C1681" s="11"/>
    </row>
    <row r="1682" spans="1:3">
      <c r="A1682" s="11"/>
      <c r="C1682" s="11"/>
    </row>
    <row r="1683" spans="1:3">
      <c r="A1683" s="11"/>
      <c r="C1683" s="11"/>
    </row>
    <row r="1684" spans="1:3">
      <c r="A1684" s="11"/>
      <c r="C1684" s="11"/>
    </row>
    <row r="1685" spans="1:3">
      <c r="A1685" s="11"/>
      <c r="C1685" s="11"/>
    </row>
    <row r="1686" spans="1:3">
      <c r="A1686" s="11"/>
      <c r="C1686" s="11"/>
    </row>
    <row r="1687" spans="1:3">
      <c r="A1687" s="11"/>
      <c r="C1687" s="11"/>
    </row>
    <row r="1688" spans="1:3">
      <c r="A1688" s="11"/>
      <c r="C1688" s="11"/>
    </row>
    <row r="1689" spans="1:3">
      <c r="A1689" s="11"/>
      <c r="C1689" s="11"/>
    </row>
    <row r="1690" spans="1:3">
      <c r="A1690" s="11"/>
      <c r="C1690" s="11"/>
    </row>
    <row r="1691" spans="1:3">
      <c r="A1691" s="11"/>
      <c r="C1691" s="11"/>
    </row>
    <row r="1692" spans="1:3">
      <c r="A1692" s="11"/>
      <c r="C1692" s="11"/>
    </row>
    <row r="1693" spans="1:3">
      <c r="A1693" s="11"/>
      <c r="C1693" s="11"/>
    </row>
    <row r="1694" spans="1:3">
      <c r="A1694" s="11"/>
      <c r="C1694" s="11"/>
    </row>
    <row r="1695" spans="1:3">
      <c r="A1695" s="11"/>
      <c r="C1695" s="11"/>
    </row>
    <row r="1696" spans="1:3">
      <c r="A1696" s="11"/>
      <c r="C1696" s="11"/>
    </row>
    <row r="1697" spans="1:3">
      <c r="A1697" s="11"/>
      <c r="C1697" s="11"/>
    </row>
    <row r="1698" spans="1:3">
      <c r="A1698" s="11"/>
      <c r="C1698" s="11"/>
    </row>
    <row r="1699" spans="1:3">
      <c r="A1699" s="11"/>
      <c r="C1699" s="11"/>
    </row>
    <row r="1700" spans="1:3">
      <c r="A1700" s="11"/>
      <c r="C1700" s="11"/>
    </row>
    <row r="1701" spans="1:3">
      <c r="A1701" s="11"/>
      <c r="C1701" s="11"/>
    </row>
    <row r="1702" spans="1:3">
      <c r="A1702" s="11"/>
      <c r="C1702" s="11"/>
    </row>
    <row r="1703" spans="1:3">
      <c r="A1703" s="11"/>
      <c r="C1703" s="11"/>
    </row>
    <row r="1704" spans="1:3">
      <c r="A1704" s="11"/>
      <c r="C1704" s="11"/>
    </row>
    <row r="1705" spans="1:3">
      <c r="A1705" s="11"/>
      <c r="C1705" s="11"/>
    </row>
    <row r="1706" spans="1:3">
      <c r="A1706" s="11"/>
      <c r="C1706" s="11"/>
    </row>
    <row r="1707" spans="1:3">
      <c r="A1707" s="11"/>
      <c r="C1707" s="11"/>
    </row>
    <row r="1708" spans="1:3">
      <c r="A1708" s="11"/>
      <c r="C1708" s="11"/>
    </row>
    <row r="1709" spans="1:3">
      <c r="A1709" s="11"/>
      <c r="C1709" s="11"/>
    </row>
    <row r="1710" spans="1:3">
      <c r="A1710" s="11"/>
      <c r="C1710" s="11"/>
    </row>
    <row r="1711" spans="1:3">
      <c r="A1711" s="11"/>
      <c r="C1711" s="11"/>
    </row>
    <row r="1712" spans="1:3">
      <c r="A1712" s="11"/>
      <c r="C1712" s="11"/>
    </row>
    <row r="1713" spans="1:3">
      <c r="A1713" s="11"/>
      <c r="C1713" s="11"/>
    </row>
    <row r="1714" spans="1:3">
      <c r="A1714" s="11"/>
      <c r="C1714" s="11"/>
    </row>
    <row r="1715" spans="1:3">
      <c r="A1715" s="11"/>
      <c r="C1715" s="11"/>
    </row>
    <row r="1716" spans="1:3">
      <c r="A1716" s="11"/>
      <c r="C1716" s="11"/>
    </row>
    <row r="1717" spans="1:3">
      <c r="A1717" s="11"/>
      <c r="C1717" s="11"/>
    </row>
    <row r="1718" spans="1:3">
      <c r="A1718" s="11"/>
      <c r="C1718" s="11"/>
    </row>
    <row r="1719" spans="1:3">
      <c r="A1719" s="11"/>
      <c r="C1719" s="11"/>
    </row>
    <row r="1720" spans="1:3">
      <c r="A1720" s="11"/>
      <c r="C1720" s="11"/>
    </row>
    <row r="1721" spans="1:3">
      <c r="A1721" s="11"/>
      <c r="C1721" s="11"/>
    </row>
    <row r="1722" spans="1:3">
      <c r="A1722" s="11"/>
      <c r="C1722" s="11"/>
    </row>
    <row r="1723" spans="1:3">
      <c r="A1723" s="11"/>
      <c r="C1723" s="11"/>
    </row>
    <row r="1724" spans="1:3">
      <c r="A1724" s="11"/>
      <c r="C1724" s="11"/>
    </row>
    <row r="1725" spans="1:3">
      <c r="A1725" s="11"/>
      <c r="C1725" s="11"/>
    </row>
    <row r="1726" spans="1:3">
      <c r="A1726" s="11"/>
      <c r="C1726" s="11"/>
    </row>
    <row r="1727" spans="1:3">
      <c r="A1727" s="11"/>
      <c r="C1727" s="11"/>
    </row>
    <row r="1728" spans="1:3">
      <c r="A1728" s="11"/>
      <c r="C1728" s="11"/>
    </row>
    <row r="1729" spans="1:3">
      <c r="A1729" s="11"/>
      <c r="C1729" s="11"/>
    </row>
    <row r="1730" spans="1:3">
      <c r="A1730" s="11"/>
      <c r="C1730" s="11"/>
    </row>
    <row r="1731" spans="1:3">
      <c r="A1731" s="11"/>
      <c r="C1731" s="11"/>
    </row>
    <row r="1732" spans="1:3">
      <c r="A1732" s="11"/>
      <c r="C1732" s="11"/>
    </row>
    <row r="1733" spans="1:3">
      <c r="A1733" s="11"/>
      <c r="C1733" s="11"/>
    </row>
    <row r="1734" spans="1:3">
      <c r="A1734" s="11"/>
      <c r="C1734" s="11"/>
    </row>
    <row r="1735" spans="1:3">
      <c r="A1735" s="11"/>
      <c r="C1735" s="11"/>
    </row>
    <row r="1736" spans="1:3">
      <c r="A1736" s="11"/>
      <c r="C1736" s="11"/>
    </row>
    <row r="1737" spans="1:3">
      <c r="A1737" s="11"/>
      <c r="C1737" s="11"/>
    </row>
    <row r="1738" spans="1:3">
      <c r="A1738" s="11"/>
      <c r="C1738" s="11"/>
    </row>
    <row r="1739" spans="1:3">
      <c r="A1739" s="11"/>
      <c r="C1739" s="11"/>
    </row>
    <row r="1740" spans="1:3">
      <c r="A1740" s="11"/>
      <c r="C1740" s="11"/>
    </row>
    <row r="1741" spans="1:3">
      <c r="A1741" s="11"/>
      <c r="C1741" s="11"/>
    </row>
    <row r="1742" spans="1:3">
      <c r="A1742" s="11"/>
      <c r="C1742" s="11"/>
    </row>
    <row r="1743" spans="1:3">
      <c r="A1743" s="11"/>
      <c r="C1743" s="11"/>
    </row>
    <row r="1744" spans="1:3">
      <c r="A1744" s="11"/>
      <c r="C1744" s="11"/>
    </row>
    <row r="1745" spans="1:3">
      <c r="A1745" s="11"/>
      <c r="C1745" s="11"/>
    </row>
    <row r="1746" spans="1:3">
      <c r="A1746" s="11"/>
      <c r="C1746" s="11"/>
    </row>
    <row r="1747" spans="1:3">
      <c r="A1747" s="11"/>
      <c r="C1747" s="11"/>
    </row>
    <row r="1748" spans="1:3">
      <c r="A1748" s="11"/>
      <c r="C1748" s="11"/>
    </row>
    <row r="1749" spans="1:3">
      <c r="A1749" s="11"/>
      <c r="C1749" s="11"/>
    </row>
    <row r="1750" spans="1:3">
      <c r="A1750" s="11"/>
      <c r="C1750" s="11"/>
    </row>
    <row r="1751" spans="1:3">
      <c r="A1751" s="11"/>
      <c r="C1751" s="11"/>
    </row>
    <row r="1752" spans="1:3">
      <c r="A1752" s="11"/>
      <c r="C1752" s="11"/>
    </row>
    <row r="1753" spans="1:3">
      <c r="A1753" s="11"/>
      <c r="C1753" s="11"/>
    </row>
    <row r="1754" spans="1:3">
      <c r="A1754" s="11"/>
      <c r="C1754" s="11"/>
    </row>
    <row r="1755" spans="1:3">
      <c r="A1755" s="11"/>
      <c r="C1755" s="11"/>
    </row>
    <row r="1756" spans="1:3">
      <c r="A1756" s="11"/>
      <c r="C1756" s="11"/>
    </row>
    <row r="1757" spans="1:3">
      <c r="A1757" s="11"/>
      <c r="C1757" s="11"/>
    </row>
    <row r="1758" spans="1:3">
      <c r="A1758" s="11"/>
      <c r="C1758" s="11"/>
    </row>
    <row r="1759" spans="1:3">
      <c r="A1759" s="11"/>
      <c r="C1759" s="11"/>
    </row>
    <row r="1760" spans="1:3">
      <c r="A1760" s="11"/>
      <c r="C1760" s="11"/>
    </row>
    <row r="1761" spans="1:3">
      <c r="A1761" s="11"/>
      <c r="C1761" s="11"/>
    </row>
    <row r="1762" spans="1:3">
      <c r="A1762" s="11"/>
      <c r="C1762" s="11"/>
    </row>
    <row r="1763" spans="1:3">
      <c r="A1763" s="11"/>
      <c r="C1763" s="11"/>
    </row>
    <row r="1764" spans="1:3">
      <c r="A1764" s="11"/>
      <c r="C1764" s="11"/>
    </row>
    <row r="1765" spans="1:3">
      <c r="A1765" s="11"/>
      <c r="C1765" s="11"/>
    </row>
    <row r="1766" spans="1:3">
      <c r="A1766" s="11"/>
      <c r="C1766" s="11"/>
    </row>
    <row r="1767" spans="1:3">
      <c r="A1767" s="11"/>
      <c r="C1767" s="11"/>
    </row>
    <row r="1768" spans="1:3">
      <c r="A1768" s="11"/>
      <c r="C1768" s="11"/>
    </row>
    <row r="1769" spans="1:3">
      <c r="A1769" s="11"/>
      <c r="C1769" s="11"/>
    </row>
    <row r="1770" spans="1:3">
      <c r="A1770" s="11"/>
      <c r="C1770" s="11"/>
    </row>
    <row r="1771" spans="1:3">
      <c r="A1771" s="11"/>
      <c r="C1771" s="11"/>
    </row>
    <row r="1772" spans="1:3">
      <c r="A1772" s="11"/>
      <c r="C1772" s="11"/>
    </row>
    <row r="1773" spans="1:3">
      <c r="A1773" s="11"/>
      <c r="C1773" s="11"/>
    </row>
    <row r="1774" spans="1:3">
      <c r="A1774" s="11"/>
      <c r="C1774" s="11"/>
    </row>
    <row r="1775" spans="1:3">
      <c r="A1775" s="11"/>
      <c r="C1775" s="11"/>
    </row>
    <row r="1776" spans="1:3">
      <c r="A1776" s="11"/>
      <c r="C1776" s="11"/>
    </row>
    <row r="1777" spans="1:3">
      <c r="A1777" s="11"/>
      <c r="C1777" s="11"/>
    </row>
    <row r="1778" spans="1:3">
      <c r="A1778" s="11"/>
      <c r="C1778" s="11"/>
    </row>
    <row r="1779" spans="1:3">
      <c r="A1779" s="11"/>
      <c r="C1779" s="11"/>
    </row>
    <row r="1780" spans="1:3">
      <c r="A1780" s="11"/>
      <c r="C1780" s="11"/>
    </row>
    <row r="1781" spans="1:3">
      <c r="A1781" s="11"/>
      <c r="C1781" s="11"/>
    </row>
    <row r="1782" spans="1:3">
      <c r="A1782" s="11"/>
      <c r="C1782" s="11"/>
    </row>
    <row r="1783" spans="1:3">
      <c r="A1783" s="11"/>
      <c r="C1783" s="11"/>
    </row>
    <row r="1784" spans="1:3">
      <c r="A1784" s="11"/>
      <c r="C1784" s="11"/>
    </row>
    <row r="1785" spans="1:3">
      <c r="A1785" s="11"/>
      <c r="C1785" s="11"/>
    </row>
    <row r="1786" spans="1:3">
      <c r="A1786" s="11"/>
      <c r="C1786" s="11"/>
    </row>
    <row r="1787" spans="1:3">
      <c r="A1787" s="11"/>
      <c r="C1787" s="11"/>
    </row>
    <row r="1788" spans="1:3">
      <c r="A1788" s="11"/>
      <c r="C1788" s="11"/>
    </row>
    <row r="1789" spans="1:3">
      <c r="A1789" s="11"/>
      <c r="C1789" s="11"/>
    </row>
    <row r="1790" spans="1:3">
      <c r="A1790" s="11"/>
      <c r="C1790" s="11"/>
    </row>
    <row r="1791" spans="1:3">
      <c r="A1791" s="11"/>
      <c r="C1791" s="11"/>
    </row>
    <row r="1792" spans="1:3">
      <c r="A1792" s="11"/>
      <c r="C1792" s="11"/>
    </row>
    <row r="1793" spans="1:3">
      <c r="A1793" s="11"/>
      <c r="C1793" s="11"/>
    </row>
    <row r="1794" spans="1:3">
      <c r="A1794" s="11"/>
      <c r="C1794" s="11"/>
    </row>
    <row r="1795" spans="1:3">
      <c r="A1795" s="11"/>
      <c r="C1795" s="11"/>
    </row>
    <row r="1796" spans="1:3">
      <c r="A1796" s="11"/>
      <c r="C1796" s="11"/>
    </row>
    <row r="1797" spans="1:3">
      <c r="A1797" s="11"/>
      <c r="C1797" s="11"/>
    </row>
    <row r="1798" spans="1:3">
      <c r="A1798" s="11"/>
      <c r="C1798" s="11"/>
    </row>
    <row r="1799" spans="1:3">
      <c r="A1799" s="11"/>
      <c r="C1799" s="11"/>
    </row>
    <row r="1800" spans="1:3">
      <c r="A1800" s="11"/>
      <c r="C1800" s="11"/>
    </row>
    <row r="1801" spans="1:3">
      <c r="A1801" s="11"/>
      <c r="C1801" s="11"/>
    </row>
    <row r="1802" spans="1:3">
      <c r="A1802" s="11"/>
      <c r="C1802" s="11"/>
    </row>
    <row r="1803" spans="1:3">
      <c r="A1803" s="11"/>
      <c r="C1803" s="11"/>
    </row>
    <row r="1804" spans="1:3">
      <c r="A1804" s="11"/>
      <c r="C1804" s="11"/>
    </row>
    <row r="1805" spans="1:3">
      <c r="A1805" s="11"/>
      <c r="C1805" s="11"/>
    </row>
    <row r="1806" spans="1:3">
      <c r="A1806" s="11"/>
      <c r="C1806" s="11"/>
    </row>
    <row r="1807" spans="1:3">
      <c r="A1807" s="11"/>
      <c r="C1807" s="11"/>
    </row>
    <row r="1808" spans="1:3">
      <c r="A1808" s="11"/>
      <c r="C1808" s="11"/>
    </row>
    <row r="1809" spans="1:3">
      <c r="A1809" s="11"/>
      <c r="C1809" s="11"/>
    </row>
    <row r="1810" spans="1:3">
      <c r="A1810" s="11"/>
      <c r="C1810" s="11"/>
    </row>
    <row r="1811" spans="1:3">
      <c r="A1811" s="11"/>
      <c r="C1811" s="11"/>
    </row>
    <row r="1812" spans="1:3">
      <c r="A1812" s="11"/>
      <c r="C1812" s="11"/>
    </row>
    <row r="1813" spans="1:3">
      <c r="A1813" s="11"/>
      <c r="C1813" s="11"/>
    </row>
    <row r="1814" spans="1:3">
      <c r="A1814" s="11"/>
      <c r="C1814" s="11"/>
    </row>
    <row r="1815" spans="1:3">
      <c r="A1815" s="11"/>
      <c r="C1815" s="11"/>
    </row>
    <row r="1816" spans="1:3">
      <c r="A1816" s="11"/>
      <c r="C1816" s="11"/>
    </row>
    <row r="1817" spans="1:3">
      <c r="A1817" s="11"/>
      <c r="C1817" s="11"/>
    </row>
    <row r="1818" spans="1:3">
      <c r="A1818" s="11"/>
      <c r="C1818" s="11"/>
    </row>
    <row r="1819" spans="1:3">
      <c r="A1819" s="11"/>
      <c r="C1819" s="11"/>
    </row>
    <row r="1820" spans="1:3">
      <c r="A1820" s="11"/>
      <c r="C1820" s="11"/>
    </row>
    <row r="1821" spans="1:3">
      <c r="A1821" s="11"/>
      <c r="C1821" s="11"/>
    </row>
    <row r="1822" spans="1:3">
      <c r="A1822" s="11"/>
      <c r="C1822" s="11"/>
    </row>
    <row r="1823" spans="1:3">
      <c r="A1823" s="11"/>
      <c r="C1823" s="11"/>
    </row>
    <row r="1824" spans="1:3">
      <c r="A1824" s="11"/>
      <c r="C1824" s="11"/>
    </row>
    <row r="1825" spans="1:3">
      <c r="A1825" s="11"/>
      <c r="C1825" s="11"/>
    </row>
    <row r="1826" spans="1:3">
      <c r="A1826" s="11"/>
      <c r="C1826" s="11"/>
    </row>
    <row r="1827" spans="1:3">
      <c r="A1827" s="11"/>
      <c r="C1827" s="11"/>
    </row>
    <row r="1828" spans="1:3">
      <c r="A1828" s="11"/>
      <c r="C1828" s="11"/>
    </row>
    <row r="1829" spans="1:3">
      <c r="A1829" s="11"/>
      <c r="C1829" s="11"/>
    </row>
    <row r="1830" spans="1:3">
      <c r="A1830" s="11"/>
      <c r="C1830" s="11"/>
    </row>
    <row r="1831" spans="1:3">
      <c r="A1831" s="11"/>
      <c r="C1831" s="11"/>
    </row>
    <row r="1832" spans="1:3">
      <c r="A1832" s="11"/>
      <c r="C1832" s="11"/>
    </row>
    <row r="1833" spans="1:3">
      <c r="A1833" s="11"/>
      <c r="C1833" s="11"/>
    </row>
    <row r="1834" spans="1:3">
      <c r="A1834" s="11"/>
      <c r="C1834" s="11"/>
    </row>
    <row r="1835" spans="1:3">
      <c r="A1835" s="11"/>
      <c r="C1835" s="11"/>
    </row>
    <row r="1836" spans="1:3">
      <c r="A1836" s="11"/>
      <c r="C1836" s="11"/>
    </row>
    <row r="1837" spans="1:3">
      <c r="A1837" s="11"/>
      <c r="C1837" s="11"/>
    </row>
    <row r="1838" spans="1:3">
      <c r="A1838" s="11"/>
      <c r="C1838" s="11"/>
    </row>
    <row r="1839" spans="1:3">
      <c r="A1839" s="11"/>
      <c r="C1839" s="11"/>
    </row>
    <row r="1840" spans="1:3">
      <c r="A1840" s="11"/>
      <c r="C1840" s="11"/>
    </row>
    <row r="1841" spans="1:3">
      <c r="A1841" s="11"/>
      <c r="C1841" s="11"/>
    </row>
    <row r="1842" spans="1:3">
      <c r="A1842" s="11"/>
      <c r="C1842" s="11"/>
    </row>
    <row r="1843" spans="1:3">
      <c r="A1843" s="11"/>
      <c r="C1843" s="11"/>
    </row>
    <row r="1844" spans="1:3">
      <c r="A1844" s="11"/>
      <c r="C1844" s="11"/>
    </row>
    <row r="1845" spans="1:3">
      <c r="A1845" s="11"/>
      <c r="C1845" s="11"/>
    </row>
    <row r="1846" spans="1:3">
      <c r="A1846" s="11"/>
      <c r="C1846" s="11"/>
    </row>
    <row r="1847" spans="1:3">
      <c r="A1847" s="11"/>
      <c r="C1847" s="11"/>
    </row>
    <row r="1848" spans="1:3">
      <c r="A1848" s="11"/>
      <c r="C1848" s="11"/>
    </row>
    <row r="1849" spans="1:3">
      <c r="A1849" s="11"/>
      <c r="C1849" s="11"/>
    </row>
    <row r="1850" spans="1:3">
      <c r="A1850" s="11"/>
      <c r="C1850" s="11"/>
    </row>
    <row r="1851" spans="1:3">
      <c r="A1851" s="11"/>
      <c r="C1851" s="11"/>
    </row>
    <row r="1852" spans="1:3">
      <c r="A1852" s="11"/>
      <c r="C1852" s="11"/>
    </row>
    <row r="1853" spans="1:3">
      <c r="A1853" s="11"/>
      <c r="C1853" s="11"/>
    </row>
    <row r="1854" spans="1:3">
      <c r="A1854" s="11"/>
      <c r="C1854" s="11"/>
    </row>
    <row r="1855" spans="1:3">
      <c r="A1855" s="11"/>
      <c r="C1855" s="11"/>
    </row>
    <row r="1856" spans="1:3">
      <c r="A1856" s="11"/>
      <c r="C1856" s="11"/>
    </row>
    <row r="1857" spans="1:3">
      <c r="A1857" s="11"/>
      <c r="C1857" s="11"/>
    </row>
    <row r="1858" spans="1:3">
      <c r="A1858" s="11"/>
      <c r="C1858" s="11"/>
    </row>
    <row r="1859" spans="1:3">
      <c r="A1859" s="11"/>
      <c r="C1859" s="11"/>
    </row>
    <row r="1860" spans="1:3">
      <c r="A1860" s="11"/>
      <c r="C1860" s="11"/>
    </row>
    <row r="1861" spans="1:3">
      <c r="A1861" s="11"/>
      <c r="C1861" s="11"/>
    </row>
    <row r="1862" spans="1:3">
      <c r="A1862" s="11"/>
      <c r="C1862" s="11"/>
    </row>
    <row r="1863" spans="1:3">
      <c r="A1863" s="11"/>
      <c r="C1863" s="11"/>
    </row>
    <row r="1864" spans="1:3">
      <c r="A1864" s="11"/>
      <c r="C1864" s="11"/>
    </row>
    <row r="1865" spans="1:3">
      <c r="A1865" s="11"/>
      <c r="C1865" s="11"/>
    </row>
    <row r="1866" spans="1:3">
      <c r="A1866" s="11"/>
      <c r="C1866" s="11"/>
    </row>
    <row r="1867" spans="1:3">
      <c r="A1867" s="11"/>
      <c r="C1867" s="11"/>
    </row>
    <row r="1868" spans="1:3">
      <c r="A1868" s="11"/>
      <c r="C1868" s="11"/>
    </row>
    <row r="1869" spans="1:3">
      <c r="A1869" s="11"/>
      <c r="C1869" s="11"/>
    </row>
    <row r="1870" spans="1:3">
      <c r="A1870" s="11"/>
      <c r="C1870" s="11"/>
    </row>
    <row r="1871" spans="1:3">
      <c r="A1871" s="11"/>
      <c r="C1871" s="11"/>
    </row>
    <row r="1872" spans="1:3">
      <c r="A1872" s="11"/>
      <c r="C1872" s="11"/>
    </row>
    <row r="1873" spans="1:3">
      <c r="A1873" s="11"/>
      <c r="C1873" s="11"/>
    </row>
    <row r="1874" spans="1:3">
      <c r="A1874" s="11"/>
      <c r="C1874" s="11"/>
    </row>
    <row r="1875" spans="1:3">
      <c r="A1875" s="11"/>
      <c r="C1875" s="11"/>
    </row>
    <row r="1876" spans="1:3">
      <c r="A1876" s="11"/>
      <c r="C1876" s="11"/>
    </row>
    <row r="1877" spans="1:3">
      <c r="A1877" s="11"/>
      <c r="C1877" s="11"/>
    </row>
    <row r="1878" spans="1:3">
      <c r="A1878" s="11"/>
      <c r="C1878" s="11"/>
    </row>
    <row r="1879" spans="1:3">
      <c r="A1879" s="11"/>
      <c r="C1879" s="11"/>
    </row>
    <row r="1880" spans="1:3">
      <c r="A1880" s="11"/>
      <c r="C1880" s="11"/>
    </row>
    <row r="1881" spans="1:3">
      <c r="A1881" s="11"/>
      <c r="C1881" s="11"/>
    </row>
    <row r="1882" spans="1:3">
      <c r="A1882" s="11"/>
      <c r="C1882" s="11"/>
    </row>
    <row r="1883" spans="1:3">
      <c r="A1883" s="11"/>
      <c r="C1883" s="11"/>
    </row>
    <row r="1884" spans="1:3">
      <c r="A1884" s="11"/>
      <c r="C1884" s="11"/>
    </row>
    <row r="1885" spans="1:3">
      <c r="A1885" s="11"/>
      <c r="C1885" s="11"/>
    </row>
    <row r="1886" spans="1:3">
      <c r="A1886" s="11"/>
      <c r="C1886" s="11"/>
    </row>
    <row r="1887" spans="1:3">
      <c r="A1887" s="11"/>
      <c r="C1887" s="11"/>
    </row>
    <row r="1888" spans="1:3">
      <c r="A1888" s="11"/>
      <c r="C1888" s="11"/>
    </row>
    <row r="1889" spans="1:3">
      <c r="A1889" s="11"/>
      <c r="C1889" s="11"/>
    </row>
    <row r="1890" spans="1:3">
      <c r="A1890" s="11"/>
      <c r="C1890" s="11"/>
    </row>
    <row r="1891" spans="1:3">
      <c r="A1891" s="11"/>
      <c r="C1891" s="11"/>
    </row>
    <row r="1892" spans="1:3">
      <c r="A1892" s="11"/>
      <c r="C1892" s="11"/>
    </row>
    <row r="1893" spans="1:3">
      <c r="A1893" s="11"/>
      <c r="C1893" s="11"/>
    </row>
    <row r="1894" spans="1:3">
      <c r="A1894" s="11"/>
      <c r="C1894" s="11"/>
    </row>
    <row r="1895" spans="1:3">
      <c r="A1895" s="11"/>
      <c r="C1895" s="11"/>
    </row>
    <row r="1896" spans="1:3">
      <c r="A1896" s="11"/>
      <c r="C1896" s="11"/>
    </row>
    <row r="1897" spans="1:3">
      <c r="A1897" s="11"/>
      <c r="C1897" s="11"/>
    </row>
    <row r="1898" spans="1:3">
      <c r="A1898" s="11"/>
      <c r="C1898" s="11"/>
    </row>
    <row r="1899" spans="1:3">
      <c r="A1899" s="11"/>
      <c r="C1899" s="11"/>
    </row>
    <row r="1900" spans="1:3">
      <c r="A1900" s="11"/>
      <c r="C1900" s="11"/>
    </row>
    <row r="1901" spans="1:3">
      <c r="A1901" s="11"/>
      <c r="C1901" s="11"/>
    </row>
    <row r="1902" spans="1:3">
      <c r="A1902" s="11"/>
      <c r="C1902" s="11"/>
    </row>
    <row r="1903" spans="1:3">
      <c r="A1903" s="11"/>
      <c r="C1903" s="11"/>
    </row>
    <row r="1904" spans="1:3">
      <c r="A1904" s="11"/>
      <c r="C1904" s="11"/>
    </row>
    <row r="1905" spans="1:3">
      <c r="A1905" s="11"/>
      <c r="C1905" s="11"/>
    </row>
    <row r="1906" spans="1:3">
      <c r="A1906" s="11"/>
      <c r="C1906" s="11"/>
    </row>
    <row r="1907" spans="1:3">
      <c r="A1907" s="11"/>
      <c r="C1907" s="11"/>
    </row>
    <row r="1908" spans="1:3">
      <c r="A1908" s="11"/>
      <c r="C1908" s="11"/>
    </row>
    <row r="1909" spans="1:3">
      <c r="A1909" s="11"/>
      <c r="C1909" s="11"/>
    </row>
    <row r="1910" spans="1:3">
      <c r="A1910" s="11"/>
      <c r="C1910" s="11"/>
    </row>
    <row r="1911" spans="1:3">
      <c r="A1911" s="11"/>
      <c r="C1911" s="11"/>
    </row>
    <row r="1912" spans="1:3">
      <c r="A1912" s="11"/>
      <c r="C1912" s="11"/>
    </row>
    <row r="1913" spans="1:3">
      <c r="A1913" s="11"/>
      <c r="C1913" s="11"/>
    </row>
    <row r="1914" spans="1:3">
      <c r="A1914" s="11"/>
      <c r="C1914" s="11"/>
    </row>
    <row r="1915" spans="1:3">
      <c r="A1915" s="11"/>
      <c r="C1915" s="11"/>
    </row>
    <row r="1916" spans="1:3">
      <c r="A1916" s="11"/>
      <c r="C1916" s="11"/>
    </row>
    <row r="1917" spans="1:3">
      <c r="A1917" s="11"/>
      <c r="C1917" s="11"/>
    </row>
    <row r="1918" spans="1:3">
      <c r="A1918" s="11"/>
      <c r="C1918" s="11"/>
    </row>
    <row r="1919" spans="1:3">
      <c r="A1919" s="11"/>
      <c r="C1919" s="11"/>
    </row>
    <row r="1920" spans="1:3">
      <c r="A1920" s="11"/>
      <c r="C1920" s="11"/>
    </row>
    <row r="1921" spans="1:3">
      <c r="A1921" s="11"/>
      <c r="C1921" s="11"/>
    </row>
    <row r="1922" spans="1:3">
      <c r="A1922" s="11"/>
      <c r="C1922" s="11"/>
    </row>
    <row r="1923" spans="1:3">
      <c r="A1923" s="11"/>
      <c r="C1923" s="11"/>
    </row>
    <row r="1924" spans="1:3">
      <c r="A1924" s="11"/>
      <c r="C1924" s="11"/>
    </row>
    <row r="1925" spans="1:3">
      <c r="A1925" s="11"/>
      <c r="C1925" s="11"/>
    </row>
    <row r="1926" spans="1:3">
      <c r="A1926" s="11"/>
      <c r="C1926" s="11"/>
    </row>
    <row r="1927" spans="1:3">
      <c r="A1927" s="11"/>
      <c r="C1927" s="11"/>
    </row>
    <row r="1928" spans="1:3">
      <c r="A1928" s="11"/>
      <c r="C1928" s="11"/>
    </row>
    <row r="1929" spans="1:3">
      <c r="A1929" s="11"/>
      <c r="C1929" s="11"/>
    </row>
    <row r="1930" spans="1:3">
      <c r="A1930" s="11"/>
      <c r="C1930" s="11"/>
    </row>
    <row r="1931" spans="1:3">
      <c r="A1931" s="11"/>
      <c r="C1931" s="11"/>
    </row>
    <row r="1932" spans="1:3">
      <c r="A1932" s="11"/>
      <c r="C1932" s="11"/>
    </row>
    <row r="1933" spans="1:3">
      <c r="A1933" s="11"/>
      <c r="C1933" s="11"/>
    </row>
    <row r="1934" spans="1:3">
      <c r="A1934" s="11"/>
      <c r="C1934" s="11"/>
    </row>
    <row r="1935" spans="1:3">
      <c r="A1935" s="11"/>
      <c r="C1935" s="11"/>
    </row>
    <row r="1936" spans="1:3">
      <c r="A1936" s="11"/>
      <c r="C1936" s="11"/>
    </row>
    <row r="1937" spans="1:3">
      <c r="A1937" s="11"/>
      <c r="C1937" s="11"/>
    </row>
    <row r="1938" spans="1:3">
      <c r="A1938" s="11"/>
      <c r="C1938" s="11"/>
    </row>
    <row r="1939" spans="1:3">
      <c r="A1939" s="11"/>
      <c r="C1939" s="11"/>
    </row>
    <row r="1940" spans="1:3">
      <c r="A1940" s="11"/>
      <c r="C1940" s="11"/>
    </row>
    <row r="1941" spans="1:3">
      <c r="A1941" s="11"/>
      <c r="C1941" s="11"/>
    </row>
    <row r="1942" spans="1:3">
      <c r="A1942" s="11"/>
      <c r="C1942" s="11"/>
    </row>
    <row r="1943" spans="1:3">
      <c r="A1943" s="11"/>
      <c r="C1943" s="11"/>
    </row>
    <row r="1944" spans="1:3">
      <c r="A1944" s="11"/>
      <c r="C1944" s="11"/>
    </row>
    <row r="1945" spans="1:3">
      <c r="A1945" s="11"/>
      <c r="C1945" s="11"/>
    </row>
    <row r="1946" spans="1:3">
      <c r="A1946" s="11"/>
      <c r="C1946" s="11"/>
    </row>
    <row r="1947" spans="1:3">
      <c r="A1947" s="11"/>
      <c r="C1947" s="11"/>
    </row>
    <row r="1948" spans="1:3">
      <c r="A1948" s="11"/>
      <c r="C1948" s="11"/>
    </row>
    <row r="1949" spans="1:3">
      <c r="A1949" s="11"/>
      <c r="C1949" s="11"/>
    </row>
    <row r="1950" spans="1:3">
      <c r="A1950" s="11"/>
      <c r="C1950" s="11"/>
    </row>
    <row r="1951" spans="1:3">
      <c r="A1951" s="11"/>
      <c r="C1951" s="11"/>
    </row>
    <row r="1952" spans="1:3">
      <c r="A1952" s="11"/>
      <c r="C1952" s="11"/>
    </row>
    <row r="1953" spans="1:3">
      <c r="A1953" s="11"/>
      <c r="C1953" s="11"/>
    </row>
    <row r="1954" spans="1:3">
      <c r="A1954" s="11"/>
      <c r="C1954" s="11"/>
    </row>
    <row r="1955" spans="1:3">
      <c r="A1955" s="11"/>
      <c r="C1955" s="11"/>
    </row>
    <row r="1956" spans="1:3">
      <c r="A1956" s="11"/>
      <c r="C1956" s="11"/>
    </row>
    <row r="1957" spans="1:3">
      <c r="A1957" s="11"/>
      <c r="C1957" s="11"/>
    </row>
    <row r="1958" spans="1:3">
      <c r="A1958" s="11"/>
      <c r="C1958" s="11"/>
    </row>
    <row r="1959" spans="1:3">
      <c r="A1959" s="11"/>
      <c r="C1959" s="11"/>
    </row>
    <row r="1960" spans="1:3">
      <c r="A1960" s="11"/>
      <c r="C1960" s="11"/>
    </row>
    <row r="1961" spans="1:3">
      <c r="A1961" s="11"/>
      <c r="C1961" s="11"/>
    </row>
    <row r="1962" spans="1:3">
      <c r="A1962" s="11"/>
      <c r="C1962" s="11"/>
    </row>
    <row r="1963" spans="1:3">
      <c r="A1963" s="11"/>
      <c r="C1963" s="11"/>
    </row>
    <row r="1964" spans="1:3">
      <c r="A1964" s="11"/>
      <c r="C1964" s="11"/>
    </row>
    <row r="1965" spans="1:3">
      <c r="A1965" s="11"/>
      <c r="C1965" s="11"/>
    </row>
    <row r="1966" spans="1:3">
      <c r="A1966" s="11"/>
      <c r="C1966" s="11"/>
    </row>
    <row r="1967" spans="1:3">
      <c r="A1967" s="11"/>
      <c r="C1967" s="11"/>
    </row>
    <row r="1968" spans="1:3">
      <c r="A1968" s="11"/>
      <c r="C1968" s="11"/>
    </row>
    <row r="1969" spans="1:3">
      <c r="A1969" s="11"/>
      <c r="C1969" s="11"/>
    </row>
    <row r="1970" spans="1:3">
      <c r="A1970" s="11"/>
      <c r="C1970" s="11"/>
    </row>
    <row r="1971" spans="1:3">
      <c r="A1971" s="11"/>
      <c r="C1971" s="11"/>
    </row>
    <row r="1972" spans="1:3">
      <c r="A1972" s="11"/>
      <c r="C1972" s="11"/>
    </row>
    <row r="1973" spans="1:3">
      <c r="A1973" s="11"/>
      <c r="C1973" s="11"/>
    </row>
    <row r="1974" spans="1:3">
      <c r="A1974" s="11"/>
      <c r="C1974" s="11"/>
    </row>
    <row r="1975" spans="1:3">
      <c r="A1975" s="11"/>
      <c r="C1975" s="11"/>
    </row>
    <row r="1976" spans="1:3">
      <c r="A1976" s="11"/>
      <c r="C1976" s="11"/>
    </row>
    <row r="1977" spans="1:3">
      <c r="A1977" s="11"/>
      <c r="C1977" s="11"/>
    </row>
    <row r="1978" spans="1:3">
      <c r="A1978" s="11"/>
      <c r="C1978" s="11"/>
    </row>
    <row r="1979" spans="1:3">
      <c r="A1979" s="11"/>
      <c r="C1979" s="11"/>
    </row>
    <row r="1980" spans="1:3">
      <c r="A1980" s="11"/>
      <c r="C1980" s="11"/>
    </row>
    <row r="1981" spans="1:3">
      <c r="A1981" s="11"/>
      <c r="C1981" s="11"/>
    </row>
    <row r="1982" spans="1:3">
      <c r="A1982" s="11"/>
      <c r="C1982" s="11"/>
    </row>
    <row r="1983" spans="1:3">
      <c r="A1983" s="11"/>
      <c r="C1983" s="11"/>
    </row>
    <row r="1984" spans="1:3">
      <c r="A1984" s="11"/>
      <c r="C1984" s="11"/>
    </row>
    <row r="1985" spans="1:3">
      <c r="A1985" s="11"/>
      <c r="C1985" s="11"/>
    </row>
    <row r="1986" spans="1:3">
      <c r="A1986" s="11"/>
      <c r="C1986" s="11"/>
    </row>
    <row r="1987" spans="1:3">
      <c r="A1987" s="11"/>
      <c r="C1987" s="11"/>
    </row>
    <row r="1988" spans="1:3">
      <c r="A1988" s="11"/>
      <c r="C1988" s="11"/>
    </row>
    <row r="1989" spans="1:3">
      <c r="A1989" s="11"/>
      <c r="C1989" s="11"/>
    </row>
    <row r="1990" spans="1:3">
      <c r="A1990" s="11"/>
      <c r="C1990" s="11"/>
    </row>
    <row r="1991" spans="1:3">
      <c r="A1991" s="11"/>
      <c r="C1991" s="11"/>
    </row>
    <row r="1992" spans="1:3">
      <c r="A1992" s="11"/>
      <c r="C1992" s="11"/>
    </row>
    <row r="1993" spans="1:3">
      <c r="A1993" s="11"/>
      <c r="C1993" s="11"/>
    </row>
    <row r="1994" spans="1:3">
      <c r="A1994" s="11"/>
      <c r="C1994" s="11"/>
    </row>
    <row r="1995" spans="1:3">
      <c r="A1995" s="11"/>
      <c r="C1995" s="11"/>
    </row>
    <row r="1996" spans="1:3">
      <c r="A1996" s="11"/>
      <c r="C1996" s="11"/>
    </row>
    <row r="1997" spans="1:3">
      <c r="A1997" s="11"/>
      <c r="C1997" s="11"/>
    </row>
    <row r="1998" spans="1:3">
      <c r="A1998" s="11"/>
      <c r="C1998" s="11"/>
    </row>
    <row r="1999" spans="1:3">
      <c r="A1999" s="11"/>
      <c r="C1999" s="11"/>
    </row>
    <row r="2000" spans="1:3">
      <c r="A2000" s="11"/>
      <c r="C2000" s="11"/>
    </row>
    <row r="2001" spans="1:3">
      <c r="A2001" s="11"/>
      <c r="C2001" s="11"/>
    </row>
    <row r="2002" spans="1:3">
      <c r="A2002" s="11"/>
      <c r="C2002" s="11"/>
    </row>
    <row r="2003" spans="1:3">
      <c r="A2003" s="11"/>
      <c r="C2003" s="11"/>
    </row>
    <row r="2004" spans="1:3">
      <c r="A2004" s="11"/>
      <c r="C2004" s="11"/>
    </row>
    <row r="2005" spans="1:3">
      <c r="A2005" s="11"/>
      <c r="C2005" s="11"/>
    </row>
    <row r="2006" spans="1:3">
      <c r="A2006" s="11"/>
      <c r="C2006" s="11"/>
    </row>
    <row r="2007" spans="1:3">
      <c r="A2007" s="11"/>
      <c r="C2007" s="11"/>
    </row>
    <row r="2008" spans="1:3">
      <c r="A2008" s="11"/>
      <c r="C2008" s="11"/>
    </row>
    <row r="2009" spans="1:3">
      <c r="A2009" s="11"/>
      <c r="C2009" s="11"/>
    </row>
    <row r="2010" spans="1:3">
      <c r="A2010" s="11"/>
      <c r="C2010" s="11"/>
    </row>
    <row r="2011" spans="1:3">
      <c r="A2011" s="11"/>
      <c r="C2011" s="11"/>
    </row>
    <row r="2012" spans="1:3">
      <c r="A2012" s="11"/>
      <c r="C2012" s="11"/>
    </row>
    <row r="2013" spans="1:3">
      <c r="A2013" s="11"/>
      <c r="C2013" s="11"/>
    </row>
    <row r="2014" spans="1:3">
      <c r="A2014" s="11"/>
      <c r="C2014" s="11"/>
    </row>
    <row r="2015" spans="1:3">
      <c r="A2015" s="11"/>
      <c r="C2015" s="11"/>
    </row>
    <row r="2016" spans="1:3">
      <c r="A2016" s="11"/>
      <c r="C2016" s="11"/>
    </row>
    <row r="2017" spans="1:3">
      <c r="A2017" s="11"/>
      <c r="C2017" s="11"/>
    </row>
    <row r="2018" spans="1:3">
      <c r="A2018" s="11"/>
      <c r="C2018" s="11"/>
    </row>
    <row r="2019" spans="1:3">
      <c r="A2019" s="11"/>
      <c r="C2019" s="11"/>
    </row>
    <row r="2020" spans="1:3">
      <c r="A2020" s="11"/>
      <c r="C2020" s="11"/>
    </row>
    <row r="2021" spans="1:3">
      <c r="A2021" s="11"/>
      <c r="C2021" s="11"/>
    </row>
    <row r="2022" spans="1:3">
      <c r="A2022" s="11"/>
      <c r="C2022" s="11"/>
    </row>
    <row r="2023" spans="1:3">
      <c r="A2023" s="11"/>
      <c r="C2023" s="11"/>
    </row>
    <row r="2024" spans="1:3">
      <c r="A2024" s="11"/>
      <c r="C2024" s="11"/>
    </row>
    <row r="2025" spans="1:3">
      <c r="A2025" s="11"/>
      <c r="C2025" s="11"/>
    </row>
    <row r="2026" spans="1:3">
      <c r="A2026" s="11"/>
      <c r="C2026" s="11"/>
    </row>
    <row r="2027" spans="1:3">
      <c r="A2027" s="11"/>
      <c r="C2027" s="11"/>
    </row>
    <row r="2028" spans="1:3">
      <c r="A2028" s="11"/>
      <c r="C2028" s="11"/>
    </row>
    <row r="2029" spans="1:3">
      <c r="A2029" s="11"/>
      <c r="C2029" s="11"/>
    </row>
    <row r="2030" spans="1:3">
      <c r="A2030" s="11"/>
      <c r="C2030" s="11"/>
    </row>
    <row r="2031" spans="1:3">
      <c r="A2031" s="11"/>
      <c r="C2031" s="11"/>
    </row>
    <row r="2032" spans="1:3">
      <c r="A2032" s="11"/>
      <c r="C2032" s="11"/>
    </row>
    <row r="2033" spans="1:3">
      <c r="A2033" s="11"/>
      <c r="C2033" s="11"/>
    </row>
    <row r="2034" spans="1:3">
      <c r="A2034" s="11"/>
      <c r="C2034" s="11"/>
    </row>
    <row r="2035" spans="1:3">
      <c r="A2035" s="11"/>
      <c r="C2035" s="11"/>
    </row>
    <row r="2036" spans="1:3">
      <c r="A2036" s="11"/>
      <c r="C2036" s="11"/>
    </row>
    <row r="2037" spans="1:3">
      <c r="A2037" s="11"/>
      <c r="C2037" s="11"/>
    </row>
    <row r="2038" spans="1:3">
      <c r="A2038" s="11"/>
      <c r="C2038" s="11"/>
    </row>
    <row r="2039" spans="1:3">
      <c r="A2039" s="11"/>
      <c r="C2039" s="11"/>
    </row>
    <row r="2040" spans="1:3">
      <c r="A2040" s="11"/>
      <c r="C2040" s="11"/>
    </row>
    <row r="2041" spans="1:3">
      <c r="A2041" s="11"/>
      <c r="C2041" s="11"/>
    </row>
    <row r="2042" spans="1:3">
      <c r="A2042" s="11"/>
      <c r="C2042" s="11"/>
    </row>
    <row r="2043" spans="1:3">
      <c r="A2043" s="11"/>
      <c r="C2043" s="11"/>
    </row>
    <row r="2044" spans="1:3">
      <c r="A2044" s="11"/>
      <c r="C2044" s="11"/>
    </row>
    <row r="2045" spans="1:3">
      <c r="A2045" s="11"/>
      <c r="C2045" s="11"/>
    </row>
    <row r="2046" spans="1:3">
      <c r="A2046" s="11"/>
      <c r="C2046" s="11"/>
    </row>
    <row r="2047" spans="1:3">
      <c r="A2047" s="11"/>
      <c r="C2047" s="11"/>
    </row>
    <row r="2048" spans="1:3">
      <c r="A2048" s="11"/>
      <c r="C2048" s="11"/>
    </row>
    <row r="2049" spans="1:3">
      <c r="A2049" s="11"/>
      <c r="C2049" s="11"/>
    </row>
    <row r="2050" spans="1:3">
      <c r="A2050" s="11"/>
      <c r="C2050" s="11"/>
    </row>
    <row r="2051" spans="1:3">
      <c r="A2051" s="11"/>
      <c r="C2051" s="11"/>
    </row>
    <row r="2052" spans="1:3">
      <c r="A2052" s="11"/>
      <c r="C2052" s="11"/>
    </row>
    <row r="2053" spans="1:3">
      <c r="A2053" s="11"/>
      <c r="C2053" s="11"/>
    </row>
    <row r="2054" spans="1:3">
      <c r="A2054" s="11"/>
      <c r="C2054" s="11"/>
    </row>
    <row r="2055" spans="1:3">
      <c r="A2055" s="11"/>
      <c r="C2055" s="11"/>
    </row>
    <row r="2056" spans="1:3">
      <c r="A2056" s="11"/>
      <c r="C2056" s="11"/>
    </row>
    <row r="2057" spans="1:3">
      <c r="A2057" s="11"/>
      <c r="C2057" s="11"/>
    </row>
    <row r="2058" spans="1:3">
      <c r="A2058" s="11"/>
      <c r="C2058" s="11"/>
    </row>
    <row r="2059" spans="1:3">
      <c r="A2059" s="11"/>
      <c r="C2059" s="11"/>
    </row>
    <row r="2060" spans="1:3">
      <c r="A2060" s="11"/>
      <c r="C2060" s="11"/>
    </row>
    <row r="2061" spans="1:3">
      <c r="A2061" s="11"/>
      <c r="C2061" s="11"/>
    </row>
    <row r="2062" spans="1:3">
      <c r="A2062" s="11"/>
      <c r="C2062" s="11"/>
    </row>
    <row r="2063" spans="1:3">
      <c r="A2063" s="11"/>
      <c r="C2063" s="11"/>
    </row>
    <row r="2064" spans="1:3">
      <c r="A2064" s="11"/>
      <c r="C2064" s="11"/>
    </row>
    <row r="2065" spans="1:3">
      <c r="A2065" s="11"/>
      <c r="C2065" s="11"/>
    </row>
    <row r="2066" spans="1:3">
      <c r="A2066" s="11"/>
      <c r="C2066" s="11"/>
    </row>
    <row r="2067" spans="1:3">
      <c r="A2067" s="11"/>
      <c r="C2067" s="11"/>
    </row>
    <row r="2068" spans="1:3">
      <c r="A2068" s="11"/>
      <c r="C2068" s="11"/>
    </row>
    <row r="2069" spans="1:3">
      <c r="A2069" s="11"/>
      <c r="C2069" s="11"/>
    </row>
    <row r="2070" spans="1:3">
      <c r="A2070" s="11"/>
      <c r="C2070" s="11"/>
    </row>
    <row r="2071" spans="1:3">
      <c r="A2071" s="11"/>
      <c r="C2071" s="11"/>
    </row>
    <row r="2072" spans="1:3">
      <c r="A2072" s="11"/>
      <c r="C2072" s="11"/>
    </row>
    <row r="2073" spans="1:3">
      <c r="A2073" s="11"/>
      <c r="C2073" s="11"/>
    </row>
    <row r="2074" spans="1:3">
      <c r="A2074" s="11"/>
      <c r="C2074" s="11"/>
    </row>
    <row r="2075" spans="1:3">
      <c r="A2075" s="11"/>
      <c r="C2075" s="11"/>
    </row>
    <row r="2076" spans="1:3">
      <c r="A2076" s="11"/>
      <c r="C2076" s="11"/>
    </row>
    <row r="2077" spans="1:3">
      <c r="A2077" s="11"/>
      <c r="C2077" s="11"/>
    </row>
    <row r="2078" spans="1:3">
      <c r="A2078" s="11"/>
      <c r="C2078" s="11"/>
    </row>
    <row r="2079" spans="1:3">
      <c r="A2079" s="11"/>
      <c r="C2079" s="11"/>
    </row>
    <row r="2080" spans="1:3">
      <c r="A2080" s="11"/>
      <c r="C2080" s="11"/>
    </row>
    <row r="2081" spans="1:3">
      <c r="A2081" s="11"/>
      <c r="C2081" s="11"/>
    </row>
    <row r="2082" spans="1:3">
      <c r="A2082" s="11"/>
      <c r="C2082" s="11"/>
    </row>
    <row r="2083" spans="1:3">
      <c r="A2083" s="11"/>
      <c r="C2083" s="11"/>
    </row>
    <row r="2084" spans="1:3">
      <c r="A2084" s="11"/>
      <c r="C2084" s="11"/>
    </row>
    <row r="2085" spans="1:3">
      <c r="A2085" s="11"/>
      <c r="C2085" s="11"/>
    </row>
    <row r="2086" spans="1:3">
      <c r="A2086" s="11"/>
      <c r="C2086" s="11"/>
    </row>
    <row r="2087" spans="1:3">
      <c r="A2087" s="11"/>
      <c r="C2087" s="11"/>
    </row>
    <row r="2088" spans="1:3">
      <c r="A2088" s="11"/>
      <c r="C2088" s="11"/>
    </row>
    <row r="2089" spans="1:3">
      <c r="A2089" s="11"/>
      <c r="C2089" s="11"/>
    </row>
    <row r="2090" spans="1:3">
      <c r="A2090" s="11"/>
      <c r="C2090" s="11"/>
    </row>
    <row r="2091" spans="1:3">
      <c r="A2091" s="11"/>
      <c r="C2091" s="11"/>
    </row>
    <row r="2092" spans="1:3">
      <c r="A2092" s="11"/>
      <c r="C2092" s="11"/>
    </row>
    <row r="2093" spans="1:3">
      <c r="A2093" s="11"/>
      <c r="C2093" s="11"/>
    </row>
    <row r="2094" spans="1:3">
      <c r="A2094" s="11"/>
      <c r="C2094" s="11"/>
    </row>
    <row r="2095" spans="1:3">
      <c r="A2095" s="11"/>
      <c r="C2095" s="11"/>
    </row>
    <row r="2096" spans="1:3">
      <c r="A2096" s="11"/>
      <c r="C2096" s="11"/>
    </row>
    <row r="2097" spans="1:3">
      <c r="A2097" s="11"/>
      <c r="C2097" s="11"/>
    </row>
    <row r="2098" spans="1:3">
      <c r="A2098" s="11"/>
      <c r="C2098" s="11"/>
    </row>
    <row r="2099" spans="1:3">
      <c r="A2099" s="11"/>
      <c r="C2099" s="11"/>
    </row>
    <row r="2100" spans="1:3">
      <c r="A2100" s="11"/>
      <c r="C2100" s="11"/>
    </row>
    <row r="2101" spans="1:3">
      <c r="A2101" s="11"/>
      <c r="C2101" s="11"/>
    </row>
    <row r="2102" spans="1:3">
      <c r="A2102" s="11"/>
      <c r="C2102" s="11"/>
    </row>
    <row r="2103" spans="1:3">
      <c r="A2103" s="11"/>
      <c r="C2103" s="11"/>
    </row>
    <row r="2104" spans="1:3">
      <c r="A2104" s="11"/>
      <c r="C2104" s="11"/>
    </row>
    <row r="2105" spans="1:3">
      <c r="A2105" s="11"/>
      <c r="C2105" s="11"/>
    </row>
    <row r="2106" spans="1:3">
      <c r="A2106" s="11"/>
      <c r="C2106" s="11"/>
    </row>
    <row r="2107" spans="1:3">
      <c r="A2107" s="11"/>
      <c r="C2107" s="11"/>
    </row>
    <row r="2108" spans="1:3">
      <c r="A2108" s="11"/>
      <c r="C2108" s="11"/>
    </row>
    <row r="2109" spans="1:3">
      <c r="A2109" s="11"/>
      <c r="C2109" s="11"/>
    </row>
    <row r="2110" spans="1:3">
      <c r="A2110" s="11"/>
      <c r="C2110" s="11"/>
    </row>
    <row r="2111" spans="1:3">
      <c r="A2111" s="11"/>
      <c r="C2111" s="11"/>
    </row>
    <row r="2112" spans="1:3">
      <c r="A2112" s="11"/>
      <c r="C2112" s="11"/>
    </row>
    <row r="2113" spans="1:3">
      <c r="A2113" s="11"/>
      <c r="C2113" s="11"/>
    </row>
    <row r="2114" spans="1:3">
      <c r="A2114" s="11"/>
      <c r="C2114" s="11"/>
    </row>
    <row r="2115" spans="1:3">
      <c r="A2115" s="11"/>
      <c r="C2115" s="11"/>
    </row>
    <row r="2116" spans="1:3">
      <c r="A2116" s="11"/>
      <c r="C2116" s="11"/>
    </row>
    <row r="2117" spans="1:3">
      <c r="A2117" s="11"/>
      <c r="C2117" s="11"/>
    </row>
    <row r="2118" spans="1:3">
      <c r="A2118" s="11"/>
      <c r="C2118" s="11"/>
    </row>
    <row r="2119" spans="1:3">
      <c r="A2119" s="11"/>
      <c r="C2119" s="11"/>
    </row>
    <row r="2120" spans="1:3">
      <c r="A2120" s="11"/>
      <c r="C2120" s="11"/>
    </row>
    <row r="2121" spans="1:3">
      <c r="A2121" s="11"/>
      <c r="C2121" s="11"/>
    </row>
    <row r="2122" spans="1:3">
      <c r="A2122" s="11"/>
      <c r="C2122" s="11"/>
    </row>
    <row r="2123" spans="1:3">
      <c r="A2123" s="11"/>
      <c r="C2123" s="11"/>
    </row>
    <row r="2124" spans="1:3">
      <c r="A2124" s="11"/>
      <c r="C2124" s="11"/>
    </row>
    <row r="2125" spans="1:3">
      <c r="A2125" s="11"/>
      <c r="C2125" s="11"/>
    </row>
    <row r="2126" spans="1:3">
      <c r="A2126" s="11"/>
      <c r="C2126" s="11"/>
    </row>
    <row r="2127" spans="1:3">
      <c r="A2127" s="11"/>
      <c r="C2127" s="11"/>
    </row>
    <row r="2128" spans="1:3">
      <c r="A2128" s="11"/>
      <c r="C2128" s="11"/>
    </row>
    <row r="2129" spans="1:3">
      <c r="A2129" s="11"/>
      <c r="C2129" s="11"/>
    </row>
    <row r="2130" spans="1:3">
      <c r="A2130" s="11"/>
      <c r="C2130" s="11"/>
    </row>
    <row r="2131" spans="1:3">
      <c r="A2131" s="11"/>
      <c r="C2131" s="11"/>
    </row>
    <row r="2132" spans="1:3">
      <c r="A2132" s="11"/>
      <c r="C2132" s="11"/>
    </row>
    <row r="2133" spans="1:3">
      <c r="A2133" s="11"/>
      <c r="C2133" s="11"/>
    </row>
    <row r="2134" spans="1:3">
      <c r="A2134" s="11"/>
      <c r="C2134" s="11"/>
    </row>
    <row r="2135" spans="1:3">
      <c r="A2135" s="11"/>
      <c r="C2135" s="11"/>
    </row>
    <row r="2136" spans="1:3">
      <c r="A2136" s="11"/>
      <c r="C2136" s="11"/>
    </row>
    <row r="2137" spans="1:3">
      <c r="A2137" s="11"/>
      <c r="C2137" s="11"/>
    </row>
    <row r="2138" spans="1:3">
      <c r="A2138" s="11"/>
      <c r="C2138" s="11"/>
    </row>
    <row r="2139" spans="1:3">
      <c r="A2139" s="11"/>
      <c r="C2139" s="11"/>
    </row>
    <row r="2140" spans="1:3">
      <c r="A2140" s="11"/>
      <c r="C2140" s="11"/>
    </row>
    <row r="2141" spans="1:3">
      <c r="A2141" s="11"/>
      <c r="C2141" s="11"/>
    </row>
    <row r="2142" spans="1:3">
      <c r="A2142" s="11"/>
      <c r="C2142" s="11"/>
    </row>
    <row r="2143" spans="1:3">
      <c r="A2143" s="11"/>
      <c r="C2143" s="11"/>
    </row>
    <row r="2144" spans="1:3">
      <c r="A2144" s="11"/>
      <c r="C2144" s="11"/>
    </row>
    <row r="2145" spans="1:3">
      <c r="A2145" s="11"/>
      <c r="C2145" s="11"/>
    </row>
    <row r="2146" spans="1:3">
      <c r="A2146" s="11"/>
      <c r="C2146" s="11"/>
    </row>
    <row r="2147" spans="1:3">
      <c r="A2147" s="11"/>
      <c r="C2147" s="11"/>
    </row>
    <row r="2148" spans="1:3">
      <c r="A2148" s="11"/>
      <c r="C2148" s="11"/>
    </row>
    <row r="2149" spans="1:3">
      <c r="A2149" s="11"/>
      <c r="C2149" s="11"/>
    </row>
    <row r="2150" spans="1:3">
      <c r="A2150" s="11"/>
      <c r="C2150" s="11"/>
    </row>
    <row r="2151" spans="1:3">
      <c r="A2151" s="11"/>
      <c r="C2151" s="11"/>
    </row>
    <row r="2152" spans="1:3">
      <c r="A2152" s="11"/>
      <c r="C2152" s="11"/>
    </row>
    <row r="2153" spans="1:3">
      <c r="A2153" s="11"/>
      <c r="C2153" s="11"/>
    </row>
    <row r="2154" spans="1:3">
      <c r="A2154" s="11"/>
      <c r="C2154" s="11"/>
    </row>
    <row r="2155" spans="1:3">
      <c r="A2155" s="11"/>
      <c r="C2155" s="11"/>
    </row>
    <row r="2156" spans="1:3">
      <c r="A2156" s="11"/>
      <c r="C2156" s="11"/>
    </row>
    <row r="2157" spans="1:3">
      <c r="A2157" s="11"/>
      <c r="C2157" s="11"/>
    </row>
    <row r="2158" spans="1:3">
      <c r="A2158" s="11"/>
      <c r="C2158" s="11"/>
    </row>
    <row r="2159" spans="1:3">
      <c r="A2159" s="11"/>
      <c r="C2159" s="11"/>
    </row>
    <row r="2160" spans="1:3">
      <c r="A2160" s="11"/>
      <c r="C2160" s="11"/>
    </row>
    <row r="2161" spans="1:3">
      <c r="A2161" s="11"/>
      <c r="C2161" s="11"/>
    </row>
    <row r="2162" spans="1:3">
      <c r="A2162" s="11"/>
      <c r="C2162" s="11"/>
    </row>
    <row r="2163" spans="1:3">
      <c r="A2163" s="11"/>
      <c r="C2163" s="11"/>
    </row>
    <row r="2164" spans="1:3">
      <c r="A2164" s="11"/>
      <c r="C2164" s="11"/>
    </row>
    <row r="2165" spans="1:3">
      <c r="A2165" s="11"/>
      <c r="C2165" s="11"/>
    </row>
    <row r="2166" spans="1:3">
      <c r="A2166" s="11"/>
      <c r="C2166" s="11"/>
    </row>
    <row r="2167" spans="1:3">
      <c r="A2167" s="11"/>
      <c r="C2167" s="11"/>
    </row>
    <row r="2168" spans="1:3">
      <c r="A2168" s="11"/>
      <c r="C2168" s="11"/>
    </row>
    <row r="2169" spans="1:3">
      <c r="A2169" s="11"/>
      <c r="C2169" s="11"/>
    </row>
    <row r="2170" spans="1:3">
      <c r="A2170" s="11"/>
      <c r="C2170" s="11"/>
    </row>
    <row r="2171" spans="1:3">
      <c r="A2171" s="11"/>
      <c r="C2171" s="11"/>
    </row>
    <row r="2172" spans="1:3">
      <c r="A2172" s="11"/>
      <c r="C2172" s="11"/>
    </row>
    <row r="2173" spans="1:3">
      <c r="A2173" s="11"/>
      <c r="C2173" s="11"/>
    </row>
    <row r="2174" spans="1:3">
      <c r="A2174" s="11"/>
      <c r="C2174" s="11"/>
    </row>
    <row r="2175" spans="1:3">
      <c r="A2175" s="11"/>
      <c r="C2175" s="11"/>
    </row>
    <row r="2176" spans="1:3">
      <c r="A2176" s="11"/>
      <c r="C2176" s="11"/>
    </row>
    <row r="2177" spans="1:3">
      <c r="A2177" s="11"/>
      <c r="C2177" s="11"/>
    </row>
    <row r="2178" spans="1:3">
      <c r="A2178" s="11"/>
      <c r="C2178" s="11"/>
    </row>
    <row r="2179" spans="1:3">
      <c r="A2179" s="11"/>
      <c r="C2179" s="11"/>
    </row>
    <row r="2180" spans="1:3">
      <c r="A2180" s="11"/>
      <c r="C2180" s="11"/>
    </row>
    <row r="2181" spans="1:3">
      <c r="A2181" s="11"/>
      <c r="C2181" s="11"/>
    </row>
    <row r="2182" spans="1:3">
      <c r="A2182" s="11"/>
      <c r="C2182" s="11"/>
    </row>
    <row r="2183" spans="1:3">
      <c r="A2183" s="11"/>
      <c r="C2183" s="11"/>
    </row>
    <row r="2184" spans="1:3">
      <c r="A2184" s="11"/>
      <c r="C2184" s="11"/>
    </row>
    <row r="2185" spans="1:3">
      <c r="A2185" s="11"/>
      <c r="C2185" s="11"/>
    </row>
    <row r="2186" spans="1:3">
      <c r="A2186" s="11"/>
      <c r="C2186" s="11"/>
    </row>
    <row r="2187" spans="1:3">
      <c r="A2187" s="11"/>
      <c r="C2187" s="11"/>
    </row>
    <row r="2188" spans="1:3">
      <c r="A2188" s="11"/>
      <c r="C2188" s="11"/>
    </row>
    <row r="2189" spans="1:3">
      <c r="A2189" s="11"/>
      <c r="C2189" s="11"/>
    </row>
    <row r="2190" spans="1:3">
      <c r="A2190" s="11"/>
      <c r="C2190" s="11"/>
    </row>
    <row r="2191" spans="1:3">
      <c r="A2191" s="11"/>
      <c r="C2191" s="11"/>
    </row>
    <row r="2192" spans="1:3">
      <c r="A2192" s="11"/>
      <c r="C2192" s="11"/>
    </row>
    <row r="2193" spans="1:3">
      <c r="A2193" s="11"/>
      <c r="C2193" s="11"/>
    </row>
    <row r="2194" spans="1:3">
      <c r="A2194" s="11"/>
      <c r="C2194" s="11"/>
    </row>
    <row r="2195" spans="1:3">
      <c r="A2195" s="11"/>
      <c r="C2195" s="11"/>
    </row>
    <row r="2196" spans="1:3">
      <c r="A2196" s="11"/>
      <c r="C2196" s="11"/>
    </row>
    <row r="2197" spans="1:3">
      <c r="A2197" s="11"/>
      <c r="C2197" s="11"/>
    </row>
    <row r="2198" spans="1:3">
      <c r="A2198" s="11"/>
      <c r="C2198" s="11"/>
    </row>
    <row r="2199" spans="1:3">
      <c r="A2199" s="11"/>
      <c r="C2199" s="11"/>
    </row>
    <row r="2200" spans="1:3">
      <c r="A2200" s="11"/>
      <c r="C2200" s="11"/>
    </row>
    <row r="2201" spans="1:3">
      <c r="A2201" s="11"/>
      <c r="C2201" s="11"/>
    </row>
    <row r="2202" spans="1:3">
      <c r="A2202" s="11"/>
      <c r="C2202" s="11"/>
    </row>
    <row r="2203" spans="1:3">
      <c r="A2203" s="11"/>
      <c r="C2203" s="11"/>
    </row>
    <row r="2204" spans="1:3">
      <c r="A2204" s="11"/>
      <c r="C2204" s="11"/>
    </row>
    <row r="2205" spans="1:3">
      <c r="A2205" s="11"/>
      <c r="C2205" s="11"/>
    </row>
    <row r="2206" spans="1:3">
      <c r="A2206" s="11"/>
      <c r="C2206" s="11"/>
    </row>
    <row r="2207" spans="1:3">
      <c r="A2207" s="11"/>
      <c r="C2207" s="11"/>
    </row>
    <row r="2208" spans="1:3">
      <c r="A2208" s="11"/>
      <c r="C2208" s="11"/>
    </row>
    <row r="2209" spans="1:3">
      <c r="A2209" s="11"/>
      <c r="C2209" s="11"/>
    </row>
    <row r="2210" spans="1:3">
      <c r="A2210" s="11"/>
      <c r="C2210" s="11"/>
    </row>
    <row r="2211" spans="1:3">
      <c r="A2211" s="11"/>
      <c r="C2211" s="11"/>
    </row>
    <row r="2212" spans="1:3">
      <c r="A2212" s="11"/>
      <c r="C2212" s="11"/>
    </row>
    <row r="2213" spans="1:3">
      <c r="A2213" s="11"/>
      <c r="C2213" s="11"/>
    </row>
    <row r="2214" spans="1:3">
      <c r="A2214" s="11"/>
      <c r="C2214" s="11"/>
    </row>
    <row r="2215" spans="1:3">
      <c r="A2215" s="11"/>
      <c r="C2215" s="11"/>
    </row>
    <row r="2216" spans="1:3">
      <c r="A2216" s="11"/>
      <c r="C2216" s="11"/>
    </row>
    <row r="2217" spans="1:3">
      <c r="A2217" s="11"/>
      <c r="C2217" s="11"/>
    </row>
    <row r="2218" spans="1:3">
      <c r="A2218" s="11"/>
      <c r="C2218" s="11"/>
    </row>
    <row r="2219" spans="1:3">
      <c r="A2219" s="11"/>
      <c r="C2219" s="11"/>
    </row>
    <row r="2220" spans="1:3">
      <c r="A2220" s="11"/>
      <c r="C2220" s="11"/>
    </row>
    <row r="2221" spans="1:3">
      <c r="A2221" s="11"/>
      <c r="C2221" s="11"/>
    </row>
    <row r="2222" spans="1:3">
      <c r="A2222" s="11"/>
      <c r="C2222" s="11"/>
    </row>
    <row r="2223" spans="1:3">
      <c r="A2223" s="11"/>
      <c r="C2223" s="11"/>
    </row>
    <row r="2224" spans="1:3">
      <c r="A2224" s="11"/>
      <c r="C2224" s="11"/>
    </row>
    <row r="2225" spans="1:3">
      <c r="A2225" s="11"/>
      <c r="C2225" s="11"/>
    </row>
    <row r="2226" spans="1:3">
      <c r="A2226" s="11"/>
      <c r="C2226" s="11"/>
    </row>
    <row r="2227" spans="1:3">
      <c r="A2227" s="11"/>
      <c r="C2227" s="11"/>
    </row>
    <row r="2228" spans="1:3">
      <c r="A2228" s="11"/>
      <c r="C2228" s="11"/>
    </row>
    <row r="2229" spans="1:3">
      <c r="A2229" s="11"/>
      <c r="C2229" s="11"/>
    </row>
    <row r="2230" spans="1:3">
      <c r="A2230" s="11"/>
      <c r="C2230" s="11"/>
    </row>
    <row r="2231" spans="1:3">
      <c r="A2231" s="11"/>
      <c r="C2231" s="11"/>
    </row>
    <row r="2232" spans="1:3">
      <c r="A2232" s="11"/>
      <c r="C2232" s="11"/>
    </row>
    <row r="2233" spans="1:3">
      <c r="A2233" s="11"/>
      <c r="C2233" s="11"/>
    </row>
    <row r="2234" spans="1:3">
      <c r="A2234" s="11"/>
      <c r="C2234" s="11"/>
    </row>
    <row r="2235" spans="1:3">
      <c r="A2235" s="11"/>
      <c r="C2235" s="11"/>
    </row>
    <row r="2236" spans="1:3">
      <c r="A2236" s="11"/>
      <c r="C2236" s="11"/>
    </row>
    <row r="2237" spans="1:3">
      <c r="A2237" s="11"/>
      <c r="C2237" s="11"/>
    </row>
    <row r="2238" spans="1:3">
      <c r="A2238" s="11"/>
      <c r="C2238" s="11"/>
    </row>
    <row r="2239" spans="1:3">
      <c r="A2239" s="11"/>
      <c r="C2239" s="11"/>
    </row>
    <row r="2240" spans="1:3">
      <c r="A2240" s="11"/>
      <c r="C2240" s="11"/>
    </row>
    <row r="2241" spans="1:3">
      <c r="A2241" s="11"/>
      <c r="C2241" s="11"/>
    </row>
    <row r="2242" spans="1:3">
      <c r="A2242" s="11"/>
      <c r="C2242" s="11"/>
    </row>
    <row r="2243" spans="1:3">
      <c r="A2243" s="11"/>
      <c r="C2243" s="11"/>
    </row>
    <row r="2244" spans="1:3">
      <c r="A2244" s="11"/>
      <c r="C2244" s="11"/>
    </row>
    <row r="2245" spans="1:3">
      <c r="A2245" s="11"/>
      <c r="C2245" s="11"/>
    </row>
    <row r="2246" spans="1:3">
      <c r="A2246" s="11"/>
      <c r="C2246" s="11"/>
    </row>
    <row r="2247" spans="1:3">
      <c r="A2247" s="11"/>
      <c r="C2247" s="11"/>
    </row>
    <row r="2248" spans="1:3">
      <c r="A2248" s="11"/>
      <c r="C2248" s="11"/>
    </row>
    <row r="2249" spans="1:3">
      <c r="A2249" s="11"/>
      <c r="C2249" s="11"/>
    </row>
    <row r="2250" spans="1:3">
      <c r="A2250" s="11"/>
      <c r="C2250" s="11"/>
    </row>
    <row r="2251" spans="1:3">
      <c r="A2251" s="11"/>
      <c r="C2251" s="11"/>
    </row>
    <row r="2252" spans="1:3">
      <c r="A2252" s="11"/>
      <c r="C2252" s="11"/>
    </row>
    <row r="2253" spans="1:3">
      <c r="A2253" s="11"/>
      <c r="C2253" s="11"/>
    </row>
    <row r="2254" spans="1:3">
      <c r="A2254" s="11"/>
      <c r="C2254" s="11"/>
    </row>
    <row r="2255" spans="1:3">
      <c r="A2255" s="11"/>
      <c r="C2255" s="11"/>
    </row>
    <row r="2256" spans="1:3">
      <c r="A2256" s="11"/>
      <c r="C2256" s="11"/>
    </row>
    <row r="2257" spans="1:3">
      <c r="A2257" s="11"/>
      <c r="C2257" s="11"/>
    </row>
    <row r="2258" spans="1:3">
      <c r="A2258" s="11"/>
      <c r="C2258" s="11"/>
    </row>
    <row r="2259" spans="1:3">
      <c r="A2259" s="11"/>
      <c r="C2259" s="11"/>
    </row>
    <row r="2260" spans="1:3">
      <c r="A2260" s="11"/>
      <c r="C2260" s="11"/>
    </row>
    <row r="2261" spans="1:3">
      <c r="A2261" s="11"/>
      <c r="C2261" s="11"/>
    </row>
    <row r="2262" spans="1:3">
      <c r="A2262" s="11"/>
      <c r="C2262" s="11"/>
    </row>
    <row r="2263" spans="1:3">
      <c r="A2263" s="11"/>
      <c r="C2263" s="11"/>
    </row>
    <row r="2264" spans="1:3">
      <c r="A2264" s="11"/>
      <c r="C2264" s="11"/>
    </row>
    <row r="2265" spans="1:3">
      <c r="A2265" s="11"/>
      <c r="C2265" s="11"/>
    </row>
    <row r="2266" spans="1:3">
      <c r="A2266" s="11"/>
      <c r="C2266" s="11"/>
    </row>
    <row r="2267" spans="1:3">
      <c r="A2267" s="11"/>
      <c r="C2267" s="11"/>
    </row>
    <row r="2268" spans="1:3">
      <c r="A2268" s="11"/>
      <c r="C2268" s="11"/>
    </row>
    <row r="2269" spans="1:3">
      <c r="A2269" s="11"/>
      <c r="C2269" s="11"/>
    </row>
    <row r="2270" spans="1:3">
      <c r="A2270" s="11"/>
      <c r="C2270" s="11"/>
    </row>
    <row r="2271" spans="1:3">
      <c r="A2271" s="11"/>
      <c r="C2271" s="11"/>
    </row>
    <row r="2272" spans="1:3">
      <c r="A2272" s="11"/>
      <c r="C2272" s="11"/>
    </row>
    <row r="2273" spans="1:3">
      <c r="A2273" s="11"/>
      <c r="C2273" s="11"/>
    </row>
    <row r="2274" spans="1:3">
      <c r="A2274" s="11"/>
      <c r="C2274" s="11"/>
    </row>
    <row r="2275" spans="1:3">
      <c r="A2275" s="11"/>
      <c r="C2275" s="11"/>
    </row>
    <row r="2276" spans="1:3">
      <c r="A2276" s="11"/>
      <c r="C2276" s="11"/>
    </row>
    <row r="2277" spans="1:3">
      <c r="A2277" s="11"/>
      <c r="C2277" s="11"/>
    </row>
    <row r="2278" spans="1:3">
      <c r="A2278" s="11"/>
      <c r="C2278" s="11"/>
    </row>
    <row r="2279" spans="1:3">
      <c r="A2279" s="11"/>
      <c r="C2279" s="11"/>
    </row>
    <row r="2280" spans="1:3">
      <c r="A2280" s="11"/>
      <c r="C2280" s="11"/>
    </row>
    <row r="2281" spans="1:3">
      <c r="A2281" s="11"/>
      <c r="C2281" s="11"/>
    </row>
    <row r="2282" spans="1:3">
      <c r="A2282" s="11"/>
      <c r="C2282" s="11"/>
    </row>
    <row r="2283" spans="1:3">
      <c r="A2283" s="11"/>
      <c r="C2283" s="11"/>
    </row>
    <row r="2284" spans="1:3">
      <c r="A2284" s="11"/>
      <c r="C2284" s="11"/>
    </row>
    <row r="2285" spans="1:3">
      <c r="A2285" s="11"/>
      <c r="C2285" s="11"/>
    </row>
    <row r="2286" spans="1:3">
      <c r="A2286" s="11"/>
      <c r="C2286" s="11"/>
    </row>
    <row r="2287" spans="1:3">
      <c r="A2287" s="11"/>
      <c r="C2287" s="11"/>
    </row>
    <row r="2288" spans="1:3">
      <c r="A2288" s="11"/>
      <c r="C2288" s="11"/>
    </row>
    <row r="2289" spans="1:3">
      <c r="A2289" s="11"/>
      <c r="C2289" s="11"/>
    </row>
    <row r="2290" spans="1:3">
      <c r="A2290" s="11"/>
      <c r="C2290" s="11"/>
    </row>
    <row r="2291" spans="1:3">
      <c r="A2291" s="11"/>
      <c r="C2291" s="11"/>
    </row>
    <row r="2292" spans="1:3">
      <c r="A2292" s="11"/>
      <c r="C2292" s="11"/>
    </row>
    <row r="2293" spans="1:3">
      <c r="A2293" s="11"/>
      <c r="C2293" s="11"/>
    </row>
    <row r="2294" spans="1:3">
      <c r="A2294" s="11"/>
      <c r="C2294" s="11"/>
    </row>
    <row r="2295" spans="1:3">
      <c r="A2295" s="11"/>
      <c r="C2295" s="11"/>
    </row>
    <row r="2296" spans="1:3">
      <c r="A2296" s="11"/>
      <c r="C2296" s="11"/>
    </row>
    <row r="2297" spans="1:3">
      <c r="A2297" s="11"/>
      <c r="C2297" s="11"/>
    </row>
    <row r="2298" spans="1:3">
      <c r="A2298" s="11"/>
      <c r="C2298" s="11"/>
    </row>
    <row r="2299" spans="1:3">
      <c r="A2299" s="11"/>
      <c r="C2299" s="11"/>
    </row>
    <row r="2300" spans="1:3">
      <c r="A2300" s="11"/>
      <c r="C2300" s="11"/>
    </row>
    <row r="2301" spans="1:3">
      <c r="A2301" s="11"/>
      <c r="C2301" s="11"/>
    </row>
    <row r="2302" spans="1:3">
      <c r="A2302" s="11"/>
      <c r="C2302" s="11"/>
    </row>
    <row r="2303" spans="1:3">
      <c r="A2303" s="11"/>
      <c r="C2303" s="11"/>
    </row>
    <row r="2304" spans="1:3">
      <c r="A2304" s="11"/>
      <c r="C2304" s="11"/>
    </row>
    <row r="2305" spans="1:3">
      <c r="A2305" s="11"/>
      <c r="C2305" s="11"/>
    </row>
    <row r="2306" spans="1:3">
      <c r="A2306" s="11"/>
      <c r="C2306" s="11"/>
    </row>
    <row r="2307" spans="1:3">
      <c r="A2307" s="11"/>
      <c r="C2307" s="11"/>
    </row>
    <row r="2308" spans="1:3">
      <c r="A2308" s="11"/>
      <c r="C2308" s="11"/>
    </row>
    <row r="2309" spans="1:3">
      <c r="A2309" s="11"/>
      <c r="C2309" s="11"/>
    </row>
    <row r="2310" spans="1:3">
      <c r="A2310" s="11"/>
      <c r="C2310" s="11"/>
    </row>
    <row r="2311" spans="1:3">
      <c r="A2311" s="11"/>
      <c r="C2311" s="11"/>
    </row>
    <row r="2312" spans="1:3">
      <c r="A2312" s="11"/>
      <c r="C2312" s="11"/>
    </row>
    <row r="2313" spans="1:3">
      <c r="A2313" s="11"/>
      <c r="C2313" s="11"/>
    </row>
    <row r="2314" spans="1:3">
      <c r="A2314" s="11"/>
      <c r="C2314" s="11"/>
    </row>
    <row r="2315" spans="1:3">
      <c r="A2315" s="11"/>
      <c r="C2315" s="11"/>
    </row>
    <row r="2316" spans="1:3">
      <c r="A2316" s="11"/>
      <c r="C2316" s="11"/>
    </row>
    <row r="2317" spans="1:3">
      <c r="A2317" s="11"/>
      <c r="C2317" s="11"/>
    </row>
    <row r="2318" spans="1:3">
      <c r="A2318" s="11"/>
      <c r="C2318" s="11"/>
    </row>
    <row r="2319" spans="1:3">
      <c r="A2319" s="11"/>
      <c r="C2319" s="11"/>
    </row>
    <row r="2320" spans="1:3">
      <c r="A2320" s="11"/>
      <c r="C2320" s="11"/>
    </row>
    <row r="2321" spans="1:3">
      <c r="A2321" s="11"/>
      <c r="C2321" s="11"/>
    </row>
    <row r="2322" spans="1:3">
      <c r="A2322" s="11"/>
      <c r="C2322" s="11"/>
    </row>
    <row r="2323" spans="1:3">
      <c r="A2323" s="11"/>
      <c r="C2323" s="11"/>
    </row>
    <row r="2324" spans="1:3">
      <c r="A2324" s="11"/>
      <c r="C2324" s="11"/>
    </row>
    <row r="2325" spans="1:3">
      <c r="A2325" s="11"/>
      <c r="C2325" s="11"/>
    </row>
    <row r="2326" spans="1:3">
      <c r="A2326" s="11"/>
      <c r="C2326" s="11"/>
    </row>
    <row r="2327" spans="1:3">
      <c r="A2327" s="11"/>
      <c r="C2327" s="11"/>
    </row>
    <row r="2328" spans="1:3">
      <c r="A2328" s="11"/>
      <c r="C2328" s="11"/>
    </row>
    <row r="2329" spans="1:3">
      <c r="A2329" s="11"/>
      <c r="C2329" s="11"/>
    </row>
    <row r="2330" spans="1:3">
      <c r="A2330" s="11"/>
      <c r="C2330" s="11"/>
    </row>
    <row r="2331" spans="1:3">
      <c r="A2331" s="11"/>
      <c r="C2331" s="11"/>
    </row>
    <row r="2332" spans="1:3">
      <c r="A2332" s="11"/>
      <c r="C2332" s="11"/>
    </row>
    <row r="2333" spans="1:3">
      <c r="A2333" s="11"/>
      <c r="C2333" s="11"/>
    </row>
    <row r="2334" spans="1:3">
      <c r="A2334" s="11"/>
      <c r="C2334" s="11"/>
    </row>
    <row r="2335" spans="1:3">
      <c r="A2335" s="11"/>
      <c r="C2335" s="11"/>
    </row>
    <row r="2336" spans="1:3">
      <c r="A2336" s="11"/>
      <c r="C2336" s="11"/>
    </row>
    <row r="2337" spans="1:3">
      <c r="A2337" s="11"/>
      <c r="C2337" s="11"/>
    </row>
    <row r="2338" spans="1:3">
      <c r="A2338" s="11"/>
      <c r="C2338" s="11"/>
    </row>
    <row r="2339" spans="1:3">
      <c r="A2339" s="11"/>
      <c r="C2339" s="11"/>
    </row>
    <row r="2340" spans="1:3">
      <c r="A2340" s="11"/>
      <c r="C2340" s="11"/>
    </row>
    <row r="2341" spans="1:3">
      <c r="A2341" s="11"/>
      <c r="C2341" s="11"/>
    </row>
    <row r="2342" spans="1:3">
      <c r="A2342" s="11"/>
      <c r="C2342" s="11"/>
    </row>
    <row r="2343" spans="1:3">
      <c r="A2343" s="11"/>
      <c r="C2343" s="11"/>
    </row>
    <row r="2344" spans="1:3">
      <c r="A2344" s="11"/>
      <c r="C2344" s="11"/>
    </row>
    <row r="2345" spans="1:3">
      <c r="A2345" s="11"/>
      <c r="C2345" s="11"/>
    </row>
    <row r="2346" spans="1:3">
      <c r="A2346" s="11"/>
      <c r="C2346" s="11"/>
    </row>
    <row r="2347" spans="1:3">
      <c r="A2347" s="11"/>
      <c r="C2347" s="11"/>
    </row>
    <row r="2348" spans="1:3">
      <c r="A2348" s="11"/>
      <c r="C2348" s="11"/>
    </row>
    <row r="2349" spans="1:3">
      <c r="A2349" s="11"/>
      <c r="C2349" s="11"/>
    </row>
    <row r="2350" spans="1:3">
      <c r="A2350" s="11"/>
      <c r="C2350" s="11"/>
    </row>
    <row r="2351" spans="1:3">
      <c r="A2351" s="11"/>
      <c r="C2351" s="11"/>
    </row>
    <row r="2352" spans="1:3">
      <c r="A2352" s="11"/>
      <c r="C2352" s="11"/>
    </row>
    <row r="2353" spans="1:3">
      <c r="A2353" s="11"/>
      <c r="C2353" s="11"/>
    </row>
    <row r="2354" spans="1:3">
      <c r="A2354" s="11"/>
      <c r="C2354" s="11"/>
    </row>
    <row r="2355" spans="1:3">
      <c r="A2355" s="11"/>
      <c r="C2355" s="11"/>
    </row>
    <row r="2356" spans="1:3">
      <c r="A2356" s="11"/>
      <c r="C2356" s="11"/>
    </row>
    <row r="2357" spans="1:3">
      <c r="A2357" s="11"/>
      <c r="C2357" s="11"/>
    </row>
    <row r="2358" spans="1:3">
      <c r="A2358" s="11"/>
      <c r="C2358" s="11"/>
    </row>
    <row r="2359" spans="1:3">
      <c r="A2359" s="11"/>
      <c r="C2359" s="11"/>
    </row>
    <row r="2360" spans="1:3">
      <c r="A2360" s="11"/>
      <c r="C2360" s="11"/>
    </row>
    <row r="2361" spans="1:3">
      <c r="A2361" s="11"/>
      <c r="C2361" s="11"/>
    </row>
    <row r="2362" spans="1:3">
      <c r="A2362" s="11"/>
      <c r="C2362" s="11"/>
    </row>
    <row r="2363" spans="1:3">
      <c r="A2363" s="11"/>
      <c r="C2363" s="11"/>
    </row>
    <row r="2364" spans="1:3">
      <c r="A2364" s="11"/>
      <c r="C2364" s="11"/>
    </row>
    <row r="2365" spans="1:3">
      <c r="A2365" s="11"/>
      <c r="C2365" s="11"/>
    </row>
    <row r="2366" spans="1:3">
      <c r="A2366" s="11"/>
      <c r="C2366" s="11"/>
    </row>
    <row r="2367" spans="1:3">
      <c r="A2367" s="11"/>
      <c r="C2367" s="11"/>
    </row>
    <row r="2368" spans="1:3">
      <c r="A2368" s="11"/>
      <c r="C2368" s="11"/>
    </row>
    <row r="2369" spans="1:3">
      <c r="A2369" s="11"/>
      <c r="C2369" s="11"/>
    </row>
    <row r="2370" spans="1:3">
      <c r="A2370" s="11"/>
      <c r="C2370" s="11"/>
    </row>
    <row r="2371" spans="1:3">
      <c r="A2371" s="11"/>
      <c r="C2371" s="11"/>
    </row>
    <row r="2372" spans="1:3">
      <c r="A2372" s="11"/>
      <c r="C2372" s="11"/>
    </row>
    <row r="2373" spans="1:3">
      <c r="A2373" s="11"/>
      <c r="C2373" s="11"/>
    </row>
    <row r="2374" spans="1:3">
      <c r="A2374" s="11"/>
      <c r="C2374" s="11"/>
    </row>
    <row r="2375" spans="1:3">
      <c r="A2375" s="11"/>
      <c r="C2375" s="11"/>
    </row>
    <row r="2376" spans="1:3">
      <c r="A2376" s="11"/>
      <c r="C2376" s="11"/>
    </row>
    <row r="2377" spans="1:3">
      <c r="A2377" s="11"/>
      <c r="C2377" s="11"/>
    </row>
    <row r="2378" spans="1:3">
      <c r="A2378" s="11"/>
      <c r="C2378" s="11"/>
    </row>
    <row r="2379" spans="1:3">
      <c r="A2379" s="11"/>
      <c r="C2379" s="11"/>
    </row>
    <row r="2380" spans="1:3">
      <c r="A2380" s="11"/>
      <c r="C2380" s="11"/>
    </row>
    <row r="2381" spans="1:3">
      <c r="A2381" s="11"/>
      <c r="C2381" s="11"/>
    </row>
    <row r="2382" spans="1:3">
      <c r="A2382" s="11"/>
      <c r="C2382" s="11"/>
    </row>
    <row r="2383" spans="1:3">
      <c r="A2383" s="11"/>
      <c r="C2383" s="11"/>
    </row>
    <row r="2384" spans="1:3">
      <c r="A2384" s="11"/>
      <c r="C2384" s="11"/>
    </row>
    <row r="2385" spans="1:3">
      <c r="A2385" s="11"/>
      <c r="C2385" s="11"/>
    </row>
    <row r="2386" spans="1:3">
      <c r="A2386" s="11"/>
      <c r="C2386" s="11"/>
    </row>
    <row r="2387" spans="1:3">
      <c r="A2387" s="11"/>
      <c r="C2387" s="11"/>
    </row>
    <row r="2388" spans="1:3">
      <c r="A2388" s="11"/>
      <c r="C2388" s="11"/>
    </row>
    <row r="2389" spans="1:3">
      <c r="A2389" s="11"/>
      <c r="C2389" s="11"/>
    </row>
    <row r="2390" spans="1:3">
      <c r="A2390" s="11"/>
      <c r="C2390" s="11"/>
    </row>
    <row r="2391" spans="1:3">
      <c r="A2391" s="11"/>
      <c r="C2391" s="11"/>
    </row>
    <row r="2392" spans="1:3">
      <c r="A2392" s="11"/>
      <c r="C2392" s="11"/>
    </row>
    <row r="2393" spans="1:3">
      <c r="A2393" s="11"/>
      <c r="C2393" s="11"/>
    </row>
    <row r="2394" spans="1:3">
      <c r="A2394" s="11"/>
      <c r="C2394" s="11"/>
    </row>
    <row r="2395" spans="1:3">
      <c r="A2395" s="11"/>
      <c r="C2395" s="11"/>
    </row>
    <row r="2396" spans="1:3">
      <c r="A2396" s="11"/>
      <c r="C2396" s="11"/>
    </row>
    <row r="2397" spans="1:3">
      <c r="A2397" s="11"/>
      <c r="C2397" s="11"/>
    </row>
    <row r="2398" spans="1:3">
      <c r="A2398" s="11"/>
      <c r="C2398" s="11"/>
    </row>
    <row r="2399" spans="1:3">
      <c r="A2399" s="11"/>
      <c r="C2399" s="11"/>
    </row>
    <row r="2400" spans="1:3">
      <c r="A2400" s="11"/>
      <c r="C2400" s="11"/>
    </row>
    <row r="2401" spans="1:3">
      <c r="A2401" s="11"/>
      <c r="C2401" s="11"/>
    </row>
    <row r="2402" spans="1:3">
      <c r="A2402" s="11"/>
      <c r="C2402" s="11"/>
    </row>
    <row r="2403" spans="1:3">
      <c r="A2403" s="11"/>
      <c r="C2403" s="11"/>
    </row>
    <row r="2404" spans="1:3">
      <c r="A2404" s="11"/>
      <c r="C2404" s="11"/>
    </row>
    <row r="2405" spans="1:3">
      <c r="A2405" s="11"/>
      <c r="C2405" s="11"/>
    </row>
    <row r="2406" spans="1:3">
      <c r="A2406" s="11"/>
      <c r="C2406" s="11"/>
    </row>
    <row r="2407" spans="1:3">
      <c r="A2407" s="11"/>
      <c r="C2407" s="11"/>
    </row>
    <row r="2408" spans="1:3">
      <c r="A2408" s="11"/>
      <c r="C2408" s="11"/>
    </row>
    <row r="2409" spans="1:3">
      <c r="A2409" s="11"/>
      <c r="C2409" s="11"/>
    </row>
    <row r="2410" spans="1:3">
      <c r="A2410" s="11"/>
      <c r="C2410" s="11"/>
    </row>
    <row r="2411" spans="1:3">
      <c r="A2411" s="11"/>
      <c r="C2411" s="11"/>
    </row>
    <row r="2412" spans="1:3">
      <c r="A2412" s="11"/>
      <c r="C2412" s="11"/>
    </row>
    <row r="2413" spans="1:3">
      <c r="A2413" s="11"/>
      <c r="C2413" s="11"/>
    </row>
    <row r="2414" spans="1:3">
      <c r="A2414" s="11"/>
      <c r="C2414" s="11"/>
    </row>
    <row r="2415" spans="1:3">
      <c r="A2415" s="11"/>
      <c r="C2415" s="11"/>
    </row>
    <row r="2416" spans="1:3">
      <c r="A2416" s="11"/>
      <c r="C2416" s="11"/>
    </row>
    <row r="2417" spans="1:3">
      <c r="A2417" s="11"/>
      <c r="C2417" s="11"/>
    </row>
    <row r="2418" spans="1:3">
      <c r="A2418" s="11"/>
      <c r="C2418" s="11"/>
    </row>
    <row r="2419" spans="1:3">
      <c r="A2419" s="11"/>
      <c r="C2419" s="11"/>
    </row>
    <row r="2420" spans="1:3">
      <c r="A2420" s="11"/>
      <c r="C2420" s="11"/>
    </row>
    <row r="2421" spans="1:3">
      <c r="A2421" s="11"/>
      <c r="C2421" s="11"/>
    </row>
    <row r="2422" spans="1:3">
      <c r="A2422" s="11"/>
      <c r="C2422" s="11"/>
    </row>
    <row r="2423" spans="1:3">
      <c r="A2423" s="11"/>
      <c r="C2423" s="11"/>
    </row>
    <row r="2424" spans="1:3">
      <c r="A2424" s="11"/>
      <c r="C2424" s="11"/>
    </row>
    <row r="2425" spans="1:3">
      <c r="A2425" s="11"/>
      <c r="C2425" s="11"/>
    </row>
    <row r="2426" spans="1:3">
      <c r="A2426" s="11"/>
      <c r="C2426" s="11"/>
    </row>
    <row r="2427" spans="1:3">
      <c r="A2427" s="11"/>
      <c r="C2427" s="11"/>
    </row>
    <row r="2428" spans="1:3">
      <c r="A2428" s="11"/>
      <c r="C2428" s="11"/>
    </row>
    <row r="2429" spans="1:3">
      <c r="A2429" s="11"/>
      <c r="C2429" s="11"/>
    </row>
    <row r="2430" spans="1:3">
      <c r="A2430" s="11"/>
      <c r="C2430" s="11"/>
    </row>
    <row r="2431" spans="1:3">
      <c r="A2431" s="11"/>
      <c r="C2431" s="11"/>
    </row>
    <row r="2432" spans="1:3">
      <c r="A2432" s="11"/>
      <c r="C2432" s="11"/>
    </row>
    <row r="2433" spans="1:3">
      <c r="A2433" s="11"/>
      <c r="C2433" s="11"/>
    </row>
    <row r="2434" spans="1:3">
      <c r="A2434" s="11"/>
      <c r="C2434" s="11"/>
    </row>
    <row r="2435" spans="1:3">
      <c r="A2435" s="11"/>
      <c r="C2435" s="11"/>
    </row>
    <row r="2436" spans="1:3">
      <c r="A2436" s="11"/>
      <c r="C2436" s="11"/>
    </row>
    <row r="2437" spans="1:3">
      <c r="A2437" s="11"/>
      <c r="C2437" s="11"/>
    </row>
    <row r="2438" spans="1:3">
      <c r="A2438" s="11"/>
      <c r="C2438" s="11"/>
    </row>
    <row r="2439" spans="1:3">
      <c r="A2439" s="11"/>
      <c r="C2439" s="11"/>
    </row>
    <row r="2440" spans="1:3">
      <c r="A2440" s="11"/>
      <c r="C2440" s="11"/>
    </row>
    <row r="2441" spans="1:3">
      <c r="A2441" s="11"/>
      <c r="C2441" s="11"/>
    </row>
    <row r="2442" spans="1:3">
      <c r="A2442" s="11"/>
      <c r="C2442" s="11"/>
    </row>
    <row r="2443" spans="1:3">
      <c r="A2443" s="11"/>
      <c r="C2443" s="11"/>
    </row>
    <row r="2444" spans="1:3">
      <c r="A2444" s="11"/>
      <c r="C2444" s="11"/>
    </row>
    <row r="2445" spans="1:3">
      <c r="A2445" s="11"/>
      <c r="C2445" s="11"/>
    </row>
    <row r="2446" spans="1:3">
      <c r="A2446" s="11"/>
      <c r="C2446" s="11"/>
    </row>
    <row r="2447" spans="1:3">
      <c r="A2447" s="11"/>
      <c r="C2447" s="11"/>
    </row>
    <row r="2448" spans="1:3">
      <c r="A2448" s="11"/>
      <c r="C2448" s="11"/>
    </row>
    <row r="2449" spans="1:3">
      <c r="A2449" s="11"/>
      <c r="C2449" s="11"/>
    </row>
    <row r="2450" spans="1:3">
      <c r="A2450" s="11"/>
      <c r="C2450" s="11"/>
    </row>
    <row r="2451" spans="1:3">
      <c r="A2451" s="11"/>
      <c r="C2451" s="11"/>
    </row>
    <row r="2452" spans="1:3">
      <c r="A2452" s="11"/>
      <c r="C2452" s="11"/>
    </row>
    <row r="2453" spans="1:3">
      <c r="A2453" s="11"/>
      <c r="C2453" s="11"/>
    </row>
    <row r="2454" spans="1:3">
      <c r="A2454" s="11"/>
      <c r="C2454" s="11"/>
    </row>
    <row r="2455" spans="1:3">
      <c r="A2455" s="11"/>
      <c r="C2455" s="11"/>
    </row>
    <row r="2456" spans="1:3">
      <c r="A2456" s="11"/>
      <c r="C2456" s="11"/>
    </row>
    <row r="2457" spans="1:3">
      <c r="A2457" s="11"/>
      <c r="C2457" s="11"/>
    </row>
    <row r="2458" spans="1:3">
      <c r="A2458" s="11"/>
      <c r="C2458" s="11"/>
    </row>
    <row r="2459" spans="1:3">
      <c r="A2459" s="11"/>
      <c r="C2459" s="11"/>
    </row>
    <row r="2460" spans="1:3">
      <c r="A2460" s="11"/>
      <c r="C2460" s="11"/>
    </row>
    <row r="2461" spans="1:3">
      <c r="A2461" s="11"/>
      <c r="C2461" s="11"/>
    </row>
    <row r="2462" spans="1:3">
      <c r="A2462" s="11"/>
      <c r="C2462" s="11"/>
    </row>
    <row r="2463" spans="1:3">
      <c r="A2463" s="11"/>
      <c r="C2463" s="11"/>
    </row>
    <row r="2464" spans="1:3">
      <c r="A2464" s="11"/>
      <c r="C2464" s="11"/>
    </row>
    <row r="2465" spans="1:3">
      <c r="A2465" s="11"/>
      <c r="C2465" s="11"/>
    </row>
    <row r="2466" spans="1:3">
      <c r="A2466" s="11"/>
      <c r="C2466" s="11"/>
    </row>
    <row r="2467" spans="1:3">
      <c r="A2467" s="11"/>
      <c r="C2467" s="11"/>
    </row>
    <row r="2468" spans="1:3">
      <c r="A2468" s="11"/>
      <c r="C2468" s="11"/>
    </row>
    <row r="2469" spans="1:3">
      <c r="A2469" s="11"/>
      <c r="C2469" s="11"/>
    </row>
    <row r="2470" spans="1:3">
      <c r="A2470" s="11"/>
      <c r="C2470" s="11"/>
    </row>
    <row r="2471" spans="1:3">
      <c r="A2471" s="11"/>
      <c r="C2471" s="11"/>
    </row>
    <row r="2472" spans="1:3">
      <c r="A2472" s="11"/>
      <c r="C2472" s="11"/>
    </row>
    <row r="2473" spans="1:3">
      <c r="A2473" s="11"/>
      <c r="C2473" s="11"/>
    </row>
    <row r="2474" spans="1:3">
      <c r="A2474" s="11"/>
      <c r="C2474" s="11"/>
    </row>
    <row r="2475" spans="1:3">
      <c r="A2475" s="11"/>
      <c r="C2475" s="11"/>
    </row>
    <row r="2476" spans="1:3">
      <c r="A2476" s="11"/>
      <c r="C2476" s="11"/>
    </row>
    <row r="2477" spans="1:3">
      <c r="A2477" s="11"/>
      <c r="C2477" s="11"/>
    </row>
    <row r="2478" spans="1:3">
      <c r="A2478" s="11"/>
      <c r="C2478" s="11"/>
    </row>
    <row r="2479" spans="1:3">
      <c r="A2479" s="11"/>
      <c r="C2479" s="11"/>
    </row>
    <row r="2480" spans="1:3">
      <c r="A2480" s="11"/>
      <c r="C2480" s="11"/>
    </row>
    <row r="2481" spans="1:3">
      <c r="A2481" s="11"/>
      <c r="C2481" s="11"/>
    </row>
    <row r="2482" spans="1:3">
      <c r="A2482" s="11"/>
      <c r="C2482" s="11"/>
    </row>
    <row r="2483" spans="1:3">
      <c r="A2483" s="11"/>
      <c r="C2483" s="11"/>
    </row>
    <row r="2484" spans="1:3">
      <c r="A2484" s="11"/>
      <c r="C2484" s="11"/>
    </row>
    <row r="2485" spans="1:3">
      <c r="A2485" s="11"/>
      <c r="C2485" s="11"/>
    </row>
    <row r="2486" spans="1:3">
      <c r="A2486" s="11"/>
      <c r="C2486" s="11"/>
    </row>
    <row r="2487" spans="1:3">
      <c r="A2487" s="11"/>
      <c r="C2487" s="11"/>
    </row>
    <row r="2488" spans="1:3">
      <c r="A2488" s="11"/>
      <c r="C2488" s="11"/>
    </row>
    <row r="2489" spans="1:3">
      <c r="A2489" s="11"/>
      <c r="C2489" s="11"/>
    </row>
    <row r="2490" spans="1:3">
      <c r="A2490" s="11"/>
      <c r="C2490" s="11"/>
    </row>
    <row r="2491" spans="1:3">
      <c r="A2491" s="11"/>
      <c r="C2491" s="11"/>
    </row>
    <row r="2492" spans="1:3">
      <c r="A2492" s="11"/>
      <c r="C2492" s="11"/>
    </row>
    <row r="2493" spans="1:3">
      <c r="A2493" s="11"/>
      <c r="C2493" s="11"/>
    </row>
    <row r="2494" spans="1:3">
      <c r="A2494" s="11"/>
      <c r="C2494" s="11"/>
    </row>
    <row r="2495" spans="1:3">
      <c r="A2495" s="11"/>
      <c r="C2495" s="11"/>
    </row>
    <row r="2496" spans="1:3">
      <c r="A2496" s="11"/>
      <c r="C2496" s="11"/>
    </row>
    <row r="2497" spans="1:3">
      <c r="A2497" s="11"/>
      <c r="C2497" s="11"/>
    </row>
    <row r="2498" spans="1:3">
      <c r="A2498" s="11"/>
      <c r="C2498" s="11"/>
    </row>
    <row r="2499" spans="1:3">
      <c r="A2499" s="11"/>
      <c r="C2499" s="11"/>
    </row>
    <row r="2500" spans="1:3">
      <c r="A2500" s="11"/>
      <c r="C2500" s="11"/>
    </row>
    <row r="2501" spans="1:3">
      <c r="A2501" s="11"/>
      <c r="C2501" s="11"/>
    </row>
    <row r="2502" spans="1:3">
      <c r="A2502" s="11"/>
      <c r="C2502" s="11"/>
    </row>
    <row r="2503" spans="1:3">
      <c r="A2503" s="11"/>
      <c r="C2503" s="11"/>
    </row>
    <row r="2504" spans="1:3">
      <c r="A2504" s="11"/>
      <c r="C2504" s="11"/>
    </row>
    <row r="2505" spans="1:3">
      <c r="A2505" s="11"/>
      <c r="C2505" s="11"/>
    </row>
    <row r="2506" spans="1:3">
      <c r="A2506" s="11"/>
      <c r="C2506" s="11"/>
    </row>
    <row r="2507" spans="1:3">
      <c r="A2507" s="11"/>
      <c r="C2507" s="11"/>
    </row>
    <row r="2508" spans="1:3">
      <c r="A2508" s="11"/>
      <c r="C2508" s="11"/>
    </row>
    <row r="2509" spans="1:3">
      <c r="A2509" s="11"/>
      <c r="C2509" s="11"/>
    </row>
    <row r="2510" spans="1:3">
      <c r="A2510" s="11"/>
      <c r="C2510" s="11"/>
    </row>
    <row r="2511" spans="1:3">
      <c r="A2511" s="11"/>
      <c r="C2511" s="11"/>
    </row>
    <row r="2512" spans="1:3">
      <c r="A2512" s="11"/>
      <c r="C2512" s="11"/>
    </row>
    <row r="2513" spans="1:3">
      <c r="A2513" s="11"/>
      <c r="C2513" s="11"/>
    </row>
    <row r="2514" spans="1:3">
      <c r="A2514" s="11"/>
      <c r="C2514" s="11"/>
    </row>
    <row r="2515" spans="1:3">
      <c r="A2515" s="11"/>
      <c r="C2515" s="11"/>
    </row>
    <row r="2516" spans="1:3">
      <c r="A2516" s="11"/>
      <c r="C2516" s="11"/>
    </row>
    <row r="2517" spans="1:3">
      <c r="A2517" s="11"/>
      <c r="C2517" s="11"/>
    </row>
    <row r="2518" spans="1:3">
      <c r="A2518" s="11"/>
      <c r="C2518" s="11"/>
    </row>
    <row r="2519" spans="1:3">
      <c r="A2519" s="11"/>
      <c r="C2519" s="11"/>
    </row>
    <row r="2520" spans="1:3">
      <c r="A2520" s="11"/>
      <c r="C2520" s="11"/>
    </row>
    <row r="2521" spans="1:3">
      <c r="A2521" s="11"/>
      <c r="C2521" s="11"/>
    </row>
    <row r="2522" spans="1:3">
      <c r="A2522" s="11"/>
      <c r="C2522" s="11"/>
    </row>
    <row r="2523" spans="1:3">
      <c r="A2523" s="11"/>
      <c r="C2523" s="11"/>
    </row>
    <row r="2524" spans="1:3">
      <c r="A2524" s="11"/>
      <c r="C2524" s="11"/>
    </row>
    <row r="2525" spans="1:3">
      <c r="A2525" s="11"/>
      <c r="C2525" s="11"/>
    </row>
    <row r="2526" spans="1:3">
      <c r="A2526" s="11"/>
      <c r="C2526" s="11"/>
    </row>
    <row r="2527" spans="1:3">
      <c r="A2527" s="11"/>
      <c r="C2527" s="11"/>
    </row>
    <row r="2528" spans="1:3">
      <c r="A2528" s="11"/>
      <c r="C2528" s="11"/>
    </row>
    <row r="2529" spans="1:3">
      <c r="A2529" s="11"/>
      <c r="C2529" s="11"/>
    </row>
    <row r="2530" spans="1:3">
      <c r="A2530" s="11"/>
      <c r="C2530" s="11"/>
    </row>
    <row r="2531" spans="1:3">
      <c r="A2531" s="11"/>
      <c r="C2531" s="11"/>
    </row>
    <row r="2532" spans="1:3">
      <c r="A2532" s="11"/>
      <c r="C2532" s="11"/>
    </row>
    <row r="2533" spans="1:3">
      <c r="A2533" s="11"/>
      <c r="C2533" s="11"/>
    </row>
    <row r="2534" spans="1:3">
      <c r="A2534" s="11"/>
      <c r="C2534" s="11"/>
    </row>
    <row r="2535" spans="1:3">
      <c r="A2535" s="11"/>
      <c r="C2535" s="11"/>
    </row>
    <row r="2536" spans="1:3">
      <c r="A2536" s="11"/>
      <c r="C2536" s="11"/>
    </row>
    <row r="2537" spans="1:3">
      <c r="A2537" s="11"/>
      <c r="C2537" s="11"/>
    </row>
    <row r="2538" spans="1:3">
      <c r="A2538" s="11"/>
      <c r="C2538" s="11"/>
    </row>
    <row r="2539" spans="1:3">
      <c r="A2539" s="11"/>
      <c r="C2539" s="11"/>
    </row>
    <row r="2540" spans="1:3">
      <c r="A2540" s="11"/>
      <c r="C2540" s="11"/>
    </row>
    <row r="2541" spans="1:3">
      <c r="A2541" s="11"/>
      <c r="C2541" s="11"/>
    </row>
    <row r="2542" spans="1:3">
      <c r="A2542" s="11"/>
      <c r="C2542" s="11"/>
    </row>
    <row r="2543" spans="1:3">
      <c r="A2543" s="11"/>
      <c r="C2543" s="11"/>
    </row>
    <row r="2544" spans="1:3">
      <c r="A2544" s="11"/>
      <c r="C2544" s="11"/>
    </row>
    <row r="2545" spans="1:3">
      <c r="A2545" s="11"/>
      <c r="C2545" s="11"/>
    </row>
    <row r="2546" spans="1:3">
      <c r="A2546" s="11"/>
      <c r="C2546" s="11"/>
    </row>
    <row r="2547" spans="1:3">
      <c r="A2547" s="11"/>
      <c r="C2547" s="11"/>
    </row>
    <row r="2548" spans="1:3">
      <c r="A2548" s="11"/>
      <c r="C2548" s="11"/>
    </row>
    <row r="2549" spans="1:3">
      <c r="A2549" s="11"/>
      <c r="C2549" s="11"/>
    </row>
    <row r="2550" spans="1:3">
      <c r="A2550" s="11"/>
      <c r="C2550" s="11"/>
    </row>
    <row r="2551" spans="1:3">
      <c r="A2551" s="11"/>
      <c r="C2551" s="11"/>
    </row>
    <row r="2552" spans="1:3">
      <c r="A2552" s="11"/>
      <c r="C2552" s="11"/>
    </row>
    <row r="2553" spans="1:3">
      <c r="A2553" s="11"/>
      <c r="C2553" s="11"/>
    </row>
    <row r="2554" spans="1:3">
      <c r="A2554" s="11"/>
      <c r="C2554" s="11"/>
    </row>
    <row r="2555" spans="1:3">
      <c r="A2555" s="11"/>
      <c r="C2555" s="11"/>
    </row>
    <row r="2556" spans="1:3">
      <c r="A2556" s="11"/>
      <c r="C2556" s="11"/>
    </row>
    <row r="2557" spans="1:3">
      <c r="A2557" s="11"/>
      <c r="C2557" s="11"/>
    </row>
    <row r="2558" spans="1:3">
      <c r="A2558" s="11"/>
      <c r="C2558" s="11"/>
    </row>
    <row r="2559" spans="1:3">
      <c r="A2559" s="11"/>
      <c r="C2559" s="11"/>
    </row>
    <row r="2560" spans="1:3">
      <c r="A2560" s="11"/>
      <c r="C2560" s="11"/>
    </row>
    <row r="2561" spans="1:3">
      <c r="A2561" s="11"/>
      <c r="C2561" s="11"/>
    </row>
    <row r="2562" spans="1:3">
      <c r="A2562" s="11"/>
      <c r="C2562" s="11"/>
    </row>
    <row r="2563" spans="1:3">
      <c r="A2563" s="11"/>
      <c r="C2563" s="11"/>
    </row>
    <row r="2564" spans="1:3">
      <c r="A2564" s="11"/>
      <c r="C2564" s="11"/>
    </row>
    <row r="2565" spans="1:3">
      <c r="A2565" s="11"/>
      <c r="C2565" s="11"/>
    </row>
    <row r="2566" spans="1:3">
      <c r="A2566" s="11"/>
      <c r="C2566" s="11"/>
    </row>
    <row r="2567" spans="1:3">
      <c r="A2567" s="11"/>
      <c r="C2567" s="11"/>
    </row>
    <row r="2568" spans="1:3">
      <c r="A2568" s="11"/>
      <c r="C2568" s="11"/>
    </row>
    <row r="2569" spans="1:3">
      <c r="A2569" s="11"/>
      <c r="C2569" s="11"/>
    </row>
    <row r="2570" spans="1:3">
      <c r="A2570" s="11"/>
      <c r="C2570" s="11"/>
    </row>
    <row r="2571" spans="1:3">
      <c r="A2571" s="11"/>
      <c r="C2571" s="11"/>
    </row>
    <row r="2572" spans="1:3">
      <c r="A2572" s="11"/>
      <c r="C2572" s="11"/>
    </row>
    <row r="2573" spans="1:3">
      <c r="A2573" s="11"/>
      <c r="C2573" s="11"/>
    </row>
    <row r="2574" spans="1:3">
      <c r="A2574" s="11"/>
      <c r="C2574" s="11"/>
    </row>
    <row r="2575" spans="1:3">
      <c r="A2575" s="11"/>
      <c r="C2575" s="11"/>
    </row>
    <row r="2576" spans="1:3">
      <c r="A2576" s="11"/>
      <c r="C2576" s="11"/>
    </row>
    <row r="2577" spans="1:3">
      <c r="A2577" s="11"/>
      <c r="C2577" s="11"/>
    </row>
    <row r="2578" spans="1:3">
      <c r="A2578" s="11"/>
      <c r="C2578" s="11"/>
    </row>
    <row r="2579" spans="1:3">
      <c r="A2579" s="11"/>
      <c r="C2579" s="11"/>
    </row>
    <row r="2580" spans="1:3">
      <c r="A2580" s="11"/>
      <c r="C2580" s="11"/>
    </row>
    <row r="2581" spans="1:3">
      <c r="A2581" s="11"/>
      <c r="C2581" s="11"/>
    </row>
    <row r="2582" spans="1:3">
      <c r="A2582" s="11"/>
      <c r="C2582" s="11"/>
    </row>
    <row r="2583" spans="1:3">
      <c r="A2583" s="11"/>
      <c r="C2583" s="11"/>
    </row>
    <row r="2584" spans="1:3">
      <c r="A2584" s="11"/>
      <c r="C2584" s="11"/>
    </row>
    <row r="2585" spans="1:3">
      <c r="A2585" s="11"/>
      <c r="C2585" s="11"/>
    </row>
    <row r="2586" spans="1:3">
      <c r="A2586" s="11"/>
      <c r="C2586" s="11"/>
    </row>
    <row r="2587" spans="1:3">
      <c r="A2587" s="11"/>
      <c r="C2587" s="11"/>
    </row>
    <row r="2588" spans="1:3">
      <c r="A2588" s="11"/>
      <c r="C2588" s="11"/>
    </row>
    <row r="2589" spans="1:3">
      <c r="A2589" s="11"/>
      <c r="C2589" s="11"/>
    </row>
    <row r="2590" spans="1:3">
      <c r="A2590" s="11"/>
      <c r="C2590" s="11"/>
    </row>
    <row r="2591" spans="1:3">
      <c r="A2591" s="11"/>
      <c r="C2591" s="11"/>
    </row>
    <row r="2592" spans="1:3">
      <c r="A2592" s="11"/>
      <c r="C2592" s="11"/>
    </row>
    <row r="2593" spans="1:3">
      <c r="A2593" s="11"/>
      <c r="C2593" s="11"/>
    </row>
    <row r="2594" spans="1:3">
      <c r="A2594" s="11"/>
      <c r="C2594" s="11"/>
    </row>
    <row r="2595" spans="1:3">
      <c r="A2595" s="11"/>
      <c r="C2595" s="11"/>
    </row>
    <row r="2596" spans="1:3">
      <c r="A2596" s="11"/>
      <c r="C2596" s="11"/>
    </row>
    <row r="2597" spans="1:3">
      <c r="A2597" s="11"/>
      <c r="C2597" s="11"/>
    </row>
    <row r="2598" spans="1:3">
      <c r="A2598" s="11"/>
      <c r="C2598" s="11"/>
    </row>
    <row r="2599" spans="1:3">
      <c r="A2599" s="11"/>
      <c r="C2599" s="11"/>
    </row>
    <row r="2600" spans="1:3">
      <c r="A2600" s="11"/>
      <c r="C2600" s="11"/>
    </row>
    <row r="2601" spans="1:3">
      <c r="A2601" s="11"/>
      <c r="C2601" s="11"/>
    </row>
    <row r="2602" spans="1:3">
      <c r="A2602" s="11"/>
      <c r="C2602" s="11"/>
    </row>
    <row r="2603" spans="1:3">
      <c r="A2603" s="11"/>
      <c r="C2603" s="11"/>
    </row>
    <row r="2604" spans="1:3">
      <c r="A2604" s="11"/>
      <c r="C2604" s="11"/>
    </row>
    <row r="2605" spans="1:3">
      <c r="A2605" s="11"/>
      <c r="C2605" s="11"/>
    </row>
    <row r="2606" spans="1:3">
      <c r="A2606" s="11"/>
      <c r="C2606" s="11"/>
    </row>
    <row r="2607" spans="1:3">
      <c r="A2607" s="11"/>
      <c r="C2607" s="11"/>
    </row>
    <row r="2608" spans="1:3">
      <c r="A2608" s="11"/>
      <c r="C2608" s="11"/>
    </row>
    <row r="2609" spans="1:3">
      <c r="A2609" s="11"/>
      <c r="C2609" s="11"/>
    </row>
    <row r="2610" spans="1:3">
      <c r="A2610" s="11"/>
      <c r="C2610" s="11"/>
    </row>
    <row r="2611" spans="1:3">
      <c r="A2611" s="11"/>
      <c r="C2611" s="11"/>
    </row>
    <row r="2612" spans="1:3">
      <c r="A2612" s="11"/>
      <c r="C2612" s="11"/>
    </row>
    <row r="2613" spans="1:3">
      <c r="A2613" s="11"/>
      <c r="C2613" s="11"/>
    </row>
    <row r="2614" spans="1:3">
      <c r="A2614" s="11"/>
      <c r="C2614" s="11"/>
    </row>
    <row r="2615" spans="1:3">
      <c r="A2615" s="11"/>
      <c r="C2615" s="11"/>
    </row>
    <row r="2616" spans="1:3">
      <c r="A2616" s="11"/>
      <c r="C2616" s="11"/>
    </row>
    <row r="2617" spans="1:3">
      <c r="A2617" s="11"/>
      <c r="C2617" s="11"/>
    </row>
    <row r="2618" spans="1:3">
      <c r="A2618" s="11"/>
      <c r="C2618" s="11"/>
    </row>
    <row r="2619" spans="1:3">
      <c r="A2619" s="11"/>
      <c r="C2619" s="11"/>
    </row>
    <row r="2620" spans="1:3">
      <c r="A2620" s="11"/>
      <c r="C2620" s="11"/>
    </row>
    <row r="2621" spans="1:3">
      <c r="A2621" s="11"/>
      <c r="C2621" s="11"/>
    </row>
    <row r="2622" spans="1:3">
      <c r="A2622" s="11"/>
      <c r="C2622" s="11"/>
    </row>
    <row r="2623" spans="1:3">
      <c r="A2623" s="11"/>
      <c r="C2623" s="11"/>
    </row>
    <row r="2624" spans="1:3">
      <c r="A2624" s="11"/>
      <c r="C2624" s="11"/>
    </row>
    <row r="2625" spans="1:3">
      <c r="A2625" s="11"/>
      <c r="C2625" s="11"/>
    </row>
    <row r="2626" spans="1:3">
      <c r="A2626" s="11"/>
      <c r="C2626" s="11"/>
    </row>
    <row r="2627" spans="1:3">
      <c r="A2627" s="11"/>
      <c r="C2627" s="11"/>
    </row>
    <row r="2628" spans="1:3">
      <c r="A2628" s="11"/>
      <c r="C2628" s="11"/>
    </row>
    <row r="2629" spans="1:3">
      <c r="A2629" s="11"/>
      <c r="C2629" s="11"/>
    </row>
    <row r="2630" spans="1:3">
      <c r="A2630" s="11"/>
      <c r="C2630" s="11"/>
    </row>
    <row r="2631" spans="1:3">
      <c r="A2631" s="11"/>
      <c r="C2631" s="11"/>
    </row>
    <row r="2632" spans="1:3">
      <c r="A2632" s="11"/>
      <c r="C2632" s="11"/>
    </row>
    <row r="2633" spans="1:3">
      <c r="A2633" s="11"/>
      <c r="C2633" s="11"/>
    </row>
    <row r="2634" spans="1:3">
      <c r="A2634" s="11"/>
      <c r="C2634" s="11"/>
    </row>
    <row r="2635" spans="1:3">
      <c r="A2635" s="11"/>
      <c r="C2635" s="11"/>
    </row>
    <row r="2636" spans="1:3">
      <c r="A2636" s="11"/>
      <c r="C2636" s="11"/>
    </row>
    <row r="2637" spans="1:3">
      <c r="A2637" s="11"/>
      <c r="C2637" s="11"/>
    </row>
    <row r="2638" spans="1:3">
      <c r="A2638" s="11"/>
      <c r="C2638" s="11"/>
    </row>
    <row r="2639" spans="1:3">
      <c r="A2639" s="11"/>
      <c r="C2639" s="11"/>
    </row>
    <row r="2640" spans="1:3">
      <c r="A2640" s="11"/>
      <c r="C2640" s="11"/>
    </row>
    <row r="2641" spans="1:3">
      <c r="A2641" s="11"/>
      <c r="C2641" s="11"/>
    </row>
    <row r="2642" spans="1:3">
      <c r="A2642" s="11"/>
      <c r="C2642" s="11"/>
    </row>
    <row r="2643" spans="1:3">
      <c r="A2643" s="11"/>
      <c r="C2643" s="11"/>
    </row>
    <row r="2644" spans="1:3">
      <c r="A2644" s="11"/>
      <c r="C2644" s="11"/>
    </row>
    <row r="2645" spans="1:3">
      <c r="A2645" s="11"/>
      <c r="C2645" s="11"/>
    </row>
    <row r="2646" spans="1:3">
      <c r="A2646" s="11"/>
      <c r="C2646" s="11"/>
    </row>
    <row r="2647" spans="1:3">
      <c r="A2647" s="11"/>
      <c r="C2647" s="11"/>
    </row>
    <row r="2648" spans="1:3">
      <c r="A2648" s="11"/>
      <c r="C2648" s="11"/>
    </row>
    <row r="2649" spans="1:3">
      <c r="A2649" s="11"/>
      <c r="C2649" s="11"/>
    </row>
    <row r="2650" spans="1:3">
      <c r="A2650" s="11"/>
      <c r="C2650" s="11"/>
    </row>
    <row r="2651" spans="1:3">
      <c r="A2651" s="11"/>
      <c r="C2651" s="11"/>
    </row>
    <row r="2652" spans="1:3">
      <c r="A2652" s="11"/>
      <c r="C2652" s="11"/>
    </row>
    <row r="2653" spans="1:3">
      <c r="A2653" s="11"/>
      <c r="C2653" s="11"/>
    </row>
    <row r="2654" spans="1:3">
      <c r="A2654" s="11"/>
      <c r="C2654" s="11"/>
    </row>
    <row r="2655" spans="1:3">
      <c r="A2655" s="11"/>
      <c r="C2655" s="11"/>
    </row>
    <row r="2656" spans="1:3">
      <c r="A2656" s="11"/>
      <c r="C2656" s="11"/>
    </row>
    <row r="2657" spans="1:3">
      <c r="A2657" s="11"/>
      <c r="C2657" s="11"/>
    </row>
    <row r="2658" spans="1:3">
      <c r="A2658" s="11"/>
      <c r="C2658" s="11"/>
    </row>
    <row r="2659" spans="1:3">
      <c r="A2659" s="11"/>
      <c r="C2659" s="11"/>
    </row>
    <row r="2660" spans="1:3">
      <c r="A2660" s="11"/>
      <c r="C2660" s="11"/>
    </row>
    <row r="2661" spans="1:3">
      <c r="A2661" s="11"/>
      <c r="C2661" s="11"/>
    </row>
    <row r="2662" spans="1:3">
      <c r="A2662" s="11"/>
      <c r="C2662" s="11"/>
    </row>
    <row r="2663" spans="1:3">
      <c r="A2663" s="11"/>
      <c r="C2663" s="11"/>
    </row>
    <row r="2664" spans="1:3">
      <c r="A2664" s="11"/>
      <c r="C2664" s="11"/>
    </row>
    <row r="2665" spans="1:3">
      <c r="A2665" s="11"/>
      <c r="C2665" s="11"/>
    </row>
    <row r="2666" spans="1:3">
      <c r="A2666" s="11"/>
      <c r="C2666" s="11"/>
    </row>
    <row r="2667" spans="1:3">
      <c r="A2667" s="11"/>
      <c r="C2667" s="11"/>
    </row>
    <row r="2668" spans="1:3">
      <c r="A2668" s="11"/>
      <c r="C2668" s="11"/>
    </row>
    <row r="2669" spans="1:3">
      <c r="A2669" s="11"/>
      <c r="C2669" s="11"/>
    </row>
    <row r="2670" spans="1:3">
      <c r="A2670" s="11"/>
      <c r="C2670" s="11"/>
    </row>
    <row r="2671" spans="1:3">
      <c r="A2671" s="11"/>
      <c r="C2671" s="11"/>
    </row>
    <row r="2672" spans="1:3">
      <c r="A2672" s="11"/>
      <c r="C2672" s="11"/>
    </row>
    <row r="2673" spans="1:3">
      <c r="A2673" s="11"/>
      <c r="C2673" s="11"/>
    </row>
    <row r="2674" spans="1:3">
      <c r="A2674" s="11"/>
      <c r="C2674" s="11"/>
    </row>
    <row r="2675" spans="1:3">
      <c r="A2675" s="11"/>
      <c r="C2675" s="11"/>
    </row>
    <row r="2676" spans="1:3">
      <c r="A2676" s="11"/>
      <c r="C2676" s="11"/>
    </row>
    <row r="2677" spans="1:3">
      <c r="A2677" s="11"/>
      <c r="C2677" s="11"/>
    </row>
    <row r="2678" spans="1:3">
      <c r="A2678" s="11"/>
      <c r="C2678" s="11"/>
    </row>
    <row r="2679" spans="1:3">
      <c r="A2679" s="11"/>
      <c r="C2679" s="11"/>
    </row>
    <row r="2680" spans="1:3">
      <c r="A2680" s="11"/>
      <c r="C2680" s="11"/>
    </row>
    <row r="2681" spans="1:3">
      <c r="A2681" s="11"/>
      <c r="C2681" s="11"/>
    </row>
    <row r="2682" spans="1:3">
      <c r="A2682" s="11"/>
      <c r="C2682" s="11"/>
    </row>
    <row r="2683" spans="1:3">
      <c r="A2683" s="11"/>
      <c r="C2683" s="11"/>
    </row>
    <row r="2684" spans="1:3">
      <c r="A2684" s="11"/>
      <c r="C2684" s="11"/>
    </row>
    <row r="2685" spans="1:3">
      <c r="A2685" s="11"/>
      <c r="C2685" s="11"/>
    </row>
    <row r="2686" spans="1:3">
      <c r="A2686" s="11"/>
      <c r="C2686" s="11"/>
    </row>
    <row r="2687" spans="1:3">
      <c r="A2687" s="11"/>
      <c r="C2687" s="11"/>
    </row>
    <row r="2688" spans="1:3">
      <c r="A2688" s="11"/>
      <c r="C2688" s="11"/>
    </row>
    <row r="2689" spans="1:3">
      <c r="A2689" s="11"/>
      <c r="C2689" s="11"/>
    </row>
    <row r="2690" spans="1:3">
      <c r="A2690" s="11"/>
      <c r="C2690" s="11"/>
    </row>
    <row r="2691" spans="1:3">
      <c r="A2691" s="11"/>
      <c r="C2691" s="11"/>
    </row>
    <row r="2692" spans="1:3">
      <c r="A2692" s="11"/>
      <c r="C2692" s="11"/>
    </row>
    <row r="2693" spans="1:3">
      <c r="A2693" s="11"/>
      <c r="C2693" s="11"/>
    </row>
    <row r="2694" spans="1:3">
      <c r="A2694" s="11"/>
      <c r="C2694" s="11"/>
    </row>
    <row r="2695" spans="1:3">
      <c r="A2695" s="11"/>
      <c r="C2695" s="11"/>
    </row>
    <row r="2696" spans="1:3">
      <c r="A2696" s="11"/>
      <c r="C2696" s="11"/>
    </row>
    <row r="2697" spans="1:3">
      <c r="A2697" s="11"/>
      <c r="C2697" s="11"/>
    </row>
    <row r="2698" spans="1:3">
      <c r="A2698" s="11"/>
      <c r="C2698" s="11"/>
    </row>
    <row r="2699" spans="1:3">
      <c r="A2699" s="11"/>
      <c r="C2699" s="11"/>
    </row>
    <row r="2700" spans="1:3">
      <c r="A2700" s="11"/>
      <c r="C2700" s="11"/>
    </row>
    <row r="2701" spans="1:3">
      <c r="A2701" s="11"/>
      <c r="C2701" s="11"/>
    </row>
    <row r="2702" spans="1:3">
      <c r="A2702" s="11"/>
      <c r="C2702" s="11"/>
    </row>
    <row r="2703" spans="1:3">
      <c r="A2703" s="11"/>
      <c r="C2703" s="11"/>
    </row>
    <row r="2704" spans="1:3">
      <c r="A2704" s="11"/>
      <c r="C2704" s="11"/>
    </row>
    <row r="2705" spans="1:3">
      <c r="A2705" s="11"/>
      <c r="C2705" s="11"/>
    </row>
    <row r="2706" spans="1:3">
      <c r="A2706" s="11"/>
      <c r="C2706" s="11"/>
    </row>
    <row r="2707" spans="1:3">
      <c r="A2707" s="11"/>
      <c r="C2707" s="11"/>
    </row>
    <row r="2708" spans="1:3">
      <c r="A2708" s="11"/>
      <c r="C2708" s="11"/>
    </row>
    <row r="2709" spans="1:3">
      <c r="A2709" s="11"/>
      <c r="C2709" s="11"/>
    </row>
    <row r="2710" spans="1:3">
      <c r="A2710" s="11"/>
      <c r="C2710" s="11"/>
    </row>
    <row r="2711" spans="1:3">
      <c r="A2711" s="11"/>
      <c r="C2711" s="11"/>
    </row>
    <row r="2712" spans="1:3">
      <c r="A2712" s="11"/>
      <c r="C2712" s="11"/>
    </row>
    <row r="2713" spans="1:3">
      <c r="A2713" s="11"/>
      <c r="C2713" s="11"/>
    </row>
    <row r="2714" spans="1:3">
      <c r="A2714" s="11"/>
      <c r="C2714" s="11"/>
    </row>
    <row r="2715" spans="1:3">
      <c r="A2715" s="11"/>
      <c r="C2715" s="11"/>
    </row>
    <row r="2716" spans="1:3">
      <c r="A2716" s="11"/>
      <c r="C2716" s="11"/>
    </row>
    <row r="2717" spans="1:3">
      <c r="A2717" s="11"/>
      <c r="C2717" s="11"/>
    </row>
    <row r="2718" spans="1:3">
      <c r="A2718" s="11"/>
      <c r="C2718" s="11"/>
    </row>
    <row r="2719" spans="1:3">
      <c r="A2719" s="11"/>
      <c r="C2719" s="11"/>
    </row>
    <row r="2720" spans="1:3">
      <c r="A2720" s="11"/>
      <c r="C2720" s="11"/>
    </row>
    <row r="2721" spans="1:3">
      <c r="A2721" s="11"/>
      <c r="C2721" s="11"/>
    </row>
    <row r="2722" spans="1:3">
      <c r="A2722" s="11"/>
      <c r="C2722" s="11"/>
    </row>
    <row r="2723" spans="1:3">
      <c r="A2723" s="11"/>
      <c r="C2723" s="11"/>
    </row>
    <row r="2724" spans="1:3">
      <c r="A2724" s="11"/>
      <c r="C2724" s="11"/>
    </row>
    <row r="2725" spans="1:3">
      <c r="A2725" s="11"/>
      <c r="C2725" s="11"/>
    </row>
    <row r="2726" spans="1:3">
      <c r="A2726" s="11"/>
      <c r="C2726" s="11"/>
    </row>
    <row r="2727" spans="1:3">
      <c r="A2727" s="11"/>
      <c r="C2727" s="11"/>
    </row>
    <row r="2728" spans="1:3">
      <c r="A2728" s="11"/>
      <c r="C2728" s="11"/>
    </row>
    <row r="2729" spans="1:3">
      <c r="A2729" s="11"/>
      <c r="C2729" s="11"/>
    </row>
    <row r="2730" spans="1:3">
      <c r="A2730" s="11"/>
      <c r="C2730" s="11"/>
    </row>
    <row r="2731" spans="1:3">
      <c r="A2731" s="11"/>
      <c r="C2731" s="11"/>
    </row>
    <row r="2732" spans="1:3">
      <c r="A2732" s="11"/>
      <c r="C2732" s="11"/>
    </row>
    <row r="2733" spans="1:3">
      <c r="A2733" s="11"/>
      <c r="C2733" s="11"/>
    </row>
    <row r="2734" spans="1:3">
      <c r="A2734" s="11"/>
      <c r="C2734" s="11"/>
    </row>
    <row r="2735" spans="1:3">
      <c r="A2735" s="11"/>
      <c r="C2735" s="11"/>
    </row>
    <row r="2736" spans="1:3">
      <c r="A2736" s="11"/>
      <c r="C2736" s="11"/>
    </row>
    <row r="2737" spans="1:3">
      <c r="A2737" s="11"/>
      <c r="C2737" s="11"/>
    </row>
    <row r="2738" spans="1:3">
      <c r="A2738" s="11"/>
      <c r="C2738" s="11"/>
    </row>
    <row r="2739" spans="1:3">
      <c r="A2739" s="11"/>
      <c r="C2739" s="11"/>
    </row>
    <row r="2740" spans="1:3">
      <c r="A2740" s="11"/>
      <c r="C2740" s="11"/>
    </row>
    <row r="2741" spans="1:3">
      <c r="A2741" s="11"/>
      <c r="C2741" s="11"/>
    </row>
    <row r="2742" spans="1:3">
      <c r="A2742" s="11"/>
      <c r="C2742" s="11"/>
    </row>
    <row r="2743" spans="1:3">
      <c r="A2743" s="11"/>
      <c r="C2743" s="11"/>
    </row>
    <row r="2744" spans="1:3">
      <c r="A2744" s="11"/>
      <c r="C2744" s="11"/>
    </row>
    <row r="2745" spans="1:3">
      <c r="A2745" s="11"/>
      <c r="C2745" s="11"/>
    </row>
    <row r="2746" spans="1:3">
      <c r="A2746" s="11"/>
      <c r="C2746" s="11"/>
    </row>
    <row r="2747" spans="1:3">
      <c r="A2747" s="11"/>
      <c r="C2747" s="11"/>
    </row>
    <row r="2748" spans="1:3">
      <c r="A2748" s="11"/>
      <c r="C2748" s="11"/>
    </row>
    <row r="2749" spans="1:3">
      <c r="A2749" s="11"/>
      <c r="C2749" s="11"/>
    </row>
    <row r="2750" spans="1:3">
      <c r="A2750" s="11"/>
      <c r="C2750" s="11"/>
    </row>
    <row r="2751" spans="1:3">
      <c r="A2751" s="11"/>
      <c r="C2751" s="11"/>
    </row>
    <row r="2752" spans="1:3">
      <c r="A2752" s="11"/>
      <c r="C2752" s="11"/>
    </row>
    <row r="2753" spans="1:3">
      <c r="A2753" s="11"/>
      <c r="C2753" s="11"/>
    </row>
    <row r="2754" spans="1:3">
      <c r="A2754" s="11"/>
      <c r="C2754" s="11"/>
    </row>
    <row r="2755" spans="1:3">
      <c r="A2755" s="11"/>
      <c r="C2755" s="11"/>
    </row>
    <row r="2756" spans="1:3">
      <c r="A2756" s="11"/>
      <c r="C2756" s="11"/>
    </row>
    <row r="2757" spans="1:3">
      <c r="A2757" s="11"/>
      <c r="C2757" s="11"/>
    </row>
    <row r="2758" spans="1:3">
      <c r="A2758" s="11"/>
      <c r="C2758" s="11"/>
    </row>
    <row r="2759" spans="1:3">
      <c r="A2759" s="11"/>
      <c r="C2759" s="11"/>
    </row>
    <row r="2760" spans="1:3">
      <c r="A2760" s="11"/>
      <c r="C2760" s="11"/>
    </row>
    <row r="2761" spans="1:3">
      <c r="A2761" s="11"/>
      <c r="C2761" s="11"/>
    </row>
    <row r="2762" spans="1:3">
      <c r="A2762" s="11"/>
      <c r="C2762" s="11"/>
    </row>
    <row r="2763" spans="1:3">
      <c r="A2763" s="11"/>
      <c r="C2763" s="11"/>
    </row>
    <row r="2764" spans="1:3">
      <c r="A2764" s="11"/>
      <c r="C2764" s="11"/>
    </row>
    <row r="2765" spans="1:3">
      <c r="A2765" s="11"/>
      <c r="C2765" s="11"/>
    </row>
    <row r="2766" spans="1:3">
      <c r="A2766" s="11"/>
      <c r="C2766" s="11"/>
    </row>
    <row r="2767" spans="1:3">
      <c r="A2767" s="11"/>
      <c r="C2767" s="11"/>
    </row>
    <row r="2768" spans="1:3">
      <c r="A2768" s="11"/>
      <c r="C2768" s="11"/>
    </row>
    <row r="2769" spans="1:3">
      <c r="A2769" s="11"/>
      <c r="C2769" s="11"/>
    </row>
    <row r="2770" spans="1:3">
      <c r="A2770" s="11"/>
      <c r="C2770" s="11"/>
    </row>
    <row r="2771" spans="1:3">
      <c r="A2771" s="11"/>
      <c r="C2771" s="11"/>
    </row>
    <row r="2772" spans="1:3">
      <c r="A2772" s="11"/>
      <c r="C2772" s="11"/>
    </row>
    <row r="2773" spans="1:3">
      <c r="A2773" s="11"/>
      <c r="C2773" s="11"/>
    </row>
    <row r="2774" spans="1:3">
      <c r="A2774" s="11"/>
      <c r="C2774" s="11"/>
    </row>
    <row r="2775" spans="1:3">
      <c r="A2775" s="11"/>
      <c r="C2775" s="11"/>
    </row>
    <row r="2776" spans="1:3">
      <c r="A2776" s="11"/>
      <c r="C2776" s="11"/>
    </row>
    <row r="2777" spans="1:3">
      <c r="A2777" s="11"/>
      <c r="C2777" s="11"/>
    </row>
    <row r="2778" spans="1:3">
      <c r="A2778" s="11"/>
      <c r="C2778" s="11"/>
    </row>
    <row r="2779" spans="1:3">
      <c r="A2779" s="11"/>
      <c r="C2779" s="11"/>
    </row>
    <row r="2780" spans="1:3">
      <c r="A2780" s="11"/>
      <c r="C2780" s="11"/>
    </row>
    <row r="2781" spans="1:3">
      <c r="A2781" s="11"/>
      <c r="C2781" s="11"/>
    </row>
    <row r="2782" spans="1:3">
      <c r="A2782" s="11"/>
      <c r="C2782" s="11"/>
    </row>
    <row r="2783" spans="1:3">
      <c r="A2783" s="11"/>
      <c r="C2783" s="11"/>
    </row>
    <row r="2784" spans="1:3">
      <c r="A2784" s="11"/>
      <c r="C2784" s="11"/>
    </row>
    <row r="2785" spans="1:3">
      <c r="A2785" s="11"/>
      <c r="C2785" s="11"/>
    </row>
    <row r="2786" spans="1:3">
      <c r="A2786" s="11"/>
      <c r="C2786" s="11"/>
    </row>
    <row r="2787" spans="1:3">
      <c r="A2787" s="11"/>
      <c r="C2787" s="11"/>
    </row>
    <row r="2788" spans="1:3">
      <c r="A2788" s="11"/>
      <c r="C2788" s="11"/>
    </row>
    <row r="2789" spans="1:3">
      <c r="A2789" s="11"/>
      <c r="C2789" s="11"/>
    </row>
    <row r="2790" spans="1:3">
      <c r="A2790" s="11"/>
      <c r="C2790" s="11"/>
    </row>
    <row r="2791" spans="1:3">
      <c r="A2791" s="11"/>
      <c r="C2791" s="11"/>
    </row>
    <row r="2792" spans="1:3">
      <c r="A2792" s="11"/>
      <c r="C2792" s="11"/>
    </row>
    <row r="2793" spans="1:3">
      <c r="A2793" s="11"/>
      <c r="C2793" s="11"/>
    </row>
    <row r="2794" spans="1:3">
      <c r="A2794" s="11"/>
      <c r="C2794" s="11"/>
    </row>
    <row r="2795" spans="1:3">
      <c r="A2795" s="11"/>
      <c r="C2795" s="11"/>
    </row>
    <row r="2796" spans="1:3">
      <c r="A2796" s="11"/>
      <c r="C2796" s="11"/>
    </row>
    <row r="2797" spans="1:3">
      <c r="A2797" s="11"/>
      <c r="C2797" s="11"/>
    </row>
    <row r="2798" spans="1:3">
      <c r="A2798" s="11"/>
      <c r="C2798" s="11"/>
    </row>
    <row r="2799" spans="1:3">
      <c r="A2799" s="11"/>
      <c r="C2799" s="11"/>
    </row>
    <row r="2800" spans="1:3">
      <c r="A2800" s="11"/>
      <c r="C2800" s="11"/>
    </row>
    <row r="2801" spans="1:3">
      <c r="A2801" s="11"/>
      <c r="C2801" s="11"/>
    </row>
    <row r="2802" spans="1:3">
      <c r="A2802" s="11"/>
      <c r="C2802" s="11"/>
    </row>
    <row r="2803" spans="1:3">
      <c r="A2803" s="11"/>
      <c r="C2803" s="11"/>
    </row>
    <row r="2804" spans="1:3">
      <c r="A2804" s="11"/>
      <c r="C2804" s="11"/>
    </row>
    <row r="2805" spans="1:3">
      <c r="A2805" s="11"/>
      <c r="C2805" s="11"/>
    </row>
    <row r="2806" spans="1:3">
      <c r="A2806" s="11"/>
      <c r="C2806" s="11"/>
    </row>
    <row r="2807" spans="1:3">
      <c r="A2807" s="11"/>
      <c r="C2807" s="11"/>
    </row>
    <row r="2808" spans="1:3">
      <c r="A2808" s="11"/>
      <c r="C2808" s="11"/>
    </row>
    <row r="2809" spans="1:3">
      <c r="A2809" s="11"/>
      <c r="C2809" s="11"/>
    </row>
    <row r="2810" spans="1:3">
      <c r="A2810" s="11"/>
      <c r="C2810" s="11"/>
    </row>
    <row r="2811" spans="1:3">
      <c r="A2811" s="11"/>
      <c r="C2811" s="11"/>
    </row>
    <row r="2812" spans="1:3">
      <c r="A2812" s="11"/>
      <c r="C2812" s="11"/>
    </row>
    <row r="2813" spans="1:3">
      <c r="A2813" s="11"/>
      <c r="C2813" s="11"/>
    </row>
    <row r="2814" spans="1:3">
      <c r="A2814" s="11"/>
      <c r="C2814" s="11"/>
    </row>
    <row r="2815" spans="1:3">
      <c r="A2815" s="11"/>
      <c r="C2815" s="11"/>
    </row>
    <row r="2816" spans="1:3">
      <c r="A2816" s="11"/>
      <c r="C2816" s="11"/>
    </row>
    <row r="2817" spans="1:3">
      <c r="A2817" s="11"/>
      <c r="C2817" s="11"/>
    </row>
    <row r="2818" spans="1:3">
      <c r="A2818" s="11"/>
      <c r="C2818" s="11"/>
    </row>
    <row r="2819" spans="1:3">
      <c r="A2819" s="11"/>
      <c r="C2819" s="11"/>
    </row>
    <row r="2820" spans="1:3">
      <c r="A2820" s="11"/>
      <c r="C2820" s="11"/>
    </row>
    <row r="2821" spans="1:3">
      <c r="A2821" s="11"/>
      <c r="C2821" s="11"/>
    </row>
    <row r="2822" spans="1:3">
      <c r="A2822" s="11"/>
      <c r="C2822" s="11"/>
    </row>
    <row r="2823" spans="1:3">
      <c r="A2823" s="11"/>
      <c r="C2823" s="11"/>
    </row>
    <row r="2824" spans="1:3">
      <c r="A2824" s="11"/>
      <c r="C2824" s="11"/>
    </row>
    <row r="2825" spans="1:3">
      <c r="A2825" s="11"/>
      <c r="C2825" s="11"/>
    </row>
    <row r="2826" spans="1:3">
      <c r="A2826" s="11"/>
      <c r="C2826" s="11"/>
    </row>
    <row r="2827" spans="1:3">
      <c r="A2827" s="11"/>
      <c r="C2827" s="11"/>
    </row>
    <row r="2828" spans="1:3">
      <c r="A2828" s="11"/>
      <c r="C2828" s="11"/>
    </row>
    <row r="2829" spans="1:3">
      <c r="A2829" s="11"/>
      <c r="C2829" s="11"/>
    </row>
    <row r="2830" spans="1:3">
      <c r="A2830" s="11"/>
      <c r="C2830" s="11"/>
    </row>
    <row r="2831" spans="1:3">
      <c r="A2831" s="11"/>
      <c r="C2831" s="11"/>
    </row>
    <row r="2832" spans="1:3">
      <c r="A2832" s="11"/>
      <c r="C2832" s="11"/>
    </row>
    <row r="2833" spans="1:3">
      <c r="A2833" s="11"/>
      <c r="C2833" s="11"/>
    </row>
    <row r="2834" spans="1:3">
      <c r="A2834" s="11"/>
      <c r="C2834" s="11"/>
    </row>
    <row r="2835" spans="1:3">
      <c r="A2835" s="11"/>
      <c r="C2835" s="11"/>
    </row>
    <row r="2836" spans="1:3">
      <c r="A2836" s="11"/>
      <c r="C2836" s="11"/>
    </row>
    <row r="2837" spans="1:3">
      <c r="A2837" s="11"/>
      <c r="C2837" s="11"/>
    </row>
    <row r="2838" spans="1:3">
      <c r="A2838" s="11"/>
      <c r="C2838" s="11"/>
    </row>
    <row r="2839" spans="1:3">
      <c r="A2839" s="11"/>
      <c r="C2839" s="11"/>
    </row>
    <row r="2840" spans="1:3">
      <c r="A2840" s="11"/>
      <c r="C2840" s="11"/>
    </row>
    <row r="2841" spans="1:3">
      <c r="A2841" s="11"/>
      <c r="C2841" s="11"/>
    </row>
    <row r="2842" spans="1:3">
      <c r="A2842" s="11"/>
      <c r="C2842" s="11"/>
    </row>
    <row r="2843" spans="1:3">
      <c r="A2843" s="11"/>
      <c r="C2843" s="11"/>
    </row>
    <row r="2844" spans="1:3">
      <c r="A2844" s="11"/>
      <c r="C2844" s="11"/>
    </row>
    <row r="2845" spans="1:3">
      <c r="A2845" s="11"/>
      <c r="C2845" s="11"/>
    </row>
    <row r="2846" spans="1:3">
      <c r="A2846" s="11"/>
      <c r="C2846" s="11"/>
    </row>
    <row r="2847" spans="1:3">
      <c r="A2847" s="11"/>
      <c r="C2847" s="11"/>
    </row>
    <row r="2848" spans="1:3">
      <c r="A2848" s="11"/>
      <c r="C2848" s="11"/>
    </row>
    <row r="2849" spans="1:3">
      <c r="A2849" s="11"/>
      <c r="C2849" s="11"/>
    </row>
    <row r="2850" spans="1:3">
      <c r="A2850" s="11"/>
      <c r="C2850" s="11"/>
    </row>
    <row r="2851" spans="1:3">
      <c r="A2851" s="11"/>
      <c r="C2851" s="11"/>
    </row>
    <row r="2852" spans="1:3">
      <c r="A2852" s="11"/>
      <c r="C2852" s="11"/>
    </row>
    <row r="2853" spans="1:3">
      <c r="A2853" s="11"/>
      <c r="C2853" s="11"/>
    </row>
    <row r="2854" spans="1:3">
      <c r="A2854" s="11"/>
      <c r="C2854" s="11"/>
    </row>
    <row r="2855" spans="1:3">
      <c r="A2855" s="11"/>
      <c r="C2855" s="11"/>
    </row>
    <row r="2856" spans="1:3">
      <c r="A2856" s="11"/>
      <c r="C2856" s="11"/>
    </row>
    <row r="2857" spans="1:3">
      <c r="A2857" s="11"/>
      <c r="C2857" s="11"/>
    </row>
    <row r="2858" spans="1:3">
      <c r="A2858" s="11"/>
      <c r="C2858" s="11"/>
    </row>
    <row r="2859" spans="1:3">
      <c r="A2859" s="11"/>
      <c r="C2859" s="11"/>
    </row>
    <row r="2860" spans="1:3">
      <c r="A2860" s="11"/>
      <c r="C2860" s="11"/>
    </row>
    <row r="2861" spans="1:3">
      <c r="A2861" s="11"/>
      <c r="C2861" s="11"/>
    </row>
    <row r="2862" spans="1:3">
      <c r="A2862" s="11"/>
      <c r="C2862" s="11"/>
    </row>
    <row r="2863" spans="1:3">
      <c r="A2863" s="11"/>
      <c r="C2863" s="11"/>
    </row>
    <row r="2864" spans="1:3">
      <c r="A2864" s="11"/>
      <c r="C2864" s="11"/>
    </row>
    <row r="2865" spans="1:3">
      <c r="A2865" s="11"/>
      <c r="C2865" s="11"/>
    </row>
    <row r="2866" spans="1:3">
      <c r="A2866" s="11"/>
      <c r="C2866" s="11"/>
    </row>
    <row r="2867" spans="1:3">
      <c r="A2867" s="11"/>
      <c r="C2867" s="11"/>
    </row>
    <row r="2868" spans="1:3">
      <c r="A2868" s="11"/>
      <c r="C2868" s="11"/>
    </row>
    <row r="2869" spans="1:3">
      <c r="A2869" s="11"/>
      <c r="C2869" s="11"/>
    </row>
    <row r="2870" spans="1:3">
      <c r="A2870" s="11"/>
      <c r="C2870" s="11"/>
    </row>
    <row r="2871" spans="1:3">
      <c r="A2871" s="11"/>
      <c r="C2871" s="11"/>
    </row>
    <row r="2872" spans="1:3">
      <c r="A2872" s="11"/>
      <c r="C2872" s="11"/>
    </row>
    <row r="2873" spans="1:3">
      <c r="A2873" s="11"/>
      <c r="C2873" s="11"/>
    </row>
    <row r="2874" spans="1:3">
      <c r="A2874" s="11"/>
      <c r="C2874" s="11"/>
    </row>
    <row r="2875" spans="1:3">
      <c r="A2875" s="11"/>
      <c r="C2875" s="11"/>
    </row>
    <row r="2876" spans="1:3">
      <c r="A2876" s="11"/>
      <c r="C2876" s="11"/>
    </row>
    <row r="2877" spans="1:3">
      <c r="A2877" s="11"/>
      <c r="C2877" s="11"/>
    </row>
    <row r="2878" spans="1:3">
      <c r="A2878" s="11"/>
      <c r="C2878" s="11"/>
    </row>
    <row r="2879" spans="1:3">
      <c r="A2879" s="11"/>
      <c r="C2879" s="11"/>
    </row>
    <row r="2880" spans="1:3">
      <c r="A2880" s="11"/>
      <c r="C2880" s="11"/>
    </row>
    <row r="2881" spans="1:3">
      <c r="A2881" s="11"/>
      <c r="C2881" s="11"/>
    </row>
    <row r="2882" spans="1:3">
      <c r="A2882" s="11"/>
      <c r="C2882" s="11"/>
    </row>
    <row r="2883" spans="1:3">
      <c r="A2883" s="11"/>
      <c r="C2883" s="11"/>
    </row>
    <row r="2884" spans="1:3">
      <c r="A2884" s="11"/>
      <c r="C2884" s="11"/>
    </row>
    <row r="2885" spans="1:3">
      <c r="A2885" s="11"/>
      <c r="C2885" s="11"/>
    </row>
    <row r="2886" spans="1:3">
      <c r="A2886" s="11"/>
      <c r="C2886" s="11"/>
    </row>
    <row r="2887" spans="1:3">
      <c r="A2887" s="11"/>
      <c r="C2887" s="11"/>
    </row>
    <row r="2888" spans="1:3">
      <c r="A2888" s="11"/>
      <c r="C2888" s="11"/>
    </row>
    <row r="2889" spans="1:3">
      <c r="A2889" s="11"/>
      <c r="C2889" s="11"/>
    </row>
    <row r="2890" spans="1:3">
      <c r="A2890" s="11"/>
      <c r="C2890" s="11"/>
    </row>
    <row r="2891" spans="1:3">
      <c r="A2891" s="11"/>
      <c r="C2891" s="11"/>
    </row>
    <row r="2892" spans="1:3">
      <c r="A2892" s="11"/>
      <c r="C2892" s="11"/>
    </row>
    <row r="2893" spans="1:3">
      <c r="A2893" s="11"/>
      <c r="C2893" s="11"/>
    </row>
    <row r="2894" spans="1:3">
      <c r="A2894" s="11"/>
      <c r="C2894" s="11"/>
    </row>
    <row r="2895" spans="1:3">
      <c r="A2895" s="11"/>
      <c r="C2895" s="11"/>
    </row>
    <row r="2896" spans="1:3">
      <c r="A2896" s="11"/>
      <c r="C2896" s="11"/>
    </row>
    <row r="2897" spans="1:3">
      <c r="A2897" s="11"/>
      <c r="C2897" s="11"/>
    </row>
    <row r="2898" spans="1:3">
      <c r="A2898" s="11"/>
      <c r="C2898" s="11"/>
    </row>
    <row r="2899" spans="1:3">
      <c r="A2899" s="11"/>
      <c r="C2899" s="11"/>
    </row>
    <row r="2900" spans="1:3">
      <c r="A2900" s="11"/>
      <c r="C2900" s="11"/>
    </row>
    <row r="2901" spans="1:3">
      <c r="A2901" s="11"/>
      <c r="C2901" s="11"/>
    </row>
    <row r="2902" spans="1:3">
      <c r="A2902" s="11"/>
      <c r="C2902" s="11"/>
    </row>
    <row r="2903" spans="1:3">
      <c r="A2903" s="11"/>
      <c r="C2903" s="11"/>
    </row>
    <row r="2904" spans="1:3">
      <c r="A2904" s="11"/>
      <c r="C2904" s="11"/>
    </row>
    <row r="2905" spans="1:3">
      <c r="A2905" s="11"/>
      <c r="C2905" s="11"/>
    </row>
    <row r="2906" spans="1:3">
      <c r="A2906" s="11"/>
      <c r="C2906" s="11"/>
    </row>
    <row r="2907" spans="1:3">
      <c r="A2907" s="11"/>
      <c r="C2907" s="11"/>
    </row>
    <row r="2908" spans="1:3">
      <c r="A2908" s="11"/>
      <c r="C2908" s="11"/>
    </row>
    <row r="2909" spans="1:3">
      <c r="A2909" s="11"/>
      <c r="C2909" s="11"/>
    </row>
    <row r="2910" spans="1:3">
      <c r="A2910" s="11"/>
      <c r="C2910" s="11"/>
    </row>
    <row r="2911" spans="1:3">
      <c r="A2911" s="11"/>
      <c r="C2911" s="11"/>
    </row>
    <row r="2912" spans="1:3">
      <c r="A2912" s="11"/>
      <c r="C2912" s="11"/>
    </row>
    <row r="2913" spans="1:3">
      <c r="A2913" s="11"/>
      <c r="C2913" s="11"/>
    </row>
    <row r="2914" spans="1:3">
      <c r="A2914" s="11"/>
      <c r="C2914" s="11"/>
    </row>
    <row r="2915" spans="1:3">
      <c r="A2915" s="11"/>
      <c r="C2915" s="11"/>
    </row>
    <row r="2916" spans="1:3">
      <c r="A2916" s="11"/>
      <c r="C2916" s="11"/>
    </row>
    <row r="2917" spans="1:3">
      <c r="A2917" s="11"/>
      <c r="C2917" s="11"/>
    </row>
    <row r="2918" spans="1:3">
      <c r="A2918" s="11"/>
      <c r="C2918" s="11"/>
    </row>
    <row r="2919" spans="1:3">
      <c r="A2919" s="11"/>
      <c r="C2919" s="11"/>
    </row>
    <row r="2920" spans="1:3">
      <c r="A2920" s="11"/>
      <c r="C2920" s="11"/>
    </row>
    <row r="2921" spans="1:3">
      <c r="A2921" s="11"/>
      <c r="C2921" s="11"/>
    </row>
    <row r="2922" spans="1:3">
      <c r="A2922" s="11"/>
      <c r="C2922" s="11"/>
    </row>
    <row r="2923" spans="1:3">
      <c r="A2923" s="11"/>
      <c r="C2923" s="11"/>
    </row>
    <row r="2924" spans="1:3">
      <c r="A2924" s="11"/>
      <c r="C2924" s="11"/>
    </row>
    <row r="2925" spans="1:3">
      <c r="A2925" s="11"/>
      <c r="C2925" s="11"/>
    </row>
    <row r="2926" spans="1:3">
      <c r="A2926" s="11"/>
      <c r="C2926" s="11"/>
    </row>
    <row r="2927" spans="1:3">
      <c r="A2927" s="11"/>
      <c r="C2927" s="11"/>
    </row>
    <row r="2928" spans="1:3">
      <c r="A2928" s="11"/>
      <c r="C2928" s="11"/>
    </row>
    <row r="2929" spans="1:3">
      <c r="A2929" s="11"/>
      <c r="C2929" s="11"/>
    </row>
    <row r="2930" spans="1:3">
      <c r="A2930" s="11"/>
      <c r="C2930" s="11"/>
    </row>
    <row r="2931" spans="1:3">
      <c r="A2931" s="11"/>
      <c r="C2931" s="11"/>
    </row>
    <row r="2932" spans="1:3">
      <c r="A2932" s="11"/>
      <c r="C2932" s="11"/>
    </row>
    <row r="2933" spans="1:3">
      <c r="A2933" s="11"/>
      <c r="C2933" s="11"/>
    </row>
    <row r="2934" spans="1:3">
      <c r="A2934" s="11"/>
      <c r="C2934" s="11"/>
    </row>
    <row r="2935" spans="1:3">
      <c r="A2935" s="11"/>
      <c r="C2935" s="11"/>
    </row>
    <row r="2936" spans="1:3">
      <c r="A2936" s="11"/>
      <c r="C2936" s="11"/>
    </row>
    <row r="2937" spans="1:3">
      <c r="A2937" s="11"/>
      <c r="C2937" s="11"/>
    </row>
    <row r="2938" spans="1:3">
      <c r="A2938" s="11"/>
      <c r="C2938" s="11"/>
    </row>
    <row r="2939" spans="1:3">
      <c r="A2939" s="11"/>
      <c r="C2939" s="11"/>
    </row>
    <row r="2940" spans="1:3">
      <c r="A2940" s="11"/>
      <c r="C2940" s="11"/>
    </row>
    <row r="2941" spans="1:3">
      <c r="A2941" s="11"/>
      <c r="C2941" s="11"/>
    </row>
    <row r="2942" spans="1:3">
      <c r="A2942" s="11"/>
      <c r="C2942" s="11"/>
    </row>
    <row r="2943" spans="1:3">
      <c r="A2943" s="11"/>
      <c r="C2943" s="11"/>
    </row>
    <row r="2944" spans="1:3">
      <c r="A2944" s="11"/>
      <c r="C2944" s="11"/>
    </row>
    <row r="2945" spans="1:3">
      <c r="A2945" s="11"/>
      <c r="C2945" s="11"/>
    </row>
    <row r="2946" spans="1:3">
      <c r="A2946" s="11"/>
      <c r="C2946" s="11"/>
    </row>
    <row r="2947" spans="1:3">
      <c r="A2947" s="11"/>
      <c r="C2947" s="11"/>
    </row>
    <row r="2948" spans="1:3">
      <c r="A2948" s="11"/>
      <c r="C2948" s="11"/>
    </row>
    <row r="2949" spans="1:3">
      <c r="A2949" s="11"/>
      <c r="C2949" s="11"/>
    </row>
    <row r="2950" spans="1:3">
      <c r="A2950" s="11"/>
      <c r="C2950" s="11"/>
    </row>
    <row r="2951" spans="1:3">
      <c r="A2951" s="11"/>
      <c r="C2951" s="11"/>
    </row>
    <row r="2952" spans="1:3">
      <c r="A2952" s="11"/>
      <c r="C2952" s="11"/>
    </row>
    <row r="2953" spans="1:3">
      <c r="A2953" s="11"/>
      <c r="C2953" s="11"/>
    </row>
    <row r="2954" spans="1:3">
      <c r="A2954" s="11"/>
      <c r="C2954" s="11"/>
    </row>
    <row r="2955" spans="1:3">
      <c r="A2955" s="11"/>
      <c r="C2955" s="11"/>
    </row>
    <row r="2956" spans="1:3">
      <c r="A2956" s="11"/>
      <c r="C2956" s="11"/>
    </row>
    <row r="2957" spans="1:3">
      <c r="A2957" s="11"/>
      <c r="C2957" s="11"/>
    </row>
    <row r="2958" spans="1:3">
      <c r="A2958" s="11"/>
      <c r="C2958" s="11"/>
    </row>
    <row r="2959" spans="1:3">
      <c r="A2959" s="11"/>
      <c r="C2959" s="11"/>
    </row>
    <row r="2960" spans="1:3">
      <c r="A2960" s="11"/>
      <c r="C2960" s="11"/>
    </row>
    <row r="2961" spans="1:3">
      <c r="A2961" s="11"/>
      <c r="C2961" s="11"/>
    </row>
    <row r="2962" spans="1:3">
      <c r="A2962" s="11"/>
      <c r="C2962" s="11"/>
    </row>
    <row r="2963" spans="1:3">
      <c r="A2963" s="11"/>
      <c r="C2963" s="11"/>
    </row>
    <row r="2964" spans="1:3">
      <c r="A2964" s="11"/>
      <c r="C2964" s="11"/>
    </row>
    <row r="2965" spans="1:3">
      <c r="A2965" s="11"/>
      <c r="C2965" s="11"/>
    </row>
    <row r="2966" spans="1:3">
      <c r="A2966" s="11"/>
      <c r="C2966" s="11"/>
    </row>
    <row r="2967" spans="1:3">
      <c r="A2967" s="11"/>
      <c r="C2967" s="11"/>
    </row>
    <row r="2968" spans="1:3">
      <c r="A2968" s="11"/>
      <c r="C2968" s="11"/>
    </row>
    <row r="2969" spans="1:3">
      <c r="A2969" s="11"/>
      <c r="C2969" s="11"/>
    </row>
    <row r="2970" spans="1:3">
      <c r="A2970" s="11"/>
      <c r="C2970" s="11"/>
    </row>
    <row r="2971" spans="1:3">
      <c r="A2971" s="11"/>
      <c r="C2971" s="11"/>
    </row>
    <row r="2972" spans="1:3">
      <c r="A2972" s="11"/>
      <c r="C2972" s="11"/>
    </row>
    <row r="2973" spans="1:3">
      <c r="A2973" s="11"/>
      <c r="C2973" s="11"/>
    </row>
    <row r="2974" spans="1:3">
      <c r="A2974" s="11"/>
      <c r="C2974" s="11"/>
    </row>
    <row r="2975" spans="1:3">
      <c r="A2975" s="11"/>
      <c r="C2975" s="11"/>
    </row>
    <row r="2976" spans="1:3">
      <c r="A2976" s="11"/>
      <c r="C2976" s="11"/>
    </row>
    <row r="2977" spans="1:3">
      <c r="A2977" s="11"/>
      <c r="C2977" s="11"/>
    </row>
    <row r="2978" spans="1:3">
      <c r="A2978" s="11"/>
      <c r="C2978" s="11"/>
    </row>
    <row r="2979" spans="1:3">
      <c r="A2979" s="11"/>
      <c r="C2979" s="11"/>
    </row>
    <row r="2980" spans="1:3">
      <c r="A2980" s="11"/>
      <c r="C2980" s="11"/>
    </row>
    <row r="2981" spans="1:3">
      <c r="A2981" s="11"/>
      <c r="C2981" s="11"/>
    </row>
    <row r="2982" spans="1:3">
      <c r="A2982" s="11"/>
      <c r="C2982" s="11"/>
    </row>
    <row r="2983" spans="1:3">
      <c r="A2983" s="11"/>
      <c r="C2983" s="11"/>
    </row>
    <row r="2984" spans="1:3">
      <c r="A2984" s="11"/>
      <c r="C2984" s="11"/>
    </row>
    <row r="2985" spans="1:3">
      <c r="A2985" s="11"/>
      <c r="C2985" s="11"/>
    </row>
    <row r="2986" spans="1:3">
      <c r="A2986" s="11"/>
      <c r="C2986" s="11"/>
    </row>
    <row r="2987" spans="1:3">
      <c r="A2987" s="11"/>
      <c r="C2987" s="11"/>
    </row>
    <row r="2988" spans="1:3">
      <c r="A2988" s="11"/>
      <c r="C2988" s="11"/>
    </row>
    <row r="2989" spans="1:3">
      <c r="A2989" s="11"/>
      <c r="C2989" s="11"/>
    </row>
    <row r="2990" spans="1:3">
      <c r="A2990" s="11"/>
      <c r="C2990" s="11"/>
    </row>
    <row r="2991" spans="1:3">
      <c r="A2991" s="11"/>
      <c r="C2991" s="11"/>
    </row>
    <row r="2992" spans="1:3">
      <c r="A2992" s="11"/>
      <c r="C2992" s="11"/>
    </row>
    <row r="2993" spans="1:3">
      <c r="A2993" s="11"/>
      <c r="C2993" s="11"/>
    </row>
    <row r="2994" spans="1:3">
      <c r="A2994" s="11"/>
      <c r="C2994" s="11"/>
    </row>
    <row r="2995" spans="1:3">
      <c r="A2995" s="11"/>
      <c r="C2995" s="11"/>
    </row>
    <row r="2996" spans="1:3">
      <c r="A2996" s="11"/>
      <c r="C2996" s="11"/>
    </row>
    <row r="2997" spans="1:3">
      <c r="A2997" s="11"/>
      <c r="C2997" s="11"/>
    </row>
    <row r="2998" spans="1:3">
      <c r="A2998" s="11"/>
      <c r="C2998" s="11"/>
    </row>
    <row r="2999" spans="1:3">
      <c r="A2999" s="11"/>
      <c r="C2999" s="11"/>
    </row>
    <row r="3000" spans="1:3">
      <c r="A3000" s="11"/>
      <c r="C3000" s="11"/>
    </row>
    <row r="3001" spans="1:3">
      <c r="A3001" s="11"/>
      <c r="C3001" s="11"/>
    </row>
    <row r="3002" spans="1:3">
      <c r="A3002" s="11"/>
      <c r="C3002" s="11"/>
    </row>
    <row r="3003" spans="1:3">
      <c r="A3003" s="11"/>
      <c r="C3003" s="11"/>
    </row>
    <row r="3004" spans="1:3">
      <c r="A3004" s="11"/>
      <c r="C3004" s="11"/>
    </row>
    <row r="3005" spans="1:3">
      <c r="A3005" s="11"/>
      <c r="C3005" s="11"/>
    </row>
    <row r="3006" spans="1:3">
      <c r="A3006" s="11"/>
      <c r="C3006" s="11"/>
    </row>
    <row r="3007" spans="1:3">
      <c r="A3007" s="11"/>
      <c r="C3007" s="11"/>
    </row>
    <row r="3008" spans="1:3">
      <c r="A3008" s="11"/>
      <c r="C3008" s="11"/>
    </row>
    <row r="3009" spans="1:3">
      <c r="A3009" s="11"/>
      <c r="C3009" s="11"/>
    </row>
    <row r="3010" spans="1:3">
      <c r="A3010" s="11"/>
      <c r="C3010" s="11"/>
    </row>
    <row r="3011" spans="1:3">
      <c r="A3011" s="11"/>
      <c r="C3011" s="11"/>
    </row>
    <row r="3012" spans="1:3">
      <c r="A3012" s="11"/>
      <c r="C3012" s="11"/>
    </row>
    <row r="3013" spans="1:3">
      <c r="A3013" s="11"/>
      <c r="C3013" s="11"/>
    </row>
    <row r="3014" spans="1:3">
      <c r="A3014" s="11"/>
      <c r="C3014" s="11"/>
    </row>
    <row r="3015" spans="1:3">
      <c r="A3015" s="11"/>
      <c r="C3015" s="11"/>
    </row>
    <row r="3016" spans="1:3">
      <c r="A3016" s="11"/>
      <c r="C3016" s="11"/>
    </row>
    <row r="3017" spans="1:3">
      <c r="A3017" s="11"/>
      <c r="C3017" s="11"/>
    </row>
    <row r="3018" spans="1:3">
      <c r="A3018" s="11"/>
      <c r="C3018" s="11"/>
    </row>
    <row r="3019" spans="1:3">
      <c r="A3019" s="11"/>
      <c r="C3019" s="11"/>
    </row>
    <row r="3020" spans="1:3">
      <c r="A3020" s="11"/>
      <c r="C3020" s="11"/>
    </row>
    <row r="3021" spans="1:3">
      <c r="A3021" s="11"/>
      <c r="C3021" s="11"/>
    </row>
    <row r="3022" spans="1:3">
      <c r="A3022" s="11"/>
      <c r="C3022" s="11"/>
    </row>
    <row r="3023" spans="1:3">
      <c r="A3023" s="11"/>
      <c r="C3023" s="11"/>
    </row>
    <row r="3024" spans="1:3">
      <c r="A3024" s="11"/>
      <c r="C3024" s="11"/>
    </row>
    <row r="3025" spans="1:3">
      <c r="A3025" s="11"/>
      <c r="C3025" s="11"/>
    </row>
    <row r="3026" spans="1:3">
      <c r="A3026" s="11"/>
      <c r="C3026" s="11"/>
    </row>
    <row r="3027" spans="1:3">
      <c r="A3027" s="11"/>
      <c r="C3027" s="11"/>
    </row>
    <row r="3028" spans="1:3">
      <c r="A3028" s="11"/>
      <c r="C3028" s="11"/>
    </row>
    <row r="3029" spans="1:3">
      <c r="A3029" s="11"/>
      <c r="C3029" s="11"/>
    </row>
    <row r="3030" spans="1:3">
      <c r="A3030" s="11"/>
      <c r="C3030" s="11"/>
    </row>
    <row r="3031" spans="1:3">
      <c r="A3031" s="11"/>
      <c r="C3031" s="11"/>
    </row>
    <row r="3032" spans="1:3">
      <c r="A3032" s="11"/>
      <c r="C3032" s="11"/>
    </row>
    <row r="3033" spans="1:3">
      <c r="A3033" s="11"/>
      <c r="C3033" s="11"/>
    </row>
    <row r="3034" spans="1:3">
      <c r="A3034" s="11"/>
      <c r="C3034" s="11"/>
    </row>
    <row r="3035" spans="1:3">
      <c r="A3035" s="11"/>
      <c r="C3035" s="11"/>
    </row>
    <row r="3036" spans="1:3">
      <c r="A3036" s="11"/>
      <c r="C3036" s="11"/>
    </row>
    <row r="3037" spans="1:3">
      <c r="A3037" s="11"/>
      <c r="C3037" s="11"/>
    </row>
    <row r="3038" spans="1:3">
      <c r="A3038" s="11"/>
      <c r="C3038" s="11"/>
    </row>
    <row r="3039" spans="1:3">
      <c r="A3039" s="11"/>
      <c r="C3039" s="11"/>
    </row>
    <row r="3040" spans="1:3">
      <c r="A3040" s="11"/>
      <c r="C3040" s="11"/>
    </row>
    <row r="3041" spans="1:3">
      <c r="A3041" s="11"/>
      <c r="C3041" s="11"/>
    </row>
    <row r="3042" spans="1:3">
      <c r="A3042" s="11"/>
      <c r="C3042" s="11"/>
    </row>
    <row r="3043" spans="1:3">
      <c r="A3043" s="11"/>
      <c r="C3043" s="11"/>
    </row>
    <row r="3044" spans="1:3">
      <c r="A3044" s="11"/>
      <c r="C3044" s="11"/>
    </row>
    <row r="3045" spans="1:3">
      <c r="A3045" s="11"/>
      <c r="C3045" s="11"/>
    </row>
    <row r="3046" spans="1:3">
      <c r="A3046" s="11"/>
      <c r="C3046" s="11"/>
    </row>
    <row r="3047" spans="1:3">
      <c r="A3047" s="11"/>
      <c r="C3047" s="11"/>
    </row>
    <row r="3048" spans="1:3">
      <c r="A3048" s="11"/>
      <c r="C3048" s="11"/>
    </row>
    <row r="3049" spans="1:3">
      <c r="A3049" s="11"/>
      <c r="C3049" s="11"/>
    </row>
    <row r="3050" spans="1:3">
      <c r="A3050" s="11"/>
      <c r="C3050" s="11"/>
    </row>
    <row r="3051" spans="1:3">
      <c r="A3051" s="11"/>
      <c r="C3051" s="11"/>
    </row>
    <row r="3052" spans="1:3">
      <c r="A3052" s="11"/>
      <c r="C3052" s="11"/>
    </row>
    <row r="3053" spans="1:3">
      <c r="A3053" s="11"/>
      <c r="C3053" s="11"/>
    </row>
    <row r="3054" spans="1:3">
      <c r="A3054" s="11"/>
      <c r="C3054" s="11"/>
    </row>
    <row r="3055" spans="1:3">
      <c r="A3055" s="11"/>
      <c r="C3055" s="11"/>
    </row>
    <row r="3056" spans="1:3">
      <c r="A3056" s="11"/>
      <c r="C3056" s="11"/>
    </row>
    <row r="3057" spans="1:3">
      <c r="A3057" s="11"/>
      <c r="C3057" s="11"/>
    </row>
    <row r="3058" spans="1:3">
      <c r="A3058" s="11"/>
      <c r="C3058" s="11"/>
    </row>
    <row r="3059" spans="1:3">
      <c r="A3059" s="11"/>
      <c r="C3059" s="11"/>
    </row>
    <row r="3060" spans="1:3">
      <c r="A3060" s="11"/>
      <c r="C3060" s="11"/>
    </row>
    <row r="3061" spans="1:3">
      <c r="A3061" s="11"/>
      <c r="C3061" s="11"/>
    </row>
    <row r="3062" spans="1:3">
      <c r="A3062" s="11"/>
      <c r="C3062" s="11"/>
    </row>
    <row r="3063" spans="1:3">
      <c r="A3063" s="11"/>
      <c r="C3063" s="11"/>
    </row>
    <row r="3064" spans="1:3">
      <c r="A3064" s="11"/>
      <c r="C3064" s="11"/>
    </row>
    <row r="3065" spans="1:3">
      <c r="A3065" s="11"/>
      <c r="C3065" s="11"/>
    </row>
    <row r="3066" spans="1:3">
      <c r="A3066" s="11"/>
      <c r="C3066" s="11"/>
    </row>
    <row r="3067" spans="1:3">
      <c r="A3067" s="11"/>
      <c r="C3067" s="11"/>
    </row>
    <row r="3068" spans="1:3">
      <c r="A3068" s="11"/>
      <c r="C3068" s="11"/>
    </row>
    <row r="3069" spans="1:3">
      <c r="A3069" s="11"/>
      <c r="C3069" s="11"/>
    </row>
    <row r="3070" spans="1:3">
      <c r="A3070" s="11"/>
      <c r="C3070" s="11"/>
    </row>
    <row r="3071" spans="1:3">
      <c r="A3071" s="11"/>
      <c r="C3071" s="11"/>
    </row>
    <row r="3072" spans="1:3">
      <c r="A3072" s="11"/>
      <c r="C3072" s="11"/>
    </row>
    <row r="3073" spans="1:3">
      <c r="A3073" s="11"/>
      <c r="C3073" s="11"/>
    </row>
    <row r="3074" spans="1:3">
      <c r="A3074" s="11"/>
      <c r="C3074" s="11"/>
    </row>
    <row r="3075" spans="1:3">
      <c r="A3075" s="11"/>
      <c r="C3075" s="11"/>
    </row>
    <row r="3076" spans="1:3">
      <c r="A3076" s="11"/>
      <c r="C3076" s="11"/>
    </row>
    <row r="3077" spans="1:3">
      <c r="A3077" s="11"/>
      <c r="C3077" s="11"/>
    </row>
    <row r="3078" spans="1:3">
      <c r="A3078" s="11"/>
      <c r="C3078" s="11"/>
    </row>
    <row r="3079" spans="1:3">
      <c r="A3079" s="11"/>
      <c r="C3079" s="11"/>
    </row>
    <row r="3080" spans="1:3">
      <c r="A3080" s="11"/>
      <c r="C3080" s="11"/>
    </row>
    <row r="3081" spans="1:3">
      <c r="A3081" s="11"/>
      <c r="C3081" s="11"/>
    </row>
    <row r="3082" spans="1:3">
      <c r="A3082" s="11"/>
      <c r="C3082" s="11"/>
    </row>
    <row r="3083" spans="1:3">
      <c r="A3083" s="11"/>
      <c r="C3083" s="11"/>
    </row>
    <row r="3084" spans="1:3">
      <c r="A3084" s="11"/>
      <c r="C3084" s="11"/>
    </row>
    <row r="3085" spans="1:3">
      <c r="A3085" s="11"/>
      <c r="C3085" s="11"/>
    </row>
    <row r="3086" spans="1:3">
      <c r="A3086" s="11"/>
      <c r="C3086" s="11"/>
    </row>
    <row r="3087" spans="1:3">
      <c r="A3087" s="11"/>
      <c r="C3087" s="11"/>
    </row>
    <row r="3088" spans="1:3">
      <c r="A3088" s="11"/>
      <c r="C3088" s="11"/>
    </row>
    <row r="3089" spans="1:3">
      <c r="A3089" s="11"/>
      <c r="C3089" s="11"/>
    </row>
    <row r="3090" spans="1:3">
      <c r="A3090" s="11"/>
      <c r="C3090" s="11"/>
    </row>
    <row r="3091" spans="1:3">
      <c r="A3091" s="11"/>
      <c r="C3091" s="11"/>
    </row>
    <row r="3092" spans="1:3">
      <c r="A3092" s="11"/>
      <c r="C3092" s="11"/>
    </row>
    <row r="3093" spans="1:3">
      <c r="A3093" s="11"/>
      <c r="C3093" s="11"/>
    </row>
    <row r="3094" spans="1:3">
      <c r="A3094" s="11"/>
      <c r="C3094" s="11"/>
    </row>
    <row r="3095" spans="1:3">
      <c r="A3095" s="11"/>
      <c r="C3095" s="11"/>
    </row>
    <row r="3096" spans="1:3">
      <c r="A3096" s="11"/>
      <c r="C3096" s="11"/>
    </row>
    <row r="3097" spans="1:3">
      <c r="A3097" s="11"/>
      <c r="C3097" s="11"/>
    </row>
    <row r="3098" spans="1:3">
      <c r="A3098" s="11"/>
      <c r="C3098" s="11"/>
    </row>
    <row r="3099" spans="1:3">
      <c r="A3099" s="11"/>
      <c r="C3099" s="11"/>
    </row>
    <row r="3100" spans="1:3">
      <c r="A3100" s="11"/>
      <c r="C3100" s="11"/>
    </row>
    <row r="3101" spans="1:3">
      <c r="A3101" s="11"/>
      <c r="C3101" s="11"/>
    </row>
    <row r="3102" spans="1:3">
      <c r="A3102" s="11"/>
      <c r="C3102" s="11"/>
    </row>
    <row r="3103" spans="1:3">
      <c r="A3103" s="11"/>
      <c r="C3103" s="11"/>
    </row>
    <row r="3104" spans="1:3">
      <c r="A3104" s="11"/>
      <c r="C3104" s="11"/>
    </row>
    <row r="3105" spans="1:3">
      <c r="A3105" s="11"/>
      <c r="C3105" s="11"/>
    </row>
    <row r="3106" spans="1:3">
      <c r="A3106" s="11"/>
      <c r="C3106" s="11"/>
    </row>
    <row r="3107" spans="1:3">
      <c r="A3107" s="11"/>
      <c r="C3107" s="11"/>
    </row>
    <row r="3108" spans="1:3">
      <c r="A3108" s="11"/>
      <c r="C3108" s="11"/>
    </row>
    <row r="3109" spans="1:3">
      <c r="A3109" s="11"/>
      <c r="C3109" s="11"/>
    </row>
    <row r="3110" spans="1:3">
      <c r="A3110" s="11"/>
      <c r="C3110" s="11"/>
    </row>
    <row r="3111" spans="1:3">
      <c r="A3111" s="11"/>
      <c r="C3111" s="11"/>
    </row>
    <row r="3112" spans="1:3">
      <c r="A3112" s="11"/>
      <c r="C3112" s="11"/>
    </row>
    <row r="3113" spans="1:3">
      <c r="A3113" s="11"/>
      <c r="C3113" s="11"/>
    </row>
    <row r="3114" spans="1:3">
      <c r="A3114" s="11"/>
      <c r="C3114" s="11"/>
    </row>
    <row r="3115" spans="1:3">
      <c r="A3115" s="11"/>
      <c r="C3115" s="11"/>
    </row>
    <row r="3116" spans="1:3">
      <c r="A3116" s="11"/>
      <c r="C3116" s="11"/>
    </row>
    <row r="3117" spans="1:3">
      <c r="A3117" s="11"/>
      <c r="C3117" s="11"/>
    </row>
    <row r="3118" spans="1:3">
      <c r="A3118" s="11"/>
      <c r="C3118" s="11"/>
    </row>
    <row r="3119" spans="1:3">
      <c r="A3119" s="11"/>
      <c r="C3119" s="11"/>
    </row>
    <row r="3120" spans="1:3">
      <c r="A3120" s="11"/>
      <c r="C3120" s="11"/>
    </row>
    <row r="3121" spans="1:3">
      <c r="A3121" s="11"/>
      <c r="C3121" s="11"/>
    </row>
    <row r="3122" spans="1:3">
      <c r="A3122" s="11"/>
      <c r="C3122" s="11"/>
    </row>
    <row r="3123" spans="1:3">
      <c r="A3123" s="11"/>
      <c r="C3123" s="11"/>
    </row>
    <row r="3124" spans="1:3">
      <c r="A3124" s="11"/>
      <c r="C3124" s="11"/>
    </row>
    <row r="3125" spans="1:3">
      <c r="A3125" s="11"/>
      <c r="C3125" s="11"/>
    </row>
    <row r="3126" spans="1:3">
      <c r="A3126" s="11"/>
      <c r="C3126" s="11"/>
    </row>
    <row r="3127" spans="1:3">
      <c r="A3127" s="11"/>
      <c r="C3127" s="11"/>
    </row>
    <row r="3128" spans="1:3">
      <c r="A3128" s="11"/>
      <c r="C3128" s="11"/>
    </row>
    <row r="3129" spans="1:3">
      <c r="A3129" s="11"/>
      <c r="C3129" s="11"/>
    </row>
    <row r="3130" spans="1:3">
      <c r="A3130" s="11"/>
      <c r="C3130" s="11"/>
    </row>
    <row r="3131" spans="1:3">
      <c r="A3131" s="11"/>
      <c r="C3131" s="11"/>
    </row>
    <row r="3132" spans="1:3">
      <c r="A3132" s="11"/>
      <c r="C3132" s="11"/>
    </row>
    <row r="3133" spans="1:3">
      <c r="A3133" s="11"/>
      <c r="C3133" s="11"/>
    </row>
    <row r="3134" spans="1:3">
      <c r="A3134" s="11"/>
      <c r="C3134" s="11"/>
    </row>
    <row r="3135" spans="1:3">
      <c r="A3135" s="11"/>
      <c r="C3135" s="11"/>
    </row>
    <row r="3136" spans="1:3">
      <c r="A3136" s="11"/>
      <c r="C3136" s="11"/>
    </row>
    <row r="3137" spans="1:3">
      <c r="A3137" s="11"/>
      <c r="C3137" s="11"/>
    </row>
    <row r="3138" spans="1:3">
      <c r="A3138" s="11"/>
      <c r="C3138" s="11"/>
    </row>
    <row r="3139" spans="1:3">
      <c r="A3139" s="11"/>
      <c r="C3139" s="11"/>
    </row>
    <row r="3140" spans="1:3">
      <c r="A3140" s="11"/>
      <c r="C3140" s="11"/>
    </row>
    <row r="3141" spans="1:3">
      <c r="A3141" s="11"/>
      <c r="C3141" s="11"/>
    </row>
    <row r="3142" spans="1:3">
      <c r="A3142" s="11"/>
      <c r="C3142" s="11"/>
    </row>
    <row r="3143" spans="1:3">
      <c r="A3143" s="11"/>
      <c r="C3143" s="11"/>
    </row>
    <row r="3144" spans="1:3">
      <c r="A3144" s="11"/>
      <c r="C3144" s="11"/>
    </row>
    <row r="3145" spans="1:3">
      <c r="A3145" s="11"/>
      <c r="C3145" s="11"/>
    </row>
    <row r="3146" spans="1:3">
      <c r="A3146" s="11"/>
      <c r="C3146" s="11"/>
    </row>
    <row r="3147" spans="1:3">
      <c r="A3147" s="11"/>
      <c r="C3147" s="11"/>
    </row>
    <row r="3148" spans="1:3">
      <c r="A3148" s="11"/>
      <c r="C3148" s="11"/>
    </row>
    <row r="3149" spans="1:3">
      <c r="A3149" s="11"/>
      <c r="C3149" s="11"/>
    </row>
    <row r="3150" spans="1:3">
      <c r="A3150" s="11"/>
      <c r="C3150" s="11"/>
    </row>
    <row r="3151" spans="1:3">
      <c r="A3151" s="11"/>
      <c r="C3151" s="11"/>
    </row>
    <row r="3152" spans="1:3">
      <c r="A3152" s="11"/>
      <c r="C3152" s="11"/>
    </row>
    <row r="3153" spans="1:3">
      <c r="A3153" s="11"/>
      <c r="C3153" s="11"/>
    </row>
    <row r="3154" spans="1:3">
      <c r="A3154" s="11"/>
      <c r="C3154" s="11"/>
    </row>
    <row r="3155" spans="1:3">
      <c r="A3155" s="11"/>
      <c r="C3155" s="11"/>
    </row>
    <row r="3156" spans="1:3">
      <c r="A3156" s="11"/>
      <c r="C3156" s="11"/>
    </row>
    <row r="3157" spans="1:3">
      <c r="A3157" s="11"/>
      <c r="C3157" s="11"/>
    </row>
    <row r="3158" spans="1:3">
      <c r="A3158" s="11"/>
      <c r="C3158" s="11"/>
    </row>
    <row r="3159" spans="1:3">
      <c r="A3159" s="11"/>
      <c r="C3159" s="11"/>
    </row>
    <row r="3160" spans="1:3">
      <c r="A3160" s="11"/>
      <c r="C3160" s="11"/>
    </row>
    <row r="3161" spans="1:3">
      <c r="A3161" s="11"/>
      <c r="C3161" s="11"/>
    </row>
    <row r="3162" spans="1:3">
      <c r="A3162" s="11"/>
      <c r="C3162" s="11"/>
    </row>
    <row r="3163" spans="1:3">
      <c r="A3163" s="11"/>
      <c r="C3163" s="11"/>
    </row>
    <row r="3164" spans="1:3">
      <c r="A3164" s="11"/>
      <c r="C3164" s="11"/>
    </row>
    <row r="3165" spans="1:3">
      <c r="A3165" s="11"/>
      <c r="C3165" s="11"/>
    </row>
    <row r="3166" spans="1:3">
      <c r="A3166" s="11"/>
      <c r="C3166" s="11"/>
    </row>
    <row r="3167" spans="1:3">
      <c r="A3167" s="11"/>
      <c r="C3167" s="11"/>
    </row>
    <row r="3168" spans="1:3">
      <c r="A3168" s="11"/>
      <c r="C3168" s="11"/>
    </row>
    <row r="3169" spans="1:3">
      <c r="A3169" s="11"/>
      <c r="C3169" s="11"/>
    </row>
    <row r="3170" spans="1:3">
      <c r="A3170" s="11"/>
      <c r="C3170" s="11"/>
    </row>
    <row r="3171" spans="1:3">
      <c r="A3171" s="11"/>
      <c r="C3171" s="11"/>
    </row>
    <row r="3172" spans="1:3">
      <c r="A3172" s="11"/>
      <c r="C3172" s="11"/>
    </row>
    <row r="3173" spans="1:3">
      <c r="A3173" s="11"/>
      <c r="C3173" s="11"/>
    </row>
    <row r="3174" spans="1:3">
      <c r="A3174" s="11"/>
      <c r="C3174" s="11"/>
    </row>
    <row r="3175" spans="1:3">
      <c r="A3175" s="11"/>
      <c r="C3175" s="11"/>
    </row>
    <row r="3176" spans="1:3">
      <c r="A3176" s="11"/>
      <c r="C3176" s="11"/>
    </row>
    <row r="3177" spans="1:3">
      <c r="A3177" s="11"/>
      <c r="C3177" s="11"/>
    </row>
    <row r="3178" spans="1:3">
      <c r="A3178" s="11"/>
      <c r="C3178" s="11"/>
    </row>
    <row r="3179" spans="1:3">
      <c r="A3179" s="11"/>
      <c r="C3179" s="11"/>
    </row>
    <row r="3180" spans="1:3">
      <c r="A3180" s="11"/>
      <c r="C3180" s="11"/>
    </row>
    <row r="3181" spans="1:3">
      <c r="A3181" s="11"/>
      <c r="C3181" s="11"/>
    </row>
    <row r="3182" spans="1:3">
      <c r="A3182" s="11"/>
      <c r="C3182" s="11"/>
    </row>
    <row r="3183" spans="1:3">
      <c r="A3183" s="11"/>
      <c r="C3183" s="11"/>
    </row>
    <row r="3184" spans="1:3">
      <c r="A3184" s="11"/>
      <c r="C3184" s="11"/>
    </row>
    <row r="3185" spans="1:3">
      <c r="A3185" s="11"/>
      <c r="C3185" s="11"/>
    </row>
    <row r="3186" spans="1:3">
      <c r="A3186" s="11"/>
      <c r="C3186" s="11"/>
    </row>
    <row r="3187" spans="1:3">
      <c r="A3187" s="11"/>
      <c r="C3187" s="11"/>
    </row>
    <row r="3188" spans="1:3">
      <c r="A3188" s="11"/>
      <c r="C3188" s="11"/>
    </row>
    <row r="3189" spans="1:3">
      <c r="A3189" s="11"/>
      <c r="C3189" s="11"/>
    </row>
    <row r="3190" spans="1:3">
      <c r="A3190" s="11"/>
      <c r="C3190" s="11"/>
    </row>
    <row r="3191" spans="1:3">
      <c r="A3191" s="11"/>
      <c r="C3191" s="11"/>
    </row>
    <row r="3192" spans="1:3">
      <c r="A3192" s="11"/>
      <c r="C3192" s="11"/>
    </row>
    <row r="3193" spans="1:3">
      <c r="A3193" s="11"/>
      <c r="C3193" s="11"/>
    </row>
    <row r="3194" spans="1:3">
      <c r="A3194" s="11"/>
      <c r="C3194" s="11"/>
    </row>
    <row r="3195" spans="1:3">
      <c r="A3195" s="11"/>
      <c r="C3195" s="11"/>
    </row>
    <row r="3196" spans="1:3">
      <c r="A3196" s="11"/>
      <c r="C3196" s="11"/>
    </row>
    <row r="3197" spans="1:3">
      <c r="A3197" s="11"/>
      <c r="C3197" s="11"/>
    </row>
    <row r="3198" spans="1:3">
      <c r="A3198" s="11"/>
      <c r="C3198" s="11"/>
    </row>
    <row r="3199" spans="1:3">
      <c r="A3199" s="11"/>
      <c r="C3199" s="11"/>
    </row>
    <row r="3200" spans="1:3">
      <c r="A3200" s="11"/>
      <c r="C3200" s="11"/>
    </row>
    <row r="3201" spans="1:3">
      <c r="A3201" s="11"/>
      <c r="C3201" s="11"/>
    </row>
    <row r="3202" spans="1:3">
      <c r="A3202" s="11"/>
      <c r="C3202" s="11"/>
    </row>
    <row r="3203" spans="1:3">
      <c r="A3203" s="11"/>
      <c r="C3203" s="11"/>
    </row>
    <row r="3204" spans="1:3">
      <c r="A3204" s="11"/>
      <c r="C3204" s="11"/>
    </row>
    <row r="3205" spans="1:3">
      <c r="A3205" s="11"/>
      <c r="C3205" s="11"/>
    </row>
    <row r="3206" spans="1:3">
      <c r="A3206" s="11"/>
      <c r="C3206" s="11"/>
    </row>
    <row r="3207" spans="1:3">
      <c r="A3207" s="11"/>
      <c r="C3207" s="11"/>
    </row>
    <row r="3208" spans="1:3">
      <c r="A3208" s="11"/>
      <c r="C3208" s="11"/>
    </row>
    <row r="3209" spans="1:3">
      <c r="A3209" s="11"/>
      <c r="C3209" s="11"/>
    </row>
    <row r="3210" spans="1:3">
      <c r="A3210" s="11"/>
      <c r="C3210" s="11"/>
    </row>
    <row r="3211" spans="1:3">
      <c r="A3211" s="11"/>
      <c r="C3211" s="11"/>
    </row>
    <row r="3212" spans="1:3">
      <c r="A3212" s="11"/>
      <c r="C3212" s="11"/>
    </row>
    <row r="3213" spans="1:3">
      <c r="A3213" s="11"/>
      <c r="C3213" s="11"/>
    </row>
    <row r="3214" spans="1:3">
      <c r="A3214" s="11"/>
      <c r="C3214" s="11"/>
    </row>
    <row r="3215" spans="1:3">
      <c r="A3215" s="11"/>
      <c r="C3215" s="11"/>
    </row>
    <row r="3216" spans="1:3">
      <c r="A3216" s="11"/>
      <c r="C3216" s="11"/>
    </row>
    <row r="3217" spans="1:3">
      <c r="A3217" s="11"/>
      <c r="C3217" s="11"/>
    </row>
    <row r="3218" spans="1:3">
      <c r="A3218" s="11"/>
      <c r="C3218" s="11"/>
    </row>
    <row r="3219" spans="1:3">
      <c r="A3219" s="11"/>
      <c r="C3219" s="11"/>
    </row>
    <row r="3220" spans="1:3">
      <c r="A3220" s="11"/>
      <c r="C3220" s="11"/>
    </row>
    <row r="3221" spans="1:3">
      <c r="A3221" s="11"/>
      <c r="C3221" s="11"/>
    </row>
    <row r="3222" spans="1:3">
      <c r="A3222" s="11"/>
      <c r="C3222" s="11"/>
    </row>
    <row r="3223" spans="1:3">
      <c r="A3223" s="11"/>
      <c r="C3223" s="11"/>
    </row>
    <row r="3224" spans="1:3">
      <c r="A3224" s="11"/>
      <c r="C3224" s="11"/>
    </row>
    <row r="3225" spans="1:3">
      <c r="A3225" s="11"/>
      <c r="C3225" s="11"/>
    </row>
    <row r="3226" spans="1:3">
      <c r="A3226" s="11"/>
      <c r="C3226" s="11"/>
    </row>
    <row r="3227" spans="1:3">
      <c r="A3227" s="11"/>
      <c r="C3227" s="11"/>
    </row>
    <row r="3228" spans="1:3">
      <c r="A3228" s="11"/>
      <c r="C3228" s="11"/>
    </row>
    <row r="3229" spans="1:3">
      <c r="A3229" s="11"/>
      <c r="C3229" s="11"/>
    </row>
    <row r="3230" spans="1:3">
      <c r="A3230" s="11"/>
      <c r="C3230" s="11"/>
    </row>
    <row r="3231" spans="1:3">
      <c r="A3231" s="11"/>
      <c r="C3231" s="11"/>
    </row>
    <row r="3232" spans="1:3">
      <c r="A3232" s="11"/>
      <c r="C3232" s="11"/>
    </row>
    <row r="3233" spans="1:3">
      <c r="A3233" s="11"/>
      <c r="C3233" s="11"/>
    </row>
    <row r="3234" spans="1:3">
      <c r="A3234" s="11"/>
      <c r="C3234" s="11"/>
    </row>
    <row r="3235" spans="1:3">
      <c r="A3235" s="11"/>
      <c r="C3235" s="11"/>
    </row>
    <row r="3236" spans="1:3">
      <c r="A3236" s="11"/>
      <c r="C3236" s="11"/>
    </row>
    <row r="3237" spans="1:3">
      <c r="A3237" s="11"/>
      <c r="C3237" s="11"/>
    </row>
    <row r="3238" spans="1:3">
      <c r="A3238" s="11"/>
      <c r="C3238" s="11"/>
    </row>
    <row r="3239" spans="1:3">
      <c r="A3239" s="11"/>
      <c r="C3239" s="11"/>
    </row>
    <row r="3240" spans="1:3">
      <c r="A3240" s="11"/>
      <c r="C3240" s="11"/>
    </row>
    <row r="3241" spans="1:3">
      <c r="A3241" s="11"/>
      <c r="C3241" s="11"/>
    </row>
    <row r="3242" spans="1:3">
      <c r="A3242" s="11"/>
      <c r="C3242" s="11"/>
    </row>
    <row r="3243" spans="1:3">
      <c r="A3243" s="11"/>
      <c r="C3243" s="11"/>
    </row>
    <row r="3244" spans="1:3">
      <c r="A3244" s="11"/>
      <c r="C3244" s="11"/>
    </row>
    <row r="3245" spans="1:3">
      <c r="A3245" s="11"/>
      <c r="C3245" s="11"/>
    </row>
    <row r="3246" spans="1:3">
      <c r="A3246" s="11"/>
      <c r="C3246" s="11"/>
    </row>
    <row r="3247" spans="1:3">
      <c r="A3247" s="11"/>
      <c r="C3247" s="11"/>
    </row>
    <row r="3248" spans="1:3">
      <c r="A3248" s="11"/>
      <c r="C3248" s="11"/>
    </row>
    <row r="3249" spans="1:3">
      <c r="A3249" s="11"/>
      <c r="C3249" s="11"/>
    </row>
    <row r="3250" spans="1:3">
      <c r="A3250" s="11"/>
      <c r="C3250" s="11"/>
    </row>
    <row r="3251" spans="1:3">
      <c r="A3251" s="11"/>
      <c r="C3251" s="11"/>
    </row>
    <row r="3252" spans="1:3">
      <c r="A3252" s="11"/>
      <c r="C3252" s="11"/>
    </row>
    <row r="3253" spans="1:3">
      <c r="A3253" s="11"/>
      <c r="C3253" s="11"/>
    </row>
    <row r="3254" spans="1:3">
      <c r="A3254" s="11"/>
      <c r="C3254" s="11"/>
    </row>
    <row r="3255" spans="1:3">
      <c r="A3255" s="11"/>
      <c r="C3255" s="11"/>
    </row>
    <row r="3256" spans="1:3">
      <c r="A3256" s="11"/>
      <c r="C3256" s="11"/>
    </row>
    <row r="3257" spans="1:3">
      <c r="A3257" s="11"/>
      <c r="C3257" s="11"/>
    </row>
    <row r="3258" spans="1:3">
      <c r="A3258" s="11"/>
      <c r="C3258" s="11"/>
    </row>
    <row r="3259" spans="1:3">
      <c r="A3259" s="11"/>
      <c r="C3259" s="11"/>
    </row>
    <row r="3260" spans="1:3">
      <c r="A3260" s="11"/>
      <c r="C3260" s="11"/>
    </row>
    <row r="3261" spans="1:3">
      <c r="A3261" s="11"/>
      <c r="C3261" s="11"/>
    </row>
    <row r="3262" spans="1:3">
      <c r="A3262" s="11"/>
      <c r="C3262" s="11"/>
    </row>
    <row r="3263" spans="1:3">
      <c r="A3263" s="11"/>
      <c r="C3263" s="11"/>
    </row>
    <row r="3264" spans="1:3">
      <c r="A3264" s="11"/>
      <c r="C3264" s="11"/>
    </row>
    <row r="3265" spans="1:3">
      <c r="A3265" s="11"/>
      <c r="C3265" s="11"/>
    </row>
    <row r="3266" spans="1:3">
      <c r="A3266" s="11"/>
      <c r="C3266" s="11"/>
    </row>
    <row r="3267" spans="1:3">
      <c r="A3267" s="11"/>
      <c r="C3267" s="11"/>
    </row>
    <row r="3268" spans="1:3">
      <c r="A3268" s="11"/>
      <c r="C3268" s="11"/>
    </row>
    <row r="3269" spans="1:3">
      <c r="A3269" s="11"/>
      <c r="C3269" s="11"/>
    </row>
    <row r="3270" spans="1:3">
      <c r="A3270" s="11"/>
      <c r="C3270" s="11"/>
    </row>
    <row r="3271" spans="1:3">
      <c r="A3271" s="11"/>
      <c r="C3271" s="11"/>
    </row>
    <row r="3272" spans="1:3">
      <c r="A3272" s="11"/>
      <c r="C3272" s="11"/>
    </row>
    <row r="3273" spans="1:3">
      <c r="A3273" s="11"/>
      <c r="C3273" s="11"/>
    </row>
    <row r="3274" spans="1:3">
      <c r="A3274" s="11"/>
      <c r="C3274" s="11"/>
    </row>
    <row r="3275" spans="1:3">
      <c r="A3275" s="11"/>
      <c r="C3275" s="11"/>
    </row>
    <row r="3276" spans="1:3">
      <c r="A3276" s="11"/>
      <c r="C3276" s="11"/>
    </row>
    <row r="3277" spans="1:3">
      <c r="A3277" s="11"/>
      <c r="C3277" s="11"/>
    </row>
    <row r="3278" spans="1:3">
      <c r="A3278" s="11"/>
      <c r="C3278" s="11"/>
    </row>
    <row r="3279" spans="1:3">
      <c r="A3279" s="11"/>
      <c r="C3279" s="11"/>
    </row>
    <row r="3280" spans="1:3">
      <c r="A3280" s="11"/>
      <c r="C3280" s="11"/>
    </row>
    <row r="3281" spans="1:3">
      <c r="A3281" s="11"/>
      <c r="C3281" s="11"/>
    </row>
    <row r="3282" spans="1:3">
      <c r="A3282" s="11"/>
      <c r="C3282" s="11"/>
    </row>
    <row r="3283" spans="1:3">
      <c r="A3283" s="11"/>
      <c r="C3283" s="11"/>
    </row>
    <row r="3284" spans="1:3">
      <c r="A3284" s="11"/>
      <c r="C3284" s="11"/>
    </row>
    <row r="3285" spans="1:3">
      <c r="A3285" s="11"/>
      <c r="C3285" s="11"/>
    </row>
    <row r="3286" spans="1:3">
      <c r="A3286" s="11"/>
      <c r="C3286" s="11"/>
    </row>
    <row r="3287" spans="1:3">
      <c r="A3287" s="11"/>
      <c r="C3287" s="11"/>
    </row>
    <row r="3288" spans="1:3">
      <c r="A3288" s="11"/>
      <c r="C3288" s="11"/>
    </row>
    <row r="3289" spans="1:3">
      <c r="A3289" s="11"/>
      <c r="C3289" s="11"/>
    </row>
    <row r="3290" spans="1:3">
      <c r="A3290" s="11"/>
      <c r="C3290" s="11"/>
    </row>
    <row r="3291" spans="1:3">
      <c r="A3291" s="11"/>
      <c r="C3291" s="11"/>
    </row>
    <row r="3292" spans="1:3">
      <c r="A3292" s="11"/>
      <c r="C3292" s="11"/>
    </row>
    <row r="3293" spans="1:3">
      <c r="A3293" s="11"/>
      <c r="C3293" s="11"/>
    </row>
    <row r="3294" spans="1:3">
      <c r="A3294" s="11"/>
      <c r="C3294" s="11"/>
    </row>
    <row r="3295" spans="1:3">
      <c r="A3295" s="11"/>
      <c r="C3295" s="11"/>
    </row>
    <row r="3296" spans="1:3">
      <c r="A3296" s="11"/>
      <c r="C3296" s="11"/>
    </row>
    <row r="3297" spans="1:3">
      <c r="A3297" s="11"/>
      <c r="C3297" s="11"/>
    </row>
    <row r="3298" spans="1:3">
      <c r="A3298" s="11"/>
      <c r="C3298" s="11"/>
    </row>
    <row r="3299" spans="1:3">
      <c r="A3299" s="11"/>
      <c r="C3299" s="11"/>
    </row>
    <row r="3300" spans="1:3">
      <c r="A3300" s="11"/>
      <c r="C3300" s="11"/>
    </row>
    <row r="3301" spans="1:3">
      <c r="A3301" s="11"/>
      <c r="C3301" s="11"/>
    </row>
    <row r="3302" spans="1:3">
      <c r="A3302" s="11"/>
      <c r="C3302" s="11"/>
    </row>
    <row r="3303" spans="1:3">
      <c r="A3303" s="11"/>
      <c r="C3303" s="11"/>
    </row>
    <row r="3304" spans="1:3">
      <c r="A3304" s="11"/>
      <c r="C3304" s="11"/>
    </row>
    <row r="3305" spans="1:3">
      <c r="A3305" s="11"/>
      <c r="C3305" s="11"/>
    </row>
    <row r="3306" spans="1:3">
      <c r="A3306" s="11"/>
      <c r="C3306" s="11"/>
    </row>
    <row r="3307" spans="1:3">
      <c r="A3307" s="11"/>
      <c r="C3307" s="11"/>
    </row>
    <row r="3308" spans="1:3">
      <c r="A3308" s="11"/>
      <c r="C3308" s="11"/>
    </row>
    <row r="3309" spans="1:3">
      <c r="A3309" s="11"/>
      <c r="C3309" s="11"/>
    </row>
    <row r="3310" spans="1:3">
      <c r="A3310" s="11"/>
      <c r="C3310" s="11"/>
    </row>
    <row r="3311" spans="1:3">
      <c r="A3311" s="11"/>
      <c r="C3311" s="11"/>
    </row>
    <row r="3312" spans="1:3">
      <c r="A3312" s="11"/>
      <c r="C3312" s="11"/>
    </row>
    <row r="3313" spans="1:3">
      <c r="A3313" s="11"/>
      <c r="C3313" s="11"/>
    </row>
    <row r="3314" spans="1:3">
      <c r="A3314" s="11"/>
      <c r="C3314" s="11"/>
    </row>
    <row r="3315" spans="1:3">
      <c r="A3315" s="11"/>
      <c r="C3315" s="11"/>
    </row>
    <row r="3316" spans="1:3">
      <c r="A3316" s="11"/>
      <c r="C3316" s="11"/>
    </row>
    <row r="3317" spans="1:3">
      <c r="A3317" s="11"/>
      <c r="C3317" s="11"/>
    </row>
    <row r="3318" spans="1:3">
      <c r="A3318" s="11"/>
      <c r="C3318" s="11"/>
    </row>
    <row r="3319" spans="1:3">
      <c r="A3319" s="11"/>
      <c r="C3319" s="11"/>
    </row>
    <row r="3320" spans="1:3">
      <c r="A3320" s="11"/>
      <c r="C3320" s="11"/>
    </row>
    <row r="3321" spans="1:3">
      <c r="A3321" s="11"/>
      <c r="C3321" s="11"/>
    </row>
    <row r="3322" spans="1:3">
      <c r="A3322" s="11"/>
      <c r="C3322" s="11"/>
    </row>
    <row r="3323" spans="1:3">
      <c r="A3323" s="11"/>
      <c r="C3323" s="11"/>
    </row>
    <row r="3324" spans="1:3">
      <c r="A3324" s="11"/>
      <c r="C3324" s="11"/>
    </row>
    <row r="3325" spans="1:3">
      <c r="A3325" s="11"/>
      <c r="C3325" s="11"/>
    </row>
    <row r="3326" spans="1:3">
      <c r="A3326" s="11"/>
      <c r="C3326" s="11"/>
    </row>
    <row r="3327" spans="1:3">
      <c r="A3327" s="11"/>
      <c r="C3327" s="11"/>
    </row>
    <row r="3328" spans="1:3">
      <c r="A3328" s="11"/>
      <c r="C3328" s="11"/>
    </row>
    <row r="3329" spans="1:3">
      <c r="A3329" s="11"/>
      <c r="C3329" s="11"/>
    </row>
    <row r="3330" spans="1:3">
      <c r="A3330" s="11"/>
      <c r="C3330" s="11"/>
    </row>
    <row r="3331" spans="1:3">
      <c r="A3331" s="11"/>
      <c r="C3331" s="11"/>
    </row>
    <row r="3332" spans="1:3">
      <c r="A3332" s="11"/>
      <c r="C3332" s="11"/>
    </row>
    <row r="3333" spans="1:3">
      <c r="A3333" s="11"/>
      <c r="C3333" s="11"/>
    </row>
    <row r="3334" spans="1:3">
      <c r="A3334" s="11"/>
      <c r="C3334" s="11"/>
    </row>
    <row r="3335" spans="1:3">
      <c r="A3335" s="11"/>
      <c r="C3335" s="11"/>
    </row>
    <row r="3336" spans="1:3">
      <c r="A3336" s="11"/>
      <c r="C3336" s="11"/>
    </row>
    <row r="3337" spans="1:3">
      <c r="A3337" s="11"/>
      <c r="C3337" s="11"/>
    </row>
    <row r="3338" spans="1:3">
      <c r="A3338" s="11"/>
      <c r="C3338" s="11"/>
    </row>
    <row r="3339" spans="1:3">
      <c r="A3339" s="11"/>
      <c r="C3339" s="11"/>
    </row>
    <row r="3340" spans="1:3">
      <c r="A3340" s="11"/>
      <c r="C3340" s="11"/>
    </row>
    <row r="3341" spans="1:3">
      <c r="A3341" s="11"/>
      <c r="C3341" s="11"/>
    </row>
    <row r="3342" spans="1:3">
      <c r="A3342" s="11"/>
      <c r="C3342" s="11"/>
    </row>
    <row r="3343" spans="1:3">
      <c r="A3343" s="11"/>
      <c r="C3343" s="11"/>
    </row>
    <row r="3344" spans="1:3">
      <c r="A3344" s="11"/>
      <c r="C3344" s="11"/>
    </row>
    <row r="3345" spans="1:3">
      <c r="A3345" s="11"/>
      <c r="C3345" s="11"/>
    </row>
    <row r="3346" spans="1:3">
      <c r="A3346" s="11"/>
      <c r="C3346" s="11"/>
    </row>
    <row r="3347" spans="1:3">
      <c r="A3347" s="11"/>
      <c r="C3347" s="11"/>
    </row>
    <row r="3348" spans="1:3">
      <c r="A3348" s="11"/>
      <c r="C3348" s="11"/>
    </row>
    <row r="3349" spans="1:3">
      <c r="A3349" s="11"/>
      <c r="C3349" s="11"/>
    </row>
    <row r="3350" spans="1:3">
      <c r="A3350" s="11"/>
      <c r="C3350" s="11"/>
    </row>
    <row r="3351" spans="1:3">
      <c r="A3351" s="11"/>
      <c r="C3351" s="11"/>
    </row>
    <row r="3352" spans="1:3">
      <c r="A3352" s="11"/>
      <c r="C3352" s="11"/>
    </row>
    <row r="3353" spans="1:3">
      <c r="A3353" s="11"/>
      <c r="C3353" s="11"/>
    </row>
    <row r="3354" spans="1:3">
      <c r="A3354" s="11"/>
      <c r="C3354" s="11"/>
    </row>
    <row r="3355" spans="1:3">
      <c r="A3355" s="11"/>
      <c r="C3355" s="11"/>
    </row>
    <row r="3356" spans="1:3">
      <c r="A3356" s="11"/>
      <c r="C3356" s="11"/>
    </row>
    <row r="3357" spans="1:3">
      <c r="A3357" s="11"/>
      <c r="C3357" s="11"/>
    </row>
    <row r="3358" spans="1:3">
      <c r="A3358" s="11"/>
      <c r="C3358" s="11"/>
    </row>
    <row r="3359" spans="1:3">
      <c r="A3359" s="11"/>
      <c r="C3359" s="11"/>
    </row>
    <row r="3360" spans="1:3">
      <c r="A3360" s="11"/>
      <c r="C3360" s="11"/>
    </row>
    <row r="3361" spans="1:3">
      <c r="A3361" s="11"/>
      <c r="C3361" s="11"/>
    </row>
    <row r="3362" spans="1:3">
      <c r="A3362" s="11"/>
      <c r="C3362" s="11"/>
    </row>
    <row r="3363" spans="1:3">
      <c r="A3363" s="11"/>
      <c r="C3363" s="11"/>
    </row>
    <row r="3364" spans="1:3">
      <c r="A3364" s="11"/>
      <c r="C3364" s="11"/>
    </row>
    <row r="3365" spans="1:3">
      <c r="A3365" s="11"/>
      <c r="C3365" s="11"/>
    </row>
    <row r="3366" spans="1:3">
      <c r="A3366" s="11"/>
      <c r="C3366" s="11"/>
    </row>
    <row r="3367" spans="1:3">
      <c r="A3367" s="11"/>
      <c r="C3367" s="11"/>
    </row>
    <row r="3368" spans="1:3">
      <c r="A3368" s="11"/>
      <c r="C3368" s="11"/>
    </row>
    <row r="3369" spans="1:3">
      <c r="A3369" s="11"/>
      <c r="C3369" s="11"/>
    </row>
    <row r="3370" spans="1:3">
      <c r="A3370" s="11"/>
      <c r="C3370" s="11"/>
    </row>
    <row r="3371" spans="1:3">
      <c r="A3371" s="11"/>
      <c r="C3371" s="11"/>
    </row>
    <row r="3372" spans="1:3">
      <c r="A3372" s="11"/>
      <c r="C3372" s="11"/>
    </row>
    <row r="3373" spans="1:3">
      <c r="A3373" s="11"/>
      <c r="C3373" s="11"/>
    </row>
    <row r="3374" spans="1:3">
      <c r="A3374" s="11"/>
      <c r="C3374" s="11"/>
    </row>
    <row r="3375" spans="1:3">
      <c r="A3375" s="11"/>
      <c r="C3375" s="11"/>
    </row>
    <row r="3376" spans="1:3">
      <c r="A3376" s="11"/>
      <c r="C3376" s="11"/>
    </row>
    <row r="3377" spans="1:3">
      <c r="A3377" s="11"/>
      <c r="C3377" s="11"/>
    </row>
    <row r="3378" spans="1:3">
      <c r="A3378" s="11"/>
      <c r="C3378" s="11"/>
    </row>
    <row r="3379" spans="1:3">
      <c r="A3379" s="11"/>
      <c r="C3379" s="11"/>
    </row>
    <row r="3380" spans="1:3">
      <c r="A3380" s="11"/>
      <c r="C3380" s="11"/>
    </row>
    <row r="3381" spans="1:3">
      <c r="A3381" s="11"/>
      <c r="C3381" s="11"/>
    </row>
    <row r="3382" spans="1:3">
      <c r="A3382" s="11"/>
      <c r="C3382" s="11"/>
    </row>
    <row r="3383" spans="1:3">
      <c r="A3383" s="11"/>
      <c r="C3383" s="11"/>
    </row>
    <row r="3384" spans="1:3">
      <c r="A3384" s="11"/>
      <c r="C3384" s="11"/>
    </row>
    <row r="3385" spans="1:3">
      <c r="A3385" s="11"/>
      <c r="C3385" s="11"/>
    </row>
    <row r="3386" spans="1:3">
      <c r="A3386" s="11"/>
      <c r="C3386" s="11"/>
    </row>
    <row r="3387" spans="1:3">
      <c r="A3387" s="11"/>
      <c r="C3387" s="11"/>
    </row>
    <row r="3388" spans="1:3">
      <c r="A3388" s="11"/>
      <c r="C3388" s="11"/>
    </row>
    <row r="3389" spans="1:3">
      <c r="A3389" s="11"/>
      <c r="C3389" s="11"/>
    </row>
    <row r="3390" spans="1:3">
      <c r="A3390" s="11"/>
      <c r="C3390" s="11"/>
    </row>
    <row r="3391" spans="1:3">
      <c r="A3391" s="11"/>
      <c r="C3391" s="11"/>
    </row>
    <row r="3392" spans="1:3">
      <c r="A3392" s="11"/>
      <c r="C3392" s="11"/>
    </row>
    <row r="3393" spans="1:3">
      <c r="A3393" s="11"/>
      <c r="C3393" s="11"/>
    </row>
    <row r="3394" spans="1:3">
      <c r="A3394" s="11"/>
      <c r="C3394" s="11"/>
    </row>
    <row r="3395" spans="1:3">
      <c r="A3395" s="11"/>
      <c r="C3395" s="11"/>
    </row>
    <row r="3396" spans="1:3">
      <c r="A3396" s="11"/>
      <c r="C3396" s="11"/>
    </row>
    <row r="3397" spans="1:3">
      <c r="A3397" s="11"/>
      <c r="C3397" s="11"/>
    </row>
    <row r="3398" spans="1:3">
      <c r="A3398" s="11"/>
      <c r="C3398" s="11"/>
    </row>
    <row r="3399" spans="1:3">
      <c r="A3399" s="11"/>
      <c r="C3399" s="11"/>
    </row>
    <row r="3400" spans="1:3">
      <c r="A3400" s="11"/>
      <c r="C3400" s="11"/>
    </row>
    <row r="3401" spans="1:3">
      <c r="A3401" s="11"/>
      <c r="C3401" s="11"/>
    </row>
    <row r="3402" spans="1:3">
      <c r="A3402" s="11"/>
      <c r="C3402" s="11"/>
    </row>
    <row r="3403" spans="1:3">
      <c r="A3403" s="11"/>
      <c r="C3403" s="11"/>
    </row>
    <row r="3404" spans="1:3">
      <c r="A3404" s="11"/>
      <c r="C3404" s="11"/>
    </row>
    <row r="3405" spans="1:3">
      <c r="A3405" s="11"/>
      <c r="C3405" s="11"/>
    </row>
    <row r="3406" spans="1:3">
      <c r="A3406" s="11"/>
      <c r="C3406" s="11"/>
    </row>
    <row r="3407" spans="1:3">
      <c r="A3407" s="11"/>
      <c r="C3407" s="11"/>
    </row>
    <row r="3408" spans="1:3">
      <c r="A3408" s="11"/>
      <c r="C3408" s="11"/>
    </row>
    <row r="3409" spans="1:3">
      <c r="A3409" s="11"/>
      <c r="C3409" s="11"/>
    </row>
    <row r="3410" spans="1:3">
      <c r="A3410" s="11"/>
      <c r="C3410" s="11"/>
    </row>
    <row r="3411" spans="1:3">
      <c r="A3411" s="11"/>
      <c r="C3411" s="11"/>
    </row>
    <row r="3412" spans="1:3">
      <c r="A3412" s="11"/>
      <c r="C3412" s="11"/>
    </row>
    <row r="3413" spans="1:3">
      <c r="A3413" s="11"/>
      <c r="C3413" s="11"/>
    </row>
    <row r="3414" spans="1:3">
      <c r="A3414" s="11"/>
      <c r="C3414" s="11"/>
    </row>
    <row r="3415" spans="1:3">
      <c r="A3415" s="11"/>
      <c r="C3415" s="11"/>
    </row>
    <row r="3416" spans="1:3">
      <c r="A3416" s="11"/>
      <c r="C3416" s="11"/>
    </row>
    <row r="3417" spans="1:3">
      <c r="A3417" s="11"/>
      <c r="C3417" s="11"/>
    </row>
    <row r="3418" spans="1:3">
      <c r="A3418" s="11"/>
      <c r="C3418" s="11"/>
    </row>
    <row r="3419" spans="1:3">
      <c r="A3419" s="11"/>
      <c r="C3419" s="11"/>
    </row>
    <row r="3420" spans="1:3">
      <c r="A3420" s="11"/>
      <c r="C3420" s="11"/>
    </row>
    <row r="3421" spans="1:3">
      <c r="A3421" s="11"/>
      <c r="C3421" s="11"/>
    </row>
    <row r="3422" spans="1:3">
      <c r="A3422" s="11"/>
      <c r="C3422" s="11"/>
    </row>
    <row r="3423" spans="1:3">
      <c r="A3423" s="11"/>
      <c r="C3423" s="11"/>
    </row>
    <row r="3424" spans="1:3">
      <c r="A3424" s="11"/>
      <c r="C3424" s="11"/>
    </row>
    <row r="3425" spans="1:3">
      <c r="A3425" s="11"/>
      <c r="C3425" s="11"/>
    </row>
    <row r="3426" spans="1:3">
      <c r="A3426" s="11"/>
      <c r="C3426" s="11"/>
    </row>
    <row r="3427" spans="1:3">
      <c r="A3427" s="11"/>
      <c r="C3427" s="11"/>
    </row>
    <row r="3428" spans="1:3">
      <c r="A3428" s="11"/>
      <c r="C3428" s="11"/>
    </row>
    <row r="3429" spans="1:3">
      <c r="A3429" s="11"/>
      <c r="C3429" s="11"/>
    </row>
    <row r="3430" spans="1:3">
      <c r="A3430" s="11"/>
      <c r="C3430" s="11"/>
    </row>
    <row r="3431" spans="1:3">
      <c r="A3431" s="11"/>
      <c r="C3431" s="11"/>
    </row>
    <row r="3432" spans="1:3">
      <c r="A3432" s="11"/>
      <c r="C3432" s="11"/>
    </row>
    <row r="3433" spans="1:3">
      <c r="A3433" s="11"/>
      <c r="C3433" s="11"/>
    </row>
    <row r="3434" spans="1:3">
      <c r="A3434" s="11"/>
      <c r="C3434" s="11"/>
    </row>
    <row r="3435" spans="1:3">
      <c r="A3435" s="11"/>
      <c r="C3435" s="11"/>
    </row>
    <row r="3436" spans="1:3">
      <c r="A3436" s="11"/>
      <c r="C3436" s="11"/>
    </row>
    <row r="3437" spans="1:3">
      <c r="A3437" s="11"/>
      <c r="C3437" s="11"/>
    </row>
    <row r="3438" spans="1:3">
      <c r="A3438" s="11"/>
      <c r="C3438" s="11"/>
    </row>
    <row r="3439" spans="1:3">
      <c r="A3439" s="11"/>
      <c r="C3439" s="11"/>
    </row>
    <row r="3440" spans="1:3">
      <c r="A3440" s="11"/>
      <c r="C3440" s="11"/>
    </row>
    <row r="3441" spans="1:3">
      <c r="A3441" s="11"/>
      <c r="C3441" s="11"/>
    </row>
    <row r="3442" spans="1:3">
      <c r="A3442" s="11"/>
      <c r="C3442" s="11"/>
    </row>
    <row r="3443" spans="1:3">
      <c r="A3443" s="11"/>
      <c r="C3443" s="11"/>
    </row>
    <row r="3444" spans="1:3">
      <c r="A3444" s="11"/>
      <c r="C3444" s="11"/>
    </row>
    <row r="3445" spans="1:3">
      <c r="A3445" s="11"/>
      <c r="C3445" s="11"/>
    </row>
    <row r="3446" spans="1:3">
      <c r="A3446" s="11"/>
      <c r="C3446" s="11"/>
    </row>
    <row r="3447" spans="1:3">
      <c r="A3447" s="11"/>
      <c r="C3447" s="11"/>
    </row>
    <row r="3448" spans="1:3">
      <c r="A3448" s="11"/>
      <c r="C3448" s="11"/>
    </row>
    <row r="3449" spans="1:3">
      <c r="A3449" s="11"/>
      <c r="C3449" s="11"/>
    </row>
    <row r="3450" spans="1:3">
      <c r="A3450" s="11"/>
      <c r="C3450" s="11"/>
    </row>
    <row r="3451" spans="1:3">
      <c r="A3451" s="11"/>
      <c r="C3451" s="11"/>
    </row>
    <row r="3452" spans="1:3">
      <c r="A3452" s="11"/>
      <c r="C3452" s="11"/>
    </row>
    <row r="3453" spans="1:3">
      <c r="A3453" s="11"/>
      <c r="C3453" s="11"/>
    </row>
    <row r="3454" spans="1:3">
      <c r="A3454" s="11"/>
      <c r="C3454" s="11"/>
    </row>
    <row r="3455" spans="1:3">
      <c r="A3455" s="11"/>
      <c r="C3455" s="11"/>
    </row>
    <row r="3456" spans="1:3">
      <c r="A3456" s="11"/>
      <c r="C3456" s="11"/>
    </row>
    <row r="3457" spans="1:3">
      <c r="A3457" s="11"/>
      <c r="C3457" s="11"/>
    </row>
    <row r="3458" spans="1:3">
      <c r="A3458" s="11"/>
      <c r="C3458" s="11"/>
    </row>
    <row r="3459" spans="1:3">
      <c r="A3459" s="11"/>
      <c r="C3459" s="11"/>
    </row>
    <row r="3460" spans="1:3">
      <c r="A3460" s="11"/>
      <c r="C3460" s="11"/>
    </row>
    <row r="3461" spans="1:3">
      <c r="A3461" s="11"/>
      <c r="C3461" s="11"/>
    </row>
    <row r="3462" spans="1:3">
      <c r="A3462" s="11"/>
      <c r="C3462" s="11"/>
    </row>
    <row r="3463" spans="1:3">
      <c r="A3463" s="11"/>
      <c r="C3463" s="11"/>
    </row>
    <row r="3464" spans="1:3">
      <c r="A3464" s="11"/>
      <c r="C3464" s="11"/>
    </row>
    <row r="3465" spans="1:3">
      <c r="A3465" s="11"/>
      <c r="C3465" s="11"/>
    </row>
    <row r="3466" spans="1:3">
      <c r="A3466" s="11"/>
      <c r="C3466" s="11"/>
    </row>
    <row r="3467" spans="1:3">
      <c r="A3467" s="11"/>
      <c r="C3467" s="11"/>
    </row>
    <row r="3468" spans="1:3">
      <c r="A3468" s="11"/>
      <c r="C3468" s="11"/>
    </row>
    <row r="3469" spans="1:3">
      <c r="A3469" s="11"/>
      <c r="C3469" s="11"/>
    </row>
    <row r="3470" spans="1:3">
      <c r="A3470" s="11"/>
      <c r="C3470" s="11"/>
    </row>
    <row r="3471" spans="1:3">
      <c r="A3471" s="11"/>
      <c r="C3471" s="11"/>
    </row>
    <row r="3472" spans="1:3">
      <c r="A3472" s="11"/>
      <c r="C3472" s="11"/>
    </row>
    <row r="3473" spans="1:3">
      <c r="A3473" s="11"/>
      <c r="C3473" s="11"/>
    </row>
    <row r="3474" spans="1:3">
      <c r="A3474" s="11"/>
      <c r="C3474" s="11"/>
    </row>
    <row r="3475" spans="1:3">
      <c r="A3475" s="11"/>
      <c r="C3475" s="11"/>
    </row>
    <row r="3476" spans="1:3">
      <c r="A3476" s="11"/>
      <c r="C3476" s="11"/>
    </row>
    <row r="3477" spans="1:3">
      <c r="A3477" s="11"/>
      <c r="C3477" s="11"/>
    </row>
    <row r="3478" spans="1:3">
      <c r="A3478" s="11"/>
      <c r="C3478" s="11"/>
    </row>
    <row r="3479" spans="1:3">
      <c r="A3479" s="11"/>
      <c r="C3479" s="11"/>
    </row>
    <row r="3480" spans="1:3">
      <c r="A3480" s="11"/>
      <c r="C3480" s="11"/>
    </row>
    <row r="3481" spans="1:3">
      <c r="A3481" s="11"/>
      <c r="C3481" s="11"/>
    </row>
    <row r="3482" spans="1:3">
      <c r="A3482" s="11"/>
      <c r="C3482" s="11"/>
    </row>
    <row r="3483" spans="1:3">
      <c r="A3483" s="11"/>
      <c r="C3483" s="11"/>
    </row>
    <row r="3484" spans="1:3">
      <c r="A3484" s="11"/>
      <c r="C3484" s="11"/>
    </row>
    <row r="3485" spans="1:3">
      <c r="A3485" s="11"/>
      <c r="C3485" s="11"/>
    </row>
    <row r="3486" spans="1:3">
      <c r="A3486" s="11"/>
      <c r="C3486" s="11"/>
    </row>
    <row r="3487" spans="1:3">
      <c r="A3487" s="11"/>
      <c r="C3487" s="11"/>
    </row>
    <row r="3488" spans="1:3">
      <c r="A3488" s="11"/>
      <c r="C3488" s="11"/>
    </row>
    <row r="3489" spans="1:3">
      <c r="A3489" s="11"/>
      <c r="C3489" s="11"/>
    </row>
    <row r="3490" spans="1:3">
      <c r="A3490" s="11"/>
      <c r="C3490" s="11"/>
    </row>
    <row r="3491" spans="1:3">
      <c r="A3491" s="11"/>
      <c r="C3491" s="11"/>
    </row>
    <row r="3492" spans="1:3">
      <c r="A3492" s="11"/>
      <c r="C3492" s="11"/>
    </row>
    <row r="3493" spans="1:3">
      <c r="A3493" s="11"/>
      <c r="C3493" s="11"/>
    </row>
    <row r="3494" spans="1:3">
      <c r="A3494" s="11"/>
      <c r="C3494" s="11"/>
    </row>
    <row r="3495" spans="1:3">
      <c r="A3495" s="11"/>
      <c r="C3495" s="11"/>
    </row>
    <row r="3496" spans="1:3">
      <c r="A3496" s="11"/>
      <c r="C3496" s="11"/>
    </row>
    <row r="3497" spans="1:3">
      <c r="A3497" s="11"/>
      <c r="C3497" s="11"/>
    </row>
    <row r="3498" spans="1:3">
      <c r="A3498" s="11"/>
      <c r="C3498" s="11"/>
    </row>
    <row r="3499" spans="1:3">
      <c r="A3499" s="11"/>
      <c r="C3499" s="11"/>
    </row>
    <row r="3500" spans="1:3">
      <c r="A3500" s="11"/>
      <c r="C3500" s="11"/>
    </row>
    <row r="3501" spans="1:3">
      <c r="A3501" s="11"/>
      <c r="C3501" s="11"/>
    </row>
    <row r="3502" spans="1:3">
      <c r="A3502" s="11"/>
      <c r="C3502" s="11"/>
    </row>
    <row r="3503" spans="1:3">
      <c r="A3503" s="11"/>
      <c r="C3503" s="11"/>
    </row>
    <row r="3504" spans="1:3">
      <c r="A3504" s="11"/>
      <c r="C3504" s="11"/>
    </row>
    <row r="3505" spans="1:3">
      <c r="A3505" s="11"/>
      <c r="C3505" s="11"/>
    </row>
    <row r="3506" spans="1:3">
      <c r="A3506" s="11"/>
      <c r="C3506" s="11"/>
    </row>
    <row r="3507" spans="1:3">
      <c r="A3507" s="11"/>
      <c r="C3507" s="11"/>
    </row>
    <row r="3508" spans="1:3">
      <c r="A3508" s="11"/>
      <c r="C3508" s="11"/>
    </row>
    <row r="3509" spans="1:3">
      <c r="A3509" s="11"/>
      <c r="C3509" s="11"/>
    </row>
    <row r="3510" spans="1:3">
      <c r="A3510" s="11"/>
      <c r="C3510" s="11"/>
    </row>
    <row r="3511" spans="1:3">
      <c r="A3511" s="11"/>
      <c r="C3511" s="11"/>
    </row>
    <row r="3512" spans="1:3">
      <c r="A3512" s="11"/>
      <c r="C3512" s="11"/>
    </row>
    <row r="3513" spans="1:3">
      <c r="A3513" s="11"/>
      <c r="C3513" s="11"/>
    </row>
    <row r="3514" spans="1:3">
      <c r="A3514" s="11"/>
      <c r="C3514" s="11"/>
    </row>
    <row r="3515" spans="1:3">
      <c r="A3515" s="11"/>
      <c r="C3515" s="11"/>
    </row>
    <row r="3516" spans="1:3">
      <c r="A3516" s="11"/>
      <c r="C3516" s="11"/>
    </row>
    <row r="3517" spans="1:3">
      <c r="A3517" s="11"/>
      <c r="C3517" s="11"/>
    </row>
    <row r="3518" spans="1:3">
      <c r="A3518" s="11"/>
      <c r="C3518" s="11"/>
    </row>
    <row r="3519" spans="1:3">
      <c r="A3519" s="11"/>
      <c r="C3519" s="11"/>
    </row>
    <row r="3520" spans="1:3">
      <c r="A3520" s="11"/>
      <c r="C3520" s="11"/>
    </row>
    <row r="3521" spans="1:3">
      <c r="A3521" s="11"/>
      <c r="C3521" s="11"/>
    </row>
    <row r="3522" spans="1:3">
      <c r="A3522" s="11"/>
      <c r="C3522" s="11"/>
    </row>
    <row r="3523" spans="1:3">
      <c r="A3523" s="11"/>
      <c r="C3523" s="11"/>
    </row>
    <row r="3524" spans="1:3">
      <c r="A3524" s="11"/>
      <c r="C3524" s="11"/>
    </row>
    <row r="3525" spans="1:3">
      <c r="A3525" s="11"/>
      <c r="C3525" s="11"/>
    </row>
    <row r="3526" spans="1:3">
      <c r="A3526" s="11"/>
      <c r="C3526" s="11"/>
    </row>
    <row r="3527" spans="1:3">
      <c r="A3527" s="11"/>
      <c r="C3527" s="11"/>
    </row>
    <row r="3528" spans="1:3">
      <c r="A3528" s="11"/>
      <c r="C3528" s="11"/>
    </row>
    <row r="3529" spans="1:3">
      <c r="A3529" s="11"/>
      <c r="C3529" s="11"/>
    </row>
    <row r="3530" spans="1:3">
      <c r="A3530" s="11"/>
      <c r="C3530" s="11"/>
    </row>
    <row r="3531" spans="1:3">
      <c r="A3531" s="11"/>
      <c r="C3531" s="11"/>
    </row>
    <row r="3532" spans="1:3">
      <c r="A3532" s="11"/>
      <c r="C3532" s="11"/>
    </row>
    <row r="3533" spans="1:3">
      <c r="A3533" s="11"/>
      <c r="C3533" s="11"/>
    </row>
    <row r="3534" spans="1:3">
      <c r="A3534" s="11"/>
      <c r="C3534" s="11"/>
    </row>
    <row r="3535" spans="1:3">
      <c r="A3535" s="11"/>
      <c r="C3535" s="11"/>
    </row>
    <row r="3536" spans="1:3">
      <c r="A3536" s="11"/>
      <c r="C3536" s="11"/>
    </row>
    <row r="3537" spans="1:3">
      <c r="A3537" s="11"/>
      <c r="C3537" s="11"/>
    </row>
    <row r="3538" spans="1:3">
      <c r="A3538" s="11"/>
      <c r="C3538" s="11"/>
    </row>
    <row r="3539" spans="1:3">
      <c r="A3539" s="11"/>
      <c r="C3539" s="11"/>
    </row>
    <row r="3540" spans="1:3">
      <c r="A3540" s="11"/>
      <c r="C3540" s="11"/>
    </row>
    <row r="3541" spans="1:3">
      <c r="A3541" s="11"/>
      <c r="C3541" s="11"/>
    </row>
    <row r="3542" spans="1:3">
      <c r="A3542" s="11"/>
      <c r="C3542" s="11"/>
    </row>
    <row r="3543" spans="1:3">
      <c r="A3543" s="11"/>
      <c r="C3543" s="11"/>
    </row>
    <row r="3544" spans="1:3">
      <c r="A3544" s="11"/>
      <c r="C3544" s="11"/>
    </row>
    <row r="3545" spans="1:3">
      <c r="A3545" s="11"/>
      <c r="C3545" s="11"/>
    </row>
    <row r="3546" spans="1:3">
      <c r="A3546" s="11"/>
      <c r="C3546" s="11"/>
    </row>
    <row r="3547" spans="1:3">
      <c r="A3547" s="11"/>
      <c r="C3547" s="11"/>
    </row>
    <row r="3548" spans="1:3">
      <c r="A3548" s="11"/>
      <c r="C3548" s="11"/>
    </row>
    <row r="3549" spans="1:3">
      <c r="A3549" s="11"/>
      <c r="C3549" s="11"/>
    </row>
    <row r="3550" spans="1:3">
      <c r="A3550" s="11"/>
      <c r="C3550" s="11"/>
    </row>
    <row r="3551" spans="1:3">
      <c r="A3551" s="11"/>
      <c r="C3551" s="11"/>
    </row>
    <row r="3552" spans="1:3">
      <c r="A3552" s="11"/>
      <c r="C3552" s="11"/>
    </row>
    <row r="3553" spans="1:3">
      <c r="A3553" s="11"/>
      <c r="C3553" s="11"/>
    </row>
    <row r="3554" spans="1:3">
      <c r="A3554" s="11"/>
      <c r="C3554" s="11"/>
    </row>
    <row r="3555" spans="1:3">
      <c r="A3555" s="11"/>
      <c r="C3555" s="11"/>
    </row>
    <row r="3556" spans="1:3">
      <c r="A3556" s="11"/>
      <c r="C3556" s="11"/>
    </row>
    <row r="3557" spans="1:3">
      <c r="A3557" s="11"/>
      <c r="C3557" s="11"/>
    </row>
    <row r="3558" spans="1:3">
      <c r="A3558" s="11"/>
      <c r="C3558" s="11"/>
    </row>
    <row r="3559" spans="1:3">
      <c r="A3559" s="11"/>
      <c r="C3559" s="11"/>
    </row>
    <row r="3560" spans="1:3">
      <c r="A3560" s="11"/>
      <c r="C3560" s="11"/>
    </row>
    <row r="3561" spans="1:3">
      <c r="A3561" s="11"/>
      <c r="C3561" s="11"/>
    </row>
    <row r="3562" spans="1:3">
      <c r="A3562" s="11"/>
      <c r="C3562" s="11"/>
    </row>
    <row r="3563" spans="1:3">
      <c r="A3563" s="11"/>
      <c r="C3563" s="11"/>
    </row>
    <row r="3564" spans="1:3">
      <c r="A3564" s="11"/>
      <c r="C3564" s="11"/>
    </row>
    <row r="3565" spans="1:3">
      <c r="A3565" s="11"/>
      <c r="C3565" s="11"/>
    </row>
    <row r="3566" spans="1:3">
      <c r="A3566" s="11"/>
      <c r="C3566" s="11"/>
    </row>
    <row r="3567" spans="1:3">
      <c r="A3567" s="11"/>
      <c r="C3567" s="11"/>
    </row>
    <row r="3568" spans="1:3">
      <c r="A3568" s="11"/>
      <c r="C3568" s="11"/>
    </row>
    <row r="3569" spans="1:3">
      <c r="A3569" s="11"/>
      <c r="C3569" s="11"/>
    </row>
    <row r="3570" spans="1:3">
      <c r="A3570" s="11"/>
      <c r="C3570" s="11"/>
    </row>
    <row r="3571" spans="1:3">
      <c r="A3571" s="11"/>
      <c r="C3571" s="11"/>
    </row>
    <row r="3572" spans="1:3">
      <c r="A3572" s="11"/>
      <c r="C3572" s="11"/>
    </row>
    <row r="3573" spans="1:3">
      <c r="A3573" s="11"/>
      <c r="C3573" s="11"/>
    </row>
    <row r="3574" spans="1:3">
      <c r="A3574" s="11"/>
      <c r="C3574" s="11"/>
    </row>
    <row r="3575" spans="1:3">
      <c r="A3575" s="11"/>
      <c r="C3575" s="11"/>
    </row>
    <row r="3576" spans="1:3">
      <c r="A3576" s="11"/>
      <c r="C3576" s="11"/>
    </row>
    <row r="3577" spans="1:3">
      <c r="A3577" s="11"/>
      <c r="C3577" s="11"/>
    </row>
    <row r="3578" spans="1:3">
      <c r="A3578" s="11"/>
      <c r="C3578" s="11"/>
    </row>
    <row r="3579" spans="1:3">
      <c r="A3579" s="11"/>
      <c r="C3579" s="11"/>
    </row>
    <row r="3580" spans="1:3">
      <c r="A3580" s="11"/>
      <c r="C3580" s="11"/>
    </row>
    <row r="3581" spans="1:3">
      <c r="A3581" s="11"/>
      <c r="C3581" s="11"/>
    </row>
    <row r="3582" spans="1:3">
      <c r="A3582" s="11"/>
      <c r="C3582" s="11"/>
    </row>
    <row r="3583" spans="1:3">
      <c r="A3583" s="11"/>
      <c r="C3583" s="11"/>
    </row>
    <row r="3584" spans="1:3">
      <c r="A3584" s="11"/>
      <c r="C3584" s="11"/>
    </row>
    <row r="3585" spans="1:3">
      <c r="A3585" s="11"/>
      <c r="C3585" s="11"/>
    </row>
    <row r="3586" spans="1:3">
      <c r="A3586" s="11"/>
      <c r="C3586" s="11"/>
    </row>
    <row r="3587" spans="1:3">
      <c r="A3587" s="11"/>
      <c r="C3587" s="11"/>
    </row>
    <row r="3588" spans="1:3">
      <c r="A3588" s="11"/>
      <c r="C3588" s="11"/>
    </row>
    <row r="3589" spans="1:3">
      <c r="A3589" s="11"/>
      <c r="C3589" s="11"/>
    </row>
    <row r="3590" spans="1:3">
      <c r="A3590" s="11"/>
      <c r="C3590" s="11"/>
    </row>
    <row r="3591" spans="1:3">
      <c r="A3591" s="11"/>
      <c r="C3591" s="11"/>
    </row>
    <row r="3592" spans="1:3">
      <c r="A3592" s="11"/>
      <c r="C3592" s="11"/>
    </row>
    <row r="3593" spans="1:3">
      <c r="A3593" s="11"/>
      <c r="C3593" s="11"/>
    </row>
    <row r="3594" spans="1:3">
      <c r="A3594" s="11"/>
      <c r="C3594" s="11"/>
    </row>
    <row r="3595" spans="1:3">
      <c r="A3595" s="11"/>
      <c r="C3595" s="11"/>
    </row>
    <row r="3596" spans="1:3">
      <c r="A3596" s="11"/>
      <c r="C3596" s="11"/>
    </row>
    <row r="3597" spans="1:3">
      <c r="A3597" s="11"/>
      <c r="C3597" s="11"/>
    </row>
    <row r="3598" spans="1:3">
      <c r="A3598" s="11"/>
      <c r="C3598" s="11"/>
    </row>
    <row r="3599" spans="1:3">
      <c r="A3599" s="11"/>
      <c r="C3599" s="11"/>
    </row>
    <row r="3600" spans="1:3">
      <c r="A3600" s="11"/>
      <c r="C3600" s="11"/>
    </row>
    <row r="3601" spans="1:3">
      <c r="A3601" s="11"/>
      <c r="C3601" s="11"/>
    </row>
    <row r="3602" spans="1:3">
      <c r="A3602" s="11"/>
      <c r="C3602" s="11"/>
    </row>
    <row r="3603" spans="1:3">
      <c r="A3603" s="11"/>
      <c r="C3603" s="11"/>
    </row>
    <row r="3604" spans="1:3">
      <c r="A3604" s="11"/>
      <c r="C3604" s="11"/>
    </row>
    <row r="3605" spans="1:3">
      <c r="A3605" s="11"/>
      <c r="C3605" s="11"/>
    </row>
    <row r="3606" spans="1:3">
      <c r="A3606" s="11"/>
      <c r="C3606" s="11"/>
    </row>
    <row r="3607" spans="1:3">
      <c r="A3607" s="11"/>
      <c r="C3607" s="11"/>
    </row>
    <row r="3608" spans="1:3">
      <c r="A3608" s="11"/>
      <c r="C3608" s="11"/>
    </row>
    <row r="3609" spans="1:3">
      <c r="A3609" s="11"/>
      <c r="C3609" s="11"/>
    </row>
    <row r="3610" spans="1:3">
      <c r="A3610" s="11"/>
      <c r="C3610" s="11"/>
    </row>
    <row r="3611" spans="1:3">
      <c r="A3611" s="11"/>
      <c r="C3611" s="11"/>
    </row>
    <row r="3612" spans="1:3">
      <c r="A3612" s="11"/>
      <c r="C3612" s="11"/>
    </row>
    <row r="3613" spans="1:3">
      <c r="A3613" s="11"/>
      <c r="C3613" s="11"/>
    </row>
    <row r="3614" spans="1:3">
      <c r="A3614" s="11"/>
      <c r="C3614" s="11"/>
    </row>
    <row r="3615" spans="1:3">
      <c r="A3615" s="11"/>
      <c r="C3615" s="11"/>
    </row>
    <row r="3616" spans="1:3">
      <c r="A3616" s="11"/>
      <c r="C3616" s="11"/>
    </row>
    <row r="3617" spans="1:3">
      <c r="A3617" s="11"/>
      <c r="C3617" s="11"/>
    </row>
    <row r="3618" spans="1:3">
      <c r="A3618" s="11"/>
      <c r="C3618" s="11"/>
    </row>
    <row r="3619" spans="1:3">
      <c r="A3619" s="11"/>
      <c r="C3619" s="11"/>
    </row>
    <row r="3620" spans="1:3">
      <c r="A3620" s="11"/>
      <c r="C3620" s="11"/>
    </row>
    <row r="3621" spans="1:3">
      <c r="A3621" s="11"/>
      <c r="C3621" s="11"/>
    </row>
    <row r="3622" spans="1:3">
      <c r="A3622" s="11"/>
      <c r="C3622" s="11"/>
    </row>
    <row r="3623" spans="1:3">
      <c r="A3623" s="11"/>
      <c r="C3623" s="11"/>
    </row>
    <row r="3624" spans="1:3">
      <c r="A3624" s="11"/>
      <c r="C3624" s="11"/>
    </row>
    <row r="3625" spans="1:3">
      <c r="A3625" s="11"/>
      <c r="C3625" s="11"/>
    </row>
    <row r="3626" spans="1:3">
      <c r="A3626" s="11"/>
      <c r="C3626" s="11"/>
    </row>
    <row r="3627" spans="1:3">
      <c r="A3627" s="11"/>
      <c r="C3627" s="11"/>
    </row>
    <row r="3628" spans="1:3">
      <c r="A3628" s="11"/>
      <c r="C3628" s="11"/>
    </row>
    <row r="3629" spans="1:3">
      <c r="A3629" s="11"/>
      <c r="C3629" s="11"/>
    </row>
    <row r="3630" spans="1:3">
      <c r="A3630" s="11"/>
      <c r="C3630" s="11"/>
    </row>
    <row r="3631" spans="1:3">
      <c r="A3631" s="11"/>
      <c r="C3631" s="11"/>
    </row>
    <row r="3632" spans="1:3">
      <c r="A3632" s="11"/>
      <c r="C3632" s="11"/>
    </row>
    <row r="3633" spans="1:3">
      <c r="A3633" s="11"/>
      <c r="C3633" s="11"/>
    </row>
    <row r="3634" spans="1:3">
      <c r="A3634" s="11"/>
      <c r="C3634" s="11"/>
    </row>
    <row r="3635" spans="1:3">
      <c r="A3635" s="11"/>
      <c r="C3635" s="11"/>
    </row>
    <row r="3636" spans="1:3">
      <c r="A3636" s="11"/>
      <c r="C3636" s="11"/>
    </row>
    <row r="3637" spans="1:3">
      <c r="A3637" s="11"/>
      <c r="C3637" s="11"/>
    </row>
    <row r="3638" spans="1:3">
      <c r="A3638" s="11"/>
      <c r="C3638" s="11"/>
    </row>
    <row r="3639" spans="1:3">
      <c r="A3639" s="11"/>
      <c r="C3639" s="11"/>
    </row>
    <row r="3640" spans="1:3">
      <c r="A3640" s="11"/>
      <c r="C3640" s="11"/>
    </row>
    <row r="3641" spans="1:3">
      <c r="A3641" s="11"/>
      <c r="C3641" s="11"/>
    </row>
    <row r="3642" spans="1:3">
      <c r="A3642" s="11"/>
      <c r="C3642" s="11"/>
    </row>
    <row r="3643" spans="1:3">
      <c r="A3643" s="11"/>
      <c r="C3643" s="11"/>
    </row>
    <row r="3644" spans="1:3">
      <c r="A3644" s="11"/>
      <c r="C3644" s="11"/>
    </row>
    <row r="3645" spans="1:3">
      <c r="A3645" s="11"/>
      <c r="C3645" s="11"/>
    </row>
    <row r="3646" spans="1:3">
      <c r="A3646" s="11"/>
      <c r="C3646" s="11"/>
    </row>
    <row r="3647" spans="1:3">
      <c r="A3647" s="11"/>
      <c r="C3647" s="11"/>
    </row>
    <row r="3648" spans="1:3">
      <c r="A3648" s="11"/>
      <c r="C3648" s="11"/>
    </row>
    <row r="3649" spans="1:3">
      <c r="A3649" s="11"/>
      <c r="C3649" s="11"/>
    </row>
    <row r="3650" spans="1:3">
      <c r="A3650" s="11"/>
      <c r="C3650" s="11"/>
    </row>
    <row r="3651" spans="1:3">
      <c r="A3651" s="11"/>
      <c r="C3651" s="11"/>
    </row>
    <row r="3652" spans="1:3">
      <c r="A3652" s="11"/>
      <c r="C3652" s="11"/>
    </row>
    <row r="3653" spans="1:3">
      <c r="A3653" s="11"/>
      <c r="C3653" s="11"/>
    </row>
    <row r="3654" spans="1:3">
      <c r="A3654" s="11"/>
      <c r="C3654" s="11"/>
    </row>
    <row r="3655" spans="1:3">
      <c r="A3655" s="11"/>
      <c r="C3655" s="11"/>
    </row>
    <row r="3656" spans="1:3">
      <c r="A3656" s="11"/>
      <c r="C3656" s="11"/>
    </row>
    <row r="3657" spans="1:3">
      <c r="A3657" s="11"/>
      <c r="C3657" s="11"/>
    </row>
    <row r="3658" spans="1:3">
      <c r="A3658" s="11"/>
      <c r="C3658" s="11"/>
    </row>
    <row r="3659" spans="1:3">
      <c r="A3659" s="11"/>
      <c r="C3659" s="11"/>
    </row>
    <row r="3660" spans="1:3">
      <c r="A3660" s="11"/>
      <c r="C3660" s="11"/>
    </row>
    <row r="3661" spans="1:3">
      <c r="A3661" s="11"/>
      <c r="C3661" s="11"/>
    </row>
    <row r="3662" spans="1:3">
      <c r="A3662" s="11"/>
      <c r="C3662" s="11"/>
    </row>
    <row r="3663" spans="1:3">
      <c r="A3663" s="11"/>
      <c r="C3663" s="11"/>
    </row>
    <row r="3664" spans="1:3">
      <c r="A3664" s="11"/>
      <c r="C3664" s="11"/>
    </row>
    <row r="3665" spans="1:3">
      <c r="A3665" s="11"/>
      <c r="C3665" s="11"/>
    </row>
    <row r="3666" spans="1:3">
      <c r="A3666" s="11"/>
      <c r="C3666" s="11"/>
    </row>
    <row r="3667" spans="1:3">
      <c r="A3667" s="11"/>
      <c r="C3667" s="11"/>
    </row>
    <row r="3668" spans="1:3">
      <c r="A3668" s="11"/>
      <c r="C3668" s="11"/>
    </row>
    <row r="3669" spans="1:3">
      <c r="A3669" s="11"/>
      <c r="C3669" s="11"/>
    </row>
    <row r="3670" spans="1:3">
      <c r="A3670" s="11"/>
      <c r="C3670" s="11"/>
    </row>
    <row r="3671" spans="1:3">
      <c r="A3671" s="11"/>
      <c r="C3671" s="11"/>
    </row>
    <row r="3672" spans="1:3">
      <c r="A3672" s="11"/>
      <c r="C3672" s="11"/>
    </row>
    <row r="3673" spans="1:3">
      <c r="A3673" s="11"/>
      <c r="C3673" s="11"/>
    </row>
    <row r="3674" spans="1:3">
      <c r="A3674" s="11"/>
      <c r="C3674" s="11"/>
    </row>
    <row r="3675" spans="1:3">
      <c r="A3675" s="11"/>
      <c r="C3675" s="11"/>
    </row>
    <row r="3676" spans="1:3">
      <c r="A3676" s="11"/>
      <c r="C3676" s="11"/>
    </row>
    <row r="3677" spans="1:3">
      <c r="A3677" s="11"/>
      <c r="C3677" s="11"/>
    </row>
    <row r="3678" spans="1:3">
      <c r="A3678" s="11"/>
      <c r="C3678" s="11"/>
    </row>
    <row r="3679" spans="1:3">
      <c r="A3679" s="11"/>
      <c r="C3679" s="11"/>
    </row>
    <row r="3680" spans="1:3">
      <c r="A3680" s="11"/>
      <c r="C3680" s="11"/>
    </row>
    <row r="3681" spans="1:3">
      <c r="A3681" s="11"/>
      <c r="C3681" s="11"/>
    </row>
    <row r="3682" spans="1:3">
      <c r="A3682" s="11"/>
      <c r="C3682" s="11"/>
    </row>
    <row r="3683" spans="1:3">
      <c r="A3683" s="11"/>
      <c r="C3683" s="11"/>
    </row>
    <row r="3684" spans="1:3">
      <c r="A3684" s="11"/>
      <c r="C3684" s="11"/>
    </row>
    <row r="3685" spans="1:3">
      <c r="A3685" s="11"/>
      <c r="C3685" s="11"/>
    </row>
    <row r="3686" spans="1:3">
      <c r="A3686" s="11"/>
      <c r="C3686" s="11"/>
    </row>
    <row r="3687" spans="1:3">
      <c r="A3687" s="11"/>
      <c r="C3687" s="11"/>
    </row>
    <row r="3688" spans="1:3">
      <c r="A3688" s="11"/>
      <c r="C3688" s="11"/>
    </row>
    <row r="3689" spans="1:3">
      <c r="A3689" s="11"/>
      <c r="C3689" s="11"/>
    </row>
    <row r="3690" spans="1:3">
      <c r="A3690" s="11"/>
      <c r="C3690" s="11"/>
    </row>
    <row r="3691" spans="1:3">
      <c r="A3691" s="11"/>
      <c r="C3691" s="11"/>
    </row>
    <row r="3692" spans="1:3">
      <c r="A3692" s="11"/>
      <c r="C3692" s="11"/>
    </row>
    <row r="3693" spans="1:3">
      <c r="A3693" s="11"/>
      <c r="C3693" s="11"/>
    </row>
    <row r="3694" spans="1:3">
      <c r="A3694" s="11"/>
      <c r="C3694" s="11"/>
    </row>
    <row r="3695" spans="1:3">
      <c r="A3695" s="11"/>
      <c r="C3695" s="11"/>
    </row>
    <row r="3696" spans="1:3">
      <c r="A3696" s="11"/>
      <c r="C3696" s="11"/>
    </row>
    <row r="3697" spans="1:3">
      <c r="A3697" s="11"/>
      <c r="C3697" s="11"/>
    </row>
    <row r="3698" spans="1:3">
      <c r="A3698" s="11"/>
      <c r="C3698" s="11"/>
    </row>
    <row r="3699" spans="1:3">
      <c r="A3699" s="11"/>
      <c r="C3699" s="11"/>
    </row>
    <row r="3700" spans="1:3">
      <c r="A3700" s="11"/>
      <c r="C3700" s="11"/>
    </row>
    <row r="3701" spans="1:3">
      <c r="A3701" s="11"/>
      <c r="C3701" s="11"/>
    </row>
    <row r="3702" spans="1:3">
      <c r="A3702" s="11"/>
      <c r="C3702" s="11"/>
    </row>
    <row r="3703" spans="1:3">
      <c r="A3703" s="11"/>
      <c r="C3703" s="11"/>
    </row>
    <row r="3704" spans="1:3">
      <c r="A3704" s="11"/>
      <c r="C3704" s="11"/>
    </row>
    <row r="3705" spans="1:3">
      <c r="A3705" s="11"/>
      <c r="C3705" s="11"/>
    </row>
    <row r="3706" spans="1:3">
      <c r="A3706" s="11"/>
      <c r="C3706" s="11"/>
    </row>
    <row r="3707" spans="1:3">
      <c r="A3707" s="11"/>
      <c r="C3707" s="11"/>
    </row>
    <row r="3708" spans="1:3">
      <c r="A3708" s="11"/>
      <c r="C3708" s="11"/>
    </row>
    <row r="3709" spans="1:3">
      <c r="A3709" s="11"/>
      <c r="C3709" s="11"/>
    </row>
    <row r="3710" spans="1:3">
      <c r="A3710" s="11"/>
      <c r="C3710" s="11"/>
    </row>
    <row r="3711" spans="1:3">
      <c r="A3711" s="11"/>
      <c r="C3711" s="11"/>
    </row>
    <row r="3712" spans="1:3">
      <c r="A3712" s="11"/>
      <c r="C3712" s="11"/>
    </row>
    <row r="3713" spans="1:3">
      <c r="A3713" s="11"/>
      <c r="C3713" s="11"/>
    </row>
    <row r="3714" spans="1:3">
      <c r="A3714" s="11"/>
      <c r="C3714" s="11"/>
    </row>
    <row r="3715" spans="1:3">
      <c r="A3715" s="11"/>
      <c r="C3715" s="11"/>
    </row>
    <row r="3716" spans="1:3">
      <c r="A3716" s="11"/>
      <c r="C3716" s="11"/>
    </row>
    <row r="3717" spans="1:3">
      <c r="A3717" s="11"/>
      <c r="C3717" s="11"/>
    </row>
    <row r="3718" spans="1:3">
      <c r="A3718" s="11"/>
      <c r="C3718" s="11"/>
    </row>
    <row r="3719" spans="1:3">
      <c r="A3719" s="11"/>
      <c r="C3719" s="11"/>
    </row>
    <row r="3720" spans="1:3">
      <c r="A3720" s="11"/>
      <c r="C3720" s="11"/>
    </row>
    <row r="3721" spans="1:3">
      <c r="A3721" s="11"/>
      <c r="C3721" s="11"/>
    </row>
    <row r="3722" spans="1:3">
      <c r="A3722" s="11"/>
      <c r="C3722" s="11"/>
    </row>
    <row r="3723" spans="1:3">
      <c r="A3723" s="11"/>
      <c r="C3723" s="11"/>
    </row>
    <row r="3724" spans="1:3">
      <c r="A3724" s="11"/>
      <c r="C3724" s="11"/>
    </row>
    <row r="3725" spans="1:3">
      <c r="A3725" s="11"/>
      <c r="C3725" s="11"/>
    </row>
    <row r="3726" spans="1:3">
      <c r="A3726" s="11"/>
      <c r="C3726" s="11"/>
    </row>
    <row r="3727" spans="1:3">
      <c r="A3727" s="11"/>
      <c r="C3727" s="11"/>
    </row>
    <row r="3728" spans="1:3">
      <c r="A3728" s="11"/>
      <c r="C3728" s="11"/>
    </row>
    <row r="3729" spans="1:3">
      <c r="A3729" s="11"/>
      <c r="C3729" s="11"/>
    </row>
    <row r="3730" spans="1:3">
      <c r="A3730" s="11"/>
      <c r="C3730" s="11"/>
    </row>
    <row r="3731" spans="1:3">
      <c r="A3731" s="11"/>
      <c r="C3731" s="11"/>
    </row>
    <row r="3732" spans="1:3">
      <c r="A3732" s="11"/>
      <c r="C3732" s="11"/>
    </row>
    <row r="3733" spans="1:3">
      <c r="A3733" s="11"/>
      <c r="C3733" s="11"/>
    </row>
    <row r="3734" spans="1:3">
      <c r="A3734" s="11"/>
      <c r="C3734" s="11"/>
    </row>
    <row r="3735" spans="1:3">
      <c r="A3735" s="11"/>
      <c r="C3735" s="11"/>
    </row>
    <row r="3736" spans="1:3">
      <c r="A3736" s="11"/>
      <c r="C3736" s="11"/>
    </row>
    <row r="3737" spans="1:3">
      <c r="A3737" s="11"/>
      <c r="C3737" s="11"/>
    </row>
    <row r="3738" spans="1:3">
      <c r="A3738" s="11"/>
      <c r="C3738" s="11"/>
    </row>
    <row r="3739" spans="1:3">
      <c r="A3739" s="11"/>
      <c r="C3739" s="11"/>
    </row>
    <row r="3740" spans="1:3">
      <c r="A3740" s="11"/>
      <c r="C3740" s="11"/>
    </row>
    <row r="3741" spans="1:3">
      <c r="A3741" s="11"/>
      <c r="C3741" s="11"/>
    </row>
    <row r="3742" spans="1:3">
      <c r="A3742" s="11"/>
      <c r="C3742" s="11"/>
    </row>
    <row r="3743" spans="1:3">
      <c r="A3743" s="11"/>
      <c r="C3743" s="11"/>
    </row>
    <row r="3744" spans="1:3">
      <c r="A3744" s="11"/>
      <c r="C3744" s="11"/>
    </row>
    <row r="3745" spans="1:3">
      <c r="A3745" s="11"/>
      <c r="C3745" s="11"/>
    </row>
    <row r="3746" spans="1:3">
      <c r="A3746" s="11"/>
      <c r="C3746" s="11"/>
    </row>
    <row r="3747" spans="1:3">
      <c r="A3747" s="11"/>
      <c r="C3747" s="11"/>
    </row>
    <row r="3748" spans="1:3">
      <c r="A3748" s="11"/>
      <c r="C3748" s="11"/>
    </row>
    <row r="3749" spans="1:3">
      <c r="A3749" s="11"/>
      <c r="C3749" s="11"/>
    </row>
    <row r="3750" spans="1:3">
      <c r="A3750" s="11"/>
      <c r="C3750" s="11"/>
    </row>
    <row r="3751" spans="1:3">
      <c r="A3751" s="11"/>
      <c r="C3751" s="11"/>
    </row>
    <row r="3752" spans="1:3">
      <c r="A3752" s="11"/>
      <c r="C3752" s="11"/>
    </row>
    <row r="3753" spans="1:3">
      <c r="A3753" s="11"/>
      <c r="C3753" s="11"/>
    </row>
    <row r="3754" spans="1:3">
      <c r="A3754" s="11"/>
      <c r="C3754" s="11"/>
    </row>
    <row r="3755" spans="1:3">
      <c r="A3755" s="11"/>
      <c r="C3755" s="11"/>
    </row>
    <row r="3756" spans="1:3">
      <c r="A3756" s="11"/>
      <c r="C3756" s="11"/>
    </row>
    <row r="3757" spans="1:3">
      <c r="A3757" s="11"/>
      <c r="C3757" s="11"/>
    </row>
    <row r="3758" spans="1:3">
      <c r="A3758" s="11"/>
      <c r="C3758" s="11"/>
    </row>
    <row r="3759" spans="1:3">
      <c r="A3759" s="11"/>
      <c r="C3759" s="11"/>
    </row>
    <row r="3760" spans="1:3">
      <c r="A3760" s="11"/>
      <c r="C3760" s="11"/>
    </row>
    <row r="3761" spans="1:3">
      <c r="A3761" s="11"/>
      <c r="C3761" s="11"/>
    </row>
    <row r="3762" spans="1:3">
      <c r="A3762" s="11"/>
      <c r="C3762" s="11"/>
    </row>
    <row r="3763" spans="1:3">
      <c r="A3763" s="11"/>
      <c r="C3763" s="11"/>
    </row>
    <row r="3764" spans="1:3">
      <c r="A3764" s="11"/>
      <c r="C3764" s="11"/>
    </row>
    <row r="3765" spans="1:3">
      <c r="A3765" s="11"/>
      <c r="C3765" s="11"/>
    </row>
    <row r="3766" spans="1:3">
      <c r="A3766" s="11"/>
      <c r="C3766" s="11"/>
    </row>
    <row r="3767" spans="1:3">
      <c r="A3767" s="11"/>
      <c r="C3767" s="11"/>
    </row>
    <row r="3768" spans="1:3">
      <c r="A3768" s="11"/>
      <c r="C3768" s="11"/>
    </row>
    <row r="3769" spans="1:3">
      <c r="A3769" s="11"/>
      <c r="C3769" s="11"/>
    </row>
    <row r="3770" spans="1:3">
      <c r="A3770" s="11"/>
      <c r="C3770" s="11"/>
    </row>
    <row r="3771" spans="1:3">
      <c r="A3771" s="11"/>
      <c r="C3771" s="11"/>
    </row>
    <row r="3772" spans="1:3">
      <c r="A3772" s="11"/>
      <c r="C3772" s="11"/>
    </row>
    <row r="3773" spans="1:3">
      <c r="A3773" s="11"/>
      <c r="C3773" s="11"/>
    </row>
    <row r="3774" spans="1:3">
      <c r="A3774" s="11"/>
      <c r="C3774" s="11"/>
    </row>
    <row r="3775" spans="1:3">
      <c r="A3775" s="11"/>
      <c r="C3775" s="11"/>
    </row>
    <row r="3776" spans="1:3">
      <c r="A3776" s="11"/>
      <c r="C3776" s="11"/>
    </row>
    <row r="3777" spans="1:3">
      <c r="A3777" s="11"/>
      <c r="C3777" s="11"/>
    </row>
    <row r="3778" spans="1:3">
      <c r="A3778" s="11"/>
      <c r="C3778" s="11"/>
    </row>
    <row r="3779" spans="1:3">
      <c r="A3779" s="11"/>
      <c r="C3779" s="11"/>
    </row>
    <row r="3780" spans="1:3">
      <c r="A3780" s="11"/>
      <c r="C3780" s="11"/>
    </row>
    <row r="3781" spans="1:3">
      <c r="A3781" s="11"/>
      <c r="C3781" s="11"/>
    </row>
    <row r="3782" spans="1:3">
      <c r="A3782" s="11"/>
      <c r="C3782" s="11"/>
    </row>
    <row r="3783" spans="1:3">
      <c r="A3783" s="11"/>
      <c r="C3783" s="11"/>
    </row>
    <row r="3784" spans="1:3">
      <c r="A3784" s="11"/>
      <c r="C3784" s="11"/>
    </row>
    <row r="3785" spans="1:3">
      <c r="A3785" s="11"/>
      <c r="C3785" s="11"/>
    </row>
    <row r="3786" spans="1:3">
      <c r="A3786" s="11"/>
      <c r="C3786" s="11"/>
    </row>
    <row r="3787" spans="1:3">
      <c r="A3787" s="11"/>
      <c r="C3787" s="11"/>
    </row>
    <row r="3788" spans="1:3">
      <c r="A3788" s="11"/>
      <c r="C3788" s="11"/>
    </row>
    <row r="3789" spans="1:3">
      <c r="A3789" s="11"/>
      <c r="C3789" s="11"/>
    </row>
    <row r="3790" spans="1:3">
      <c r="A3790" s="11"/>
      <c r="C3790" s="11"/>
    </row>
    <row r="3791" spans="1:3">
      <c r="A3791" s="11"/>
      <c r="C3791" s="11"/>
    </row>
    <row r="3792" spans="1:3">
      <c r="A3792" s="11"/>
      <c r="C3792" s="11"/>
    </row>
    <row r="3793" spans="1:3">
      <c r="A3793" s="11"/>
      <c r="C3793" s="11"/>
    </row>
    <row r="3794" spans="1:3">
      <c r="A3794" s="11"/>
      <c r="C3794" s="11"/>
    </row>
    <row r="3795" spans="1:3">
      <c r="A3795" s="11"/>
      <c r="C3795" s="11"/>
    </row>
    <row r="3796" spans="1:3">
      <c r="A3796" s="11"/>
      <c r="C3796" s="11"/>
    </row>
    <row r="3797" spans="1:3">
      <c r="A3797" s="11"/>
      <c r="C3797" s="11"/>
    </row>
    <row r="3798" spans="1:3">
      <c r="A3798" s="11"/>
      <c r="C3798" s="11"/>
    </row>
    <row r="3799" spans="1:3">
      <c r="A3799" s="11"/>
      <c r="C3799" s="11"/>
    </row>
    <row r="3800" spans="1:3">
      <c r="A3800" s="11"/>
      <c r="C3800" s="11"/>
    </row>
    <row r="3801" spans="1:3">
      <c r="A3801" s="11"/>
      <c r="C3801" s="11"/>
    </row>
    <row r="3802" spans="1:3">
      <c r="A3802" s="11"/>
      <c r="C3802" s="11"/>
    </row>
    <row r="3803" spans="1:3">
      <c r="A3803" s="11"/>
      <c r="C3803" s="11"/>
    </row>
    <row r="3804" spans="1:3">
      <c r="A3804" s="11"/>
      <c r="C3804" s="11"/>
    </row>
    <row r="3805" spans="1:3">
      <c r="A3805" s="11"/>
      <c r="C3805" s="11"/>
    </row>
    <row r="3806" spans="1:3">
      <c r="A3806" s="11"/>
      <c r="C3806" s="11"/>
    </row>
    <row r="3807" spans="1:3">
      <c r="A3807" s="11"/>
      <c r="C3807" s="11"/>
    </row>
    <row r="3808" spans="1:3">
      <c r="A3808" s="11"/>
      <c r="C3808" s="11"/>
    </row>
    <row r="3809" spans="1:3">
      <c r="A3809" s="11"/>
      <c r="C3809" s="11"/>
    </row>
    <row r="3810" spans="1:3">
      <c r="A3810" s="11"/>
      <c r="C3810" s="11"/>
    </row>
    <row r="3811" spans="1:3">
      <c r="A3811" s="11"/>
      <c r="C3811" s="11"/>
    </row>
    <row r="3812" spans="1:3">
      <c r="A3812" s="11"/>
      <c r="C3812" s="11"/>
    </row>
    <row r="3813" spans="1:3">
      <c r="A3813" s="11"/>
      <c r="C3813" s="11"/>
    </row>
    <row r="3814" spans="1:3">
      <c r="A3814" s="11"/>
      <c r="C3814" s="11"/>
    </row>
    <row r="3815" spans="1:3">
      <c r="A3815" s="11"/>
      <c r="C3815" s="11"/>
    </row>
    <row r="3816" spans="1:3">
      <c r="A3816" s="11"/>
      <c r="C3816" s="11"/>
    </row>
    <row r="3817" spans="1:3">
      <c r="A3817" s="11"/>
      <c r="C3817" s="11"/>
    </row>
    <row r="3818" spans="1:3">
      <c r="A3818" s="11"/>
      <c r="C3818" s="11"/>
    </row>
    <row r="3819" spans="1:3">
      <c r="A3819" s="11"/>
      <c r="C3819" s="11"/>
    </row>
    <row r="3820" spans="1:3">
      <c r="A3820" s="11"/>
      <c r="C3820" s="11"/>
    </row>
    <row r="3821" spans="1:3">
      <c r="A3821" s="11"/>
      <c r="C3821" s="11"/>
    </row>
    <row r="3822" spans="1:3">
      <c r="A3822" s="11"/>
      <c r="C3822" s="11"/>
    </row>
    <row r="3823" spans="1:3">
      <c r="A3823" s="11"/>
      <c r="C3823" s="11"/>
    </row>
    <row r="3824" spans="1:3">
      <c r="A3824" s="11"/>
      <c r="C3824" s="11"/>
    </row>
    <row r="3825" spans="1:3">
      <c r="A3825" s="11"/>
      <c r="C3825" s="11"/>
    </row>
    <row r="3826" spans="1:3">
      <c r="A3826" s="11"/>
      <c r="C3826" s="11"/>
    </row>
    <row r="3827" spans="1:3">
      <c r="A3827" s="11"/>
      <c r="C3827" s="11"/>
    </row>
    <row r="3828" spans="1:3">
      <c r="A3828" s="11"/>
      <c r="C3828" s="11"/>
    </row>
    <row r="3829" spans="1:3">
      <c r="A3829" s="11"/>
      <c r="C3829" s="11"/>
    </row>
    <row r="3830" spans="1:3">
      <c r="A3830" s="11"/>
      <c r="C3830" s="11"/>
    </row>
    <row r="3831" spans="1:3">
      <c r="A3831" s="11"/>
      <c r="C3831" s="11"/>
    </row>
    <row r="3832" spans="1:3">
      <c r="A3832" s="11"/>
      <c r="C3832" s="11"/>
    </row>
    <row r="3833" spans="1:3">
      <c r="A3833" s="11"/>
      <c r="C3833" s="11"/>
    </row>
    <row r="3834" spans="1:3">
      <c r="A3834" s="11"/>
      <c r="C3834" s="11"/>
    </row>
    <row r="3835" spans="1:3">
      <c r="A3835" s="11"/>
      <c r="C3835" s="11"/>
    </row>
    <row r="3836" spans="1:3">
      <c r="A3836" s="11"/>
      <c r="C3836" s="11"/>
    </row>
    <row r="3837" spans="1:3">
      <c r="A3837" s="11"/>
      <c r="C3837" s="11"/>
    </row>
    <row r="3838" spans="1:3">
      <c r="A3838" s="11"/>
      <c r="C3838" s="11"/>
    </row>
    <row r="3839" spans="1:3">
      <c r="A3839" s="11"/>
      <c r="C3839" s="11"/>
    </row>
    <row r="3840" spans="1:3">
      <c r="A3840" s="11"/>
      <c r="C3840" s="11"/>
    </row>
    <row r="3841" spans="1:3">
      <c r="A3841" s="11"/>
      <c r="C3841" s="11"/>
    </row>
    <row r="3842" spans="1:3">
      <c r="A3842" s="11"/>
      <c r="C3842" s="11"/>
    </row>
    <row r="3843" spans="1:3">
      <c r="A3843" s="11"/>
      <c r="C3843" s="11"/>
    </row>
    <row r="3844" spans="1:3">
      <c r="A3844" s="11"/>
      <c r="C3844" s="11"/>
    </row>
    <row r="3845" spans="1:3">
      <c r="A3845" s="11"/>
      <c r="C3845" s="11"/>
    </row>
    <row r="3846" spans="1:3">
      <c r="A3846" s="11"/>
      <c r="C3846" s="11"/>
    </row>
    <row r="3847" spans="1:3">
      <c r="A3847" s="11"/>
      <c r="C3847" s="11"/>
    </row>
    <row r="3848" spans="1:3">
      <c r="A3848" s="11"/>
      <c r="C3848" s="11"/>
    </row>
    <row r="3849" spans="1:3">
      <c r="A3849" s="11"/>
      <c r="C3849" s="11"/>
    </row>
    <row r="3850" spans="1:3">
      <c r="A3850" s="11"/>
      <c r="C3850" s="11"/>
    </row>
    <row r="3851" spans="1:3">
      <c r="A3851" s="11"/>
      <c r="C3851" s="11"/>
    </row>
    <row r="3852" spans="1:3">
      <c r="A3852" s="11"/>
      <c r="C3852" s="11"/>
    </row>
    <row r="3853" spans="1:3">
      <c r="A3853" s="11"/>
      <c r="C3853" s="11"/>
    </row>
    <row r="3854" spans="1:3">
      <c r="A3854" s="11"/>
      <c r="C3854" s="11"/>
    </row>
    <row r="3855" spans="1:3">
      <c r="A3855" s="11"/>
      <c r="C3855" s="11"/>
    </row>
    <row r="3856" spans="1:3">
      <c r="A3856" s="11"/>
      <c r="C3856" s="11"/>
    </row>
    <row r="3857" spans="1:3">
      <c r="A3857" s="11"/>
      <c r="C3857" s="11"/>
    </row>
    <row r="3858" spans="1:3">
      <c r="A3858" s="11"/>
      <c r="C3858" s="11"/>
    </row>
    <row r="3859" spans="1:3">
      <c r="A3859" s="11"/>
      <c r="C3859" s="11"/>
    </row>
    <row r="3860" spans="1:3">
      <c r="A3860" s="11"/>
      <c r="C3860" s="11"/>
    </row>
    <row r="3861" spans="1:3">
      <c r="A3861" s="11"/>
      <c r="C3861" s="11"/>
    </row>
    <row r="3862" spans="1:3">
      <c r="A3862" s="11"/>
      <c r="C3862" s="11"/>
    </row>
    <row r="3863" spans="1:3">
      <c r="A3863" s="11"/>
      <c r="C3863" s="11"/>
    </row>
    <row r="3864" spans="1:3">
      <c r="A3864" s="11"/>
      <c r="C3864" s="11"/>
    </row>
    <row r="3865" spans="1:3">
      <c r="A3865" s="11"/>
      <c r="C3865" s="11"/>
    </row>
    <row r="3866" spans="1:3">
      <c r="A3866" s="11"/>
      <c r="C3866" s="11"/>
    </row>
    <row r="3867" spans="1:3">
      <c r="A3867" s="11"/>
      <c r="C3867" s="11"/>
    </row>
    <row r="3868" spans="1:3">
      <c r="A3868" s="11"/>
      <c r="C3868" s="11"/>
    </row>
    <row r="3869" spans="1:3">
      <c r="A3869" s="11"/>
      <c r="C3869" s="11"/>
    </row>
    <row r="3870" spans="1:3">
      <c r="A3870" s="11"/>
      <c r="C3870" s="11"/>
    </row>
    <row r="3871" spans="1:3">
      <c r="A3871" s="11"/>
      <c r="C3871" s="11"/>
    </row>
    <row r="3872" spans="1:3">
      <c r="A3872" s="11"/>
      <c r="C3872" s="11"/>
    </row>
    <row r="3873" spans="1:3">
      <c r="A3873" s="11"/>
      <c r="C3873" s="11"/>
    </row>
    <row r="3874" spans="1:3">
      <c r="A3874" s="11"/>
      <c r="C3874" s="11"/>
    </row>
    <row r="3875" spans="1:3">
      <c r="A3875" s="11"/>
      <c r="C3875" s="11"/>
    </row>
    <row r="3876" spans="1:3">
      <c r="A3876" s="11"/>
      <c r="C3876" s="11"/>
    </row>
    <row r="3877" spans="1:3">
      <c r="A3877" s="11"/>
      <c r="C3877" s="11"/>
    </row>
    <row r="3878" spans="1:3">
      <c r="A3878" s="11"/>
      <c r="C3878" s="11"/>
    </row>
    <row r="3879" spans="1:3">
      <c r="A3879" s="11"/>
      <c r="C3879" s="11"/>
    </row>
    <row r="3880" spans="1:3">
      <c r="A3880" s="11"/>
      <c r="C3880" s="11"/>
    </row>
    <row r="3881" spans="1:3">
      <c r="A3881" s="11"/>
      <c r="C3881" s="11"/>
    </row>
    <row r="3882" spans="1:3">
      <c r="A3882" s="11"/>
      <c r="C3882" s="11"/>
    </row>
    <row r="3883" spans="1:3">
      <c r="A3883" s="11"/>
      <c r="C3883" s="11"/>
    </row>
    <row r="3884" spans="1:3">
      <c r="A3884" s="11"/>
      <c r="C3884" s="11"/>
    </row>
    <row r="3885" spans="1:3">
      <c r="A3885" s="11"/>
      <c r="C3885" s="11"/>
    </row>
    <row r="3886" spans="1:3">
      <c r="A3886" s="11"/>
      <c r="C3886" s="11"/>
    </row>
    <row r="3887" spans="1:3">
      <c r="A3887" s="11"/>
      <c r="C3887" s="11"/>
    </row>
    <row r="3888" spans="1:3">
      <c r="A3888" s="11"/>
      <c r="C3888" s="11"/>
    </row>
    <row r="3889" spans="1:3">
      <c r="A3889" s="11"/>
      <c r="C3889" s="11"/>
    </row>
    <row r="3890" spans="1:3">
      <c r="A3890" s="11"/>
      <c r="C3890" s="11"/>
    </row>
    <row r="3891" spans="1:3">
      <c r="A3891" s="11"/>
      <c r="C3891" s="11"/>
    </row>
    <row r="3892" spans="1:3">
      <c r="A3892" s="11"/>
      <c r="C3892" s="11"/>
    </row>
    <row r="3893" spans="1:3">
      <c r="A3893" s="11"/>
      <c r="C3893" s="11"/>
    </row>
    <row r="3894" spans="1:3">
      <c r="A3894" s="11"/>
      <c r="C3894" s="11"/>
    </row>
    <row r="3895" spans="1:3">
      <c r="A3895" s="11"/>
      <c r="C3895" s="11"/>
    </row>
    <row r="3896" spans="1:3">
      <c r="A3896" s="11"/>
      <c r="C3896" s="11"/>
    </row>
    <row r="3897" spans="1:3">
      <c r="A3897" s="11"/>
      <c r="C3897" s="11"/>
    </row>
    <row r="3898" spans="1:3">
      <c r="A3898" s="11"/>
      <c r="C3898" s="11"/>
    </row>
    <row r="3899" spans="1:3">
      <c r="A3899" s="11"/>
      <c r="C3899" s="11"/>
    </row>
    <row r="3900" spans="1:3">
      <c r="A3900" s="11"/>
      <c r="C3900" s="11"/>
    </row>
    <row r="3901" spans="1:3">
      <c r="A3901" s="11"/>
      <c r="C3901" s="11"/>
    </row>
    <row r="3902" spans="1:3">
      <c r="A3902" s="11"/>
      <c r="C3902" s="11"/>
    </row>
    <row r="3903" spans="1:3">
      <c r="A3903" s="11"/>
      <c r="C3903" s="11"/>
    </row>
    <row r="3904" spans="1:3">
      <c r="A3904" s="11"/>
      <c r="C3904" s="11"/>
    </row>
    <row r="3905" spans="1:3">
      <c r="A3905" s="11"/>
      <c r="C3905" s="11"/>
    </row>
    <row r="3906" spans="1:3">
      <c r="A3906" s="11"/>
      <c r="C3906" s="11"/>
    </row>
    <row r="3907" spans="1:3">
      <c r="A3907" s="11"/>
      <c r="C3907" s="11"/>
    </row>
    <row r="3908" spans="1:3">
      <c r="A3908" s="11"/>
      <c r="C3908" s="11"/>
    </row>
    <row r="3909" spans="1:3">
      <c r="A3909" s="11"/>
      <c r="C3909" s="11"/>
    </row>
    <row r="3910" spans="1:3">
      <c r="A3910" s="11"/>
      <c r="C3910" s="11"/>
    </row>
    <row r="3911" spans="1:3">
      <c r="A3911" s="11"/>
      <c r="C3911" s="11"/>
    </row>
    <row r="3912" spans="1:3">
      <c r="A3912" s="11"/>
      <c r="C3912" s="11"/>
    </row>
    <row r="3913" spans="1:3">
      <c r="A3913" s="11"/>
      <c r="C3913" s="11"/>
    </row>
    <row r="3914" spans="1:3">
      <c r="A3914" s="11"/>
      <c r="C3914" s="11"/>
    </row>
    <row r="3915" spans="1:3">
      <c r="A3915" s="11"/>
      <c r="C3915" s="11"/>
    </row>
    <row r="3916" spans="1:3">
      <c r="A3916" s="11"/>
      <c r="C3916" s="11"/>
    </row>
    <row r="3917" spans="1:3">
      <c r="A3917" s="11"/>
      <c r="C3917" s="11"/>
    </row>
    <row r="3918" spans="1:3">
      <c r="A3918" s="11"/>
      <c r="C3918" s="11"/>
    </row>
    <row r="3919" spans="1:3">
      <c r="A3919" s="11"/>
      <c r="C3919" s="11"/>
    </row>
    <row r="3920" spans="1:3">
      <c r="A3920" s="11"/>
      <c r="C3920" s="11"/>
    </row>
    <row r="3921" spans="1:3">
      <c r="A3921" s="11"/>
      <c r="C3921" s="11"/>
    </row>
    <row r="3922" spans="1:3">
      <c r="A3922" s="11"/>
      <c r="C3922" s="11"/>
    </row>
    <row r="3923" spans="1:3">
      <c r="A3923" s="11"/>
      <c r="C3923" s="11"/>
    </row>
    <row r="3924" spans="1:3">
      <c r="A3924" s="11"/>
      <c r="C3924" s="11"/>
    </row>
    <row r="3925" spans="1:3">
      <c r="A3925" s="11"/>
      <c r="C3925" s="11"/>
    </row>
    <row r="3926" spans="1:3">
      <c r="A3926" s="11"/>
      <c r="C3926" s="11"/>
    </row>
    <row r="3927" spans="1:3">
      <c r="A3927" s="11"/>
      <c r="C3927" s="11"/>
    </row>
    <row r="3928" spans="1:3">
      <c r="A3928" s="11"/>
      <c r="C3928" s="11"/>
    </row>
    <row r="3929" spans="1:3">
      <c r="A3929" s="11"/>
      <c r="C3929" s="11"/>
    </row>
    <row r="3930" spans="1:3">
      <c r="A3930" s="11"/>
      <c r="C3930" s="11"/>
    </row>
    <row r="3931" spans="1:3">
      <c r="A3931" s="11"/>
      <c r="C3931" s="11"/>
    </row>
    <row r="3932" spans="1:3">
      <c r="A3932" s="11"/>
      <c r="C3932" s="11"/>
    </row>
    <row r="3933" spans="1:3">
      <c r="A3933" s="11"/>
      <c r="C3933" s="11"/>
    </row>
    <row r="3934" spans="1:3">
      <c r="A3934" s="11"/>
      <c r="C3934" s="11"/>
    </row>
    <row r="3935" spans="1:3">
      <c r="A3935" s="11"/>
      <c r="C3935" s="11"/>
    </row>
    <row r="3936" spans="1:3">
      <c r="A3936" s="11"/>
      <c r="C3936" s="11"/>
    </row>
    <row r="3937" spans="1:3">
      <c r="A3937" s="11"/>
      <c r="C3937" s="11"/>
    </row>
    <row r="3938" spans="1:3">
      <c r="A3938" s="11"/>
      <c r="C3938" s="11"/>
    </row>
    <row r="3939" spans="1:3">
      <c r="A3939" s="11"/>
      <c r="C3939" s="11"/>
    </row>
    <row r="3940" spans="1:3">
      <c r="A3940" s="11"/>
      <c r="C3940" s="11"/>
    </row>
    <row r="3941" spans="1:3">
      <c r="A3941" s="11"/>
      <c r="C3941" s="11"/>
    </row>
    <row r="3942" spans="1:3">
      <c r="A3942" s="11"/>
      <c r="C3942" s="11"/>
    </row>
    <row r="3943" spans="1:3">
      <c r="A3943" s="11"/>
      <c r="C3943" s="11"/>
    </row>
    <row r="3944" spans="1:3">
      <c r="A3944" s="11"/>
      <c r="C3944" s="11"/>
    </row>
    <row r="3945" spans="1:3">
      <c r="A3945" s="11"/>
      <c r="C3945" s="11"/>
    </row>
    <row r="3946" spans="1:3">
      <c r="A3946" s="11"/>
      <c r="C3946" s="11"/>
    </row>
    <row r="3947" spans="1:3">
      <c r="A3947" s="11"/>
      <c r="C3947" s="11"/>
    </row>
    <row r="3948" spans="1:3">
      <c r="A3948" s="11"/>
      <c r="C3948" s="11"/>
    </row>
    <row r="3949" spans="1:3">
      <c r="A3949" s="11"/>
      <c r="C3949" s="11"/>
    </row>
    <row r="3950" spans="1:3">
      <c r="A3950" s="11"/>
      <c r="C3950" s="11"/>
    </row>
    <row r="3951" spans="1:3">
      <c r="A3951" s="11"/>
      <c r="C3951" s="11"/>
    </row>
    <row r="3952" spans="1:3">
      <c r="A3952" s="11"/>
      <c r="C3952" s="11"/>
    </row>
    <row r="3953" spans="1:3">
      <c r="A3953" s="11"/>
      <c r="C3953" s="11"/>
    </row>
    <row r="3954" spans="1:3">
      <c r="A3954" s="11"/>
      <c r="C3954" s="11"/>
    </row>
    <row r="3955" spans="1:3">
      <c r="A3955" s="11"/>
      <c r="C3955" s="11"/>
    </row>
    <row r="3956" spans="1:3">
      <c r="A3956" s="11"/>
      <c r="C3956" s="11"/>
    </row>
  </sheetData>
  <mergeCells count="59">
    <mergeCell ref="A1:T1"/>
    <mergeCell ref="A5:T5"/>
    <mergeCell ref="D125:T125"/>
    <mergeCell ref="S126:S131"/>
    <mergeCell ref="T126:T131"/>
    <mergeCell ref="D109:T109"/>
    <mergeCell ref="S110:S117"/>
    <mergeCell ref="T110:T117"/>
    <mergeCell ref="D118:T118"/>
    <mergeCell ref="B2:T2"/>
    <mergeCell ref="S119:S124"/>
    <mergeCell ref="T119:T124"/>
    <mergeCell ref="D91:T91"/>
    <mergeCell ref="S92:S94"/>
    <mergeCell ref="T92:T94"/>
    <mergeCell ref="D95:T95"/>
    <mergeCell ref="D96:T96"/>
    <mergeCell ref="S97:S108"/>
    <mergeCell ref="T97:T108"/>
    <mergeCell ref="B77:B78"/>
    <mergeCell ref="C77:C79"/>
    <mergeCell ref="B86:B89"/>
    <mergeCell ref="C86:C89"/>
    <mergeCell ref="B90:B131"/>
    <mergeCell ref="C90:C131"/>
    <mergeCell ref="B52:B53"/>
    <mergeCell ref="C52:C54"/>
    <mergeCell ref="C64:C72"/>
    <mergeCell ref="B73:B76"/>
    <mergeCell ref="C73:C76"/>
    <mergeCell ref="A62:T62"/>
    <mergeCell ref="B26:B27"/>
    <mergeCell ref="C26:C28"/>
    <mergeCell ref="B36:O36"/>
    <mergeCell ref="C38:C45"/>
    <mergeCell ref="B47:B51"/>
    <mergeCell ref="C47:C51"/>
    <mergeCell ref="C13:C20"/>
    <mergeCell ref="B21:B25"/>
    <mergeCell ref="C21:C25"/>
    <mergeCell ref="J9:J11"/>
    <mergeCell ref="K9:K11"/>
    <mergeCell ref="H9:H11"/>
    <mergeCell ref="A6:N6"/>
    <mergeCell ref="A8:T8"/>
    <mergeCell ref="O9:O11"/>
    <mergeCell ref="P9:P11"/>
    <mergeCell ref="A9:B11"/>
    <mergeCell ref="C9:C11"/>
    <mergeCell ref="E9:E11"/>
    <mergeCell ref="F9:F11"/>
    <mergeCell ref="G9:G11"/>
    <mergeCell ref="S6:T6"/>
    <mergeCell ref="Q9:Q11"/>
    <mergeCell ref="R9:R11"/>
    <mergeCell ref="S9:T10"/>
    <mergeCell ref="L9:L11"/>
    <mergeCell ref="S11:T11"/>
    <mergeCell ref="M9:M11"/>
  </mergeCells>
  <pageMargins left="0.70866141732283472" right="0.70866141732283472" top="0.74803149606299213" bottom="0.74803149606299213" header="0.31496062992125984" footer="0.31496062992125984"/>
  <pageSetup scale="28" fitToHeight="0"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rgb="FF808080"/>
    <pageSetUpPr fitToPage="1"/>
  </sheetPr>
  <dimension ref="A1:DE99"/>
  <sheetViews>
    <sheetView view="pageBreakPreview" topLeftCell="B4" zoomScale="55" zoomScaleNormal="50" zoomScaleSheetLayoutView="55" workbookViewId="0">
      <selection activeCell="D12" sqref="D12"/>
    </sheetView>
  </sheetViews>
  <sheetFormatPr baseColWidth="10" defaultColWidth="11.44140625" defaultRowHeight="21.6"/>
  <cols>
    <col min="1" max="1" width="8.109375" style="188" customWidth="1"/>
    <col min="2" max="2" width="52.33203125" style="33" customWidth="1"/>
    <col min="3" max="3" width="25.33203125" style="33" customWidth="1"/>
    <col min="4" max="4" width="88" style="33" customWidth="1"/>
    <col min="5" max="5" width="5.5546875" style="11" customWidth="1"/>
    <col min="6" max="8" width="6" style="11" hidden="1" customWidth="1"/>
    <col min="9" max="9" width="84.6640625" style="33" customWidth="1"/>
    <col min="10" max="10" width="5.5546875" style="11" customWidth="1"/>
    <col min="11" max="13" width="6" style="11" hidden="1" customWidth="1"/>
    <col min="14" max="14" width="86.44140625" style="33" customWidth="1"/>
    <col min="15" max="15" width="5.5546875" style="11" customWidth="1"/>
    <col min="16" max="18" width="6" style="11" hidden="1" customWidth="1"/>
    <col min="19" max="19" width="28.5546875" style="188" customWidth="1"/>
    <col min="20" max="20" width="34.109375" style="188" customWidth="1"/>
    <col min="21" max="16384" width="11.44140625" style="188"/>
  </cols>
  <sheetData>
    <row r="1" spans="1:20" s="1" customFormat="1">
      <c r="A1" s="860" t="s">
        <v>4775</v>
      </c>
      <c r="B1" s="860"/>
      <c r="C1" s="860"/>
      <c r="D1" s="860"/>
      <c r="E1" s="860"/>
      <c r="F1" s="860"/>
      <c r="G1" s="860"/>
      <c r="H1" s="860"/>
      <c r="I1" s="860"/>
      <c r="J1" s="860"/>
      <c r="K1" s="860"/>
      <c r="L1" s="860"/>
      <c r="M1" s="860"/>
      <c r="N1" s="860"/>
      <c r="O1" s="860"/>
      <c r="P1" s="860"/>
      <c r="Q1" s="860"/>
      <c r="R1" s="860"/>
      <c r="S1" s="860"/>
      <c r="T1" s="860"/>
    </row>
    <row r="2" spans="1:20" s="1" customFormat="1">
      <c r="A2" s="2"/>
      <c r="B2" s="861" t="s">
        <v>4406</v>
      </c>
      <c r="C2" s="861"/>
      <c r="D2" s="861"/>
      <c r="E2" s="861"/>
      <c r="F2" s="861"/>
      <c r="G2" s="861"/>
      <c r="H2" s="861"/>
      <c r="I2" s="861"/>
      <c r="J2" s="861"/>
      <c r="K2" s="861"/>
      <c r="L2" s="861"/>
      <c r="M2" s="861"/>
      <c r="N2" s="861"/>
      <c r="O2" s="861"/>
      <c r="P2" s="861"/>
      <c r="Q2" s="861"/>
      <c r="R2" s="861"/>
      <c r="S2" s="861"/>
      <c r="T2" s="861"/>
    </row>
    <row r="3" spans="1:20" s="1" customFormat="1">
      <c r="A3" s="2"/>
      <c r="B3" s="329"/>
      <c r="C3" s="329"/>
      <c r="D3" s="329"/>
      <c r="E3" s="329"/>
      <c r="F3" s="329"/>
      <c r="G3" s="329"/>
      <c r="H3" s="329"/>
      <c r="I3" s="329"/>
      <c r="J3" s="329"/>
      <c r="K3" s="329"/>
      <c r="L3" s="329"/>
      <c r="M3" s="329"/>
      <c r="N3" s="329"/>
      <c r="O3" s="4"/>
      <c r="P3" s="329"/>
      <c r="Q3" s="329"/>
      <c r="R3" s="329"/>
      <c r="S3" s="5"/>
      <c r="T3" s="5"/>
    </row>
    <row r="4" spans="1:20" s="1" customFormat="1">
      <c r="A4" s="2"/>
      <c r="B4" s="329"/>
      <c r="C4" s="329"/>
      <c r="D4" s="329"/>
      <c r="E4" s="329"/>
      <c r="F4" s="329"/>
      <c r="G4" s="329"/>
      <c r="H4" s="329"/>
      <c r="I4" s="329"/>
      <c r="J4" s="329"/>
      <c r="K4" s="329"/>
      <c r="L4" s="329"/>
      <c r="M4" s="329"/>
      <c r="N4" s="329"/>
      <c r="O4" s="4"/>
      <c r="P4" s="329"/>
      <c r="Q4" s="329"/>
      <c r="R4" s="329"/>
      <c r="S4" s="5"/>
      <c r="T4" s="5"/>
    </row>
    <row r="5" spans="1:20" s="1" customFormat="1">
      <c r="A5" s="905"/>
      <c r="B5" s="905"/>
      <c r="C5" s="905"/>
      <c r="D5" s="905"/>
      <c r="E5" s="905"/>
      <c r="F5" s="905"/>
      <c r="G5" s="905"/>
      <c r="H5" s="905"/>
      <c r="I5" s="905"/>
      <c r="J5" s="905"/>
      <c r="K5" s="905"/>
      <c r="L5" s="905"/>
      <c r="M5" s="905"/>
      <c r="N5" s="905"/>
      <c r="O5" s="905"/>
      <c r="P5" s="905"/>
      <c r="Q5" s="905"/>
      <c r="R5" s="905"/>
      <c r="S5" s="905"/>
      <c r="T5" s="905"/>
    </row>
    <row r="6" spans="1:20" s="1" customFormat="1" ht="43.5" customHeight="1">
      <c r="A6" s="865" t="s">
        <v>4777</v>
      </c>
      <c r="B6" s="866"/>
      <c r="C6" s="866"/>
      <c r="D6" s="866"/>
      <c r="E6" s="866"/>
      <c r="F6" s="866"/>
      <c r="G6" s="866"/>
      <c r="H6" s="866"/>
      <c r="I6" s="866"/>
      <c r="J6" s="866"/>
      <c r="K6" s="866"/>
      <c r="L6" s="866"/>
      <c r="M6" s="866"/>
      <c r="N6" s="866"/>
      <c r="O6" s="98"/>
      <c r="P6" s="6"/>
      <c r="Q6" s="6"/>
      <c r="R6" s="6"/>
      <c r="S6" s="98"/>
      <c r="T6" s="345" t="s">
        <v>7249</v>
      </c>
    </row>
    <row r="7" spans="1:20" s="1" customFormat="1" ht="22.5" customHeight="1">
      <c r="A7" s="8"/>
      <c r="B7" s="9">
        <f>CARÁTULA!D9</f>
        <v>0</v>
      </c>
      <c r="C7" s="9"/>
      <c r="D7" s="9">
        <f>CARÁTULA!D8</f>
        <v>0</v>
      </c>
      <c r="E7" s="9"/>
      <c r="F7" s="9"/>
      <c r="G7" s="9"/>
      <c r="H7" s="9"/>
      <c r="I7" s="9"/>
      <c r="J7" s="9"/>
      <c r="K7" s="9"/>
      <c r="L7" s="9"/>
      <c r="M7" s="9"/>
      <c r="N7" s="9"/>
      <c r="O7" s="9"/>
      <c r="P7" s="9"/>
      <c r="Q7" s="9"/>
      <c r="R7" s="9"/>
      <c r="S7" s="9"/>
      <c r="T7" s="10"/>
    </row>
    <row r="8" spans="1:20" s="11" customFormat="1" ht="36" customHeight="1">
      <c r="A8" s="1067" t="s">
        <v>4517</v>
      </c>
      <c r="B8" s="1068"/>
      <c r="C8" s="1068"/>
      <c r="D8" s="1068"/>
      <c r="E8" s="1068"/>
      <c r="F8" s="1068"/>
      <c r="G8" s="1068"/>
      <c r="H8" s="1068"/>
      <c r="I8" s="1068"/>
      <c r="J8" s="1068"/>
      <c r="K8" s="1068"/>
      <c r="L8" s="1068"/>
      <c r="M8" s="1068"/>
      <c r="N8" s="1068"/>
      <c r="O8" s="1068"/>
      <c r="P8" s="1068"/>
      <c r="Q8" s="1068"/>
      <c r="R8" s="1068"/>
      <c r="S8" s="1068"/>
      <c r="T8" s="1068"/>
    </row>
    <row r="9" spans="1:20" s="1" customFormat="1" ht="39.75" customHeight="1">
      <c r="A9" s="855" t="s">
        <v>7</v>
      </c>
      <c r="B9" s="855"/>
      <c r="C9" s="855" t="s">
        <v>6</v>
      </c>
      <c r="D9" s="332" t="s">
        <v>5</v>
      </c>
      <c r="E9" s="883" t="s">
        <v>2</v>
      </c>
      <c r="F9" s="1000" t="s">
        <v>327</v>
      </c>
      <c r="G9" s="1000" t="s">
        <v>9</v>
      </c>
      <c r="H9" s="1000" t="s">
        <v>326</v>
      </c>
      <c r="I9" s="332" t="s">
        <v>4</v>
      </c>
      <c r="J9" s="883" t="s">
        <v>2</v>
      </c>
      <c r="K9" s="1000" t="s">
        <v>327</v>
      </c>
      <c r="L9" s="1000" t="s">
        <v>9</v>
      </c>
      <c r="M9" s="1000" t="s">
        <v>326</v>
      </c>
      <c r="N9" s="332" t="s">
        <v>3</v>
      </c>
      <c r="O9" s="883" t="s">
        <v>2</v>
      </c>
      <c r="P9" s="1000" t="s">
        <v>327</v>
      </c>
      <c r="Q9" s="1000" t="s">
        <v>9</v>
      </c>
      <c r="R9" s="1000" t="s">
        <v>326</v>
      </c>
      <c r="S9" s="1022" t="s">
        <v>3681</v>
      </c>
      <c r="T9" s="1023"/>
    </row>
    <row r="10" spans="1:20" s="1" customFormat="1" ht="22.5" customHeight="1">
      <c r="A10" s="855"/>
      <c r="B10" s="855"/>
      <c r="C10" s="855"/>
      <c r="D10" s="9"/>
      <c r="E10" s="883"/>
      <c r="F10" s="1000"/>
      <c r="G10" s="1000"/>
      <c r="H10" s="1000"/>
      <c r="I10" s="9"/>
      <c r="J10" s="883"/>
      <c r="K10" s="1000"/>
      <c r="L10" s="1000"/>
      <c r="M10" s="1000"/>
      <c r="N10" s="9"/>
      <c r="O10" s="883"/>
      <c r="P10" s="1000"/>
      <c r="Q10" s="1000"/>
      <c r="R10" s="1000"/>
      <c r="S10" s="1024"/>
      <c r="T10" s="1025"/>
    </row>
    <row r="11" spans="1:20" ht="31.5" customHeight="1">
      <c r="A11" s="855"/>
      <c r="B11" s="855"/>
      <c r="C11" s="855"/>
      <c r="D11" s="16" t="s">
        <v>1090</v>
      </c>
      <c r="E11" s="883"/>
      <c r="F11" s="1000"/>
      <c r="G11" s="1000"/>
      <c r="H11" s="1000"/>
      <c r="I11" s="16" t="s">
        <v>1090</v>
      </c>
      <c r="J11" s="883"/>
      <c r="K11" s="1000"/>
      <c r="L11" s="1000"/>
      <c r="M11" s="1000"/>
      <c r="N11" s="16" t="s">
        <v>1090</v>
      </c>
      <c r="O11" s="883"/>
      <c r="P11" s="1000"/>
      <c r="Q11" s="1000"/>
      <c r="R11" s="1000"/>
      <c r="S11" s="881" t="s">
        <v>2985</v>
      </c>
      <c r="T11" s="882"/>
    </row>
    <row r="12" spans="1:20" s="43" customFormat="1" ht="129.6">
      <c r="A12" s="55">
        <v>1</v>
      </c>
      <c r="B12" s="1305" t="s">
        <v>2732</v>
      </c>
      <c r="C12" s="855" t="s">
        <v>5252</v>
      </c>
      <c r="D12" s="32" t="s">
        <v>7256</v>
      </c>
      <c r="E12" s="114">
        <v>1</v>
      </c>
      <c r="F12" s="58">
        <f>IF(E12=G12,H12)</f>
        <v>1</v>
      </c>
      <c r="G12" s="58">
        <f>IF(E12="NA","NA",H12)</f>
        <v>1</v>
      </c>
      <c r="H12" s="58">
        <v>1</v>
      </c>
      <c r="I12" s="30" t="s">
        <v>2734</v>
      </c>
      <c r="J12" s="114">
        <v>1</v>
      </c>
      <c r="K12" s="58">
        <f t="shared" ref="K12:K37" si="0">IF(J12=L12,M12)</f>
        <v>1</v>
      </c>
      <c r="L12" s="58">
        <f t="shared" ref="L12:L37" si="1">IF(J12="NA","NA",M12)</f>
        <v>1</v>
      </c>
      <c r="M12" s="58">
        <v>1</v>
      </c>
      <c r="N12" s="699" t="s">
        <v>1138</v>
      </c>
      <c r="O12" s="114">
        <v>1</v>
      </c>
      <c r="P12" s="58">
        <f t="shared" ref="P12:P37" si="2">IF(O12=Q12,R12)</f>
        <v>1</v>
      </c>
      <c r="Q12" s="58">
        <f t="shared" ref="Q12:Q37" si="3">IF(O12="NA","NA",R12)</f>
        <v>1</v>
      </c>
      <c r="R12" s="58">
        <v>1</v>
      </c>
      <c r="S12" s="24" t="s">
        <v>1045</v>
      </c>
      <c r="T12" s="24" t="s">
        <v>1046</v>
      </c>
    </row>
    <row r="13" spans="1:20" s="43" customFormat="1" ht="129.6">
      <c r="A13" s="55">
        <f>+A12+1</f>
        <v>2</v>
      </c>
      <c r="B13" s="1307"/>
      <c r="C13" s="855"/>
      <c r="D13" s="32" t="s">
        <v>2735</v>
      </c>
      <c r="E13" s="114">
        <v>1</v>
      </c>
      <c r="F13" s="58">
        <f>IF(E13=G13,H13)</f>
        <v>1</v>
      </c>
      <c r="G13" s="58">
        <f>IF(E13="NA","NA",H13)</f>
        <v>1</v>
      </c>
      <c r="H13" s="58">
        <v>1</v>
      </c>
      <c r="I13" s="30" t="s">
        <v>5253</v>
      </c>
      <c r="J13" s="114">
        <v>1</v>
      </c>
      <c r="K13" s="58">
        <f t="shared" si="0"/>
        <v>1</v>
      </c>
      <c r="L13" s="58">
        <f t="shared" si="1"/>
        <v>1</v>
      </c>
      <c r="M13" s="58">
        <v>1</v>
      </c>
      <c r="N13" s="699" t="s">
        <v>1138</v>
      </c>
      <c r="O13" s="114">
        <v>1</v>
      </c>
      <c r="P13" s="58">
        <f t="shared" si="2"/>
        <v>1</v>
      </c>
      <c r="Q13" s="58">
        <f t="shared" si="3"/>
        <v>1</v>
      </c>
      <c r="R13" s="58">
        <v>1</v>
      </c>
      <c r="S13" s="24" t="s">
        <v>1045</v>
      </c>
      <c r="T13" s="24" t="s">
        <v>1046</v>
      </c>
    </row>
    <row r="14" spans="1:20" s="43" customFormat="1" ht="196.5" customHeight="1">
      <c r="A14" s="55">
        <f t="shared" ref="A14:A57" si="4">+A13+1</f>
        <v>3</v>
      </c>
      <c r="B14" s="30" t="s">
        <v>2736</v>
      </c>
      <c r="C14" s="855" t="s">
        <v>5178</v>
      </c>
      <c r="D14" s="330" t="s">
        <v>7255</v>
      </c>
      <c r="E14" s="57">
        <v>1</v>
      </c>
      <c r="F14" s="58">
        <f t="shared" ref="F14:F37" si="5">IF(E14=G14,H14)</f>
        <v>1</v>
      </c>
      <c r="G14" s="58">
        <f t="shared" ref="G14:G37" si="6">IF(E14="NA","NA",H14)</f>
        <v>1</v>
      </c>
      <c r="H14" s="58">
        <v>1</v>
      </c>
      <c r="I14" s="330" t="s">
        <v>2737</v>
      </c>
      <c r="J14" s="57">
        <v>1</v>
      </c>
      <c r="K14" s="58">
        <f t="shared" si="0"/>
        <v>1</v>
      </c>
      <c r="L14" s="58">
        <f t="shared" si="1"/>
        <v>1</v>
      </c>
      <c r="M14" s="58">
        <v>1</v>
      </c>
      <c r="N14" s="330" t="s">
        <v>2738</v>
      </c>
      <c r="O14" s="57">
        <v>1</v>
      </c>
      <c r="P14" s="58">
        <f t="shared" si="2"/>
        <v>1</v>
      </c>
      <c r="Q14" s="58">
        <f t="shared" si="3"/>
        <v>1</v>
      </c>
      <c r="R14" s="58">
        <v>1</v>
      </c>
      <c r="S14" s="330" t="s">
        <v>1045</v>
      </c>
      <c r="T14" s="330" t="s">
        <v>1046</v>
      </c>
    </row>
    <row r="15" spans="1:20" s="43" customFormat="1" ht="129.6">
      <c r="A15" s="55">
        <f t="shared" si="4"/>
        <v>4</v>
      </c>
      <c r="B15" s="30" t="s">
        <v>2739</v>
      </c>
      <c r="C15" s="855"/>
      <c r="D15" s="330" t="s">
        <v>4178</v>
      </c>
      <c r="E15" s="57">
        <v>1</v>
      </c>
      <c r="F15" s="58">
        <f t="shared" si="5"/>
        <v>1</v>
      </c>
      <c r="G15" s="58">
        <f t="shared" si="6"/>
        <v>1</v>
      </c>
      <c r="H15" s="58">
        <v>1</v>
      </c>
      <c r="I15" s="330" t="s">
        <v>2740</v>
      </c>
      <c r="J15" s="57">
        <v>1</v>
      </c>
      <c r="K15" s="58">
        <f t="shared" si="0"/>
        <v>1</v>
      </c>
      <c r="L15" s="58">
        <f t="shared" si="1"/>
        <v>1</v>
      </c>
      <c r="M15" s="58">
        <v>1</v>
      </c>
      <c r="N15" s="330" t="s">
        <v>238</v>
      </c>
      <c r="O15" s="297" t="s">
        <v>9</v>
      </c>
      <c r="P15" s="269" t="s">
        <v>9</v>
      </c>
      <c r="Q15" s="269" t="s">
        <v>9</v>
      </c>
      <c r="R15" s="269" t="s">
        <v>9</v>
      </c>
      <c r="S15" s="330" t="s">
        <v>1045</v>
      </c>
      <c r="T15" s="330" t="s">
        <v>1046</v>
      </c>
    </row>
    <row r="16" spans="1:20" s="43" customFormat="1" ht="114.75" customHeight="1">
      <c r="A16" s="55">
        <f t="shared" si="4"/>
        <v>5</v>
      </c>
      <c r="B16" s="30" t="s">
        <v>784</v>
      </c>
      <c r="C16" s="855"/>
      <c r="D16" s="330" t="s">
        <v>2741</v>
      </c>
      <c r="E16" s="57">
        <v>1</v>
      </c>
      <c r="F16" s="58">
        <f t="shared" si="5"/>
        <v>1</v>
      </c>
      <c r="G16" s="58">
        <f t="shared" si="6"/>
        <v>1</v>
      </c>
      <c r="H16" s="58">
        <v>1</v>
      </c>
      <c r="I16" s="330" t="s">
        <v>2742</v>
      </c>
      <c r="J16" s="57">
        <v>1</v>
      </c>
      <c r="K16" s="58">
        <f t="shared" si="0"/>
        <v>1</v>
      </c>
      <c r="L16" s="58">
        <f t="shared" si="1"/>
        <v>1</v>
      </c>
      <c r="M16" s="58">
        <v>1</v>
      </c>
      <c r="N16" s="330" t="s">
        <v>4526</v>
      </c>
      <c r="O16" s="57">
        <v>1</v>
      </c>
      <c r="P16" s="58">
        <f t="shared" si="2"/>
        <v>1</v>
      </c>
      <c r="Q16" s="58">
        <f t="shared" si="3"/>
        <v>1</v>
      </c>
      <c r="R16" s="58">
        <v>1</v>
      </c>
      <c r="S16" s="330" t="s">
        <v>1045</v>
      </c>
      <c r="T16" s="330" t="s">
        <v>1046</v>
      </c>
    </row>
    <row r="17" spans="1:109" s="43" customFormat="1" ht="189.75" customHeight="1">
      <c r="A17" s="55">
        <f t="shared" si="4"/>
        <v>6</v>
      </c>
      <c r="B17" s="30" t="s">
        <v>2743</v>
      </c>
      <c r="C17" s="855"/>
      <c r="D17" s="330" t="s">
        <v>2744</v>
      </c>
      <c r="E17" s="57">
        <v>1</v>
      </c>
      <c r="F17" s="58">
        <f t="shared" si="5"/>
        <v>1</v>
      </c>
      <c r="G17" s="58">
        <f t="shared" si="6"/>
        <v>1</v>
      </c>
      <c r="H17" s="58">
        <v>1</v>
      </c>
      <c r="I17" s="330" t="s">
        <v>2745</v>
      </c>
      <c r="J17" s="57">
        <v>1</v>
      </c>
      <c r="K17" s="58">
        <f t="shared" si="0"/>
        <v>1</v>
      </c>
      <c r="L17" s="58">
        <f t="shared" si="1"/>
        <v>1</v>
      </c>
      <c r="M17" s="58">
        <v>1</v>
      </c>
      <c r="N17" s="330" t="s">
        <v>238</v>
      </c>
      <c r="O17" s="297" t="s">
        <v>9</v>
      </c>
      <c r="P17" s="269" t="s">
        <v>9</v>
      </c>
      <c r="Q17" s="269" t="s">
        <v>9</v>
      </c>
      <c r="R17" s="269" t="s">
        <v>9</v>
      </c>
      <c r="S17" s="330" t="s">
        <v>1045</v>
      </c>
      <c r="T17" s="330" t="s">
        <v>1046</v>
      </c>
    </row>
    <row r="18" spans="1:109" s="43" customFormat="1" ht="184.5" customHeight="1">
      <c r="A18" s="55">
        <f t="shared" si="4"/>
        <v>7</v>
      </c>
      <c r="B18" s="59" t="s">
        <v>783</v>
      </c>
      <c r="C18" s="855"/>
      <c r="D18" s="330" t="s">
        <v>1139</v>
      </c>
      <c r="E18" s="57">
        <v>1</v>
      </c>
      <c r="F18" s="58">
        <f t="shared" si="5"/>
        <v>1</v>
      </c>
      <c r="G18" s="58">
        <f t="shared" si="6"/>
        <v>1</v>
      </c>
      <c r="H18" s="58">
        <v>1</v>
      </c>
      <c r="I18" s="330" t="s">
        <v>2746</v>
      </c>
      <c r="J18" s="57">
        <v>1</v>
      </c>
      <c r="K18" s="58">
        <f t="shared" si="0"/>
        <v>1</v>
      </c>
      <c r="L18" s="58">
        <f t="shared" si="1"/>
        <v>1</v>
      </c>
      <c r="M18" s="58">
        <v>1</v>
      </c>
      <c r="N18" s="330" t="s">
        <v>2747</v>
      </c>
      <c r="O18" s="57">
        <v>1</v>
      </c>
      <c r="P18" s="58">
        <f t="shared" si="2"/>
        <v>1</v>
      </c>
      <c r="Q18" s="58">
        <f t="shared" si="3"/>
        <v>1</v>
      </c>
      <c r="R18" s="58">
        <v>1</v>
      </c>
      <c r="S18" s="330" t="s">
        <v>1045</v>
      </c>
      <c r="T18" s="330" t="s">
        <v>1046</v>
      </c>
    </row>
    <row r="19" spans="1:109" s="42" customFormat="1" ht="189.75" customHeight="1">
      <c r="A19" s="55">
        <f t="shared" si="4"/>
        <v>8</v>
      </c>
      <c r="B19" s="30" t="s">
        <v>2748</v>
      </c>
      <c r="C19" s="326" t="s">
        <v>2749</v>
      </c>
      <c r="D19" s="30" t="s">
        <v>1140</v>
      </c>
      <c r="E19" s="114">
        <v>1</v>
      </c>
      <c r="F19" s="58">
        <f t="shared" si="5"/>
        <v>1</v>
      </c>
      <c r="G19" s="58">
        <f t="shared" si="6"/>
        <v>1</v>
      </c>
      <c r="H19" s="58">
        <v>1</v>
      </c>
      <c r="I19" s="30" t="s">
        <v>2750</v>
      </c>
      <c r="J19" s="114">
        <v>1</v>
      </c>
      <c r="K19" s="58">
        <f t="shared" si="0"/>
        <v>1</v>
      </c>
      <c r="L19" s="58">
        <f t="shared" si="1"/>
        <v>1</v>
      </c>
      <c r="M19" s="58">
        <v>1</v>
      </c>
      <c r="N19" s="30" t="s">
        <v>2751</v>
      </c>
      <c r="O19" s="114">
        <v>1</v>
      </c>
      <c r="P19" s="58">
        <f t="shared" si="2"/>
        <v>1</v>
      </c>
      <c r="Q19" s="58">
        <f t="shared" si="3"/>
        <v>1</v>
      </c>
      <c r="R19" s="58">
        <v>1</v>
      </c>
      <c r="S19" s="24" t="s">
        <v>1048</v>
      </c>
      <c r="T19" s="24" t="s">
        <v>1049</v>
      </c>
    </row>
    <row r="20" spans="1:109" s="589" customFormat="1" ht="194.4">
      <c r="A20" s="55">
        <f t="shared" si="4"/>
        <v>9</v>
      </c>
      <c r="B20" s="30" t="s">
        <v>2752</v>
      </c>
      <c r="C20" s="332" t="s">
        <v>782</v>
      </c>
      <c r="D20" s="30" t="s">
        <v>1141</v>
      </c>
      <c r="E20" s="114">
        <v>1</v>
      </c>
      <c r="F20" s="58">
        <f t="shared" si="5"/>
        <v>1</v>
      </c>
      <c r="G20" s="58">
        <f t="shared" si="6"/>
        <v>1</v>
      </c>
      <c r="H20" s="58">
        <v>1</v>
      </c>
      <c r="I20" s="59" t="s">
        <v>2753</v>
      </c>
      <c r="J20" s="114">
        <v>1</v>
      </c>
      <c r="K20" s="58">
        <f t="shared" si="0"/>
        <v>1</v>
      </c>
      <c r="L20" s="58">
        <f t="shared" si="1"/>
        <v>1</v>
      </c>
      <c r="M20" s="58">
        <v>1</v>
      </c>
      <c r="N20" s="30" t="s">
        <v>2754</v>
      </c>
      <c r="O20" s="114">
        <v>1</v>
      </c>
      <c r="P20" s="58">
        <f t="shared" si="2"/>
        <v>1</v>
      </c>
      <c r="Q20" s="58">
        <f t="shared" si="3"/>
        <v>1</v>
      </c>
      <c r="R20" s="58">
        <v>1</v>
      </c>
      <c r="S20" s="24" t="s">
        <v>1048</v>
      </c>
      <c r="T20" s="24" t="s">
        <v>1049</v>
      </c>
    </row>
    <row r="21" spans="1:109" s="39" customFormat="1" ht="193.5" customHeight="1">
      <c r="A21" s="55">
        <f t="shared" si="4"/>
        <v>10</v>
      </c>
      <c r="B21" s="30" t="s">
        <v>2755</v>
      </c>
      <c r="C21" s="332" t="s">
        <v>781</v>
      </c>
      <c r="D21" s="330" t="s">
        <v>2756</v>
      </c>
      <c r="E21" s="114">
        <v>1</v>
      </c>
      <c r="F21" s="58">
        <f t="shared" si="5"/>
        <v>1</v>
      </c>
      <c r="G21" s="58">
        <f t="shared" si="6"/>
        <v>1</v>
      </c>
      <c r="H21" s="58">
        <v>1</v>
      </c>
      <c r="I21" s="330" t="s">
        <v>2757</v>
      </c>
      <c r="J21" s="114">
        <v>1</v>
      </c>
      <c r="K21" s="58">
        <f t="shared" si="0"/>
        <v>1</v>
      </c>
      <c r="L21" s="58">
        <f t="shared" si="1"/>
        <v>1</v>
      </c>
      <c r="M21" s="58">
        <v>1</v>
      </c>
      <c r="N21" s="330" t="s">
        <v>2580</v>
      </c>
      <c r="O21" s="114">
        <v>1</v>
      </c>
      <c r="P21" s="58">
        <f t="shared" si="2"/>
        <v>1</v>
      </c>
      <c r="Q21" s="58">
        <f t="shared" si="3"/>
        <v>1</v>
      </c>
      <c r="R21" s="58">
        <v>1</v>
      </c>
      <c r="S21" s="24" t="s">
        <v>1048</v>
      </c>
      <c r="T21" s="24" t="s">
        <v>1049</v>
      </c>
      <c r="U21" s="35"/>
      <c r="V21" s="35"/>
      <c r="W21" s="35"/>
      <c r="X21" s="35"/>
      <c r="Y21" s="35"/>
      <c r="Z21" s="35"/>
      <c r="AA21" s="35"/>
      <c r="AB21" s="35"/>
      <c r="AC21" s="35"/>
      <c r="AD21" s="35"/>
      <c r="AE21" s="35"/>
      <c r="AF21" s="35"/>
      <c r="AG21" s="35"/>
      <c r="AH21" s="35"/>
      <c r="AI21" s="35"/>
      <c r="AJ21" s="35"/>
      <c r="AK21" s="35"/>
      <c r="AL21" s="35"/>
      <c r="AM21" s="35"/>
      <c r="AN21" s="35"/>
      <c r="AO21" s="35"/>
      <c r="AP21" s="35"/>
      <c r="AQ21" s="35"/>
      <c r="AR21" s="35"/>
      <c r="AS21" s="35"/>
      <c r="AT21" s="35"/>
      <c r="AU21" s="35"/>
      <c r="AV21" s="35"/>
      <c r="AW21" s="35"/>
      <c r="AX21" s="35"/>
      <c r="AY21" s="35"/>
      <c r="AZ21" s="35"/>
      <c r="BA21" s="35"/>
      <c r="BB21" s="35"/>
      <c r="BC21" s="35"/>
      <c r="BD21" s="35"/>
      <c r="BE21" s="35"/>
      <c r="BF21" s="35"/>
      <c r="BG21" s="35"/>
      <c r="BH21" s="35"/>
      <c r="BI21" s="35"/>
      <c r="BJ21" s="35"/>
      <c r="BK21" s="35"/>
      <c r="BL21" s="35"/>
      <c r="BM21" s="35"/>
      <c r="BN21" s="35"/>
      <c r="BO21" s="35"/>
      <c r="BP21" s="35"/>
      <c r="BQ21" s="35"/>
      <c r="BR21" s="35"/>
      <c r="BS21" s="35"/>
      <c r="BT21" s="35"/>
      <c r="BU21" s="35"/>
      <c r="BV21" s="35"/>
      <c r="BW21" s="35"/>
      <c r="BX21" s="35"/>
      <c r="BY21" s="35"/>
      <c r="BZ21" s="35"/>
      <c r="CA21" s="35"/>
      <c r="CB21" s="35"/>
      <c r="CC21" s="35"/>
      <c r="CD21" s="35"/>
      <c r="CE21" s="35"/>
      <c r="CF21" s="35"/>
      <c r="CG21" s="35"/>
      <c r="CH21" s="35"/>
      <c r="CI21" s="35"/>
      <c r="CJ21" s="35"/>
      <c r="CK21" s="35"/>
      <c r="CL21" s="35"/>
      <c r="CM21" s="35"/>
      <c r="CN21" s="35"/>
      <c r="CO21" s="35"/>
      <c r="CP21" s="35"/>
      <c r="CQ21" s="35"/>
      <c r="CR21" s="35"/>
      <c r="CS21" s="35"/>
      <c r="CT21" s="35"/>
      <c r="CU21" s="35"/>
      <c r="CV21" s="35"/>
      <c r="CW21" s="35"/>
      <c r="CX21" s="35"/>
      <c r="CY21" s="35"/>
      <c r="CZ21" s="35"/>
      <c r="DA21" s="35"/>
      <c r="DB21" s="35"/>
      <c r="DC21" s="35"/>
      <c r="DD21" s="35"/>
      <c r="DE21" s="35"/>
    </row>
    <row r="22" spans="1:109" s="39" customFormat="1" ht="173.25" customHeight="1">
      <c r="A22" s="55">
        <f t="shared" si="4"/>
        <v>11</v>
      </c>
      <c r="B22" s="30" t="s">
        <v>780</v>
      </c>
      <c r="C22" s="332" t="s">
        <v>779</v>
      </c>
      <c r="D22" s="330" t="s">
        <v>2758</v>
      </c>
      <c r="E22" s="114">
        <v>1</v>
      </c>
      <c r="F22" s="58">
        <f t="shared" si="5"/>
        <v>1</v>
      </c>
      <c r="G22" s="58">
        <f t="shared" si="6"/>
        <v>1</v>
      </c>
      <c r="H22" s="58">
        <v>1</v>
      </c>
      <c r="I22" s="330" t="s">
        <v>2759</v>
      </c>
      <c r="J22" s="114">
        <v>1</v>
      </c>
      <c r="K22" s="58">
        <f t="shared" si="0"/>
        <v>1</v>
      </c>
      <c r="L22" s="58">
        <f t="shared" si="1"/>
        <v>1</v>
      </c>
      <c r="M22" s="58">
        <v>1</v>
      </c>
      <c r="N22" s="330" t="s">
        <v>2760</v>
      </c>
      <c r="O22" s="114">
        <v>1</v>
      </c>
      <c r="P22" s="58">
        <f t="shared" si="2"/>
        <v>1</v>
      </c>
      <c r="Q22" s="58">
        <f t="shared" si="3"/>
        <v>1</v>
      </c>
      <c r="R22" s="58">
        <v>1</v>
      </c>
      <c r="S22" s="24" t="s">
        <v>1050</v>
      </c>
      <c r="T22" s="24" t="s">
        <v>1051</v>
      </c>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c r="AS22" s="35"/>
      <c r="AT22" s="35"/>
      <c r="AU22" s="35"/>
      <c r="AV22" s="35"/>
      <c r="AW22" s="35"/>
      <c r="AX22" s="35"/>
      <c r="AY22" s="35"/>
      <c r="AZ22" s="35"/>
      <c r="BA22" s="35"/>
      <c r="BB22" s="35"/>
      <c r="BC22" s="35"/>
      <c r="BD22" s="35"/>
      <c r="BE22" s="35"/>
      <c r="BF22" s="35"/>
      <c r="BG22" s="35"/>
      <c r="BH22" s="35"/>
      <c r="BI22" s="35"/>
      <c r="BJ22" s="35"/>
      <c r="BK22" s="35"/>
      <c r="BL22" s="35"/>
      <c r="BM22" s="35"/>
      <c r="BN22" s="35"/>
      <c r="BO22" s="35"/>
      <c r="BP22" s="35"/>
      <c r="BQ22" s="35"/>
      <c r="BR22" s="35"/>
      <c r="BS22" s="35"/>
      <c r="BT22" s="35"/>
      <c r="BU22" s="35"/>
      <c r="BV22" s="35"/>
      <c r="BW22" s="35"/>
      <c r="BX22" s="35"/>
      <c r="BY22" s="35"/>
      <c r="BZ22" s="35"/>
      <c r="CA22" s="35"/>
      <c r="CB22" s="35"/>
      <c r="CC22" s="35"/>
      <c r="CD22" s="35"/>
      <c r="CE22" s="35"/>
      <c r="CF22" s="35"/>
      <c r="CG22" s="35"/>
      <c r="CH22" s="35"/>
      <c r="CI22" s="35"/>
      <c r="CJ22" s="35"/>
      <c r="CK22" s="35"/>
      <c r="CL22" s="35"/>
      <c r="CM22" s="35"/>
      <c r="CN22" s="35"/>
      <c r="CO22" s="35"/>
      <c r="CP22" s="35"/>
      <c r="CQ22" s="35"/>
      <c r="CR22" s="35"/>
      <c r="CS22" s="35"/>
      <c r="CT22" s="35"/>
      <c r="CU22" s="35"/>
      <c r="CV22" s="35"/>
      <c r="CW22" s="35"/>
      <c r="CX22" s="35"/>
      <c r="CY22" s="35"/>
      <c r="CZ22" s="35"/>
      <c r="DA22" s="35"/>
      <c r="DB22" s="35"/>
      <c r="DC22" s="35"/>
      <c r="DD22" s="35"/>
      <c r="DE22" s="35"/>
    </row>
    <row r="23" spans="1:109" s="39" customFormat="1" ht="172.8">
      <c r="A23" s="55">
        <f t="shared" si="4"/>
        <v>12</v>
      </c>
      <c r="B23" s="30" t="s">
        <v>2761</v>
      </c>
      <c r="C23" s="332" t="s">
        <v>2762</v>
      </c>
      <c r="D23" s="330" t="s">
        <v>2763</v>
      </c>
      <c r="E23" s="114">
        <v>1</v>
      </c>
      <c r="F23" s="58">
        <f t="shared" si="5"/>
        <v>1</v>
      </c>
      <c r="G23" s="58">
        <f t="shared" si="6"/>
        <v>1</v>
      </c>
      <c r="H23" s="58">
        <v>1</v>
      </c>
      <c r="I23" s="330" t="s">
        <v>2764</v>
      </c>
      <c r="J23" s="114">
        <v>1</v>
      </c>
      <c r="K23" s="58">
        <f t="shared" si="0"/>
        <v>1</v>
      </c>
      <c r="L23" s="58">
        <f t="shared" si="1"/>
        <v>1</v>
      </c>
      <c r="M23" s="58">
        <v>1</v>
      </c>
      <c r="N23" s="331" t="s">
        <v>1144</v>
      </c>
      <c r="O23" s="114">
        <v>1</v>
      </c>
      <c r="P23" s="58">
        <f t="shared" si="2"/>
        <v>1</v>
      </c>
      <c r="Q23" s="58">
        <f t="shared" si="3"/>
        <v>1</v>
      </c>
      <c r="R23" s="58">
        <v>1</v>
      </c>
      <c r="S23" s="24" t="s">
        <v>1050</v>
      </c>
      <c r="T23" s="24" t="s">
        <v>1051</v>
      </c>
      <c r="U23" s="35"/>
      <c r="V23" s="35"/>
      <c r="W23" s="35"/>
      <c r="X23" s="35"/>
      <c r="Y23" s="35"/>
      <c r="Z23" s="35"/>
      <c r="AA23" s="35"/>
      <c r="AB23" s="35"/>
      <c r="AC23" s="35"/>
      <c r="AD23" s="35"/>
      <c r="AE23" s="35"/>
      <c r="AF23" s="35"/>
      <c r="AG23" s="35"/>
      <c r="AH23" s="35"/>
      <c r="AI23" s="35"/>
      <c r="AJ23" s="35"/>
      <c r="AK23" s="35"/>
      <c r="AL23" s="35"/>
      <c r="AM23" s="35"/>
      <c r="AN23" s="35"/>
      <c r="AO23" s="35"/>
      <c r="AP23" s="35"/>
      <c r="AQ23" s="35"/>
      <c r="AR23" s="35"/>
      <c r="AS23" s="35"/>
      <c r="AT23" s="35"/>
      <c r="AU23" s="35"/>
      <c r="AV23" s="35"/>
      <c r="AW23" s="35"/>
      <c r="AX23" s="35"/>
      <c r="AY23" s="35"/>
      <c r="AZ23" s="35"/>
      <c r="BA23" s="35"/>
      <c r="BB23" s="35"/>
      <c r="BC23" s="35"/>
      <c r="BD23" s="35"/>
      <c r="BE23" s="35"/>
      <c r="BF23" s="35"/>
      <c r="BG23" s="35"/>
      <c r="BH23" s="35"/>
      <c r="BI23" s="35"/>
      <c r="BJ23" s="35"/>
      <c r="BK23" s="35"/>
      <c r="BL23" s="35"/>
      <c r="BM23" s="35"/>
      <c r="BN23" s="35"/>
      <c r="BO23" s="35"/>
      <c r="BP23" s="35"/>
      <c r="BQ23" s="35"/>
      <c r="BR23" s="35"/>
      <c r="BS23" s="35"/>
      <c r="BT23" s="35"/>
      <c r="BU23" s="35"/>
      <c r="BV23" s="35"/>
      <c r="BW23" s="35"/>
      <c r="BX23" s="35"/>
      <c r="BY23" s="35"/>
      <c r="BZ23" s="35"/>
      <c r="CA23" s="35"/>
      <c r="CB23" s="35"/>
      <c r="CC23" s="35"/>
      <c r="CD23" s="35"/>
      <c r="CE23" s="35"/>
      <c r="CF23" s="35"/>
      <c r="CG23" s="35"/>
      <c r="CH23" s="35"/>
      <c r="CI23" s="35"/>
      <c r="CJ23" s="35"/>
      <c r="CK23" s="35"/>
      <c r="CL23" s="35"/>
      <c r="CM23" s="35"/>
      <c r="CN23" s="35"/>
      <c r="CO23" s="35"/>
      <c r="CP23" s="35"/>
      <c r="CQ23" s="35"/>
      <c r="CR23" s="35"/>
      <c r="CS23" s="35"/>
      <c r="CT23" s="35"/>
      <c r="CU23" s="35"/>
      <c r="CV23" s="35"/>
      <c r="CW23" s="35"/>
      <c r="CX23" s="35"/>
      <c r="CY23" s="35"/>
      <c r="CZ23" s="35"/>
      <c r="DA23" s="35"/>
      <c r="DB23" s="35"/>
      <c r="DC23" s="35"/>
      <c r="DD23" s="35"/>
      <c r="DE23" s="35"/>
    </row>
    <row r="24" spans="1:109" s="39" customFormat="1" ht="117.75" customHeight="1">
      <c r="A24" s="55">
        <f t="shared" si="4"/>
        <v>13</v>
      </c>
      <c r="B24" s="30" t="s">
        <v>2765</v>
      </c>
      <c r="C24" s="332" t="s">
        <v>2766</v>
      </c>
      <c r="D24" s="30" t="s">
        <v>2767</v>
      </c>
      <c r="E24" s="114">
        <v>1</v>
      </c>
      <c r="F24" s="58">
        <f t="shared" si="5"/>
        <v>1</v>
      </c>
      <c r="G24" s="58">
        <f t="shared" si="6"/>
        <v>1</v>
      </c>
      <c r="H24" s="58">
        <v>1</v>
      </c>
      <c r="I24" s="330" t="s">
        <v>2768</v>
      </c>
      <c r="J24" s="114">
        <v>1</v>
      </c>
      <c r="K24" s="58">
        <f t="shared" si="0"/>
        <v>1</v>
      </c>
      <c r="L24" s="58">
        <f t="shared" si="1"/>
        <v>1</v>
      </c>
      <c r="M24" s="58">
        <v>1</v>
      </c>
      <c r="N24" s="331" t="s">
        <v>1144</v>
      </c>
      <c r="O24" s="114">
        <v>1</v>
      </c>
      <c r="P24" s="58">
        <f t="shared" si="2"/>
        <v>1</v>
      </c>
      <c r="Q24" s="58">
        <f t="shared" si="3"/>
        <v>1</v>
      </c>
      <c r="R24" s="58">
        <v>1</v>
      </c>
      <c r="S24" s="24" t="s">
        <v>1050</v>
      </c>
      <c r="T24" s="24" t="s">
        <v>1051</v>
      </c>
      <c r="U24" s="35"/>
      <c r="V24" s="35"/>
      <c r="W24" s="35"/>
      <c r="X24" s="35"/>
      <c r="Y24" s="35"/>
      <c r="Z24" s="35"/>
      <c r="AA24" s="35"/>
      <c r="AB24" s="35"/>
      <c r="AC24" s="35"/>
      <c r="AD24" s="35"/>
      <c r="AE24" s="35"/>
      <c r="AF24" s="35"/>
      <c r="AG24" s="35"/>
      <c r="AH24" s="35"/>
      <c r="AI24" s="35"/>
      <c r="AJ24" s="35"/>
      <c r="AK24" s="35"/>
      <c r="AL24" s="35"/>
      <c r="AM24" s="35"/>
      <c r="AN24" s="35"/>
      <c r="AO24" s="35"/>
      <c r="AP24" s="35"/>
      <c r="AQ24" s="35"/>
      <c r="AR24" s="35"/>
      <c r="AS24" s="35"/>
      <c r="AT24" s="35"/>
      <c r="AU24" s="35"/>
      <c r="AV24" s="35"/>
      <c r="AW24" s="35"/>
      <c r="AX24" s="35"/>
      <c r="AY24" s="35"/>
      <c r="AZ24" s="35"/>
      <c r="BA24" s="35"/>
      <c r="BB24" s="35"/>
      <c r="BC24" s="35"/>
      <c r="BD24" s="35"/>
      <c r="BE24" s="35"/>
      <c r="BF24" s="35"/>
      <c r="BG24" s="35"/>
      <c r="BH24" s="35"/>
      <c r="BI24" s="35"/>
      <c r="BJ24" s="35"/>
      <c r="BK24" s="35"/>
      <c r="BL24" s="35"/>
      <c r="BM24" s="35"/>
      <c r="BN24" s="35"/>
      <c r="BO24" s="35"/>
      <c r="BP24" s="35"/>
      <c r="BQ24" s="35"/>
      <c r="BR24" s="35"/>
      <c r="BS24" s="35"/>
      <c r="BT24" s="35"/>
      <c r="BU24" s="35"/>
      <c r="BV24" s="35"/>
      <c r="BW24" s="35"/>
      <c r="BX24" s="35"/>
      <c r="BY24" s="35"/>
      <c r="BZ24" s="35"/>
      <c r="CA24" s="35"/>
      <c r="CB24" s="35"/>
      <c r="CC24" s="35"/>
      <c r="CD24" s="35"/>
      <c r="CE24" s="35"/>
      <c r="CF24" s="35"/>
      <c r="CG24" s="35"/>
      <c r="CH24" s="35"/>
      <c r="CI24" s="35"/>
      <c r="CJ24" s="35"/>
      <c r="CK24" s="35"/>
      <c r="CL24" s="35"/>
      <c r="CM24" s="35"/>
      <c r="CN24" s="35"/>
      <c r="CO24" s="35"/>
      <c r="CP24" s="35"/>
      <c r="CQ24" s="35"/>
      <c r="CR24" s="35"/>
      <c r="CS24" s="35"/>
      <c r="CT24" s="35"/>
      <c r="CU24" s="35"/>
      <c r="CV24" s="35"/>
      <c r="CW24" s="35"/>
      <c r="CX24" s="35"/>
      <c r="CY24" s="35"/>
      <c r="CZ24" s="35"/>
      <c r="DA24" s="35"/>
      <c r="DB24" s="35"/>
      <c r="DC24" s="35"/>
      <c r="DD24" s="35"/>
      <c r="DE24" s="35"/>
    </row>
    <row r="25" spans="1:109" s="39" customFormat="1" ht="127.5" customHeight="1">
      <c r="A25" s="55">
        <f t="shared" si="4"/>
        <v>14</v>
      </c>
      <c r="B25" s="30" t="s">
        <v>2769</v>
      </c>
      <c r="C25" s="332" t="s">
        <v>2770</v>
      </c>
      <c r="D25" s="330" t="s">
        <v>1142</v>
      </c>
      <c r="E25" s="114">
        <v>1</v>
      </c>
      <c r="F25" s="58">
        <f t="shared" si="5"/>
        <v>1</v>
      </c>
      <c r="G25" s="58">
        <f t="shared" si="6"/>
        <v>1</v>
      </c>
      <c r="H25" s="58">
        <v>1</v>
      </c>
      <c r="I25" s="330" t="s">
        <v>1155</v>
      </c>
      <c r="J25" s="114">
        <v>1</v>
      </c>
      <c r="K25" s="58">
        <f t="shared" si="0"/>
        <v>1</v>
      </c>
      <c r="L25" s="58">
        <f t="shared" si="1"/>
        <v>1</v>
      </c>
      <c r="M25" s="58">
        <v>1</v>
      </c>
      <c r="N25" s="331" t="s">
        <v>1144</v>
      </c>
      <c r="O25" s="114">
        <v>1</v>
      </c>
      <c r="P25" s="58">
        <f t="shared" si="2"/>
        <v>1</v>
      </c>
      <c r="Q25" s="58">
        <f t="shared" si="3"/>
        <v>1</v>
      </c>
      <c r="R25" s="58">
        <v>1</v>
      </c>
      <c r="S25" s="24" t="s">
        <v>1050</v>
      </c>
      <c r="T25" s="24" t="s">
        <v>1051</v>
      </c>
      <c r="U25" s="35"/>
      <c r="V25" s="35"/>
      <c r="W25" s="35"/>
      <c r="X25" s="35"/>
      <c r="Y25" s="35"/>
      <c r="Z25" s="35"/>
      <c r="AA25" s="35"/>
      <c r="AB25" s="35"/>
      <c r="AC25" s="35"/>
      <c r="AD25" s="35"/>
      <c r="AE25" s="35"/>
      <c r="AF25" s="35"/>
      <c r="AG25" s="35"/>
      <c r="AH25" s="35"/>
      <c r="AI25" s="35"/>
      <c r="AJ25" s="35"/>
      <c r="AK25" s="35"/>
      <c r="AL25" s="35"/>
      <c r="AM25" s="35"/>
      <c r="AN25" s="35"/>
      <c r="AO25" s="35"/>
      <c r="AP25" s="35"/>
      <c r="AQ25" s="35"/>
      <c r="AR25" s="35"/>
      <c r="AS25" s="35"/>
      <c r="AT25" s="35"/>
      <c r="AU25" s="35"/>
      <c r="AV25" s="35"/>
      <c r="AW25" s="35"/>
      <c r="AX25" s="35"/>
      <c r="AY25" s="35"/>
      <c r="AZ25" s="35"/>
      <c r="BA25" s="35"/>
      <c r="BB25" s="35"/>
      <c r="BC25" s="35"/>
      <c r="BD25" s="35"/>
      <c r="BE25" s="35"/>
      <c r="BF25" s="35"/>
      <c r="BG25" s="35"/>
      <c r="BH25" s="35"/>
      <c r="BI25" s="35"/>
      <c r="BJ25" s="35"/>
      <c r="BK25" s="35"/>
      <c r="BL25" s="35"/>
      <c r="BM25" s="35"/>
      <c r="BN25" s="35"/>
      <c r="BO25" s="35"/>
      <c r="BP25" s="35"/>
      <c r="BQ25" s="35"/>
      <c r="BR25" s="35"/>
      <c r="BS25" s="35"/>
      <c r="BT25" s="35"/>
      <c r="BU25" s="35"/>
      <c r="BV25" s="35"/>
      <c r="BW25" s="35"/>
      <c r="BX25" s="35"/>
      <c r="BY25" s="35"/>
      <c r="BZ25" s="35"/>
      <c r="CA25" s="35"/>
      <c r="CB25" s="35"/>
      <c r="CC25" s="35"/>
      <c r="CD25" s="35"/>
      <c r="CE25" s="35"/>
      <c r="CF25" s="35"/>
      <c r="CG25" s="35"/>
      <c r="CH25" s="35"/>
      <c r="CI25" s="35"/>
      <c r="CJ25" s="35"/>
      <c r="CK25" s="35"/>
      <c r="CL25" s="35"/>
      <c r="CM25" s="35"/>
      <c r="CN25" s="35"/>
      <c r="CO25" s="35"/>
      <c r="CP25" s="35"/>
      <c r="CQ25" s="35"/>
      <c r="CR25" s="35"/>
      <c r="CS25" s="35"/>
      <c r="CT25" s="35"/>
      <c r="CU25" s="35"/>
      <c r="CV25" s="35"/>
      <c r="CW25" s="35"/>
      <c r="CX25" s="35"/>
      <c r="CY25" s="35"/>
      <c r="CZ25" s="35"/>
      <c r="DA25" s="35"/>
      <c r="DB25" s="35"/>
      <c r="DC25" s="35"/>
      <c r="DD25" s="35"/>
      <c r="DE25" s="35"/>
    </row>
    <row r="26" spans="1:109" s="39" customFormat="1" ht="172.8">
      <c r="A26" s="55">
        <f t="shared" si="4"/>
        <v>15</v>
      </c>
      <c r="B26" s="30" t="s">
        <v>2771</v>
      </c>
      <c r="C26" s="332" t="s">
        <v>2772</v>
      </c>
      <c r="D26" s="30" t="s">
        <v>1143</v>
      </c>
      <c r="E26" s="114">
        <v>1</v>
      </c>
      <c r="F26" s="58">
        <f t="shared" si="5"/>
        <v>1</v>
      </c>
      <c r="G26" s="58">
        <f t="shared" si="6"/>
        <v>1</v>
      </c>
      <c r="H26" s="58">
        <v>1</v>
      </c>
      <c r="I26" s="59" t="s">
        <v>1156</v>
      </c>
      <c r="J26" s="114">
        <v>1</v>
      </c>
      <c r="K26" s="58">
        <f t="shared" si="0"/>
        <v>1</v>
      </c>
      <c r="L26" s="58">
        <f t="shared" si="1"/>
        <v>1</v>
      </c>
      <c r="M26" s="58">
        <v>1</v>
      </c>
      <c r="N26" s="331" t="s">
        <v>1144</v>
      </c>
      <c r="O26" s="114">
        <v>1</v>
      </c>
      <c r="P26" s="58">
        <f t="shared" si="2"/>
        <v>1</v>
      </c>
      <c r="Q26" s="58">
        <f t="shared" si="3"/>
        <v>1</v>
      </c>
      <c r="R26" s="58">
        <v>1</v>
      </c>
      <c r="S26" s="24" t="s">
        <v>1050</v>
      </c>
      <c r="T26" s="24" t="s">
        <v>1051</v>
      </c>
      <c r="U26" s="35"/>
      <c r="V26" s="35"/>
      <c r="W26" s="35"/>
      <c r="X26" s="35"/>
      <c r="Y26" s="35"/>
      <c r="Z26" s="35"/>
      <c r="AA26" s="35"/>
      <c r="AB26" s="35"/>
      <c r="AC26" s="35"/>
      <c r="AD26" s="35"/>
      <c r="AE26" s="35"/>
      <c r="AF26" s="35"/>
      <c r="AG26" s="35"/>
      <c r="AH26" s="35"/>
      <c r="AI26" s="35"/>
      <c r="AJ26" s="35"/>
      <c r="AK26" s="35"/>
      <c r="AL26" s="35"/>
      <c r="AM26" s="35"/>
      <c r="AN26" s="35"/>
      <c r="AO26" s="35"/>
      <c r="AP26" s="35"/>
      <c r="AQ26" s="35"/>
      <c r="AR26" s="35"/>
      <c r="AS26" s="35"/>
      <c r="AT26" s="35"/>
      <c r="AU26" s="35"/>
      <c r="AV26" s="35"/>
      <c r="AW26" s="35"/>
      <c r="AX26" s="35"/>
      <c r="AY26" s="35"/>
      <c r="AZ26" s="35"/>
      <c r="BA26" s="35"/>
      <c r="BB26" s="35"/>
      <c r="BC26" s="35"/>
      <c r="BD26" s="35"/>
      <c r="BE26" s="35"/>
      <c r="BF26" s="35"/>
      <c r="BG26" s="35"/>
      <c r="BH26" s="35"/>
      <c r="BI26" s="35"/>
      <c r="BJ26" s="35"/>
      <c r="BK26" s="35"/>
      <c r="BL26" s="35"/>
      <c r="BM26" s="35"/>
      <c r="BN26" s="35"/>
      <c r="BO26" s="35"/>
      <c r="BP26" s="35"/>
      <c r="BQ26" s="35"/>
      <c r="BR26" s="35"/>
      <c r="BS26" s="35"/>
      <c r="BT26" s="35"/>
      <c r="BU26" s="35"/>
      <c r="BV26" s="35"/>
      <c r="BW26" s="35"/>
      <c r="BX26" s="35"/>
      <c r="BY26" s="35"/>
      <c r="BZ26" s="35"/>
      <c r="CA26" s="35"/>
      <c r="CB26" s="35"/>
      <c r="CC26" s="35"/>
      <c r="CD26" s="35"/>
      <c r="CE26" s="35"/>
      <c r="CF26" s="35"/>
      <c r="CG26" s="35"/>
      <c r="CH26" s="35"/>
      <c r="CI26" s="35"/>
      <c r="CJ26" s="35"/>
      <c r="CK26" s="35"/>
      <c r="CL26" s="35"/>
      <c r="CM26" s="35"/>
      <c r="CN26" s="35"/>
      <c r="CO26" s="35"/>
      <c r="CP26" s="35"/>
      <c r="CQ26" s="35"/>
      <c r="CR26" s="35"/>
      <c r="CS26" s="35"/>
      <c r="CT26" s="35"/>
      <c r="CU26" s="35"/>
      <c r="CV26" s="35"/>
      <c r="CW26" s="35"/>
      <c r="CX26" s="35"/>
      <c r="CY26" s="35"/>
      <c r="CZ26" s="35"/>
      <c r="DA26" s="35"/>
      <c r="DB26" s="35"/>
      <c r="DC26" s="35"/>
      <c r="DD26" s="35"/>
      <c r="DE26" s="35"/>
    </row>
    <row r="27" spans="1:109" s="589" customFormat="1" ht="409.6" customHeight="1">
      <c r="A27" s="1408">
        <f t="shared" si="4"/>
        <v>16</v>
      </c>
      <c r="B27" s="1231" t="s">
        <v>2773</v>
      </c>
      <c r="C27" s="1249" t="s">
        <v>2774</v>
      </c>
      <c r="D27" s="1430" t="s">
        <v>4581</v>
      </c>
      <c r="E27" s="885">
        <v>1</v>
      </c>
      <c r="F27" s="58">
        <f t="shared" si="5"/>
        <v>1</v>
      </c>
      <c r="G27" s="58">
        <f t="shared" si="6"/>
        <v>1</v>
      </c>
      <c r="H27" s="58">
        <v>1</v>
      </c>
      <c r="I27" s="1421" t="s">
        <v>2775</v>
      </c>
      <c r="J27" s="885">
        <v>1</v>
      </c>
      <c r="K27" s="58">
        <f t="shared" si="0"/>
        <v>1</v>
      </c>
      <c r="L27" s="58">
        <f t="shared" si="1"/>
        <v>1</v>
      </c>
      <c r="M27" s="58">
        <v>1</v>
      </c>
      <c r="N27" s="1421" t="s">
        <v>2776</v>
      </c>
      <c r="O27" s="885">
        <v>1</v>
      </c>
      <c r="P27" s="58">
        <f t="shared" si="2"/>
        <v>1</v>
      </c>
      <c r="Q27" s="58">
        <f t="shared" si="3"/>
        <v>1</v>
      </c>
      <c r="R27" s="58">
        <v>1</v>
      </c>
      <c r="S27" s="1405" t="s">
        <v>1050</v>
      </c>
      <c r="T27" s="1174" t="s">
        <v>1051</v>
      </c>
    </row>
    <row r="28" spans="1:109" s="589" customFormat="1" ht="409.6" customHeight="1">
      <c r="A28" s="1429"/>
      <c r="B28" s="1232"/>
      <c r="C28" s="1426"/>
      <c r="D28" s="1431"/>
      <c r="E28" s="1425"/>
      <c r="F28" s="58"/>
      <c r="G28" s="58"/>
      <c r="H28" s="58"/>
      <c r="I28" s="1422"/>
      <c r="J28" s="1425"/>
      <c r="K28" s="58"/>
      <c r="L28" s="58"/>
      <c r="M28" s="58"/>
      <c r="N28" s="1422"/>
      <c r="O28" s="1425"/>
      <c r="P28" s="58"/>
      <c r="Q28" s="58"/>
      <c r="R28" s="58"/>
      <c r="S28" s="1424"/>
      <c r="T28" s="1437"/>
    </row>
    <row r="29" spans="1:109" s="589" customFormat="1" ht="132" customHeight="1">
      <c r="A29" s="1409"/>
      <c r="B29" s="1233"/>
      <c r="C29" s="1426"/>
      <c r="D29" s="1432"/>
      <c r="E29" s="886"/>
      <c r="F29" s="58"/>
      <c r="G29" s="58"/>
      <c r="H29" s="58"/>
      <c r="I29" s="1423"/>
      <c r="J29" s="886"/>
      <c r="K29" s="58"/>
      <c r="L29" s="58"/>
      <c r="M29" s="58"/>
      <c r="N29" s="1423"/>
      <c r="O29" s="886"/>
      <c r="P29" s="58"/>
      <c r="Q29" s="58"/>
      <c r="R29" s="58"/>
      <c r="S29" s="1406"/>
      <c r="T29" s="1175"/>
    </row>
    <row r="30" spans="1:109" s="589" customFormat="1" ht="209.25" customHeight="1">
      <c r="A30" s="55">
        <f>+A27+1</f>
        <v>17</v>
      </c>
      <c r="B30" s="30" t="s">
        <v>2777</v>
      </c>
      <c r="C30" s="1250"/>
      <c r="D30" s="30" t="s">
        <v>1145</v>
      </c>
      <c r="E30" s="114">
        <v>1</v>
      </c>
      <c r="F30" s="58">
        <f t="shared" si="5"/>
        <v>1</v>
      </c>
      <c r="G30" s="58">
        <f t="shared" si="6"/>
        <v>1</v>
      </c>
      <c r="H30" s="58">
        <v>1</v>
      </c>
      <c r="I30" s="30" t="s">
        <v>2778</v>
      </c>
      <c r="J30" s="114">
        <v>1</v>
      </c>
      <c r="K30" s="58">
        <f t="shared" si="0"/>
        <v>1</v>
      </c>
      <c r="L30" s="58">
        <f t="shared" si="1"/>
        <v>1</v>
      </c>
      <c r="M30" s="58">
        <v>1</v>
      </c>
      <c r="N30" s="30" t="s">
        <v>2779</v>
      </c>
      <c r="O30" s="114">
        <v>1</v>
      </c>
      <c r="P30" s="58">
        <f t="shared" si="2"/>
        <v>1</v>
      </c>
      <c r="Q30" s="58">
        <f t="shared" si="3"/>
        <v>1</v>
      </c>
      <c r="R30" s="58">
        <v>1</v>
      </c>
      <c r="S30" s="24" t="s">
        <v>1048</v>
      </c>
      <c r="T30" s="24" t="s">
        <v>1049</v>
      </c>
    </row>
    <row r="31" spans="1:109" s="589" customFormat="1" ht="172.8">
      <c r="A31" s="55">
        <f t="shared" si="4"/>
        <v>18</v>
      </c>
      <c r="B31" s="30" t="s">
        <v>2780</v>
      </c>
      <c r="C31" s="332" t="s">
        <v>2781</v>
      </c>
      <c r="D31" s="30" t="s">
        <v>1146</v>
      </c>
      <c r="E31" s="114">
        <v>1</v>
      </c>
      <c r="F31" s="58">
        <f t="shared" si="5"/>
        <v>1</v>
      </c>
      <c r="G31" s="58">
        <f t="shared" si="6"/>
        <v>1</v>
      </c>
      <c r="H31" s="58">
        <v>1</v>
      </c>
      <c r="I31" s="30" t="s">
        <v>1157</v>
      </c>
      <c r="J31" s="114">
        <v>1</v>
      </c>
      <c r="K31" s="58">
        <f t="shared" si="0"/>
        <v>1</v>
      </c>
      <c r="L31" s="58">
        <f t="shared" si="1"/>
        <v>1</v>
      </c>
      <c r="M31" s="58">
        <v>1</v>
      </c>
      <c r="N31" s="30" t="s">
        <v>1148</v>
      </c>
      <c r="O31" s="114">
        <v>1</v>
      </c>
      <c r="P31" s="58">
        <f t="shared" si="2"/>
        <v>1</v>
      </c>
      <c r="Q31" s="58">
        <f t="shared" si="3"/>
        <v>1</v>
      </c>
      <c r="R31" s="58">
        <v>1</v>
      </c>
      <c r="S31" s="24" t="s">
        <v>1048</v>
      </c>
      <c r="T31" s="24" t="s">
        <v>1049</v>
      </c>
    </row>
    <row r="32" spans="1:109" s="589" customFormat="1" ht="172.8">
      <c r="A32" s="55">
        <f t="shared" si="4"/>
        <v>19</v>
      </c>
      <c r="B32" s="30" t="s">
        <v>2782</v>
      </c>
      <c r="C32" s="1249" t="s">
        <v>2783</v>
      </c>
      <c r="D32" s="30" t="s">
        <v>1147</v>
      </c>
      <c r="E32" s="114">
        <v>1</v>
      </c>
      <c r="F32" s="58">
        <f t="shared" si="5"/>
        <v>1</v>
      </c>
      <c r="G32" s="58">
        <f t="shared" si="6"/>
        <v>1</v>
      </c>
      <c r="H32" s="58">
        <v>1</v>
      </c>
      <c r="I32" s="30" t="s">
        <v>1158</v>
      </c>
      <c r="J32" s="114">
        <v>1</v>
      </c>
      <c r="K32" s="58">
        <f t="shared" si="0"/>
        <v>1</v>
      </c>
      <c r="L32" s="58">
        <f t="shared" si="1"/>
        <v>1</v>
      </c>
      <c r="M32" s="58">
        <v>1</v>
      </c>
      <c r="N32" s="30" t="s">
        <v>1149</v>
      </c>
      <c r="O32" s="114">
        <v>1</v>
      </c>
      <c r="P32" s="58">
        <f t="shared" si="2"/>
        <v>1</v>
      </c>
      <c r="Q32" s="58">
        <f t="shared" si="3"/>
        <v>1</v>
      </c>
      <c r="R32" s="58">
        <v>1</v>
      </c>
      <c r="S32" s="24" t="s">
        <v>1048</v>
      </c>
      <c r="T32" s="24" t="s">
        <v>1049</v>
      </c>
    </row>
    <row r="33" spans="1:20" s="589" customFormat="1" ht="259.2">
      <c r="A33" s="55">
        <f t="shared" si="4"/>
        <v>20</v>
      </c>
      <c r="B33" s="30" t="s">
        <v>2784</v>
      </c>
      <c r="C33" s="1250"/>
      <c r="D33" s="30" t="s">
        <v>2785</v>
      </c>
      <c r="E33" s="114">
        <v>1</v>
      </c>
      <c r="F33" s="58">
        <f t="shared" si="5"/>
        <v>1</v>
      </c>
      <c r="G33" s="58">
        <f t="shared" si="6"/>
        <v>1</v>
      </c>
      <c r="H33" s="58">
        <v>1</v>
      </c>
      <c r="I33" s="59" t="s">
        <v>2786</v>
      </c>
      <c r="J33" s="114">
        <v>1</v>
      </c>
      <c r="K33" s="58">
        <f t="shared" si="0"/>
        <v>1</v>
      </c>
      <c r="L33" s="58">
        <f t="shared" si="1"/>
        <v>1</v>
      </c>
      <c r="M33" s="58">
        <v>1</v>
      </c>
      <c r="N33" s="59" t="s">
        <v>2787</v>
      </c>
      <c r="O33" s="114">
        <v>1</v>
      </c>
      <c r="P33" s="58">
        <f t="shared" si="2"/>
        <v>1</v>
      </c>
      <c r="Q33" s="58">
        <f t="shared" si="3"/>
        <v>1</v>
      </c>
      <c r="R33" s="58">
        <v>1</v>
      </c>
      <c r="S33" s="24" t="s">
        <v>1048</v>
      </c>
      <c r="T33" s="24" t="s">
        <v>1049</v>
      </c>
    </row>
    <row r="34" spans="1:20" s="589" customFormat="1" ht="172.8">
      <c r="A34" s="55">
        <f t="shared" si="4"/>
        <v>21</v>
      </c>
      <c r="B34" s="30" t="s">
        <v>2788</v>
      </c>
      <c r="C34" s="332" t="s">
        <v>2789</v>
      </c>
      <c r="D34" s="30" t="s">
        <v>1151</v>
      </c>
      <c r="E34" s="114">
        <v>1</v>
      </c>
      <c r="F34" s="58">
        <f t="shared" si="5"/>
        <v>1</v>
      </c>
      <c r="G34" s="58">
        <f t="shared" si="6"/>
        <v>1</v>
      </c>
      <c r="H34" s="58">
        <v>1</v>
      </c>
      <c r="I34" s="30" t="s">
        <v>1158</v>
      </c>
      <c r="J34" s="114">
        <v>1</v>
      </c>
      <c r="K34" s="58">
        <f t="shared" si="0"/>
        <v>1</v>
      </c>
      <c r="L34" s="58">
        <f t="shared" si="1"/>
        <v>1</v>
      </c>
      <c r="M34" s="58">
        <v>1</v>
      </c>
      <c r="N34" s="30" t="s">
        <v>1149</v>
      </c>
      <c r="O34" s="114">
        <v>1</v>
      </c>
      <c r="P34" s="58">
        <f t="shared" si="2"/>
        <v>1</v>
      </c>
      <c r="Q34" s="58">
        <f t="shared" si="3"/>
        <v>1</v>
      </c>
      <c r="R34" s="58">
        <v>1</v>
      </c>
      <c r="S34" s="24" t="s">
        <v>1048</v>
      </c>
      <c r="T34" s="24" t="s">
        <v>1049</v>
      </c>
    </row>
    <row r="35" spans="1:20" s="589" customFormat="1" ht="409.6">
      <c r="A35" s="55">
        <f t="shared" si="4"/>
        <v>22</v>
      </c>
      <c r="B35" s="30" t="s">
        <v>2790</v>
      </c>
      <c r="C35" s="332" t="s">
        <v>775</v>
      </c>
      <c r="D35" s="30" t="s">
        <v>1152</v>
      </c>
      <c r="E35" s="114">
        <v>1</v>
      </c>
      <c r="F35" s="58">
        <f t="shared" si="5"/>
        <v>1</v>
      </c>
      <c r="G35" s="58">
        <f t="shared" si="6"/>
        <v>1</v>
      </c>
      <c r="H35" s="58">
        <v>1</v>
      </c>
      <c r="I35" s="30" t="s">
        <v>1159</v>
      </c>
      <c r="J35" s="114">
        <v>1</v>
      </c>
      <c r="K35" s="58">
        <f t="shared" si="0"/>
        <v>1</v>
      </c>
      <c r="L35" s="58">
        <f t="shared" si="1"/>
        <v>1</v>
      </c>
      <c r="M35" s="58">
        <v>1</v>
      </c>
      <c r="N35" s="30" t="s">
        <v>2791</v>
      </c>
      <c r="O35" s="114">
        <v>1</v>
      </c>
      <c r="P35" s="58">
        <f t="shared" si="2"/>
        <v>1</v>
      </c>
      <c r="Q35" s="58">
        <f t="shared" si="3"/>
        <v>1</v>
      </c>
      <c r="R35" s="58">
        <v>1</v>
      </c>
      <c r="S35" s="30" t="s">
        <v>1052</v>
      </c>
      <c r="T35" s="30" t="s">
        <v>1053</v>
      </c>
    </row>
    <row r="36" spans="1:20" s="589" customFormat="1" ht="192.75" customHeight="1">
      <c r="A36" s="55">
        <f t="shared" si="4"/>
        <v>23</v>
      </c>
      <c r="B36" s="30" t="s">
        <v>2792</v>
      </c>
      <c r="C36" s="332" t="s">
        <v>2793</v>
      </c>
      <c r="D36" s="30" t="s">
        <v>1153</v>
      </c>
      <c r="E36" s="114">
        <v>1</v>
      </c>
      <c r="F36" s="58">
        <f t="shared" si="5"/>
        <v>1</v>
      </c>
      <c r="G36" s="58">
        <f t="shared" si="6"/>
        <v>1</v>
      </c>
      <c r="H36" s="58">
        <v>1</v>
      </c>
      <c r="I36" s="30" t="s">
        <v>4179</v>
      </c>
      <c r="J36" s="114">
        <v>1</v>
      </c>
      <c r="K36" s="58">
        <f t="shared" si="0"/>
        <v>1</v>
      </c>
      <c r="L36" s="58">
        <f t="shared" si="1"/>
        <v>1</v>
      </c>
      <c r="M36" s="58">
        <v>1</v>
      </c>
      <c r="N36" s="30" t="s">
        <v>1150</v>
      </c>
      <c r="O36" s="114">
        <v>1</v>
      </c>
      <c r="P36" s="58">
        <f t="shared" si="2"/>
        <v>1</v>
      </c>
      <c r="Q36" s="58">
        <f t="shared" si="3"/>
        <v>1</v>
      </c>
      <c r="R36" s="58">
        <v>1</v>
      </c>
      <c r="S36" s="30" t="s">
        <v>1054</v>
      </c>
      <c r="T36" s="30" t="s">
        <v>1055</v>
      </c>
    </row>
    <row r="37" spans="1:20" s="589" customFormat="1" ht="280.8">
      <c r="A37" s="55">
        <f t="shared" si="4"/>
        <v>24</v>
      </c>
      <c r="B37" s="30" t="s">
        <v>2794</v>
      </c>
      <c r="C37" s="332" t="s">
        <v>2795</v>
      </c>
      <c r="D37" s="30" t="s">
        <v>1154</v>
      </c>
      <c r="E37" s="114">
        <v>1</v>
      </c>
      <c r="F37" s="58">
        <f t="shared" si="5"/>
        <v>1</v>
      </c>
      <c r="G37" s="58">
        <f t="shared" si="6"/>
        <v>1</v>
      </c>
      <c r="H37" s="58">
        <v>1</v>
      </c>
      <c r="I37" s="30" t="s">
        <v>2796</v>
      </c>
      <c r="J37" s="114">
        <v>1</v>
      </c>
      <c r="K37" s="58">
        <f t="shared" si="0"/>
        <v>1</v>
      </c>
      <c r="L37" s="58">
        <f t="shared" si="1"/>
        <v>1</v>
      </c>
      <c r="M37" s="58">
        <v>1</v>
      </c>
      <c r="N37" s="59" t="s">
        <v>2797</v>
      </c>
      <c r="O37" s="114">
        <v>1</v>
      </c>
      <c r="P37" s="58">
        <f t="shared" si="2"/>
        <v>1</v>
      </c>
      <c r="Q37" s="58">
        <f t="shared" si="3"/>
        <v>1</v>
      </c>
      <c r="R37" s="58">
        <v>1</v>
      </c>
      <c r="S37" s="30" t="s">
        <v>1052</v>
      </c>
      <c r="T37" s="30" t="s">
        <v>1053</v>
      </c>
    </row>
    <row r="38" spans="1:20" s="1" customFormat="1" ht="30" customHeight="1">
      <c r="A38" s="597"/>
      <c r="B38" s="985" t="s">
        <v>4516</v>
      </c>
      <c r="C38" s="986"/>
      <c r="D38" s="986"/>
      <c r="E38" s="986"/>
      <c r="F38" s="986"/>
      <c r="G38" s="986"/>
      <c r="H38" s="986"/>
      <c r="I38" s="986"/>
      <c r="J38" s="986"/>
      <c r="K38" s="986"/>
      <c r="L38" s="986"/>
      <c r="M38" s="986"/>
      <c r="N38" s="986"/>
      <c r="O38" s="986"/>
      <c r="P38" s="986"/>
      <c r="Q38" s="986"/>
      <c r="R38" s="986"/>
      <c r="S38" s="986"/>
      <c r="T38" s="987"/>
    </row>
    <row r="39" spans="1:20" s="41" customFormat="1" ht="56.25" customHeight="1">
      <c r="A39" s="55">
        <v>25</v>
      </c>
      <c r="B39" s="990" t="s">
        <v>2798</v>
      </c>
      <c r="C39" s="903" t="s">
        <v>113</v>
      </c>
      <c r="D39" s="327" t="s">
        <v>2733</v>
      </c>
      <c r="E39" s="114">
        <v>1</v>
      </c>
      <c r="F39" s="58">
        <f>IF(E39=G39,H39)</f>
        <v>1</v>
      </c>
      <c r="G39" s="58">
        <f>IF(E39="NA","NA",H39)</f>
        <v>1</v>
      </c>
      <c r="H39" s="58">
        <v>1</v>
      </c>
      <c r="I39" s="327" t="s">
        <v>1169</v>
      </c>
      <c r="J39" s="114">
        <v>1</v>
      </c>
      <c r="K39" s="58">
        <f t="shared" ref="K39:K57" si="7">IF(J39=L39,M39)</f>
        <v>1</v>
      </c>
      <c r="L39" s="58">
        <f t="shared" ref="L39:L57" si="8">IF(J39="NA","NA",M39)</f>
        <v>1</v>
      </c>
      <c r="M39" s="58">
        <v>1</v>
      </c>
      <c r="N39" s="327" t="s">
        <v>1171</v>
      </c>
      <c r="O39" s="114">
        <v>1</v>
      </c>
      <c r="P39" s="58">
        <f t="shared" ref="P39:P57" si="9">IF(O39=Q39,R39)</f>
        <v>1</v>
      </c>
      <c r="Q39" s="58">
        <f t="shared" ref="Q39:Q57" si="10">IF(O39="NA","NA",R39)</f>
        <v>1</v>
      </c>
      <c r="R39" s="58">
        <v>1</v>
      </c>
      <c r="S39" s="30" t="s">
        <v>1054</v>
      </c>
      <c r="T39" s="30" t="s">
        <v>1055</v>
      </c>
    </row>
    <row r="40" spans="1:20" s="41" customFormat="1" ht="64.8">
      <c r="A40" s="55">
        <f t="shared" si="4"/>
        <v>26</v>
      </c>
      <c r="B40" s="1410"/>
      <c r="C40" s="904"/>
      <c r="D40" s="327" t="s">
        <v>2735</v>
      </c>
      <c r="E40" s="114">
        <v>1</v>
      </c>
      <c r="F40" s="58">
        <f>IF(E40=G40,H40)</f>
        <v>1</v>
      </c>
      <c r="G40" s="58">
        <f>IF(E40="NA","NA",H40)</f>
        <v>1</v>
      </c>
      <c r="H40" s="58">
        <v>1</v>
      </c>
      <c r="I40" s="327" t="s">
        <v>1170</v>
      </c>
      <c r="J40" s="114">
        <v>1</v>
      </c>
      <c r="K40" s="58">
        <f t="shared" si="7"/>
        <v>1</v>
      </c>
      <c r="L40" s="58">
        <f t="shared" si="8"/>
        <v>1</v>
      </c>
      <c r="M40" s="58">
        <v>1</v>
      </c>
      <c r="N40" s="327" t="s">
        <v>1171</v>
      </c>
      <c r="O40" s="114">
        <v>1</v>
      </c>
      <c r="P40" s="58">
        <f t="shared" si="9"/>
        <v>1</v>
      </c>
      <c r="Q40" s="58">
        <f t="shared" si="10"/>
        <v>1</v>
      </c>
      <c r="R40" s="58">
        <v>1</v>
      </c>
      <c r="S40" s="30" t="s">
        <v>1054</v>
      </c>
      <c r="T40" s="30" t="s">
        <v>1055</v>
      </c>
    </row>
    <row r="41" spans="1:20" s="41" customFormat="1" ht="204.75" customHeight="1">
      <c r="A41" s="55">
        <f t="shared" si="4"/>
        <v>27</v>
      </c>
      <c r="B41" s="341" t="s">
        <v>2799</v>
      </c>
      <c r="C41" s="328" t="s">
        <v>777</v>
      </c>
      <c r="D41" s="341" t="s">
        <v>1160</v>
      </c>
      <c r="E41" s="114">
        <v>1</v>
      </c>
      <c r="F41" s="58">
        <f t="shared" ref="F41:F57" si="11">IF(E41=G41,H41)</f>
        <v>1</v>
      </c>
      <c r="G41" s="58">
        <f t="shared" ref="G41:G57" si="12">IF(E41="NA","NA",H41)</f>
        <v>1</v>
      </c>
      <c r="H41" s="58">
        <v>1</v>
      </c>
      <c r="I41" s="341" t="s">
        <v>2800</v>
      </c>
      <c r="J41" s="114">
        <v>1</v>
      </c>
      <c r="K41" s="58">
        <f t="shared" si="7"/>
        <v>1</v>
      </c>
      <c r="L41" s="58">
        <f t="shared" si="8"/>
        <v>1</v>
      </c>
      <c r="M41" s="58">
        <v>1</v>
      </c>
      <c r="N41" s="341" t="s">
        <v>2801</v>
      </c>
      <c r="O41" s="114">
        <v>1</v>
      </c>
      <c r="P41" s="58">
        <f t="shared" si="9"/>
        <v>1</v>
      </c>
      <c r="Q41" s="58">
        <f t="shared" si="10"/>
        <v>1</v>
      </c>
      <c r="R41" s="58">
        <v>1</v>
      </c>
      <c r="S41" s="30" t="s">
        <v>1054</v>
      </c>
      <c r="T41" s="30" t="s">
        <v>1055</v>
      </c>
    </row>
    <row r="42" spans="1:20" s="41" customFormat="1" ht="233.25" customHeight="1">
      <c r="A42" s="55">
        <f t="shared" si="4"/>
        <v>28</v>
      </c>
      <c r="B42" s="341" t="s">
        <v>776</v>
      </c>
      <c r="C42" s="328" t="s">
        <v>2291</v>
      </c>
      <c r="D42" s="341" t="s">
        <v>1161</v>
      </c>
      <c r="E42" s="114">
        <v>1</v>
      </c>
      <c r="F42" s="58">
        <f t="shared" si="11"/>
        <v>1</v>
      </c>
      <c r="G42" s="58">
        <f t="shared" si="12"/>
        <v>1</v>
      </c>
      <c r="H42" s="58">
        <v>1</v>
      </c>
      <c r="I42" s="327" t="s">
        <v>2802</v>
      </c>
      <c r="J42" s="57">
        <v>1</v>
      </c>
      <c r="K42" s="58">
        <f t="shared" si="7"/>
        <v>1</v>
      </c>
      <c r="L42" s="58">
        <f t="shared" si="8"/>
        <v>1</v>
      </c>
      <c r="M42" s="58">
        <v>1</v>
      </c>
      <c r="N42" s="327" t="s">
        <v>238</v>
      </c>
      <c r="O42" s="297" t="s">
        <v>9</v>
      </c>
      <c r="P42" s="269" t="s">
        <v>9</v>
      </c>
      <c r="Q42" s="269" t="s">
        <v>9</v>
      </c>
      <c r="R42" s="269" t="s">
        <v>9</v>
      </c>
      <c r="S42" s="330" t="s">
        <v>1054</v>
      </c>
      <c r="T42" s="330" t="s">
        <v>1056</v>
      </c>
    </row>
    <row r="43" spans="1:20" s="41" customFormat="1" ht="280.8">
      <c r="A43" s="55">
        <f t="shared" si="4"/>
        <v>29</v>
      </c>
      <c r="B43" s="341" t="s">
        <v>2803</v>
      </c>
      <c r="C43" s="903" t="s">
        <v>2804</v>
      </c>
      <c r="D43" s="341" t="s">
        <v>1162</v>
      </c>
      <c r="E43" s="114">
        <v>1</v>
      </c>
      <c r="F43" s="58">
        <f t="shared" si="11"/>
        <v>1</v>
      </c>
      <c r="G43" s="58">
        <f t="shared" si="12"/>
        <v>1</v>
      </c>
      <c r="H43" s="58">
        <v>1</v>
      </c>
      <c r="I43" s="327" t="s">
        <v>2805</v>
      </c>
      <c r="J43" s="57">
        <v>1</v>
      </c>
      <c r="K43" s="58">
        <f t="shared" si="7"/>
        <v>1</v>
      </c>
      <c r="L43" s="58">
        <f t="shared" si="8"/>
        <v>1</v>
      </c>
      <c r="M43" s="58">
        <v>1</v>
      </c>
      <c r="N43" s="327" t="s">
        <v>2806</v>
      </c>
      <c r="O43" s="57">
        <v>1</v>
      </c>
      <c r="P43" s="58">
        <f t="shared" si="9"/>
        <v>1</v>
      </c>
      <c r="Q43" s="58">
        <f t="shared" si="10"/>
        <v>1</v>
      </c>
      <c r="R43" s="58">
        <v>1</v>
      </c>
      <c r="S43" s="330" t="s">
        <v>1048</v>
      </c>
      <c r="T43" s="330" t="s">
        <v>1049</v>
      </c>
    </row>
    <row r="44" spans="1:20" s="590" customFormat="1" ht="173.25" customHeight="1">
      <c r="A44" s="55">
        <f t="shared" si="4"/>
        <v>30</v>
      </c>
      <c r="B44" s="341" t="s">
        <v>2807</v>
      </c>
      <c r="C44" s="904"/>
      <c r="D44" s="124" t="s">
        <v>1163</v>
      </c>
      <c r="E44" s="114">
        <v>1</v>
      </c>
      <c r="F44" s="58">
        <f t="shared" si="11"/>
        <v>1</v>
      </c>
      <c r="G44" s="58">
        <f t="shared" si="12"/>
        <v>1</v>
      </c>
      <c r="H44" s="58">
        <v>1</v>
      </c>
      <c r="I44" s="327" t="s">
        <v>2808</v>
      </c>
      <c r="J44" s="57">
        <v>1</v>
      </c>
      <c r="K44" s="58">
        <f t="shared" si="7"/>
        <v>1</v>
      </c>
      <c r="L44" s="58">
        <f t="shared" si="8"/>
        <v>1</v>
      </c>
      <c r="M44" s="58">
        <v>1</v>
      </c>
      <c r="N44" s="327" t="s">
        <v>2809</v>
      </c>
      <c r="O44" s="57">
        <v>1</v>
      </c>
      <c r="P44" s="58">
        <f t="shared" si="9"/>
        <v>1</v>
      </c>
      <c r="Q44" s="58">
        <f t="shared" si="10"/>
        <v>1</v>
      </c>
      <c r="R44" s="58">
        <v>1</v>
      </c>
      <c r="S44" s="330" t="s">
        <v>1048</v>
      </c>
      <c r="T44" s="330" t="s">
        <v>1049</v>
      </c>
    </row>
    <row r="45" spans="1:20" s="590" customFormat="1" ht="166.5" customHeight="1">
      <c r="A45" s="55">
        <f t="shared" si="4"/>
        <v>31</v>
      </c>
      <c r="B45" s="341" t="s">
        <v>2810</v>
      </c>
      <c r="C45" s="328" t="s">
        <v>2811</v>
      </c>
      <c r="D45" s="124" t="s">
        <v>2812</v>
      </c>
      <c r="E45" s="114">
        <v>1</v>
      </c>
      <c r="F45" s="58">
        <f t="shared" si="11"/>
        <v>1</v>
      </c>
      <c r="G45" s="58">
        <f t="shared" si="12"/>
        <v>1</v>
      </c>
      <c r="H45" s="58">
        <v>1</v>
      </c>
      <c r="I45" s="341" t="s">
        <v>2813</v>
      </c>
      <c r="J45" s="114">
        <v>1</v>
      </c>
      <c r="K45" s="58">
        <f t="shared" si="7"/>
        <v>1</v>
      </c>
      <c r="L45" s="58">
        <f t="shared" si="8"/>
        <v>1</v>
      </c>
      <c r="M45" s="58">
        <v>1</v>
      </c>
      <c r="N45" s="124" t="s">
        <v>2814</v>
      </c>
      <c r="O45" s="114">
        <v>1</v>
      </c>
      <c r="P45" s="58">
        <f t="shared" si="9"/>
        <v>1</v>
      </c>
      <c r="Q45" s="58">
        <f t="shared" si="10"/>
        <v>1</v>
      </c>
      <c r="R45" s="58">
        <v>1</v>
      </c>
      <c r="S45" s="30" t="s">
        <v>1052</v>
      </c>
      <c r="T45" s="30" t="s">
        <v>1053</v>
      </c>
    </row>
    <row r="46" spans="1:20" s="590" customFormat="1" ht="409.5" customHeight="1">
      <c r="A46" s="1408">
        <f t="shared" si="4"/>
        <v>32</v>
      </c>
      <c r="B46" s="1417" t="s">
        <v>2815</v>
      </c>
      <c r="C46" s="1411" t="s">
        <v>775</v>
      </c>
      <c r="D46" s="1413" t="s">
        <v>1164</v>
      </c>
      <c r="E46" s="885">
        <v>1</v>
      </c>
      <c r="F46" s="58">
        <f t="shared" si="11"/>
        <v>1</v>
      </c>
      <c r="G46" s="58">
        <f t="shared" si="12"/>
        <v>1</v>
      </c>
      <c r="H46" s="58">
        <v>1</v>
      </c>
      <c r="I46" s="1419" t="s">
        <v>2813</v>
      </c>
      <c r="J46" s="885">
        <v>1</v>
      </c>
      <c r="K46" s="58">
        <f t="shared" si="7"/>
        <v>1</v>
      </c>
      <c r="L46" s="58">
        <f t="shared" si="8"/>
        <v>1</v>
      </c>
      <c r="M46" s="58">
        <v>1</v>
      </c>
      <c r="N46" s="1419" t="s">
        <v>2816</v>
      </c>
      <c r="O46" s="885">
        <v>1</v>
      </c>
      <c r="P46" s="58">
        <f t="shared" si="9"/>
        <v>1</v>
      </c>
      <c r="Q46" s="58">
        <f t="shared" si="10"/>
        <v>1</v>
      </c>
      <c r="R46" s="58">
        <v>1</v>
      </c>
      <c r="S46" s="1435" t="s">
        <v>1052</v>
      </c>
      <c r="T46" s="1231" t="s">
        <v>1053</v>
      </c>
    </row>
    <row r="47" spans="1:20" s="590" customFormat="1" ht="85.5" customHeight="1">
      <c r="A47" s="1409"/>
      <c r="B47" s="1418"/>
      <c r="C47" s="1412"/>
      <c r="D47" s="1414"/>
      <c r="E47" s="886"/>
      <c r="F47" s="58"/>
      <c r="G47" s="58"/>
      <c r="H47" s="58"/>
      <c r="I47" s="1420"/>
      <c r="J47" s="886"/>
      <c r="K47" s="58"/>
      <c r="L47" s="58"/>
      <c r="M47" s="58"/>
      <c r="N47" s="1420"/>
      <c r="O47" s="886"/>
      <c r="P47" s="58"/>
      <c r="Q47" s="58"/>
      <c r="R47" s="58"/>
      <c r="S47" s="1436"/>
      <c r="T47" s="1233"/>
    </row>
    <row r="48" spans="1:20" s="590" customFormat="1" ht="374.25" customHeight="1">
      <c r="A48" s="55">
        <f>+A46+1</f>
        <v>33</v>
      </c>
      <c r="B48" s="341" t="s">
        <v>2817</v>
      </c>
      <c r="C48" s="338" t="s">
        <v>2818</v>
      </c>
      <c r="D48" s="341" t="s">
        <v>1165</v>
      </c>
      <c r="E48" s="114">
        <v>1</v>
      </c>
      <c r="F48" s="58">
        <f t="shared" si="11"/>
        <v>1</v>
      </c>
      <c r="G48" s="58">
        <f t="shared" si="12"/>
        <v>1</v>
      </c>
      <c r="H48" s="58">
        <v>1</v>
      </c>
      <c r="I48" s="341" t="s">
        <v>1367</v>
      </c>
      <c r="J48" s="114">
        <v>1</v>
      </c>
      <c r="K48" s="58">
        <f t="shared" si="7"/>
        <v>1</v>
      </c>
      <c r="L48" s="58">
        <f t="shared" si="8"/>
        <v>1</v>
      </c>
      <c r="M48" s="58">
        <v>1</v>
      </c>
      <c r="N48" s="124" t="s">
        <v>2819</v>
      </c>
      <c r="O48" s="114">
        <v>1</v>
      </c>
      <c r="P48" s="58">
        <f t="shared" si="9"/>
        <v>1</v>
      </c>
      <c r="Q48" s="58">
        <f t="shared" si="10"/>
        <v>1</v>
      </c>
      <c r="R48" s="58">
        <v>1</v>
      </c>
      <c r="S48" s="30" t="s">
        <v>1052</v>
      </c>
      <c r="T48" s="30" t="s">
        <v>1053</v>
      </c>
    </row>
    <row r="49" spans="1:109" s="145" customFormat="1" ht="263.25" customHeight="1">
      <c r="A49" s="55">
        <f t="shared" si="4"/>
        <v>34</v>
      </c>
      <c r="B49" s="327" t="s">
        <v>2820</v>
      </c>
      <c r="C49" s="338" t="s">
        <v>15</v>
      </c>
      <c r="D49" s="330" t="s">
        <v>2756</v>
      </c>
      <c r="E49" s="114">
        <v>1</v>
      </c>
      <c r="F49" s="58">
        <f t="shared" si="11"/>
        <v>1</v>
      </c>
      <c r="G49" s="58">
        <f t="shared" si="12"/>
        <v>1</v>
      </c>
      <c r="H49" s="58">
        <v>1</v>
      </c>
      <c r="I49" s="330" t="s">
        <v>2757</v>
      </c>
      <c r="J49" s="114">
        <v>1</v>
      </c>
      <c r="K49" s="58">
        <f t="shared" si="7"/>
        <v>1</v>
      </c>
      <c r="L49" s="58">
        <f t="shared" si="8"/>
        <v>1</v>
      </c>
      <c r="M49" s="58">
        <v>1</v>
      </c>
      <c r="N49" s="327" t="s">
        <v>2580</v>
      </c>
      <c r="O49" s="114">
        <v>1</v>
      </c>
      <c r="P49" s="58">
        <f t="shared" si="9"/>
        <v>1</v>
      </c>
      <c r="Q49" s="58">
        <f t="shared" si="10"/>
        <v>1</v>
      </c>
      <c r="R49" s="58">
        <v>1</v>
      </c>
      <c r="S49" s="24" t="s">
        <v>1045</v>
      </c>
      <c r="T49" s="24" t="s">
        <v>1046</v>
      </c>
      <c r="U49" s="113"/>
      <c r="V49" s="113"/>
      <c r="W49" s="113"/>
      <c r="X49" s="113"/>
      <c r="Y49" s="113"/>
      <c r="Z49" s="113"/>
      <c r="AA49" s="113"/>
      <c r="AB49" s="113"/>
      <c r="AC49" s="113"/>
      <c r="AD49" s="113"/>
      <c r="AE49" s="113"/>
      <c r="AF49" s="113"/>
      <c r="AG49" s="113"/>
      <c r="AH49" s="113"/>
      <c r="AI49" s="113"/>
      <c r="AJ49" s="113"/>
      <c r="AK49" s="113"/>
      <c r="AL49" s="113"/>
      <c r="AM49" s="113"/>
      <c r="AN49" s="113"/>
      <c r="AO49" s="113"/>
      <c r="AP49" s="113"/>
      <c r="AQ49" s="113"/>
      <c r="AR49" s="113"/>
      <c r="AS49" s="113"/>
      <c r="AT49" s="113"/>
      <c r="AU49" s="113"/>
      <c r="AV49" s="113"/>
      <c r="AW49" s="113"/>
      <c r="AX49" s="113"/>
      <c r="AY49" s="113"/>
      <c r="AZ49" s="113"/>
      <c r="BA49" s="113"/>
      <c r="BB49" s="113"/>
      <c r="BC49" s="113"/>
      <c r="BD49" s="113"/>
      <c r="BE49" s="113"/>
      <c r="BF49" s="113"/>
      <c r="BG49" s="113"/>
      <c r="BH49" s="113"/>
      <c r="BI49" s="113"/>
      <c r="BJ49" s="113"/>
      <c r="BK49" s="113"/>
      <c r="BL49" s="113"/>
      <c r="BM49" s="113"/>
      <c r="BN49" s="113"/>
      <c r="BO49" s="113"/>
      <c r="BP49" s="113"/>
      <c r="BQ49" s="113"/>
      <c r="BR49" s="113"/>
      <c r="BS49" s="113"/>
      <c r="BT49" s="113"/>
      <c r="BU49" s="113"/>
      <c r="BV49" s="113"/>
      <c r="BW49" s="113"/>
      <c r="BX49" s="113"/>
      <c r="BY49" s="113"/>
      <c r="BZ49" s="113"/>
      <c r="CA49" s="113"/>
      <c r="CB49" s="113"/>
      <c r="CC49" s="113"/>
      <c r="CD49" s="113"/>
      <c r="CE49" s="113"/>
      <c r="CF49" s="113"/>
      <c r="CG49" s="113"/>
      <c r="CH49" s="113"/>
      <c r="CI49" s="113"/>
      <c r="CJ49" s="113"/>
      <c r="CK49" s="113"/>
      <c r="CL49" s="113"/>
      <c r="CM49" s="113"/>
      <c r="CN49" s="113"/>
      <c r="CO49" s="113"/>
      <c r="CP49" s="113"/>
      <c r="CQ49" s="113"/>
      <c r="CR49" s="113"/>
      <c r="CS49" s="113"/>
      <c r="CT49" s="113"/>
      <c r="CU49" s="113"/>
      <c r="CV49" s="113"/>
      <c r="CW49" s="113"/>
      <c r="CX49" s="113"/>
      <c r="CY49" s="113"/>
      <c r="CZ49" s="113"/>
      <c r="DA49" s="113"/>
      <c r="DB49" s="113"/>
      <c r="DC49" s="113"/>
      <c r="DD49" s="113"/>
      <c r="DE49" s="113"/>
    </row>
    <row r="50" spans="1:109" s="145" customFormat="1" ht="225.75" customHeight="1">
      <c r="A50" s="55">
        <f t="shared" si="4"/>
        <v>35</v>
      </c>
      <c r="B50" s="341" t="s">
        <v>2821</v>
      </c>
      <c r="C50" s="338" t="s">
        <v>774</v>
      </c>
      <c r="D50" s="327" t="s">
        <v>1166</v>
      </c>
      <c r="E50" s="114">
        <v>1</v>
      </c>
      <c r="F50" s="58">
        <f t="shared" si="11"/>
        <v>1</v>
      </c>
      <c r="G50" s="58">
        <f t="shared" si="12"/>
        <v>1</v>
      </c>
      <c r="H50" s="58">
        <v>1</v>
      </c>
      <c r="I50" s="341" t="s">
        <v>4180</v>
      </c>
      <c r="J50" s="114">
        <v>1</v>
      </c>
      <c r="K50" s="58">
        <f t="shared" si="7"/>
        <v>1</v>
      </c>
      <c r="L50" s="58">
        <f t="shared" si="8"/>
        <v>1</v>
      </c>
      <c r="M50" s="58">
        <v>1</v>
      </c>
      <c r="N50" s="327" t="s">
        <v>1172</v>
      </c>
      <c r="O50" s="114">
        <v>1</v>
      </c>
      <c r="P50" s="58">
        <f t="shared" si="9"/>
        <v>1</v>
      </c>
      <c r="Q50" s="58">
        <f t="shared" si="10"/>
        <v>1</v>
      </c>
      <c r="R50" s="58">
        <v>1</v>
      </c>
      <c r="S50" s="24" t="s">
        <v>1045</v>
      </c>
      <c r="T50" s="24" t="s">
        <v>1046</v>
      </c>
      <c r="U50" s="113"/>
      <c r="V50" s="113"/>
      <c r="W50" s="113"/>
      <c r="X50" s="113"/>
      <c r="Y50" s="113"/>
      <c r="Z50" s="113"/>
      <c r="AA50" s="113"/>
      <c r="AB50" s="113"/>
      <c r="AC50" s="113"/>
      <c r="AD50" s="113"/>
      <c r="AE50" s="113"/>
      <c r="AF50" s="113"/>
      <c r="AG50" s="113"/>
      <c r="AH50" s="113"/>
      <c r="AI50" s="113"/>
      <c r="AJ50" s="113"/>
      <c r="AK50" s="113"/>
      <c r="AL50" s="113"/>
      <c r="AM50" s="113"/>
      <c r="AN50" s="113"/>
      <c r="AO50" s="113"/>
      <c r="AP50" s="113"/>
      <c r="AQ50" s="113"/>
      <c r="AR50" s="113"/>
      <c r="AS50" s="113"/>
      <c r="AT50" s="113"/>
      <c r="AU50" s="113"/>
      <c r="AV50" s="113"/>
      <c r="AW50" s="113"/>
      <c r="AX50" s="113"/>
      <c r="AY50" s="113"/>
      <c r="AZ50" s="113"/>
      <c r="BA50" s="113"/>
      <c r="BB50" s="113"/>
      <c r="BC50" s="113"/>
      <c r="BD50" s="113"/>
      <c r="BE50" s="113"/>
      <c r="BF50" s="113"/>
      <c r="BG50" s="113"/>
      <c r="BH50" s="113"/>
      <c r="BI50" s="113"/>
      <c r="BJ50" s="113"/>
      <c r="BK50" s="113"/>
      <c r="BL50" s="113"/>
      <c r="BM50" s="113"/>
      <c r="BN50" s="113"/>
      <c r="BO50" s="113"/>
      <c r="BP50" s="113"/>
      <c r="BQ50" s="113"/>
      <c r="BR50" s="113"/>
      <c r="BS50" s="113"/>
      <c r="BT50" s="113"/>
      <c r="BU50" s="113"/>
      <c r="BV50" s="113"/>
      <c r="BW50" s="113"/>
      <c r="BX50" s="113"/>
      <c r="BY50" s="113"/>
      <c r="BZ50" s="113"/>
      <c r="CA50" s="113"/>
      <c r="CB50" s="113"/>
      <c r="CC50" s="113"/>
      <c r="CD50" s="113"/>
      <c r="CE50" s="113"/>
      <c r="CF50" s="113"/>
      <c r="CG50" s="113"/>
      <c r="CH50" s="113"/>
      <c r="CI50" s="113"/>
      <c r="CJ50" s="113"/>
      <c r="CK50" s="113"/>
      <c r="CL50" s="113"/>
      <c r="CM50" s="113"/>
      <c r="CN50" s="113"/>
      <c r="CO50" s="113"/>
      <c r="CP50" s="113"/>
      <c r="CQ50" s="113"/>
      <c r="CR50" s="113"/>
      <c r="CS50" s="113"/>
      <c r="CT50" s="113"/>
      <c r="CU50" s="113"/>
      <c r="CV50" s="113"/>
      <c r="CW50" s="113"/>
      <c r="CX50" s="113"/>
      <c r="CY50" s="113"/>
      <c r="CZ50" s="113"/>
      <c r="DA50" s="113"/>
      <c r="DB50" s="113"/>
      <c r="DC50" s="113"/>
      <c r="DD50" s="113"/>
      <c r="DE50" s="113"/>
    </row>
    <row r="51" spans="1:109" s="590" customFormat="1" ht="216.75" customHeight="1">
      <c r="A51" s="55">
        <f t="shared" si="4"/>
        <v>36</v>
      </c>
      <c r="B51" s="990" t="s">
        <v>2822</v>
      </c>
      <c r="C51" s="338" t="s">
        <v>4181</v>
      </c>
      <c r="D51" s="341" t="s">
        <v>1167</v>
      </c>
      <c r="E51" s="114">
        <v>1</v>
      </c>
      <c r="F51" s="58">
        <f t="shared" si="11"/>
        <v>1</v>
      </c>
      <c r="G51" s="58">
        <f t="shared" si="12"/>
        <v>1</v>
      </c>
      <c r="H51" s="58">
        <v>1</v>
      </c>
      <c r="I51" s="591" t="s">
        <v>2823</v>
      </c>
      <c r="J51" s="114">
        <v>1</v>
      </c>
      <c r="K51" s="58">
        <f t="shared" si="7"/>
        <v>1</v>
      </c>
      <c r="L51" s="58">
        <f t="shared" si="8"/>
        <v>1</v>
      </c>
      <c r="M51" s="58">
        <v>1</v>
      </c>
      <c r="N51" s="592" t="s">
        <v>1173</v>
      </c>
      <c r="O51" s="114">
        <v>1</v>
      </c>
      <c r="P51" s="58">
        <f t="shared" si="9"/>
        <v>1</v>
      </c>
      <c r="Q51" s="58">
        <f t="shared" si="10"/>
        <v>1</v>
      </c>
      <c r="R51" s="58">
        <v>1</v>
      </c>
      <c r="S51" s="24" t="s">
        <v>1045</v>
      </c>
      <c r="T51" s="24" t="s">
        <v>1046</v>
      </c>
    </row>
    <row r="52" spans="1:109" s="590" customFormat="1" ht="324">
      <c r="A52" s="55">
        <f t="shared" si="4"/>
        <v>37</v>
      </c>
      <c r="B52" s="991"/>
      <c r="C52" s="338" t="s">
        <v>2824</v>
      </c>
      <c r="D52" s="341" t="s">
        <v>2825</v>
      </c>
      <c r="E52" s="114">
        <v>1</v>
      </c>
      <c r="F52" s="58">
        <f t="shared" si="11"/>
        <v>1</v>
      </c>
      <c r="G52" s="58">
        <f t="shared" si="12"/>
        <v>1</v>
      </c>
      <c r="H52" s="58">
        <v>1</v>
      </c>
      <c r="I52" s="1433" t="s">
        <v>2826</v>
      </c>
      <c r="J52" s="114">
        <v>1</v>
      </c>
      <c r="K52" s="58">
        <f t="shared" si="7"/>
        <v>1</v>
      </c>
      <c r="L52" s="58">
        <f t="shared" si="8"/>
        <v>1</v>
      </c>
      <c r="M52" s="58">
        <v>1</v>
      </c>
      <c r="N52" s="592" t="s">
        <v>2827</v>
      </c>
      <c r="O52" s="114">
        <v>1</v>
      </c>
      <c r="P52" s="58">
        <f t="shared" si="9"/>
        <v>1</v>
      </c>
      <c r="Q52" s="58">
        <f t="shared" si="10"/>
        <v>1</v>
      </c>
      <c r="R52" s="58">
        <v>1</v>
      </c>
      <c r="S52" s="24" t="s">
        <v>1045</v>
      </c>
      <c r="T52" s="24" t="s">
        <v>1046</v>
      </c>
    </row>
    <row r="53" spans="1:109" s="590" customFormat="1" ht="315" customHeight="1">
      <c r="A53" s="55">
        <f t="shared" si="4"/>
        <v>38</v>
      </c>
      <c r="B53" s="991"/>
      <c r="C53" s="338" t="s">
        <v>2828</v>
      </c>
      <c r="D53" s="341" t="s">
        <v>2829</v>
      </c>
      <c r="E53" s="114">
        <v>1</v>
      </c>
      <c r="F53" s="58">
        <f t="shared" si="11"/>
        <v>1</v>
      </c>
      <c r="G53" s="58">
        <f t="shared" si="12"/>
        <v>1</v>
      </c>
      <c r="H53" s="58">
        <v>1</v>
      </c>
      <c r="I53" s="1434"/>
      <c r="J53" s="114">
        <v>1</v>
      </c>
      <c r="K53" s="58">
        <f t="shared" si="7"/>
        <v>1</v>
      </c>
      <c r="L53" s="58">
        <f t="shared" si="8"/>
        <v>1</v>
      </c>
      <c r="M53" s="58">
        <v>1</v>
      </c>
      <c r="N53" s="592" t="s">
        <v>2827</v>
      </c>
      <c r="O53" s="114">
        <v>1</v>
      </c>
      <c r="P53" s="58">
        <f t="shared" si="9"/>
        <v>1</v>
      </c>
      <c r="Q53" s="58">
        <f t="shared" si="10"/>
        <v>1</v>
      </c>
      <c r="R53" s="58">
        <v>1</v>
      </c>
      <c r="S53" s="24" t="s">
        <v>1045</v>
      </c>
      <c r="T53" s="24" t="s">
        <v>1046</v>
      </c>
    </row>
    <row r="54" spans="1:109" s="590" customFormat="1" ht="409.6" customHeight="1">
      <c r="A54" s="1408">
        <f t="shared" si="4"/>
        <v>39</v>
      </c>
      <c r="B54" s="991"/>
      <c r="C54" s="1411" t="s">
        <v>2830</v>
      </c>
      <c r="D54" s="1413" t="s">
        <v>2831</v>
      </c>
      <c r="E54" s="885">
        <v>1</v>
      </c>
      <c r="F54" s="58">
        <f t="shared" si="11"/>
        <v>1</v>
      </c>
      <c r="G54" s="58">
        <f t="shared" si="12"/>
        <v>1</v>
      </c>
      <c r="H54" s="58">
        <v>1</v>
      </c>
      <c r="I54" s="1415" t="s">
        <v>2832</v>
      </c>
      <c r="J54" s="885">
        <v>1</v>
      </c>
      <c r="K54" s="58">
        <f t="shared" si="7"/>
        <v>1</v>
      </c>
      <c r="L54" s="58">
        <f t="shared" si="8"/>
        <v>1</v>
      </c>
      <c r="M54" s="58">
        <v>1</v>
      </c>
      <c r="N54" s="1427" t="s">
        <v>2827</v>
      </c>
      <c r="O54" s="885">
        <v>1</v>
      </c>
      <c r="P54" s="58">
        <f t="shared" si="9"/>
        <v>1</v>
      </c>
      <c r="Q54" s="58">
        <f t="shared" si="10"/>
        <v>1</v>
      </c>
      <c r="R54" s="58">
        <v>1</v>
      </c>
      <c r="S54" s="1405" t="s">
        <v>1045</v>
      </c>
      <c r="T54" s="1174" t="s">
        <v>1046</v>
      </c>
    </row>
    <row r="55" spans="1:109" s="590" customFormat="1" ht="203.25" customHeight="1">
      <c r="A55" s="1409"/>
      <c r="B55" s="1410"/>
      <c r="C55" s="1412"/>
      <c r="D55" s="1414"/>
      <c r="E55" s="886"/>
      <c r="F55" s="58"/>
      <c r="G55" s="58"/>
      <c r="H55" s="58"/>
      <c r="I55" s="1416"/>
      <c r="J55" s="886"/>
      <c r="K55" s="58"/>
      <c r="L55" s="58"/>
      <c r="M55" s="58"/>
      <c r="N55" s="1428"/>
      <c r="O55" s="886"/>
      <c r="P55" s="58"/>
      <c r="Q55" s="58"/>
      <c r="R55" s="58"/>
      <c r="S55" s="1406"/>
      <c r="T55" s="1175"/>
    </row>
    <row r="56" spans="1:109" s="590" customFormat="1" ht="280.8">
      <c r="A56" s="55">
        <f>+A54+1</f>
        <v>40</v>
      </c>
      <c r="B56" s="341" t="s">
        <v>2833</v>
      </c>
      <c r="C56" s="338" t="s">
        <v>2834</v>
      </c>
      <c r="D56" s="341" t="s">
        <v>2835</v>
      </c>
      <c r="E56" s="114">
        <v>1</v>
      </c>
      <c r="F56" s="58">
        <f t="shared" si="11"/>
        <v>1</v>
      </c>
      <c r="G56" s="58">
        <f t="shared" si="12"/>
        <v>1</v>
      </c>
      <c r="H56" s="58">
        <v>1</v>
      </c>
      <c r="I56" s="341" t="s">
        <v>4182</v>
      </c>
      <c r="J56" s="114">
        <v>1</v>
      </c>
      <c r="K56" s="58">
        <f t="shared" si="7"/>
        <v>1</v>
      </c>
      <c r="L56" s="58">
        <f t="shared" si="8"/>
        <v>1</v>
      </c>
      <c r="M56" s="58">
        <v>1</v>
      </c>
      <c r="N56" s="341" t="s">
        <v>2836</v>
      </c>
      <c r="O56" s="114">
        <v>1</v>
      </c>
      <c r="P56" s="58">
        <f t="shared" si="9"/>
        <v>1</v>
      </c>
      <c r="Q56" s="58">
        <f t="shared" si="10"/>
        <v>1</v>
      </c>
      <c r="R56" s="58">
        <v>1</v>
      </c>
      <c r="S56" s="24" t="s">
        <v>1045</v>
      </c>
      <c r="T56" s="24" t="s">
        <v>1046</v>
      </c>
    </row>
    <row r="57" spans="1:109" s="590" customFormat="1" ht="409.6">
      <c r="A57" s="55">
        <f t="shared" si="4"/>
        <v>41</v>
      </c>
      <c r="B57" s="341" t="s">
        <v>2837</v>
      </c>
      <c r="C57" s="338" t="s">
        <v>773</v>
      </c>
      <c r="D57" s="341" t="s">
        <v>1168</v>
      </c>
      <c r="E57" s="114">
        <v>1</v>
      </c>
      <c r="F57" s="58">
        <f t="shared" si="11"/>
        <v>1</v>
      </c>
      <c r="G57" s="58">
        <f t="shared" si="12"/>
        <v>1</v>
      </c>
      <c r="H57" s="58">
        <v>1</v>
      </c>
      <c r="I57" s="327" t="s">
        <v>4584</v>
      </c>
      <c r="J57" s="114">
        <v>1</v>
      </c>
      <c r="K57" s="58">
        <f t="shared" si="7"/>
        <v>1</v>
      </c>
      <c r="L57" s="58">
        <f t="shared" si="8"/>
        <v>1</v>
      </c>
      <c r="M57" s="58">
        <v>1</v>
      </c>
      <c r="N57" s="341" t="s">
        <v>2838</v>
      </c>
      <c r="O57" s="114">
        <v>1</v>
      </c>
      <c r="P57" s="58">
        <f t="shared" si="9"/>
        <v>1</v>
      </c>
      <c r="Q57" s="58">
        <f t="shared" si="10"/>
        <v>1</v>
      </c>
      <c r="R57" s="58">
        <v>1</v>
      </c>
      <c r="S57" s="24" t="s">
        <v>1045</v>
      </c>
      <c r="T57" s="24" t="s">
        <v>1046</v>
      </c>
    </row>
    <row r="58" spans="1:109" s="590" customFormat="1" ht="39.75" customHeight="1">
      <c r="A58" s="593"/>
      <c r="B58" s="887" t="s">
        <v>4515</v>
      </c>
      <c r="C58" s="888"/>
      <c r="D58" s="888"/>
      <c r="E58" s="888"/>
      <c r="F58" s="888"/>
      <c r="G58" s="888"/>
      <c r="H58" s="888"/>
      <c r="I58" s="888"/>
      <c r="J58" s="888"/>
      <c r="K58" s="888"/>
      <c r="L58" s="888"/>
      <c r="M58" s="888"/>
      <c r="N58" s="888"/>
      <c r="O58" s="888"/>
      <c r="P58" s="888"/>
      <c r="Q58" s="888"/>
      <c r="R58" s="888"/>
      <c r="S58" s="888"/>
      <c r="T58" s="996"/>
    </row>
    <row r="59" spans="1:109" s="590" customFormat="1" ht="172.8">
      <c r="A59" s="55">
        <v>42</v>
      </c>
      <c r="B59" s="341" t="s">
        <v>2839</v>
      </c>
      <c r="C59" s="338" t="s">
        <v>2840</v>
      </c>
      <c r="D59" s="341" t="s">
        <v>2841</v>
      </c>
      <c r="E59" s="114">
        <v>1</v>
      </c>
      <c r="F59" s="58">
        <f>IF(E59=G59,H59)</f>
        <v>1</v>
      </c>
      <c r="G59" s="58">
        <f>IF(E59="NA","NA",H59)</f>
        <v>1</v>
      </c>
      <c r="H59" s="58">
        <v>1</v>
      </c>
      <c r="I59" s="341" t="s">
        <v>1174</v>
      </c>
      <c r="J59" s="114">
        <v>1</v>
      </c>
      <c r="K59" s="58">
        <f>IF(J59=L59,M59)</f>
        <v>1</v>
      </c>
      <c r="L59" s="58">
        <f>IF(J59="NA","NA",M59)</f>
        <v>1</v>
      </c>
      <c r="M59" s="58">
        <v>1</v>
      </c>
      <c r="N59" s="341" t="s">
        <v>2842</v>
      </c>
      <c r="O59" s="114">
        <v>1</v>
      </c>
      <c r="P59" s="58">
        <f>IF(O59=Q59,R59)</f>
        <v>1</v>
      </c>
      <c r="Q59" s="58">
        <f>IF(O59="NA","NA",R59)</f>
        <v>1</v>
      </c>
      <c r="R59" s="58">
        <v>1</v>
      </c>
      <c r="S59" s="24" t="s">
        <v>1045</v>
      </c>
      <c r="T59" s="24" t="s">
        <v>1046</v>
      </c>
    </row>
    <row r="60" spans="1:109" s="590" customFormat="1" ht="171.75" customHeight="1">
      <c r="A60" s="55">
        <f>+A59+1</f>
        <v>43</v>
      </c>
      <c r="B60" s="341" t="s">
        <v>2839</v>
      </c>
      <c r="C60" s="338" t="s">
        <v>2843</v>
      </c>
      <c r="D60" s="341" t="s">
        <v>2844</v>
      </c>
      <c r="E60" s="114">
        <v>1</v>
      </c>
      <c r="F60" s="58">
        <f>IF(E60=G60,H60)</f>
        <v>1</v>
      </c>
      <c r="G60" s="58">
        <f>IF(E60="NA","NA",H60)</f>
        <v>1</v>
      </c>
      <c r="H60" s="58">
        <v>1</v>
      </c>
      <c r="I60" s="341" t="s">
        <v>1174</v>
      </c>
      <c r="J60" s="114">
        <v>1</v>
      </c>
      <c r="K60" s="58">
        <f>IF(J60=L60,M60)</f>
        <v>1</v>
      </c>
      <c r="L60" s="58">
        <f>IF(J60="NA","NA",M60)</f>
        <v>1</v>
      </c>
      <c r="M60" s="58">
        <v>1</v>
      </c>
      <c r="N60" s="341" t="s">
        <v>2845</v>
      </c>
      <c r="O60" s="114">
        <v>1</v>
      </c>
      <c r="P60" s="58">
        <f>IF(O60=Q60,R60)</f>
        <v>1</v>
      </c>
      <c r="Q60" s="58">
        <f>IF(O60="NA","NA",R60)</f>
        <v>1</v>
      </c>
      <c r="R60" s="58">
        <v>1</v>
      </c>
      <c r="S60" s="24" t="s">
        <v>1045</v>
      </c>
      <c r="T60" s="24" t="s">
        <v>1046</v>
      </c>
    </row>
    <row r="61" spans="1:109" s="590" customFormat="1" ht="271.5" customHeight="1">
      <c r="A61" s="55">
        <f>+A60+1</f>
        <v>44</v>
      </c>
      <c r="B61" s="341" t="s">
        <v>2846</v>
      </c>
      <c r="C61" s="338" t="s">
        <v>2847</v>
      </c>
      <c r="D61" s="341" t="s">
        <v>4367</v>
      </c>
      <c r="E61" s="114">
        <v>1</v>
      </c>
      <c r="F61" s="58">
        <f>IF(E61=G61,H61)</f>
        <v>1</v>
      </c>
      <c r="G61" s="58">
        <f>IF(E61="NA","NA",H61)</f>
        <v>1</v>
      </c>
      <c r="H61" s="58">
        <v>1</v>
      </c>
      <c r="I61" s="341" t="s">
        <v>1174</v>
      </c>
      <c r="J61" s="114">
        <v>1</v>
      </c>
      <c r="K61" s="58">
        <f>IF(J61=L61,M61)</f>
        <v>1</v>
      </c>
      <c r="L61" s="58">
        <f>IF(J61="NA","NA",M61)</f>
        <v>1</v>
      </c>
      <c r="M61" s="58">
        <v>1</v>
      </c>
      <c r="N61" s="341" t="s">
        <v>2848</v>
      </c>
      <c r="O61" s="114">
        <v>1</v>
      </c>
      <c r="P61" s="58">
        <f>IF(O61=Q61,R61)</f>
        <v>1</v>
      </c>
      <c r="Q61" s="58">
        <f>IF(O61="NA","NA",R61)</f>
        <v>1</v>
      </c>
      <c r="R61" s="58">
        <v>1</v>
      </c>
      <c r="S61" s="24" t="s">
        <v>1045</v>
      </c>
      <c r="T61" s="24" t="s">
        <v>1046</v>
      </c>
    </row>
    <row r="62" spans="1:109" s="590" customFormat="1" ht="154.5" customHeight="1">
      <c r="A62" s="594">
        <f>+A61+1</f>
        <v>45</v>
      </c>
      <c r="B62" s="595" t="s">
        <v>2839</v>
      </c>
      <c r="C62" s="598" t="s">
        <v>2793</v>
      </c>
      <c r="D62" s="595" t="s">
        <v>2849</v>
      </c>
      <c r="E62" s="279">
        <v>1</v>
      </c>
      <c r="F62" s="280">
        <f>IF(E62=G62,H62)</f>
        <v>1</v>
      </c>
      <c r="G62" s="280">
        <f>IF(E62="NA","NA",H62)</f>
        <v>1</v>
      </c>
      <c r="H62" s="280">
        <v>1</v>
      </c>
      <c r="I62" s="595" t="s">
        <v>1174</v>
      </c>
      <c r="J62" s="279">
        <v>1</v>
      </c>
      <c r="K62" s="280">
        <f>IF(J62=L62,M62)</f>
        <v>1</v>
      </c>
      <c r="L62" s="280">
        <f>IF(J62="NA","NA",M62)</f>
        <v>1</v>
      </c>
      <c r="M62" s="280">
        <v>1</v>
      </c>
      <c r="N62" s="595" t="s">
        <v>2845</v>
      </c>
      <c r="O62" s="279">
        <v>1</v>
      </c>
      <c r="P62" s="280">
        <f>IF(O62=Q62,R62)</f>
        <v>1</v>
      </c>
      <c r="Q62" s="280">
        <f>IF(O62="NA","NA",R62)</f>
        <v>1</v>
      </c>
      <c r="R62" s="280">
        <v>1</v>
      </c>
      <c r="S62" s="348" t="s">
        <v>1045</v>
      </c>
      <c r="T62" s="348" t="s">
        <v>1046</v>
      </c>
    </row>
    <row r="63" spans="1:109" s="590" customFormat="1" ht="409.5" customHeight="1">
      <c r="A63" s="1407">
        <f>+A62+1</f>
        <v>46</v>
      </c>
      <c r="B63" s="1002" t="s">
        <v>2850</v>
      </c>
      <c r="C63" s="976" t="s">
        <v>2851</v>
      </c>
      <c r="D63" s="1002" t="s">
        <v>2852</v>
      </c>
      <c r="E63" s="1403">
        <v>1</v>
      </c>
      <c r="F63" s="21">
        <f>IF(E63=G63,H63)</f>
        <v>1</v>
      </c>
      <c r="G63" s="21">
        <f>IF(E63="NA","NA",H63)</f>
        <v>1</v>
      </c>
      <c r="H63" s="21">
        <v>1</v>
      </c>
      <c r="I63" s="1002" t="s">
        <v>2853</v>
      </c>
      <c r="J63" s="1403">
        <v>1</v>
      </c>
      <c r="K63" s="21">
        <f>IF(J63=L63,M63)</f>
        <v>1</v>
      </c>
      <c r="L63" s="21">
        <f>IF(J63="NA","NA",M63)</f>
        <v>1</v>
      </c>
      <c r="M63" s="21">
        <v>1</v>
      </c>
      <c r="N63" s="1002" t="s">
        <v>1175</v>
      </c>
      <c r="O63" s="1403">
        <v>1</v>
      </c>
      <c r="P63" s="21">
        <f>IF(O63=Q63,R63)</f>
        <v>1</v>
      </c>
      <c r="Q63" s="21">
        <f>IF(O63="NA","NA",R63)</f>
        <v>1</v>
      </c>
      <c r="R63" s="21">
        <v>1</v>
      </c>
      <c r="S63" s="1404" t="s">
        <v>1045</v>
      </c>
      <c r="T63" s="1404" t="s">
        <v>1046</v>
      </c>
    </row>
    <row r="64" spans="1:109" s="590" customFormat="1" ht="79.5" customHeight="1">
      <c r="A64" s="1407"/>
      <c r="B64" s="1002"/>
      <c r="C64" s="976"/>
      <c r="D64" s="1002"/>
      <c r="E64" s="1403"/>
      <c r="F64" s="21"/>
      <c r="G64" s="21"/>
      <c r="H64" s="21"/>
      <c r="I64" s="1002"/>
      <c r="J64" s="1403"/>
      <c r="K64" s="21"/>
      <c r="L64" s="21"/>
      <c r="M64" s="21"/>
      <c r="N64" s="1002"/>
      <c r="O64" s="1403"/>
      <c r="P64" s="21"/>
      <c r="Q64" s="21"/>
      <c r="R64" s="21"/>
      <c r="S64" s="1404"/>
      <c r="T64" s="1404"/>
    </row>
    <row r="65" spans="2:18">
      <c r="E65" s="596">
        <f>SUM(E12:E63)</f>
        <v>46</v>
      </c>
      <c r="F65" s="596">
        <f>SUM(F12:F63)</f>
        <v>46</v>
      </c>
      <c r="G65" s="596">
        <f>SUM(G12:G63)</f>
        <v>46</v>
      </c>
      <c r="H65" s="596">
        <f>SUM(H12:H63)</f>
        <v>46</v>
      </c>
      <c r="J65" s="596">
        <f>SUM(J12:J63)</f>
        <v>46</v>
      </c>
      <c r="K65" s="596">
        <f>SUM(K12:K63)</f>
        <v>46</v>
      </c>
      <c r="L65" s="596">
        <f>SUM(L12:L63)</f>
        <v>46</v>
      </c>
      <c r="M65" s="596">
        <f>SUM(M12:M63)</f>
        <v>46</v>
      </c>
      <c r="O65" s="596">
        <f>SUM(O12:O63)</f>
        <v>43</v>
      </c>
      <c r="P65" s="596">
        <f>SUM(P12:P63)</f>
        <v>43</v>
      </c>
      <c r="Q65" s="596">
        <f>SUM(Q12:Q63)</f>
        <v>43</v>
      </c>
      <c r="R65" s="596">
        <f>SUM(R12:R63)</f>
        <v>43</v>
      </c>
    </row>
    <row r="66" spans="2:18" ht="43.8" thickBot="1">
      <c r="B66" s="321" t="s">
        <v>1125</v>
      </c>
      <c r="C66" s="311">
        <f>'RESULTADO HG'!B109</f>
        <v>1</v>
      </c>
    </row>
    <row r="99" spans="6:18">
      <c r="F99" s="470"/>
      <c r="G99" s="470"/>
      <c r="H99" s="470"/>
      <c r="K99" s="470"/>
      <c r="L99" s="470"/>
      <c r="M99" s="470"/>
      <c r="P99" s="470"/>
      <c r="Q99" s="470"/>
      <c r="R99" s="470"/>
    </row>
  </sheetData>
  <mergeCells count="75">
    <mergeCell ref="M9:M11"/>
    <mergeCell ref="A9:B11"/>
    <mergeCell ref="H9:H11"/>
    <mergeCell ref="F9:F11"/>
    <mergeCell ref="G9:G11"/>
    <mergeCell ref="A1:T1"/>
    <mergeCell ref="A8:T8"/>
    <mergeCell ref="L9:L11"/>
    <mergeCell ref="K9:K11"/>
    <mergeCell ref="O9:O11"/>
    <mergeCell ref="P9:P11"/>
    <mergeCell ref="S9:T10"/>
    <mergeCell ref="A5:T5"/>
    <mergeCell ref="B2:T2"/>
    <mergeCell ref="E9:E11"/>
    <mergeCell ref="C9:C11"/>
    <mergeCell ref="Q9:Q11"/>
    <mergeCell ref="R9:R11"/>
    <mergeCell ref="J9:J11"/>
    <mergeCell ref="S11:T11"/>
    <mergeCell ref="A6:N6"/>
    <mergeCell ref="N54:N55"/>
    <mergeCell ref="O54:O55"/>
    <mergeCell ref="A27:A29"/>
    <mergeCell ref="D27:D29"/>
    <mergeCell ref="B39:B40"/>
    <mergeCell ref="B38:T38"/>
    <mergeCell ref="B27:B29"/>
    <mergeCell ref="C32:C33"/>
    <mergeCell ref="I52:I53"/>
    <mergeCell ref="C39:C40"/>
    <mergeCell ref="C43:C44"/>
    <mergeCell ref="S46:S47"/>
    <mergeCell ref="T27:T29"/>
    <mergeCell ref="T46:T47"/>
    <mergeCell ref="J46:J47"/>
    <mergeCell ref="N46:N47"/>
    <mergeCell ref="B12:B13"/>
    <mergeCell ref="C12:C13"/>
    <mergeCell ref="N27:N29"/>
    <mergeCell ref="S27:S29"/>
    <mergeCell ref="E27:E29"/>
    <mergeCell ref="I27:I29"/>
    <mergeCell ref="C14:C18"/>
    <mergeCell ref="O27:O29"/>
    <mergeCell ref="J27:J29"/>
    <mergeCell ref="C27:C30"/>
    <mergeCell ref="O46:O47"/>
    <mergeCell ref="A46:A47"/>
    <mergeCell ref="B46:B47"/>
    <mergeCell ref="C46:C47"/>
    <mergeCell ref="D46:D47"/>
    <mergeCell ref="E46:E47"/>
    <mergeCell ref="I46:I47"/>
    <mergeCell ref="T63:T64"/>
    <mergeCell ref="S54:S55"/>
    <mergeCell ref="T54:T55"/>
    <mergeCell ref="A63:A64"/>
    <mergeCell ref="B63:B64"/>
    <mergeCell ref="C63:C64"/>
    <mergeCell ref="D63:D64"/>
    <mergeCell ref="E63:E64"/>
    <mergeCell ref="A54:A55"/>
    <mergeCell ref="B51:B55"/>
    <mergeCell ref="C54:C55"/>
    <mergeCell ref="D54:D55"/>
    <mergeCell ref="I54:I55"/>
    <mergeCell ref="E54:E55"/>
    <mergeCell ref="J54:J55"/>
    <mergeCell ref="B58:T58"/>
    <mergeCell ref="I63:I64"/>
    <mergeCell ref="J63:J64"/>
    <mergeCell ref="N63:N64"/>
    <mergeCell ref="O63:O64"/>
    <mergeCell ref="S63:S64"/>
  </mergeCells>
  <pageMargins left="0.70866141732283472" right="0.70866141732283472" top="0.74803149606299213" bottom="0.74803149606299213" header="0.31496062992125984" footer="0.31496062992125984"/>
  <pageSetup scale="28" fitToHeight="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rgb="FF808080"/>
    <pageSetUpPr fitToPage="1"/>
  </sheetPr>
  <dimension ref="A1:BR227"/>
  <sheetViews>
    <sheetView view="pageBreakPreview" topLeftCell="A5" zoomScale="55" zoomScaleNormal="50" zoomScaleSheetLayoutView="55" zoomScalePageLayoutView="60" workbookViewId="0">
      <selection activeCell="D12" sqref="D12"/>
    </sheetView>
  </sheetViews>
  <sheetFormatPr baseColWidth="10" defaultColWidth="10.88671875" defaultRowHeight="21.6"/>
  <cols>
    <col min="1" max="1" width="7" style="133" customWidth="1"/>
    <col min="2" max="2" width="49.6640625" style="247" customWidth="1"/>
    <col min="3" max="3" width="25" style="608" customWidth="1"/>
    <col min="4" max="4" width="72.33203125" style="1" customWidth="1"/>
    <col min="5" max="5" width="6" style="1" customWidth="1"/>
    <col min="6" max="8" width="6" style="11" hidden="1" customWidth="1"/>
    <col min="9" max="9" width="81" style="247" customWidth="1"/>
    <col min="10" max="10" width="6" style="1" customWidth="1"/>
    <col min="11" max="13" width="6" style="11" hidden="1" customWidth="1"/>
    <col min="14" max="14" width="68" style="1" customWidth="1"/>
    <col min="15" max="15" width="6" style="1" customWidth="1"/>
    <col min="16" max="18" width="6" style="11" hidden="1" customWidth="1"/>
    <col min="19" max="19" width="21.44140625" style="41" customWidth="1"/>
    <col min="20" max="20" width="30.5546875" style="41" customWidth="1"/>
    <col min="21" max="70" width="10.88671875" style="41"/>
    <col min="71" max="16384" width="10.88671875" style="1"/>
  </cols>
  <sheetData>
    <row r="1" spans="1:70">
      <c r="A1" s="860" t="s">
        <v>4775</v>
      </c>
      <c r="B1" s="860"/>
      <c r="C1" s="860"/>
      <c r="D1" s="860"/>
      <c r="E1" s="860"/>
      <c r="F1" s="860"/>
      <c r="G1" s="860"/>
      <c r="H1" s="860"/>
      <c r="I1" s="860"/>
      <c r="J1" s="860"/>
      <c r="K1" s="860"/>
      <c r="L1" s="860"/>
      <c r="M1" s="860"/>
      <c r="N1" s="860"/>
      <c r="O1" s="860"/>
      <c r="P1" s="860"/>
      <c r="Q1" s="860"/>
      <c r="R1" s="860"/>
      <c r="S1" s="860"/>
      <c r="T1" s="860"/>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row>
    <row r="2" spans="1:70">
      <c r="A2" s="2"/>
      <c r="B2" s="861" t="s">
        <v>4406</v>
      </c>
      <c r="C2" s="861"/>
      <c r="D2" s="861"/>
      <c r="E2" s="861"/>
      <c r="F2" s="861"/>
      <c r="G2" s="861"/>
      <c r="H2" s="861"/>
      <c r="I2" s="861"/>
      <c r="J2" s="861"/>
      <c r="K2" s="861"/>
      <c r="L2" s="861"/>
      <c r="M2" s="861"/>
      <c r="N2" s="861"/>
      <c r="O2" s="861"/>
      <c r="P2" s="861"/>
      <c r="Q2" s="861"/>
      <c r="R2" s="861"/>
      <c r="S2" s="861"/>
      <c r="T2" s="86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row>
    <row r="3" spans="1:70">
      <c r="A3" s="2"/>
      <c r="B3" s="329"/>
      <c r="C3" s="329"/>
      <c r="D3" s="329"/>
      <c r="E3" s="329"/>
      <c r="F3" s="329"/>
      <c r="G3" s="329"/>
      <c r="H3" s="329"/>
      <c r="I3" s="329"/>
      <c r="J3" s="329"/>
      <c r="K3" s="329"/>
      <c r="L3" s="329"/>
      <c r="M3" s="329"/>
      <c r="N3" s="329"/>
      <c r="O3" s="4"/>
      <c r="P3" s="329"/>
      <c r="Q3" s="329"/>
      <c r="R3" s="329"/>
      <c r="S3" s="5"/>
      <c r="T3" s="5"/>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row>
    <row r="4" spans="1:70">
      <c r="A4" s="2"/>
      <c r="B4" s="329"/>
      <c r="C4" s="329"/>
      <c r="D4" s="329"/>
      <c r="E4" s="329"/>
      <c r="F4" s="329"/>
      <c r="G4" s="329"/>
      <c r="H4" s="329"/>
      <c r="I4" s="329"/>
      <c r="J4" s="329"/>
      <c r="K4" s="329"/>
      <c r="L4" s="329"/>
      <c r="M4" s="329"/>
      <c r="N4" s="329"/>
      <c r="O4" s="4"/>
      <c r="P4" s="329"/>
      <c r="Q4" s="329"/>
      <c r="R4" s="329"/>
      <c r="S4" s="5"/>
      <c r="T4" s="5"/>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row>
    <row r="5" spans="1:70">
      <c r="A5" s="905"/>
      <c r="B5" s="905"/>
      <c r="C5" s="905"/>
      <c r="D5" s="905"/>
      <c r="E5" s="905"/>
      <c r="F5" s="905"/>
      <c r="G5" s="905"/>
      <c r="H5" s="905"/>
      <c r="I5" s="905"/>
      <c r="J5" s="905"/>
      <c r="K5" s="905"/>
      <c r="L5" s="905"/>
      <c r="M5" s="905"/>
      <c r="N5" s="905"/>
      <c r="O5" s="905"/>
      <c r="P5" s="905"/>
      <c r="Q5" s="905"/>
      <c r="R5" s="905"/>
      <c r="S5" s="905"/>
      <c r="T5" s="905"/>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row>
    <row r="6" spans="1:70">
      <c r="A6" s="865" t="s">
        <v>4777</v>
      </c>
      <c r="B6" s="866"/>
      <c r="C6" s="866"/>
      <c r="D6" s="866"/>
      <c r="E6" s="866"/>
      <c r="F6" s="866"/>
      <c r="G6" s="866"/>
      <c r="H6" s="866"/>
      <c r="I6" s="866"/>
      <c r="J6" s="866"/>
      <c r="K6" s="866"/>
      <c r="L6" s="866"/>
      <c r="M6" s="866"/>
      <c r="N6" s="866"/>
      <c r="O6" s="98"/>
      <c r="P6" s="6"/>
      <c r="Q6" s="6"/>
      <c r="R6" s="6"/>
      <c r="S6" s="98"/>
      <c r="T6" s="345" t="s">
        <v>7247</v>
      </c>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row>
    <row r="7" spans="1:70" ht="22.5" customHeight="1">
      <c r="A7" s="8"/>
      <c r="B7" s="9">
        <f>CARÁTULA!D9</f>
        <v>0</v>
      </c>
      <c r="C7" s="9"/>
      <c r="D7" s="9">
        <f>CARÁTULA!D8</f>
        <v>0</v>
      </c>
      <c r="E7" s="9"/>
      <c r="F7" s="9"/>
      <c r="G7" s="9"/>
      <c r="H7" s="9"/>
      <c r="I7" s="9"/>
      <c r="J7" s="9"/>
      <c r="K7" s="9"/>
      <c r="L7" s="9"/>
      <c r="M7" s="9"/>
      <c r="N7" s="9"/>
      <c r="O7" s="9"/>
      <c r="P7" s="9"/>
      <c r="Q7" s="9"/>
      <c r="R7" s="9"/>
      <c r="S7" s="9"/>
      <c r="T7" s="10"/>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row>
    <row r="8" spans="1:70" ht="34.5" customHeight="1">
      <c r="A8" s="1020" t="s">
        <v>1332</v>
      </c>
      <c r="B8" s="1021"/>
      <c r="C8" s="1021"/>
      <c r="D8" s="1021"/>
      <c r="E8" s="1021"/>
      <c r="F8" s="1021"/>
      <c r="G8" s="1021"/>
      <c r="H8" s="1021"/>
      <c r="I8" s="1021"/>
      <c r="J8" s="1021"/>
      <c r="K8" s="1021"/>
      <c r="L8" s="1021"/>
      <c r="M8" s="1021"/>
      <c r="N8" s="1021"/>
      <c r="O8" s="1021"/>
      <c r="P8" s="1021"/>
      <c r="Q8" s="1021"/>
      <c r="R8" s="1021"/>
      <c r="S8" s="1021"/>
      <c r="T8" s="1021"/>
    </row>
    <row r="9" spans="1:70" ht="39.75" customHeight="1">
      <c r="A9" s="855" t="s">
        <v>7</v>
      </c>
      <c r="B9" s="855"/>
      <c r="C9" s="855" t="s">
        <v>6</v>
      </c>
      <c r="D9" s="332" t="s">
        <v>5</v>
      </c>
      <c r="E9" s="883" t="s">
        <v>2</v>
      </c>
      <c r="F9" s="1000" t="s">
        <v>327</v>
      </c>
      <c r="G9" s="1000" t="s">
        <v>9</v>
      </c>
      <c r="H9" s="1000" t="s">
        <v>326</v>
      </c>
      <c r="I9" s="332" t="s">
        <v>4</v>
      </c>
      <c r="J9" s="883" t="s">
        <v>2</v>
      </c>
      <c r="K9" s="1000" t="s">
        <v>327</v>
      </c>
      <c r="L9" s="1000" t="s">
        <v>9</v>
      </c>
      <c r="M9" s="1000" t="s">
        <v>326</v>
      </c>
      <c r="N9" s="332" t="s">
        <v>3</v>
      </c>
      <c r="O9" s="883" t="s">
        <v>2</v>
      </c>
      <c r="P9" s="1000" t="s">
        <v>327</v>
      </c>
      <c r="Q9" s="1000" t="s">
        <v>9</v>
      </c>
      <c r="R9" s="1000" t="s">
        <v>326</v>
      </c>
      <c r="S9" s="855" t="s">
        <v>3681</v>
      </c>
      <c r="T9" s="855"/>
    </row>
    <row r="10" spans="1:70" ht="18.75" customHeight="1">
      <c r="A10" s="855"/>
      <c r="B10" s="855"/>
      <c r="C10" s="855"/>
      <c r="D10" s="14" t="s">
        <v>1</v>
      </c>
      <c r="E10" s="883"/>
      <c r="F10" s="1000"/>
      <c r="G10" s="1000"/>
      <c r="H10" s="1000"/>
      <c r="I10" s="14" t="s">
        <v>1</v>
      </c>
      <c r="J10" s="883"/>
      <c r="K10" s="1000"/>
      <c r="L10" s="1000"/>
      <c r="M10" s="1000"/>
      <c r="N10" s="15" t="s">
        <v>0</v>
      </c>
      <c r="O10" s="883"/>
      <c r="P10" s="1000"/>
      <c r="Q10" s="1000"/>
      <c r="R10" s="1000"/>
      <c r="S10" s="855"/>
      <c r="T10" s="855"/>
    </row>
    <row r="11" spans="1:70" ht="24.75" customHeight="1">
      <c r="A11" s="855"/>
      <c r="B11" s="855"/>
      <c r="C11" s="855"/>
      <c r="D11" s="16" t="s">
        <v>1090</v>
      </c>
      <c r="E11" s="883"/>
      <c r="F11" s="1000"/>
      <c r="G11" s="1000"/>
      <c r="H11" s="1000"/>
      <c r="I11" s="16" t="s">
        <v>1090</v>
      </c>
      <c r="J11" s="883"/>
      <c r="K11" s="1000"/>
      <c r="L11" s="1000"/>
      <c r="M11" s="1000"/>
      <c r="N11" s="16" t="s">
        <v>1090</v>
      </c>
      <c r="O11" s="883"/>
      <c r="P11" s="1000"/>
      <c r="Q11" s="1000"/>
      <c r="R11" s="1000"/>
      <c r="S11" s="881" t="s">
        <v>2985</v>
      </c>
      <c r="T11" s="882"/>
    </row>
    <row r="12" spans="1:70" ht="87.75" customHeight="1">
      <c r="A12" s="599">
        <v>1</v>
      </c>
      <c r="B12" s="899" t="s">
        <v>114</v>
      </c>
      <c r="C12" s="903" t="s">
        <v>5252</v>
      </c>
      <c r="D12" s="32" t="s">
        <v>7256</v>
      </c>
      <c r="E12" s="114">
        <v>1</v>
      </c>
      <c r="F12" s="58">
        <f>IF(E12=G12,H12)</f>
        <v>1</v>
      </c>
      <c r="G12" s="58">
        <f>IF(E12="NA","NA",H12)</f>
        <v>1</v>
      </c>
      <c r="H12" s="58">
        <v>1</v>
      </c>
      <c r="I12" s="600" t="s">
        <v>2854</v>
      </c>
      <c r="J12" s="114">
        <v>1</v>
      </c>
      <c r="K12" s="58">
        <f t="shared" ref="K12:K49" si="0">IF(J12=L12,M12)</f>
        <v>1</v>
      </c>
      <c r="L12" s="58">
        <f t="shared" ref="L12:L49" si="1">IF(J12="NA","NA",M12)</f>
        <v>1</v>
      </c>
      <c r="M12" s="58">
        <v>1</v>
      </c>
      <c r="N12" s="699" t="s">
        <v>1176</v>
      </c>
      <c r="O12" s="114">
        <v>1</v>
      </c>
      <c r="P12" s="58">
        <f t="shared" ref="P12:P49" si="2">IF(O12=Q12,R12)</f>
        <v>1</v>
      </c>
      <c r="Q12" s="58">
        <f t="shared" ref="Q12:Q49" si="3">IF(O12="NA","NA",R12)</f>
        <v>1</v>
      </c>
      <c r="R12" s="58">
        <v>1</v>
      </c>
      <c r="S12" s="30" t="s">
        <v>1054</v>
      </c>
      <c r="T12" s="30" t="s">
        <v>1055</v>
      </c>
    </row>
    <row r="13" spans="1:70" s="601" customFormat="1" ht="252" customHeight="1">
      <c r="A13" s="599">
        <f>+A12+1</f>
        <v>2</v>
      </c>
      <c r="B13" s="900"/>
      <c r="C13" s="904"/>
      <c r="D13" s="699" t="s">
        <v>2855</v>
      </c>
      <c r="E13" s="114">
        <v>1</v>
      </c>
      <c r="F13" s="58">
        <f>IF(E13=G13,H13)</f>
        <v>1</v>
      </c>
      <c r="G13" s="58">
        <f>IF(E13="NA","NA",H13)</f>
        <v>1</v>
      </c>
      <c r="H13" s="58">
        <v>1</v>
      </c>
      <c r="I13" s="327" t="s">
        <v>2856</v>
      </c>
      <c r="J13" s="114">
        <v>1</v>
      </c>
      <c r="K13" s="58">
        <f t="shared" si="0"/>
        <v>1</v>
      </c>
      <c r="L13" s="58">
        <f t="shared" si="1"/>
        <v>1</v>
      </c>
      <c r="M13" s="58">
        <v>1</v>
      </c>
      <c r="N13" s="699" t="s">
        <v>1176</v>
      </c>
      <c r="O13" s="114">
        <v>1</v>
      </c>
      <c r="P13" s="58">
        <f t="shared" si="2"/>
        <v>1</v>
      </c>
      <c r="Q13" s="58">
        <f t="shared" si="3"/>
        <v>1</v>
      </c>
      <c r="R13" s="58">
        <v>1</v>
      </c>
      <c r="S13" s="30" t="s">
        <v>1054</v>
      </c>
      <c r="T13" s="30" t="s">
        <v>1055</v>
      </c>
      <c r="U13" s="590"/>
      <c r="V13" s="590"/>
      <c r="W13" s="590"/>
      <c r="X13" s="590"/>
      <c r="Y13" s="590"/>
      <c r="Z13" s="590"/>
      <c r="AA13" s="590"/>
      <c r="AB13" s="590"/>
      <c r="AC13" s="590"/>
      <c r="AD13" s="590"/>
      <c r="AE13" s="590"/>
      <c r="AF13" s="590"/>
      <c r="AG13" s="590"/>
      <c r="AH13" s="590"/>
      <c r="AI13" s="590"/>
      <c r="AJ13" s="590"/>
      <c r="AK13" s="590"/>
      <c r="AL13" s="590"/>
      <c r="AM13" s="590"/>
      <c r="AN13" s="590"/>
      <c r="AO13" s="590"/>
      <c r="AP13" s="590"/>
      <c r="AQ13" s="590"/>
      <c r="AR13" s="590"/>
      <c r="AS13" s="590"/>
      <c r="AT13" s="590"/>
      <c r="AU13" s="590"/>
      <c r="AV13" s="590"/>
      <c r="AW13" s="590"/>
      <c r="AX13" s="590"/>
      <c r="AY13" s="590"/>
      <c r="AZ13" s="590"/>
      <c r="BA13" s="590"/>
      <c r="BB13" s="590"/>
      <c r="BC13" s="590"/>
      <c r="BD13" s="590"/>
      <c r="BE13" s="590"/>
      <c r="BF13" s="590"/>
      <c r="BG13" s="590"/>
      <c r="BH13" s="590"/>
      <c r="BI13" s="590"/>
      <c r="BJ13" s="590"/>
      <c r="BK13" s="590"/>
      <c r="BL13" s="590"/>
      <c r="BM13" s="590"/>
      <c r="BN13" s="590"/>
      <c r="BO13" s="590"/>
      <c r="BP13" s="590"/>
      <c r="BQ13" s="590"/>
      <c r="BR13" s="590"/>
    </row>
    <row r="14" spans="1:70" s="601" customFormat="1" ht="365.25" customHeight="1">
      <c r="A14" s="599">
        <f t="shared" ref="A14:A49" si="4">+A13+1</f>
        <v>3</v>
      </c>
      <c r="B14" s="111" t="s">
        <v>112</v>
      </c>
      <c r="C14" s="903" t="s">
        <v>2857</v>
      </c>
      <c r="D14" s="327" t="s">
        <v>7257</v>
      </c>
      <c r="E14" s="114">
        <v>1</v>
      </c>
      <c r="F14" s="58">
        <f t="shared" ref="F14:F80" si="5">IF(E14=G14,H14)</f>
        <v>1</v>
      </c>
      <c r="G14" s="58">
        <f t="shared" ref="G14:G80" si="6">IF(E14="NA","NA",H14)</f>
        <v>1</v>
      </c>
      <c r="H14" s="58">
        <v>1</v>
      </c>
      <c r="I14" s="327" t="s">
        <v>2858</v>
      </c>
      <c r="J14" s="114">
        <v>1</v>
      </c>
      <c r="K14" s="58">
        <f t="shared" si="0"/>
        <v>1</v>
      </c>
      <c r="L14" s="58">
        <f t="shared" si="1"/>
        <v>1</v>
      </c>
      <c r="M14" s="58">
        <v>1</v>
      </c>
      <c r="N14" s="327" t="s">
        <v>1177</v>
      </c>
      <c r="O14" s="114">
        <v>1</v>
      </c>
      <c r="P14" s="58">
        <f t="shared" si="2"/>
        <v>1</v>
      </c>
      <c r="Q14" s="58">
        <f t="shared" si="3"/>
        <v>1</v>
      </c>
      <c r="R14" s="58">
        <v>1</v>
      </c>
      <c r="S14" s="24" t="s">
        <v>1045</v>
      </c>
      <c r="T14" s="24" t="s">
        <v>1046</v>
      </c>
      <c r="U14" s="590"/>
      <c r="V14" s="590"/>
      <c r="W14" s="590"/>
      <c r="X14" s="590"/>
      <c r="Y14" s="590"/>
      <c r="Z14" s="590"/>
      <c r="AA14" s="590"/>
      <c r="AB14" s="590"/>
      <c r="AC14" s="590"/>
      <c r="AD14" s="590"/>
      <c r="AE14" s="590"/>
      <c r="AF14" s="590"/>
      <c r="AG14" s="590"/>
      <c r="AH14" s="590"/>
      <c r="AI14" s="590"/>
      <c r="AJ14" s="590"/>
      <c r="AK14" s="590"/>
      <c r="AL14" s="590"/>
      <c r="AM14" s="590"/>
      <c r="AN14" s="590"/>
      <c r="AO14" s="590"/>
      <c r="AP14" s="590"/>
      <c r="AQ14" s="590"/>
      <c r="AR14" s="590"/>
      <c r="AS14" s="590"/>
      <c r="AT14" s="590"/>
      <c r="AU14" s="590"/>
      <c r="AV14" s="590"/>
      <c r="AW14" s="590"/>
      <c r="AX14" s="590"/>
      <c r="AY14" s="590"/>
      <c r="AZ14" s="590"/>
      <c r="BA14" s="590"/>
      <c r="BB14" s="590"/>
      <c r="BC14" s="590"/>
      <c r="BD14" s="590"/>
      <c r="BE14" s="590"/>
      <c r="BF14" s="590"/>
      <c r="BG14" s="590"/>
      <c r="BH14" s="590"/>
      <c r="BI14" s="590"/>
      <c r="BJ14" s="590"/>
      <c r="BK14" s="590"/>
      <c r="BL14" s="590"/>
      <c r="BM14" s="590"/>
      <c r="BN14" s="590"/>
      <c r="BO14" s="590"/>
      <c r="BP14" s="590"/>
      <c r="BQ14" s="590"/>
      <c r="BR14" s="590"/>
    </row>
    <row r="15" spans="1:70" s="601" customFormat="1" ht="138.75" customHeight="1">
      <c r="A15" s="599">
        <f t="shared" si="4"/>
        <v>4</v>
      </c>
      <c r="B15" s="111" t="s">
        <v>2859</v>
      </c>
      <c r="C15" s="975"/>
      <c r="D15" s="327" t="s">
        <v>1696</v>
      </c>
      <c r="E15" s="114">
        <v>1</v>
      </c>
      <c r="F15" s="58">
        <f t="shared" si="5"/>
        <v>1</v>
      </c>
      <c r="G15" s="58">
        <f t="shared" si="6"/>
        <v>1</v>
      </c>
      <c r="H15" s="58">
        <v>1</v>
      </c>
      <c r="I15" s="327" t="s">
        <v>2860</v>
      </c>
      <c r="J15" s="114">
        <v>1</v>
      </c>
      <c r="K15" s="58">
        <f t="shared" si="0"/>
        <v>1</v>
      </c>
      <c r="L15" s="58">
        <f t="shared" si="1"/>
        <v>1</v>
      </c>
      <c r="M15" s="58">
        <v>1</v>
      </c>
      <c r="N15" s="327" t="s">
        <v>2580</v>
      </c>
      <c r="O15" s="114">
        <v>1</v>
      </c>
      <c r="P15" s="58">
        <f t="shared" si="2"/>
        <v>1</v>
      </c>
      <c r="Q15" s="58">
        <f t="shared" si="3"/>
        <v>1</v>
      </c>
      <c r="R15" s="58">
        <v>1</v>
      </c>
      <c r="S15" s="24" t="s">
        <v>1045</v>
      </c>
      <c r="T15" s="24" t="s">
        <v>1046</v>
      </c>
      <c r="U15" s="590"/>
      <c r="V15" s="590"/>
      <c r="W15" s="590"/>
      <c r="X15" s="590"/>
      <c r="Y15" s="590"/>
      <c r="Z15" s="590"/>
      <c r="AA15" s="590"/>
      <c r="AB15" s="590"/>
      <c r="AC15" s="590"/>
      <c r="AD15" s="590"/>
      <c r="AE15" s="590"/>
      <c r="AF15" s="590"/>
      <c r="AG15" s="590"/>
      <c r="AH15" s="590"/>
      <c r="AI15" s="590"/>
      <c r="AJ15" s="590"/>
      <c r="AK15" s="590"/>
      <c r="AL15" s="590"/>
      <c r="AM15" s="590"/>
      <c r="AN15" s="590"/>
      <c r="AO15" s="590"/>
      <c r="AP15" s="590"/>
      <c r="AQ15" s="590"/>
      <c r="AR15" s="590"/>
      <c r="AS15" s="590"/>
      <c r="AT15" s="590"/>
      <c r="AU15" s="590"/>
      <c r="AV15" s="590"/>
      <c r="AW15" s="590"/>
      <c r="AX15" s="590"/>
      <c r="AY15" s="590"/>
      <c r="AZ15" s="590"/>
      <c r="BA15" s="590"/>
      <c r="BB15" s="590"/>
      <c r="BC15" s="590"/>
      <c r="BD15" s="590"/>
      <c r="BE15" s="590"/>
      <c r="BF15" s="590"/>
      <c r="BG15" s="590"/>
      <c r="BH15" s="590"/>
      <c r="BI15" s="590"/>
      <c r="BJ15" s="590"/>
      <c r="BK15" s="590"/>
      <c r="BL15" s="590"/>
      <c r="BM15" s="590"/>
      <c r="BN15" s="590"/>
      <c r="BO15" s="590"/>
      <c r="BP15" s="590"/>
      <c r="BQ15" s="590"/>
      <c r="BR15" s="590"/>
    </row>
    <row r="16" spans="1:70" s="601" customFormat="1" ht="172.8">
      <c r="A16" s="599">
        <f t="shared" si="4"/>
        <v>5</v>
      </c>
      <c r="B16" s="893" t="s">
        <v>2861</v>
      </c>
      <c r="C16" s="975"/>
      <c r="D16" s="327" t="s">
        <v>2862</v>
      </c>
      <c r="E16" s="114">
        <v>1</v>
      </c>
      <c r="F16" s="58">
        <f t="shared" si="5"/>
        <v>1</v>
      </c>
      <c r="G16" s="58">
        <f t="shared" si="6"/>
        <v>1</v>
      </c>
      <c r="H16" s="58">
        <v>1</v>
      </c>
      <c r="I16" s="327" t="s">
        <v>2863</v>
      </c>
      <c r="J16" s="114">
        <v>1</v>
      </c>
      <c r="K16" s="58">
        <f t="shared" si="0"/>
        <v>1</v>
      </c>
      <c r="L16" s="58">
        <f t="shared" si="1"/>
        <v>1</v>
      </c>
      <c r="M16" s="58">
        <v>1</v>
      </c>
      <c r="N16" s="327" t="s">
        <v>2864</v>
      </c>
      <c r="O16" s="114">
        <v>1</v>
      </c>
      <c r="P16" s="58">
        <f t="shared" si="2"/>
        <v>1</v>
      </c>
      <c r="Q16" s="58">
        <f t="shared" si="3"/>
        <v>1</v>
      </c>
      <c r="R16" s="58">
        <v>1</v>
      </c>
      <c r="S16" s="24" t="s">
        <v>1045</v>
      </c>
      <c r="T16" s="24" t="s">
        <v>1046</v>
      </c>
      <c r="U16" s="590"/>
      <c r="V16" s="590"/>
      <c r="W16" s="590"/>
      <c r="X16" s="590"/>
      <c r="Y16" s="590"/>
      <c r="Z16" s="590"/>
      <c r="AA16" s="590"/>
      <c r="AB16" s="590"/>
      <c r="AC16" s="590"/>
      <c r="AD16" s="590"/>
      <c r="AE16" s="590"/>
      <c r="AF16" s="590"/>
      <c r="AG16" s="590"/>
      <c r="AH16" s="590"/>
      <c r="AI16" s="590"/>
      <c r="AJ16" s="590"/>
      <c r="AK16" s="590"/>
      <c r="AL16" s="590"/>
      <c r="AM16" s="590"/>
      <c r="AN16" s="590"/>
      <c r="AO16" s="590"/>
      <c r="AP16" s="590"/>
      <c r="AQ16" s="590"/>
      <c r="AR16" s="590"/>
      <c r="AS16" s="590"/>
      <c r="AT16" s="590"/>
      <c r="AU16" s="590"/>
      <c r="AV16" s="590"/>
      <c r="AW16" s="590"/>
      <c r="AX16" s="590"/>
      <c r="AY16" s="590"/>
      <c r="AZ16" s="590"/>
      <c r="BA16" s="590"/>
      <c r="BB16" s="590"/>
      <c r="BC16" s="590"/>
      <c r="BD16" s="590"/>
      <c r="BE16" s="590"/>
      <c r="BF16" s="590"/>
      <c r="BG16" s="590"/>
      <c r="BH16" s="590"/>
      <c r="BI16" s="590"/>
      <c r="BJ16" s="590"/>
      <c r="BK16" s="590"/>
      <c r="BL16" s="590"/>
      <c r="BM16" s="590"/>
      <c r="BN16" s="590"/>
      <c r="BO16" s="590"/>
      <c r="BP16" s="590"/>
      <c r="BQ16" s="590"/>
      <c r="BR16" s="590"/>
    </row>
    <row r="17" spans="1:70" s="601" customFormat="1" ht="216">
      <c r="A17" s="599">
        <f t="shared" si="4"/>
        <v>6</v>
      </c>
      <c r="B17" s="894"/>
      <c r="C17" s="975"/>
      <c r="D17" s="327" t="s">
        <v>1178</v>
      </c>
      <c r="E17" s="114">
        <v>1</v>
      </c>
      <c r="F17" s="58">
        <f t="shared" si="5"/>
        <v>1</v>
      </c>
      <c r="G17" s="58">
        <f t="shared" si="6"/>
        <v>1</v>
      </c>
      <c r="H17" s="58">
        <v>1</v>
      </c>
      <c r="I17" s="327" t="s">
        <v>2865</v>
      </c>
      <c r="J17" s="114">
        <v>1</v>
      </c>
      <c r="K17" s="58">
        <f t="shared" si="0"/>
        <v>1</v>
      </c>
      <c r="L17" s="58">
        <f t="shared" si="1"/>
        <v>1</v>
      </c>
      <c r="M17" s="58">
        <v>1</v>
      </c>
      <c r="N17" s="327" t="s">
        <v>2866</v>
      </c>
      <c r="O17" s="57">
        <v>1</v>
      </c>
      <c r="P17" s="58">
        <f t="shared" si="2"/>
        <v>1</v>
      </c>
      <c r="Q17" s="58">
        <f t="shared" si="3"/>
        <v>1</v>
      </c>
      <c r="R17" s="58">
        <v>1</v>
      </c>
      <c r="S17" s="330" t="s">
        <v>1045</v>
      </c>
      <c r="T17" s="330" t="s">
        <v>1046</v>
      </c>
      <c r="U17" s="590"/>
      <c r="V17" s="590"/>
      <c r="W17" s="590"/>
      <c r="X17" s="590"/>
      <c r="Y17" s="590"/>
      <c r="Z17" s="590"/>
      <c r="AA17" s="590"/>
      <c r="AB17" s="590"/>
      <c r="AC17" s="590"/>
      <c r="AD17" s="590"/>
      <c r="AE17" s="590"/>
      <c r="AF17" s="590"/>
      <c r="AG17" s="590"/>
      <c r="AH17" s="590"/>
      <c r="AI17" s="590"/>
      <c r="AJ17" s="590"/>
      <c r="AK17" s="590"/>
      <c r="AL17" s="590"/>
      <c r="AM17" s="590"/>
      <c r="AN17" s="590"/>
      <c r="AO17" s="590"/>
      <c r="AP17" s="590"/>
      <c r="AQ17" s="590"/>
      <c r="AR17" s="590"/>
      <c r="AS17" s="590"/>
      <c r="AT17" s="590"/>
      <c r="AU17" s="590"/>
      <c r="AV17" s="590"/>
      <c r="AW17" s="590"/>
      <c r="AX17" s="590"/>
      <c r="AY17" s="590"/>
      <c r="AZ17" s="590"/>
      <c r="BA17" s="590"/>
      <c r="BB17" s="590"/>
      <c r="BC17" s="590"/>
      <c r="BD17" s="590"/>
      <c r="BE17" s="590"/>
      <c r="BF17" s="590"/>
      <c r="BG17" s="590"/>
      <c r="BH17" s="590"/>
      <c r="BI17" s="590"/>
      <c r="BJ17" s="590"/>
      <c r="BK17" s="590"/>
      <c r="BL17" s="590"/>
      <c r="BM17" s="590"/>
      <c r="BN17" s="590"/>
      <c r="BO17" s="590"/>
      <c r="BP17" s="590"/>
      <c r="BQ17" s="590"/>
      <c r="BR17" s="590"/>
    </row>
    <row r="18" spans="1:70" s="601" customFormat="1" ht="151.19999999999999">
      <c r="A18" s="599">
        <f t="shared" si="4"/>
        <v>7</v>
      </c>
      <c r="B18" s="111" t="s">
        <v>2867</v>
      </c>
      <c r="C18" s="904"/>
      <c r="D18" s="341" t="s">
        <v>2868</v>
      </c>
      <c r="E18" s="114">
        <v>1</v>
      </c>
      <c r="F18" s="58">
        <f t="shared" si="5"/>
        <v>1</v>
      </c>
      <c r="G18" s="58">
        <f t="shared" si="6"/>
        <v>1</v>
      </c>
      <c r="H18" s="58">
        <v>1</v>
      </c>
      <c r="I18" s="327" t="s">
        <v>1180</v>
      </c>
      <c r="J18" s="114">
        <v>1</v>
      </c>
      <c r="K18" s="58">
        <f t="shared" si="0"/>
        <v>1</v>
      </c>
      <c r="L18" s="58">
        <f t="shared" si="1"/>
        <v>1</v>
      </c>
      <c r="M18" s="58">
        <v>1</v>
      </c>
      <c r="N18" s="327" t="s">
        <v>238</v>
      </c>
      <c r="O18" s="57" t="s">
        <v>9</v>
      </c>
      <c r="P18" s="269" t="s">
        <v>9</v>
      </c>
      <c r="Q18" s="269" t="s">
        <v>9</v>
      </c>
      <c r="R18" s="269" t="s">
        <v>9</v>
      </c>
      <c r="S18" s="330" t="s">
        <v>1045</v>
      </c>
      <c r="T18" s="330" t="s">
        <v>1046</v>
      </c>
      <c r="U18" s="590"/>
      <c r="V18" s="590"/>
      <c r="W18" s="590"/>
      <c r="X18" s="590"/>
      <c r="Y18" s="590"/>
      <c r="Z18" s="590"/>
      <c r="AA18" s="590"/>
      <c r="AB18" s="590"/>
      <c r="AC18" s="590"/>
      <c r="AD18" s="590"/>
      <c r="AE18" s="590"/>
      <c r="AF18" s="590"/>
      <c r="AG18" s="590"/>
      <c r="AH18" s="590"/>
      <c r="AI18" s="590"/>
      <c r="AJ18" s="590"/>
      <c r="AK18" s="590"/>
      <c r="AL18" s="590"/>
      <c r="AM18" s="590"/>
      <c r="AN18" s="590"/>
      <c r="AO18" s="590"/>
      <c r="AP18" s="590"/>
      <c r="AQ18" s="590"/>
      <c r="AR18" s="590"/>
      <c r="AS18" s="590"/>
      <c r="AT18" s="590"/>
      <c r="AU18" s="590"/>
      <c r="AV18" s="590"/>
      <c r="AW18" s="590"/>
      <c r="AX18" s="590"/>
      <c r="AY18" s="590"/>
      <c r="AZ18" s="590"/>
      <c r="BA18" s="590"/>
      <c r="BB18" s="590"/>
      <c r="BC18" s="590"/>
      <c r="BD18" s="590"/>
      <c r="BE18" s="590"/>
      <c r="BF18" s="590"/>
      <c r="BG18" s="590"/>
      <c r="BH18" s="590"/>
      <c r="BI18" s="590"/>
      <c r="BJ18" s="590"/>
      <c r="BK18" s="590"/>
      <c r="BL18" s="590"/>
      <c r="BM18" s="590"/>
      <c r="BN18" s="590"/>
      <c r="BO18" s="590"/>
      <c r="BP18" s="590"/>
      <c r="BQ18" s="590"/>
      <c r="BR18" s="590"/>
    </row>
    <row r="19" spans="1:70" s="601" customFormat="1" ht="358.5" customHeight="1">
      <c r="A19" s="599">
        <f t="shared" si="4"/>
        <v>8</v>
      </c>
      <c r="B19" s="327" t="s">
        <v>2869</v>
      </c>
      <c r="C19" s="328" t="s">
        <v>5254</v>
      </c>
      <c r="D19" s="327" t="s">
        <v>2870</v>
      </c>
      <c r="E19" s="114">
        <v>1</v>
      </c>
      <c r="F19" s="58">
        <f t="shared" si="5"/>
        <v>1</v>
      </c>
      <c r="G19" s="58">
        <f t="shared" si="6"/>
        <v>1</v>
      </c>
      <c r="H19" s="58">
        <v>1</v>
      </c>
      <c r="I19" s="84" t="s">
        <v>5255</v>
      </c>
      <c r="J19" s="114">
        <v>1</v>
      </c>
      <c r="K19" s="58">
        <f t="shared" si="0"/>
        <v>1</v>
      </c>
      <c r="L19" s="58">
        <f t="shared" si="1"/>
        <v>1</v>
      </c>
      <c r="M19" s="58">
        <v>1</v>
      </c>
      <c r="N19" s="327" t="s">
        <v>1179</v>
      </c>
      <c r="O19" s="57">
        <v>1</v>
      </c>
      <c r="P19" s="58">
        <f t="shared" si="2"/>
        <v>1</v>
      </c>
      <c r="Q19" s="58">
        <f t="shared" si="3"/>
        <v>1</v>
      </c>
      <c r="R19" s="58">
        <v>1</v>
      </c>
      <c r="S19" s="330" t="s">
        <v>1045</v>
      </c>
      <c r="T19" s="330" t="s">
        <v>1046</v>
      </c>
      <c r="U19" s="590"/>
      <c r="V19" s="590"/>
      <c r="W19" s="590"/>
      <c r="X19" s="590"/>
      <c r="Y19" s="590"/>
      <c r="Z19" s="590"/>
      <c r="AA19" s="590"/>
      <c r="AB19" s="590"/>
      <c r="AC19" s="590"/>
      <c r="AD19" s="590"/>
      <c r="AE19" s="590"/>
      <c r="AF19" s="590"/>
      <c r="AG19" s="590"/>
      <c r="AH19" s="590"/>
      <c r="AI19" s="590"/>
      <c r="AJ19" s="590"/>
      <c r="AK19" s="590"/>
      <c r="AL19" s="590"/>
      <c r="AM19" s="590"/>
      <c r="AN19" s="590"/>
      <c r="AO19" s="590"/>
      <c r="AP19" s="590"/>
      <c r="AQ19" s="590"/>
      <c r="AR19" s="590"/>
      <c r="AS19" s="590"/>
      <c r="AT19" s="590"/>
      <c r="AU19" s="590"/>
      <c r="AV19" s="590"/>
      <c r="AW19" s="590"/>
      <c r="AX19" s="590"/>
      <c r="AY19" s="590"/>
      <c r="AZ19" s="590"/>
      <c r="BA19" s="590"/>
      <c r="BB19" s="590"/>
      <c r="BC19" s="590"/>
      <c r="BD19" s="590"/>
      <c r="BE19" s="590"/>
      <c r="BF19" s="590"/>
      <c r="BG19" s="590"/>
      <c r="BH19" s="590"/>
      <c r="BI19" s="590"/>
      <c r="BJ19" s="590"/>
      <c r="BK19" s="590"/>
      <c r="BL19" s="590"/>
      <c r="BM19" s="590"/>
      <c r="BN19" s="590"/>
      <c r="BO19" s="590"/>
      <c r="BP19" s="590"/>
      <c r="BQ19" s="590"/>
      <c r="BR19" s="590"/>
    </row>
    <row r="20" spans="1:70" s="601" customFormat="1" ht="284.25" customHeight="1">
      <c r="A20" s="599">
        <f t="shared" si="4"/>
        <v>9</v>
      </c>
      <c r="B20" s="327" t="s">
        <v>2871</v>
      </c>
      <c r="C20" s="328" t="s">
        <v>110</v>
      </c>
      <c r="D20" s="327" t="s">
        <v>1181</v>
      </c>
      <c r="E20" s="114">
        <v>1</v>
      </c>
      <c r="F20" s="58">
        <f t="shared" si="5"/>
        <v>1</v>
      </c>
      <c r="G20" s="58">
        <f t="shared" si="6"/>
        <v>1</v>
      </c>
      <c r="H20" s="58">
        <v>1</v>
      </c>
      <c r="I20" s="327" t="s">
        <v>2872</v>
      </c>
      <c r="J20" s="114">
        <v>1</v>
      </c>
      <c r="K20" s="58">
        <f t="shared" si="0"/>
        <v>1</v>
      </c>
      <c r="L20" s="58">
        <f t="shared" si="1"/>
        <v>1</v>
      </c>
      <c r="M20" s="58">
        <v>1</v>
      </c>
      <c r="N20" s="327" t="s">
        <v>2873</v>
      </c>
      <c r="O20" s="114">
        <v>1</v>
      </c>
      <c r="P20" s="58">
        <f t="shared" si="2"/>
        <v>1</v>
      </c>
      <c r="Q20" s="58">
        <f t="shared" si="3"/>
        <v>1</v>
      </c>
      <c r="R20" s="58">
        <v>1</v>
      </c>
      <c r="S20" s="24" t="s">
        <v>1045</v>
      </c>
      <c r="T20" s="24" t="s">
        <v>1046</v>
      </c>
      <c r="U20" s="590"/>
      <c r="V20" s="590"/>
      <c r="W20" s="590"/>
      <c r="X20" s="590"/>
      <c r="Y20" s="590"/>
      <c r="Z20" s="590"/>
      <c r="AA20" s="590"/>
      <c r="AB20" s="590"/>
      <c r="AC20" s="590"/>
      <c r="AD20" s="590"/>
      <c r="AE20" s="590"/>
      <c r="AF20" s="590"/>
      <c r="AG20" s="590"/>
      <c r="AH20" s="590"/>
      <c r="AI20" s="590"/>
      <c r="AJ20" s="590"/>
      <c r="AK20" s="590"/>
      <c r="AL20" s="590"/>
      <c r="AM20" s="590"/>
      <c r="AN20" s="590"/>
      <c r="AO20" s="590"/>
      <c r="AP20" s="590"/>
      <c r="AQ20" s="590"/>
      <c r="AR20" s="590"/>
      <c r="AS20" s="590"/>
      <c r="AT20" s="590"/>
      <c r="AU20" s="590"/>
      <c r="AV20" s="590"/>
      <c r="AW20" s="590"/>
      <c r="AX20" s="590"/>
      <c r="AY20" s="590"/>
      <c r="AZ20" s="590"/>
      <c r="BA20" s="590"/>
      <c r="BB20" s="590"/>
      <c r="BC20" s="590"/>
      <c r="BD20" s="590"/>
      <c r="BE20" s="590"/>
      <c r="BF20" s="590"/>
      <c r="BG20" s="590"/>
      <c r="BH20" s="590"/>
      <c r="BI20" s="590"/>
      <c r="BJ20" s="590"/>
      <c r="BK20" s="590"/>
      <c r="BL20" s="590"/>
      <c r="BM20" s="590"/>
      <c r="BN20" s="590"/>
      <c r="BO20" s="590"/>
      <c r="BP20" s="590"/>
      <c r="BQ20" s="590"/>
      <c r="BR20" s="590"/>
    </row>
    <row r="21" spans="1:70" s="601" customFormat="1" ht="409.6" customHeight="1">
      <c r="A21" s="1438">
        <f t="shared" si="4"/>
        <v>10</v>
      </c>
      <c r="B21" s="1440" t="s">
        <v>2874</v>
      </c>
      <c r="C21" s="1442" t="s">
        <v>2875</v>
      </c>
      <c r="D21" s="1413" t="s">
        <v>2876</v>
      </c>
      <c r="E21" s="885">
        <v>1</v>
      </c>
      <c r="F21" s="58">
        <f t="shared" si="5"/>
        <v>1</v>
      </c>
      <c r="G21" s="58">
        <f t="shared" si="6"/>
        <v>1</v>
      </c>
      <c r="H21" s="58">
        <v>1</v>
      </c>
      <c r="I21" s="969" t="s">
        <v>2877</v>
      </c>
      <c r="J21" s="885">
        <v>1</v>
      </c>
      <c r="K21" s="58">
        <f t="shared" si="0"/>
        <v>1</v>
      </c>
      <c r="L21" s="58">
        <f t="shared" si="1"/>
        <v>1</v>
      </c>
      <c r="M21" s="58">
        <v>1</v>
      </c>
      <c r="N21" s="1419" t="s">
        <v>2878</v>
      </c>
      <c r="O21" s="885">
        <v>1</v>
      </c>
      <c r="P21" s="58">
        <f t="shared" si="2"/>
        <v>1</v>
      </c>
      <c r="Q21" s="58">
        <f t="shared" si="3"/>
        <v>1</v>
      </c>
      <c r="R21" s="58">
        <v>1</v>
      </c>
      <c r="S21" s="1405" t="s">
        <v>1045</v>
      </c>
      <c r="T21" s="1174" t="s">
        <v>1046</v>
      </c>
      <c r="U21" s="590"/>
      <c r="V21" s="590"/>
      <c r="W21" s="590"/>
      <c r="X21" s="590"/>
      <c r="Y21" s="590"/>
      <c r="Z21" s="590"/>
      <c r="AA21" s="590"/>
      <c r="AB21" s="590"/>
      <c r="AC21" s="590"/>
      <c r="AD21" s="590"/>
      <c r="AE21" s="590"/>
      <c r="AF21" s="590"/>
      <c r="AG21" s="590"/>
      <c r="AH21" s="590"/>
      <c r="AI21" s="590"/>
      <c r="AJ21" s="590"/>
      <c r="AK21" s="590"/>
      <c r="AL21" s="590"/>
      <c r="AM21" s="590"/>
      <c r="AN21" s="590"/>
      <c r="AO21" s="590"/>
      <c r="AP21" s="590"/>
      <c r="AQ21" s="590"/>
      <c r="AR21" s="590"/>
      <c r="AS21" s="590"/>
      <c r="AT21" s="590"/>
      <c r="AU21" s="590"/>
      <c r="AV21" s="590"/>
      <c r="AW21" s="590"/>
      <c r="AX21" s="590"/>
      <c r="AY21" s="590"/>
      <c r="AZ21" s="590"/>
      <c r="BA21" s="590"/>
      <c r="BB21" s="590"/>
      <c r="BC21" s="590"/>
      <c r="BD21" s="590"/>
      <c r="BE21" s="590"/>
      <c r="BF21" s="590"/>
      <c r="BG21" s="590"/>
      <c r="BH21" s="590"/>
      <c r="BI21" s="590"/>
      <c r="BJ21" s="590"/>
      <c r="BK21" s="590"/>
      <c r="BL21" s="590"/>
      <c r="BM21" s="590"/>
      <c r="BN21" s="590"/>
      <c r="BO21" s="590"/>
      <c r="BP21" s="590"/>
      <c r="BQ21" s="590"/>
      <c r="BR21" s="590"/>
    </row>
    <row r="22" spans="1:70" s="601" customFormat="1" ht="72" customHeight="1">
      <c r="A22" s="1439"/>
      <c r="B22" s="1441"/>
      <c r="C22" s="1443"/>
      <c r="D22" s="1414"/>
      <c r="E22" s="886"/>
      <c r="F22" s="58"/>
      <c r="G22" s="58"/>
      <c r="H22" s="58"/>
      <c r="I22" s="970"/>
      <c r="J22" s="886"/>
      <c r="K22" s="58"/>
      <c r="L22" s="58"/>
      <c r="M22" s="58"/>
      <c r="N22" s="1420"/>
      <c r="O22" s="886"/>
      <c r="P22" s="58"/>
      <c r="Q22" s="58"/>
      <c r="R22" s="58"/>
      <c r="S22" s="1406"/>
      <c r="T22" s="1175"/>
      <c r="U22" s="590"/>
      <c r="V22" s="590"/>
      <c r="W22" s="590"/>
      <c r="X22" s="590"/>
      <c r="Y22" s="590"/>
      <c r="Z22" s="590"/>
      <c r="AA22" s="590"/>
      <c r="AB22" s="590"/>
      <c r="AC22" s="590"/>
      <c r="AD22" s="590"/>
      <c r="AE22" s="590"/>
      <c r="AF22" s="590"/>
      <c r="AG22" s="590"/>
      <c r="AH22" s="590"/>
      <c r="AI22" s="590"/>
      <c r="AJ22" s="590"/>
      <c r="AK22" s="590"/>
      <c r="AL22" s="590"/>
      <c r="AM22" s="590"/>
      <c r="AN22" s="590"/>
      <c r="AO22" s="590"/>
      <c r="AP22" s="590"/>
      <c r="AQ22" s="590"/>
      <c r="AR22" s="590"/>
      <c r="AS22" s="590"/>
      <c r="AT22" s="590"/>
      <c r="AU22" s="590"/>
      <c r="AV22" s="590"/>
      <c r="AW22" s="590"/>
      <c r="AX22" s="590"/>
      <c r="AY22" s="590"/>
      <c r="AZ22" s="590"/>
      <c r="BA22" s="590"/>
      <c r="BB22" s="590"/>
      <c r="BC22" s="590"/>
      <c r="BD22" s="590"/>
      <c r="BE22" s="590"/>
      <c r="BF22" s="590"/>
      <c r="BG22" s="590"/>
      <c r="BH22" s="590"/>
      <c r="BI22" s="590"/>
      <c r="BJ22" s="590"/>
      <c r="BK22" s="590"/>
      <c r="BL22" s="590"/>
      <c r="BM22" s="590"/>
      <c r="BN22" s="590"/>
      <c r="BO22" s="590"/>
      <c r="BP22" s="590"/>
      <c r="BQ22" s="590"/>
      <c r="BR22" s="590"/>
    </row>
    <row r="23" spans="1:70" s="601" customFormat="1" ht="409.6">
      <c r="A23" s="599">
        <f>+A21+1</f>
        <v>11</v>
      </c>
      <c r="B23" s="301" t="s">
        <v>2879</v>
      </c>
      <c r="C23" s="609" t="s">
        <v>2880</v>
      </c>
      <c r="D23" s="327" t="s">
        <v>2881</v>
      </c>
      <c r="E23" s="57">
        <v>1</v>
      </c>
      <c r="F23" s="58">
        <f t="shared" si="5"/>
        <v>1</v>
      </c>
      <c r="G23" s="58">
        <f t="shared" si="6"/>
        <v>1</v>
      </c>
      <c r="H23" s="58">
        <v>1</v>
      </c>
      <c r="I23" s="327" t="s">
        <v>4582</v>
      </c>
      <c r="J23" s="114">
        <v>1</v>
      </c>
      <c r="K23" s="58">
        <f t="shared" si="0"/>
        <v>1</v>
      </c>
      <c r="L23" s="58">
        <f t="shared" si="1"/>
        <v>1</v>
      </c>
      <c r="M23" s="58">
        <v>1</v>
      </c>
      <c r="N23" s="327" t="s">
        <v>2882</v>
      </c>
      <c r="O23" s="114">
        <v>1</v>
      </c>
      <c r="P23" s="58">
        <f t="shared" si="2"/>
        <v>1</v>
      </c>
      <c r="Q23" s="58">
        <f t="shared" si="3"/>
        <v>1</v>
      </c>
      <c r="R23" s="58">
        <v>1</v>
      </c>
      <c r="S23" s="24" t="s">
        <v>1045</v>
      </c>
      <c r="T23" s="24" t="s">
        <v>1046</v>
      </c>
      <c r="U23" s="590"/>
      <c r="V23" s="590"/>
      <c r="W23" s="590"/>
      <c r="X23" s="590"/>
      <c r="Y23" s="590"/>
      <c r="Z23" s="590"/>
      <c r="AA23" s="590"/>
      <c r="AB23" s="590"/>
      <c r="AC23" s="590"/>
      <c r="AD23" s="590"/>
      <c r="AE23" s="590"/>
      <c r="AF23" s="590"/>
      <c r="AG23" s="590"/>
      <c r="AH23" s="590"/>
      <c r="AI23" s="590"/>
      <c r="AJ23" s="590"/>
      <c r="AK23" s="590"/>
      <c r="AL23" s="590"/>
      <c r="AM23" s="590"/>
      <c r="AN23" s="590"/>
      <c r="AO23" s="590"/>
      <c r="AP23" s="590"/>
      <c r="AQ23" s="590"/>
      <c r="AR23" s="590"/>
      <c r="AS23" s="590"/>
      <c r="AT23" s="590"/>
      <c r="AU23" s="590"/>
      <c r="AV23" s="590"/>
      <c r="AW23" s="590"/>
      <c r="AX23" s="590"/>
      <c r="AY23" s="590"/>
      <c r="AZ23" s="590"/>
      <c r="BA23" s="590"/>
      <c r="BB23" s="590"/>
      <c r="BC23" s="590"/>
      <c r="BD23" s="590"/>
      <c r="BE23" s="590"/>
      <c r="BF23" s="590"/>
      <c r="BG23" s="590"/>
      <c r="BH23" s="590"/>
      <c r="BI23" s="590"/>
      <c r="BJ23" s="590"/>
      <c r="BK23" s="590"/>
      <c r="BL23" s="590"/>
      <c r="BM23" s="590"/>
      <c r="BN23" s="590"/>
      <c r="BO23" s="590"/>
      <c r="BP23" s="590"/>
      <c r="BQ23" s="590"/>
      <c r="BR23" s="590"/>
    </row>
    <row r="24" spans="1:70" s="601" customFormat="1" ht="409.6" customHeight="1">
      <c r="A24" s="599">
        <f t="shared" si="4"/>
        <v>12</v>
      </c>
      <c r="B24" s="327" t="s">
        <v>2883</v>
      </c>
      <c r="C24" s="328" t="s">
        <v>2884</v>
      </c>
      <c r="D24" s="327" t="s">
        <v>2885</v>
      </c>
      <c r="E24" s="57">
        <v>1</v>
      </c>
      <c r="F24" s="58">
        <f t="shared" si="5"/>
        <v>1</v>
      </c>
      <c r="G24" s="58">
        <f t="shared" si="6"/>
        <v>1</v>
      </c>
      <c r="H24" s="58">
        <v>1</v>
      </c>
      <c r="I24" s="327" t="s">
        <v>2886</v>
      </c>
      <c r="J24" s="114">
        <v>1</v>
      </c>
      <c r="K24" s="58">
        <f t="shared" si="0"/>
        <v>1</v>
      </c>
      <c r="L24" s="58">
        <f t="shared" si="1"/>
        <v>1</v>
      </c>
      <c r="M24" s="58">
        <v>1</v>
      </c>
      <c r="N24" s="327" t="s">
        <v>2887</v>
      </c>
      <c r="O24" s="114">
        <v>1</v>
      </c>
      <c r="P24" s="58">
        <f t="shared" si="2"/>
        <v>1</v>
      </c>
      <c r="Q24" s="58">
        <f t="shared" si="3"/>
        <v>1</v>
      </c>
      <c r="R24" s="58">
        <v>1</v>
      </c>
      <c r="S24" s="24" t="s">
        <v>1045</v>
      </c>
      <c r="T24" s="24" t="s">
        <v>1046</v>
      </c>
      <c r="U24" s="590"/>
      <c r="V24" s="590"/>
      <c r="W24" s="590"/>
      <c r="X24" s="590"/>
      <c r="Y24" s="590"/>
      <c r="Z24" s="590"/>
      <c r="AA24" s="590"/>
      <c r="AB24" s="590"/>
      <c r="AC24" s="590"/>
      <c r="AD24" s="590"/>
      <c r="AE24" s="590"/>
      <c r="AF24" s="590"/>
      <c r="AG24" s="590"/>
      <c r="AH24" s="590"/>
      <c r="AI24" s="590"/>
      <c r="AJ24" s="590"/>
      <c r="AK24" s="590"/>
      <c r="AL24" s="590"/>
      <c r="AM24" s="590"/>
      <c r="AN24" s="590"/>
      <c r="AO24" s="590"/>
      <c r="AP24" s="590"/>
      <c r="AQ24" s="590"/>
      <c r="AR24" s="590"/>
      <c r="AS24" s="590"/>
      <c r="AT24" s="590"/>
      <c r="AU24" s="590"/>
      <c r="AV24" s="590"/>
      <c r="AW24" s="590"/>
      <c r="AX24" s="590"/>
      <c r="AY24" s="590"/>
      <c r="AZ24" s="590"/>
      <c r="BA24" s="590"/>
      <c r="BB24" s="590"/>
      <c r="BC24" s="590"/>
      <c r="BD24" s="590"/>
      <c r="BE24" s="590"/>
      <c r="BF24" s="590"/>
      <c r="BG24" s="590"/>
      <c r="BH24" s="590"/>
      <c r="BI24" s="590"/>
      <c r="BJ24" s="590"/>
      <c r="BK24" s="590"/>
      <c r="BL24" s="590"/>
      <c r="BM24" s="590"/>
      <c r="BN24" s="590"/>
      <c r="BO24" s="590"/>
      <c r="BP24" s="590"/>
      <c r="BQ24" s="590"/>
      <c r="BR24" s="590"/>
    </row>
    <row r="25" spans="1:70" s="601" customFormat="1" ht="237.6">
      <c r="A25" s="599">
        <f t="shared" si="4"/>
        <v>13</v>
      </c>
      <c r="B25" s="111" t="s">
        <v>2888</v>
      </c>
      <c r="C25" s="328" t="s">
        <v>2889</v>
      </c>
      <c r="D25" s="327" t="s">
        <v>2890</v>
      </c>
      <c r="E25" s="57">
        <v>1</v>
      </c>
      <c r="F25" s="58">
        <f t="shared" si="5"/>
        <v>1</v>
      </c>
      <c r="G25" s="58">
        <f t="shared" si="6"/>
        <v>1</v>
      </c>
      <c r="H25" s="58">
        <v>1</v>
      </c>
      <c r="I25" s="327" t="s">
        <v>2891</v>
      </c>
      <c r="J25" s="114">
        <v>1</v>
      </c>
      <c r="K25" s="58">
        <f t="shared" si="0"/>
        <v>1</v>
      </c>
      <c r="L25" s="58">
        <f t="shared" si="1"/>
        <v>1</v>
      </c>
      <c r="M25" s="58">
        <v>1</v>
      </c>
      <c r="N25" s="111" t="s">
        <v>2892</v>
      </c>
      <c r="O25" s="114">
        <v>1</v>
      </c>
      <c r="P25" s="58">
        <f t="shared" si="2"/>
        <v>1</v>
      </c>
      <c r="Q25" s="58">
        <f t="shared" si="3"/>
        <v>1</v>
      </c>
      <c r="R25" s="58">
        <v>1</v>
      </c>
      <c r="S25" s="24" t="s">
        <v>1045</v>
      </c>
      <c r="T25" s="24" t="s">
        <v>1046</v>
      </c>
      <c r="U25" s="590"/>
      <c r="V25" s="590"/>
      <c r="W25" s="590"/>
      <c r="X25" s="590"/>
      <c r="Y25" s="590"/>
      <c r="Z25" s="590"/>
      <c r="AA25" s="590"/>
      <c r="AB25" s="590"/>
      <c r="AC25" s="590"/>
      <c r="AD25" s="590"/>
      <c r="AE25" s="590"/>
      <c r="AF25" s="590"/>
      <c r="AG25" s="590"/>
      <c r="AH25" s="590"/>
      <c r="AI25" s="590"/>
      <c r="AJ25" s="590"/>
      <c r="AK25" s="590"/>
      <c r="AL25" s="590"/>
      <c r="AM25" s="590"/>
      <c r="AN25" s="590"/>
      <c r="AO25" s="590"/>
      <c r="AP25" s="590"/>
      <c r="AQ25" s="590"/>
      <c r="AR25" s="590"/>
      <c r="AS25" s="590"/>
      <c r="AT25" s="590"/>
      <c r="AU25" s="590"/>
      <c r="AV25" s="590"/>
      <c r="AW25" s="590"/>
      <c r="AX25" s="590"/>
      <c r="AY25" s="590"/>
      <c r="AZ25" s="590"/>
      <c r="BA25" s="590"/>
      <c r="BB25" s="590"/>
      <c r="BC25" s="590"/>
      <c r="BD25" s="590"/>
      <c r="BE25" s="590"/>
      <c r="BF25" s="590"/>
      <c r="BG25" s="590"/>
      <c r="BH25" s="590"/>
      <c r="BI25" s="590"/>
      <c r="BJ25" s="590"/>
      <c r="BK25" s="590"/>
      <c r="BL25" s="590"/>
      <c r="BM25" s="590"/>
      <c r="BN25" s="590"/>
      <c r="BO25" s="590"/>
      <c r="BP25" s="590"/>
      <c r="BQ25" s="590"/>
      <c r="BR25" s="590"/>
    </row>
    <row r="26" spans="1:70" s="601" customFormat="1" ht="409.6">
      <c r="A26" s="599">
        <f t="shared" si="4"/>
        <v>14</v>
      </c>
      <c r="B26" s="301" t="s">
        <v>2893</v>
      </c>
      <c r="C26" s="328" t="s">
        <v>2894</v>
      </c>
      <c r="D26" s="327" t="s">
        <v>2895</v>
      </c>
      <c r="E26" s="114">
        <v>1</v>
      </c>
      <c r="F26" s="58">
        <f t="shared" si="5"/>
        <v>1</v>
      </c>
      <c r="G26" s="58">
        <f t="shared" si="6"/>
        <v>1</v>
      </c>
      <c r="H26" s="58">
        <v>1</v>
      </c>
      <c r="I26" s="327" t="s">
        <v>2896</v>
      </c>
      <c r="J26" s="114">
        <v>1</v>
      </c>
      <c r="K26" s="58">
        <f t="shared" si="0"/>
        <v>1</v>
      </c>
      <c r="L26" s="58">
        <f t="shared" si="1"/>
        <v>1</v>
      </c>
      <c r="M26" s="58">
        <v>1</v>
      </c>
      <c r="N26" s="327" t="s">
        <v>2897</v>
      </c>
      <c r="O26" s="114">
        <v>1</v>
      </c>
      <c r="P26" s="58">
        <f t="shared" si="2"/>
        <v>1</v>
      </c>
      <c r="Q26" s="58">
        <f t="shared" si="3"/>
        <v>1</v>
      </c>
      <c r="R26" s="58">
        <v>1</v>
      </c>
      <c r="S26" s="24" t="s">
        <v>1045</v>
      </c>
      <c r="T26" s="24" t="s">
        <v>1046</v>
      </c>
      <c r="U26" s="590"/>
      <c r="V26" s="590"/>
      <c r="W26" s="590"/>
      <c r="X26" s="590"/>
      <c r="Y26" s="590"/>
      <c r="Z26" s="590"/>
      <c r="AA26" s="590"/>
      <c r="AB26" s="590"/>
      <c r="AC26" s="590"/>
      <c r="AD26" s="590"/>
      <c r="AE26" s="590"/>
      <c r="AF26" s="590"/>
      <c r="AG26" s="590"/>
      <c r="AH26" s="590"/>
      <c r="AI26" s="590"/>
      <c r="AJ26" s="590"/>
      <c r="AK26" s="590"/>
      <c r="AL26" s="590"/>
      <c r="AM26" s="590"/>
      <c r="AN26" s="590"/>
      <c r="AO26" s="590"/>
      <c r="AP26" s="590"/>
      <c r="AQ26" s="590"/>
      <c r="AR26" s="590"/>
      <c r="AS26" s="590"/>
      <c r="AT26" s="590"/>
      <c r="AU26" s="590"/>
      <c r="AV26" s="590"/>
      <c r="AW26" s="590"/>
      <c r="AX26" s="590"/>
      <c r="AY26" s="590"/>
      <c r="AZ26" s="590"/>
      <c r="BA26" s="590"/>
      <c r="BB26" s="590"/>
      <c r="BC26" s="590"/>
      <c r="BD26" s="590"/>
      <c r="BE26" s="590"/>
      <c r="BF26" s="590"/>
      <c r="BG26" s="590"/>
      <c r="BH26" s="590"/>
      <c r="BI26" s="590"/>
      <c r="BJ26" s="590"/>
      <c r="BK26" s="590"/>
      <c r="BL26" s="590"/>
      <c r="BM26" s="590"/>
      <c r="BN26" s="590"/>
      <c r="BO26" s="590"/>
      <c r="BP26" s="590"/>
      <c r="BQ26" s="590"/>
      <c r="BR26" s="590"/>
    </row>
    <row r="27" spans="1:70" s="601" customFormat="1" ht="409.5" customHeight="1">
      <c r="A27" s="1438">
        <f t="shared" si="4"/>
        <v>15</v>
      </c>
      <c r="B27" s="1440" t="s">
        <v>2898</v>
      </c>
      <c r="C27" s="903" t="s">
        <v>2894</v>
      </c>
      <c r="D27" s="1413" t="s">
        <v>2899</v>
      </c>
      <c r="E27" s="885">
        <v>1</v>
      </c>
      <c r="F27" s="58">
        <f t="shared" si="5"/>
        <v>1</v>
      </c>
      <c r="G27" s="58">
        <f t="shared" si="6"/>
        <v>1</v>
      </c>
      <c r="H27" s="58">
        <v>1</v>
      </c>
      <c r="I27" s="969" t="s">
        <v>2900</v>
      </c>
      <c r="J27" s="885">
        <v>1</v>
      </c>
      <c r="K27" s="58">
        <f t="shared" si="0"/>
        <v>1</v>
      </c>
      <c r="L27" s="58">
        <f t="shared" si="1"/>
        <v>1</v>
      </c>
      <c r="M27" s="58">
        <v>1</v>
      </c>
      <c r="N27" s="969" t="s">
        <v>2901</v>
      </c>
      <c r="O27" s="885">
        <v>1</v>
      </c>
      <c r="P27" s="58">
        <f t="shared" si="2"/>
        <v>1</v>
      </c>
      <c r="Q27" s="58">
        <f t="shared" si="3"/>
        <v>1</v>
      </c>
      <c r="R27" s="58">
        <v>1</v>
      </c>
      <c r="S27" s="1405" t="s">
        <v>1045</v>
      </c>
      <c r="T27" s="1174" t="s">
        <v>1046</v>
      </c>
      <c r="U27" s="590"/>
      <c r="V27" s="590"/>
      <c r="W27" s="590"/>
      <c r="X27" s="590"/>
      <c r="Y27" s="590"/>
      <c r="Z27" s="590"/>
      <c r="AA27" s="590"/>
      <c r="AB27" s="590"/>
      <c r="AC27" s="590"/>
      <c r="AD27" s="590"/>
      <c r="AE27" s="590"/>
      <c r="AF27" s="590"/>
      <c r="AG27" s="590"/>
      <c r="AH27" s="590"/>
      <c r="AI27" s="590"/>
      <c r="AJ27" s="590"/>
      <c r="AK27" s="590"/>
      <c r="AL27" s="590"/>
      <c r="AM27" s="590"/>
      <c r="AN27" s="590"/>
      <c r="AO27" s="590"/>
      <c r="AP27" s="590"/>
      <c r="AQ27" s="590"/>
      <c r="AR27" s="590"/>
      <c r="AS27" s="590"/>
      <c r="AT27" s="590"/>
      <c r="AU27" s="590"/>
      <c r="AV27" s="590"/>
      <c r="AW27" s="590"/>
      <c r="AX27" s="590"/>
      <c r="AY27" s="590"/>
      <c r="AZ27" s="590"/>
      <c r="BA27" s="590"/>
      <c r="BB27" s="590"/>
      <c r="BC27" s="590"/>
      <c r="BD27" s="590"/>
      <c r="BE27" s="590"/>
      <c r="BF27" s="590"/>
      <c r="BG27" s="590"/>
      <c r="BH27" s="590"/>
      <c r="BI27" s="590"/>
      <c r="BJ27" s="590"/>
      <c r="BK27" s="590"/>
      <c r="BL27" s="590"/>
      <c r="BM27" s="590"/>
      <c r="BN27" s="590"/>
      <c r="BO27" s="590"/>
      <c r="BP27" s="590"/>
      <c r="BQ27" s="590"/>
      <c r="BR27" s="590"/>
    </row>
    <row r="28" spans="1:70" s="601" customFormat="1" ht="66.75" customHeight="1">
      <c r="A28" s="1439"/>
      <c r="B28" s="1441"/>
      <c r="C28" s="904"/>
      <c r="D28" s="1414"/>
      <c r="E28" s="886"/>
      <c r="F28" s="58"/>
      <c r="G28" s="58"/>
      <c r="H28" s="58"/>
      <c r="I28" s="970"/>
      <c r="J28" s="886"/>
      <c r="K28" s="58"/>
      <c r="L28" s="58"/>
      <c r="M28" s="58"/>
      <c r="N28" s="970"/>
      <c r="O28" s="886"/>
      <c r="P28" s="58"/>
      <c r="Q28" s="58"/>
      <c r="R28" s="58"/>
      <c r="S28" s="1406"/>
      <c r="T28" s="1175"/>
      <c r="U28" s="590"/>
      <c r="V28" s="590"/>
      <c r="W28" s="590"/>
      <c r="X28" s="590"/>
      <c r="Y28" s="590"/>
      <c r="Z28" s="590"/>
      <c r="AA28" s="590"/>
      <c r="AB28" s="590"/>
      <c r="AC28" s="590"/>
      <c r="AD28" s="590"/>
      <c r="AE28" s="590"/>
      <c r="AF28" s="590"/>
      <c r="AG28" s="590"/>
      <c r="AH28" s="590"/>
      <c r="AI28" s="590"/>
      <c r="AJ28" s="590"/>
      <c r="AK28" s="590"/>
      <c r="AL28" s="590"/>
      <c r="AM28" s="590"/>
      <c r="AN28" s="590"/>
      <c r="AO28" s="590"/>
      <c r="AP28" s="590"/>
      <c r="AQ28" s="590"/>
      <c r="AR28" s="590"/>
      <c r="AS28" s="590"/>
      <c r="AT28" s="590"/>
      <c r="AU28" s="590"/>
      <c r="AV28" s="590"/>
      <c r="AW28" s="590"/>
      <c r="AX28" s="590"/>
      <c r="AY28" s="590"/>
      <c r="AZ28" s="590"/>
      <c r="BA28" s="590"/>
      <c r="BB28" s="590"/>
      <c r="BC28" s="590"/>
      <c r="BD28" s="590"/>
      <c r="BE28" s="590"/>
      <c r="BF28" s="590"/>
      <c r="BG28" s="590"/>
      <c r="BH28" s="590"/>
      <c r="BI28" s="590"/>
      <c r="BJ28" s="590"/>
      <c r="BK28" s="590"/>
      <c r="BL28" s="590"/>
      <c r="BM28" s="590"/>
      <c r="BN28" s="590"/>
      <c r="BO28" s="590"/>
      <c r="BP28" s="590"/>
      <c r="BQ28" s="590"/>
      <c r="BR28" s="590"/>
    </row>
    <row r="29" spans="1:70" s="601" customFormat="1" ht="227.25" customHeight="1">
      <c r="A29" s="599">
        <f>+A27+1</f>
        <v>16</v>
      </c>
      <c r="B29" s="899" t="s">
        <v>2902</v>
      </c>
      <c r="C29" s="903" t="s">
        <v>2903</v>
      </c>
      <c r="D29" s="327" t="s">
        <v>2904</v>
      </c>
      <c r="E29" s="114">
        <v>1</v>
      </c>
      <c r="F29" s="58">
        <f t="shared" si="5"/>
        <v>1</v>
      </c>
      <c r="G29" s="58">
        <f t="shared" si="6"/>
        <v>1</v>
      </c>
      <c r="H29" s="58">
        <v>1</v>
      </c>
      <c r="I29" s="327" t="s">
        <v>2905</v>
      </c>
      <c r="J29" s="114">
        <v>1</v>
      </c>
      <c r="K29" s="58">
        <f t="shared" si="0"/>
        <v>1</v>
      </c>
      <c r="L29" s="58">
        <f t="shared" si="1"/>
        <v>1</v>
      </c>
      <c r="M29" s="58">
        <v>1</v>
      </c>
      <c r="N29" s="327" t="s">
        <v>2906</v>
      </c>
      <c r="O29" s="114">
        <v>1</v>
      </c>
      <c r="P29" s="58">
        <f t="shared" si="2"/>
        <v>1</v>
      </c>
      <c r="Q29" s="58">
        <f t="shared" si="3"/>
        <v>1</v>
      </c>
      <c r="R29" s="58">
        <v>1</v>
      </c>
      <c r="S29" s="24" t="s">
        <v>1045</v>
      </c>
      <c r="T29" s="24" t="s">
        <v>1046</v>
      </c>
      <c r="U29" s="590"/>
      <c r="V29" s="590"/>
      <c r="W29" s="590"/>
      <c r="X29" s="590"/>
      <c r="Y29" s="590"/>
      <c r="Z29" s="590"/>
      <c r="AA29" s="590"/>
      <c r="AB29" s="590"/>
      <c r="AC29" s="590"/>
      <c r="AD29" s="590"/>
      <c r="AE29" s="590"/>
      <c r="AF29" s="590"/>
      <c r="AG29" s="590"/>
      <c r="AH29" s="590"/>
      <c r="AI29" s="590"/>
      <c r="AJ29" s="590"/>
      <c r="AK29" s="590"/>
      <c r="AL29" s="590"/>
      <c r="AM29" s="590"/>
      <c r="AN29" s="590"/>
      <c r="AO29" s="590"/>
      <c r="AP29" s="590"/>
      <c r="AQ29" s="590"/>
      <c r="AR29" s="590"/>
      <c r="AS29" s="590"/>
      <c r="AT29" s="590"/>
      <c r="AU29" s="590"/>
      <c r="AV29" s="590"/>
      <c r="AW29" s="590"/>
      <c r="AX29" s="590"/>
      <c r="AY29" s="590"/>
      <c r="AZ29" s="590"/>
      <c r="BA29" s="590"/>
      <c r="BB29" s="590"/>
      <c r="BC29" s="590"/>
      <c r="BD29" s="590"/>
      <c r="BE29" s="590"/>
      <c r="BF29" s="590"/>
      <c r="BG29" s="590"/>
      <c r="BH29" s="590"/>
      <c r="BI29" s="590"/>
      <c r="BJ29" s="590"/>
      <c r="BK29" s="590"/>
      <c r="BL29" s="590"/>
      <c r="BM29" s="590"/>
      <c r="BN29" s="590"/>
      <c r="BO29" s="590"/>
      <c r="BP29" s="590"/>
      <c r="BQ29" s="590"/>
      <c r="BR29" s="590"/>
    </row>
    <row r="30" spans="1:70" s="601" customFormat="1" ht="280.8">
      <c r="A30" s="599">
        <f t="shared" si="4"/>
        <v>17</v>
      </c>
      <c r="B30" s="900"/>
      <c r="C30" s="904"/>
      <c r="D30" s="327" t="s">
        <v>1182</v>
      </c>
      <c r="E30" s="114">
        <v>1</v>
      </c>
      <c r="F30" s="58">
        <f t="shared" si="5"/>
        <v>1</v>
      </c>
      <c r="G30" s="58">
        <f t="shared" si="6"/>
        <v>1</v>
      </c>
      <c r="H30" s="58">
        <v>1</v>
      </c>
      <c r="I30" s="327" t="s">
        <v>2907</v>
      </c>
      <c r="J30" s="114">
        <v>1</v>
      </c>
      <c r="K30" s="58">
        <f t="shared" si="0"/>
        <v>1</v>
      </c>
      <c r="L30" s="58">
        <f t="shared" si="1"/>
        <v>1</v>
      </c>
      <c r="M30" s="58">
        <v>1</v>
      </c>
      <c r="N30" s="327" t="s">
        <v>2908</v>
      </c>
      <c r="O30" s="114">
        <v>1</v>
      </c>
      <c r="P30" s="58">
        <f t="shared" si="2"/>
        <v>1</v>
      </c>
      <c r="Q30" s="58">
        <f t="shared" si="3"/>
        <v>1</v>
      </c>
      <c r="R30" s="58">
        <v>1</v>
      </c>
      <c r="S30" s="24" t="s">
        <v>1045</v>
      </c>
      <c r="T30" s="24" t="s">
        <v>1046</v>
      </c>
      <c r="U30" s="590"/>
      <c r="V30" s="590"/>
      <c r="W30" s="590"/>
      <c r="X30" s="590"/>
      <c r="Y30" s="590"/>
      <c r="Z30" s="590"/>
      <c r="AA30" s="590"/>
      <c r="AB30" s="590"/>
      <c r="AC30" s="590"/>
      <c r="AD30" s="590"/>
      <c r="AE30" s="590"/>
      <c r="AF30" s="590"/>
      <c r="AG30" s="590"/>
      <c r="AH30" s="590"/>
      <c r="AI30" s="590"/>
      <c r="AJ30" s="590"/>
      <c r="AK30" s="590"/>
      <c r="AL30" s="590"/>
      <c r="AM30" s="590"/>
      <c r="AN30" s="590"/>
      <c r="AO30" s="590"/>
      <c r="AP30" s="590"/>
      <c r="AQ30" s="590"/>
      <c r="AR30" s="590"/>
      <c r="AS30" s="590"/>
      <c r="AT30" s="590"/>
      <c r="AU30" s="590"/>
      <c r="AV30" s="590"/>
      <c r="AW30" s="590"/>
      <c r="AX30" s="590"/>
      <c r="AY30" s="590"/>
      <c r="AZ30" s="590"/>
      <c r="BA30" s="590"/>
      <c r="BB30" s="590"/>
      <c r="BC30" s="590"/>
      <c r="BD30" s="590"/>
      <c r="BE30" s="590"/>
      <c r="BF30" s="590"/>
      <c r="BG30" s="590"/>
      <c r="BH30" s="590"/>
      <c r="BI30" s="590"/>
      <c r="BJ30" s="590"/>
      <c r="BK30" s="590"/>
      <c r="BL30" s="590"/>
      <c r="BM30" s="590"/>
      <c r="BN30" s="590"/>
      <c r="BO30" s="590"/>
      <c r="BP30" s="590"/>
      <c r="BQ30" s="590"/>
      <c r="BR30" s="590"/>
    </row>
    <row r="31" spans="1:70" s="601" customFormat="1" ht="317.25" customHeight="1">
      <c r="A31" s="599">
        <f t="shared" si="4"/>
        <v>18</v>
      </c>
      <c r="B31" s="592" t="s">
        <v>2909</v>
      </c>
      <c r="C31" s="859" t="s">
        <v>2910</v>
      </c>
      <c r="D31" s="327" t="s">
        <v>2911</v>
      </c>
      <c r="E31" s="114">
        <v>1</v>
      </c>
      <c r="F31" s="58">
        <f t="shared" si="5"/>
        <v>1</v>
      </c>
      <c r="G31" s="58">
        <f t="shared" si="6"/>
        <v>1</v>
      </c>
      <c r="H31" s="58">
        <v>1</v>
      </c>
      <c r="I31" s="327" t="s">
        <v>2912</v>
      </c>
      <c r="J31" s="114">
        <v>1</v>
      </c>
      <c r="K31" s="58">
        <f t="shared" si="0"/>
        <v>1</v>
      </c>
      <c r="L31" s="58">
        <f t="shared" si="1"/>
        <v>1</v>
      </c>
      <c r="M31" s="58">
        <v>1</v>
      </c>
      <c r="N31" s="327" t="s">
        <v>2913</v>
      </c>
      <c r="O31" s="114">
        <v>1</v>
      </c>
      <c r="P31" s="58">
        <f t="shared" si="2"/>
        <v>1</v>
      </c>
      <c r="Q31" s="58">
        <f t="shared" si="3"/>
        <v>1</v>
      </c>
      <c r="R31" s="58">
        <v>1</v>
      </c>
      <c r="S31" s="24" t="s">
        <v>1045</v>
      </c>
      <c r="T31" s="24" t="s">
        <v>1046</v>
      </c>
      <c r="U31" s="590"/>
      <c r="V31" s="590"/>
      <c r="W31" s="590"/>
      <c r="X31" s="590"/>
      <c r="Y31" s="590"/>
      <c r="Z31" s="590"/>
      <c r="AA31" s="590"/>
      <c r="AB31" s="590"/>
      <c r="AC31" s="590"/>
      <c r="AD31" s="590"/>
      <c r="AE31" s="590"/>
      <c r="AF31" s="590"/>
      <c r="AG31" s="590"/>
      <c r="AH31" s="590"/>
      <c r="AI31" s="590"/>
      <c r="AJ31" s="590"/>
      <c r="AK31" s="590"/>
      <c r="AL31" s="590"/>
      <c r="AM31" s="590"/>
      <c r="AN31" s="590"/>
      <c r="AO31" s="590"/>
      <c r="AP31" s="590"/>
      <c r="AQ31" s="590"/>
      <c r="AR31" s="590"/>
      <c r="AS31" s="590"/>
      <c r="AT31" s="590"/>
      <c r="AU31" s="590"/>
      <c r="AV31" s="590"/>
      <c r="AW31" s="590"/>
      <c r="AX31" s="590"/>
      <c r="AY31" s="590"/>
      <c r="AZ31" s="590"/>
      <c r="BA31" s="590"/>
      <c r="BB31" s="590"/>
      <c r="BC31" s="590"/>
      <c r="BD31" s="590"/>
      <c r="BE31" s="590"/>
      <c r="BF31" s="590"/>
      <c r="BG31" s="590"/>
      <c r="BH31" s="590"/>
      <c r="BI31" s="590"/>
      <c r="BJ31" s="590"/>
      <c r="BK31" s="590"/>
      <c r="BL31" s="590"/>
      <c r="BM31" s="590"/>
      <c r="BN31" s="590"/>
      <c r="BO31" s="590"/>
      <c r="BP31" s="590"/>
      <c r="BQ31" s="590"/>
      <c r="BR31" s="590"/>
    </row>
    <row r="32" spans="1:70" s="601" customFormat="1" ht="362.25" customHeight="1">
      <c r="A32" s="599">
        <f t="shared" si="4"/>
        <v>19</v>
      </c>
      <c r="B32" s="592" t="s">
        <v>2914</v>
      </c>
      <c r="C32" s="859"/>
      <c r="D32" s="341" t="s">
        <v>2915</v>
      </c>
      <c r="E32" s="114">
        <v>1</v>
      </c>
      <c r="F32" s="58">
        <f t="shared" si="5"/>
        <v>1</v>
      </c>
      <c r="G32" s="58">
        <f t="shared" si="6"/>
        <v>1</v>
      </c>
      <c r="H32" s="58">
        <v>1</v>
      </c>
      <c r="I32" s="327" t="s">
        <v>2916</v>
      </c>
      <c r="J32" s="114">
        <v>1</v>
      </c>
      <c r="K32" s="58">
        <f t="shared" si="0"/>
        <v>1</v>
      </c>
      <c r="L32" s="58">
        <f t="shared" si="1"/>
        <v>1</v>
      </c>
      <c r="M32" s="58">
        <v>1</v>
      </c>
      <c r="N32" s="327" t="s">
        <v>2917</v>
      </c>
      <c r="O32" s="114">
        <v>1</v>
      </c>
      <c r="P32" s="58">
        <f t="shared" si="2"/>
        <v>1</v>
      </c>
      <c r="Q32" s="58">
        <f t="shared" si="3"/>
        <v>1</v>
      </c>
      <c r="R32" s="58">
        <v>1</v>
      </c>
      <c r="S32" s="24" t="s">
        <v>1045</v>
      </c>
      <c r="T32" s="24" t="s">
        <v>1046</v>
      </c>
      <c r="U32" s="590"/>
      <c r="V32" s="590"/>
      <c r="W32" s="590"/>
      <c r="X32" s="590"/>
      <c r="Y32" s="590"/>
      <c r="Z32" s="590"/>
      <c r="AA32" s="590"/>
      <c r="AB32" s="590"/>
      <c r="AC32" s="590"/>
      <c r="AD32" s="590"/>
      <c r="AE32" s="590"/>
      <c r="AF32" s="590"/>
      <c r="AG32" s="590"/>
      <c r="AH32" s="590"/>
      <c r="AI32" s="590"/>
      <c r="AJ32" s="590"/>
      <c r="AK32" s="590"/>
      <c r="AL32" s="590"/>
      <c r="AM32" s="590"/>
      <c r="AN32" s="590"/>
      <c r="AO32" s="590"/>
      <c r="AP32" s="590"/>
      <c r="AQ32" s="590"/>
      <c r="AR32" s="590"/>
      <c r="AS32" s="590"/>
      <c r="AT32" s="590"/>
      <c r="AU32" s="590"/>
      <c r="AV32" s="590"/>
      <c r="AW32" s="590"/>
      <c r="AX32" s="590"/>
      <c r="AY32" s="590"/>
      <c r="AZ32" s="590"/>
      <c r="BA32" s="590"/>
      <c r="BB32" s="590"/>
      <c r="BC32" s="590"/>
      <c r="BD32" s="590"/>
      <c r="BE32" s="590"/>
      <c r="BF32" s="590"/>
      <c r="BG32" s="590"/>
      <c r="BH32" s="590"/>
      <c r="BI32" s="590"/>
      <c r="BJ32" s="590"/>
      <c r="BK32" s="590"/>
      <c r="BL32" s="590"/>
      <c r="BM32" s="590"/>
      <c r="BN32" s="590"/>
      <c r="BO32" s="590"/>
      <c r="BP32" s="590"/>
      <c r="BQ32" s="590"/>
      <c r="BR32" s="590"/>
    </row>
    <row r="33" spans="1:70" s="601" customFormat="1" ht="109.5" customHeight="1">
      <c r="A33" s="599">
        <f t="shared" si="4"/>
        <v>20</v>
      </c>
      <c r="B33" s="1444" t="s">
        <v>960</v>
      </c>
      <c r="C33" s="859" t="s">
        <v>2918</v>
      </c>
      <c r="D33" s="327" t="s">
        <v>2919</v>
      </c>
      <c r="E33" s="114">
        <v>1</v>
      </c>
      <c r="F33" s="58">
        <f t="shared" si="5"/>
        <v>1</v>
      </c>
      <c r="G33" s="58">
        <f t="shared" si="6"/>
        <v>1</v>
      </c>
      <c r="H33" s="58">
        <v>1</v>
      </c>
      <c r="I33" s="327" t="s">
        <v>1188</v>
      </c>
      <c r="J33" s="114">
        <v>1</v>
      </c>
      <c r="K33" s="58">
        <f t="shared" si="0"/>
        <v>1</v>
      </c>
      <c r="L33" s="58">
        <f t="shared" si="1"/>
        <v>1</v>
      </c>
      <c r="M33" s="58">
        <v>1</v>
      </c>
      <c r="N33" s="327" t="s">
        <v>2920</v>
      </c>
      <c r="O33" s="114">
        <v>1</v>
      </c>
      <c r="P33" s="58">
        <f t="shared" si="2"/>
        <v>1</v>
      </c>
      <c r="Q33" s="58">
        <f t="shared" si="3"/>
        <v>1</v>
      </c>
      <c r="R33" s="58">
        <v>1</v>
      </c>
      <c r="S33" s="24" t="s">
        <v>1045</v>
      </c>
      <c r="T33" s="24" t="s">
        <v>1046</v>
      </c>
      <c r="U33" s="590"/>
      <c r="V33" s="590"/>
      <c r="W33" s="590"/>
      <c r="X33" s="590"/>
      <c r="Y33" s="590"/>
      <c r="Z33" s="590"/>
      <c r="AA33" s="590"/>
      <c r="AB33" s="590"/>
      <c r="AC33" s="590"/>
      <c r="AD33" s="590"/>
      <c r="AE33" s="590"/>
      <c r="AF33" s="590"/>
      <c r="AG33" s="590"/>
      <c r="AH33" s="590"/>
      <c r="AI33" s="590"/>
      <c r="AJ33" s="590"/>
      <c r="AK33" s="590"/>
      <c r="AL33" s="590"/>
      <c r="AM33" s="590"/>
      <c r="AN33" s="590"/>
      <c r="AO33" s="590"/>
      <c r="AP33" s="590"/>
      <c r="AQ33" s="590"/>
      <c r="AR33" s="590"/>
      <c r="AS33" s="590"/>
      <c r="AT33" s="590"/>
      <c r="AU33" s="590"/>
      <c r="AV33" s="590"/>
      <c r="AW33" s="590"/>
      <c r="AX33" s="590"/>
      <c r="AY33" s="590"/>
      <c r="AZ33" s="590"/>
      <c r="BA33" s="590"/>
      <c r="BB33" s="590"/>
      <c r="BC33" s="590"/>
      <c r="BD33" s="590"/>
      <c r="BE33" s="590"/>
      <c r="BF33" s="590"/>
      <c r="BG33" s="590"/>
      <c r="BH33" s="590"/>
      <c r="BI33" s="590"/>
      <c r="BJ33" s="590"/>
      <c r="BK33" s="590"/>
      <c r="BL33" s="590"/>
      <c r="BM33" s="590"/>
      <c r="BN33" s="590"/>
      <c r="BO33" s="590"/>
      <c r="BP33" s="590"/>
      <c r="BQ33" s="590"/>
      <c r="BR33" s="590"/>
    </row>
    <row r="34" spans="1:70" s="601" customFormat="1" ht="287.25" customHeight="1">
      <c r="A34" s="599">
        <f t="shared" si="4"/>
        <v>21</v>
      </c>
      <c r="B34" s="1445"/>
      <c r="C34" s="859"/>
      <c r="D34" s="327" t="s">
        <v>2921</v>
      </c>
      <c r="E34" s="114">
        <v>1</v>
      </c>
      <c r="F34" s="58">
        <f t="shared" si="5"/>
        <v>1</v>
      </c>
      <c r="G34" s="58">
        <f t="shared" si="6"/>
        <v>1</v>
      </c>
      <c r="H34" s="58">
        <v>1</v>
      </c>
      <c r="I34" s="341" t="s">
        <v>2922</v>
      </c>
      <c r="J34" s="114">
        <v>1</v>
      </c>
      <c r="K34" s="58">
        <f t="shared" si="0"/>
        <v>1</v>
      </c>
      <c r="L34" s="58">
        <f t="shared" si="1"/>
        <v>1</v>
      </c>
      <c r="M34" s="58">
        <v>1</v>
      </c>
      <c r="N34" s="327" t="s">
        <v>2923</v>
      </c>
      <c r="O34" s="114">
        <v>1</v>
      </c>
      <c r="P34" s="58">
        <f t="shared" si="2"/>
        <v>1</v>
      </c>
      <c r="Q34" s="58">
        <f t="shared" si="3"/>
        <v>1</v>
      </c>
      <c r="R34" s="58">
        <v>1</v>
      </c>
      <c r="S34" s="24" t="s">
        <v>1045</v>
      </c>
      <c r="T34" s="24" t="s">
        <v>1046</v>
      </c>
      <c r="U34" s="590"/>
      <c r="V34" s="590"/>
      <c r="W34" s="590"/>
      <c r="X34" s="590"/>
      <c r="Y34" s="590"/>
      <c r="Z34" s="590"/>
      <c r="AA34" s="590"/>
      <c r="AB34" s="590"/>
      <c r="AC34" s="590"/>
      <c r="AD34" s="590"/>
      <c r="AE34" s="590"/>
      <c r="AF34" s="590"/>
      <c r="AG34" s="590"/>
      <c r="AH34" s="590"/>
      <c r="AI34" s="590"/>
      <c r="AJ34" s="590"/>
      <c r="AK34" s="590"/>
      <c r="AL34" s="590"/>
      <c r="AM34" s="590"/>
      <c r="AN34" s="590"/>
      <c r="AO34" s="590"/>
      <c r="AP34" s="590"/>
      <c r="AQ34" s="590"/>
      <c r="AR34" s="590"/>
      <c r="AS34" s="590"/>
      <c r="AT34" s="590"/>
      <c r="AU34" s="590"/>
      <c r="AV34" s="590"/>
      <c r="AW34" s="590"/>
      <c r="AX34" s="590"/>
      <c r="AY34" s="590"/>
      <c r="AZ34" s="590"/>
      <c r="BA34" s="590"/>
      <c r="BB34" s="590"/>
      <c r="BC34" s="590"/>
      <c r="BD34" s="590"/>
      <c r="BE34" s="590"/>
      <c r="BF34" s="590"/>
      <c r="BG34" s="590"/>
      <c r="BH34" s="590"/>
      <c r="BI34" s="590"/>
      <c r="BJ34" s="590"/>
      <c r="BK34" s="590"/>
      <c r="BL34" s="590"/>
      <c r="BM34" s="590"/>
      <c r="BN34" s="590"/>
      <c r="BO34" s="590"/>
      <c r="BP34" s="590"/>
      <c r="BQ34" s="590"/>
      <c r="BR34" s="590"/>
    </row>
    <row r="35" spans="1:70" s="601" customFormat="1" ht="172.8">
      <c r="A35" s="599">
        <f t="shared" si="4"/>
        <v>22</v>
      </c>
      <c r="B35" s="592" t="s">
        <v>2924</v>
      </c>
      <c r="C35" s="903" t="s">
        <v>109</v>
      </c>
      <c r="D35" s="327" t="s">
        <v>2925</v>
      </c>
      <c r="E35" s="114">
        <v>1</v>
      </c>
      <c r="F35" s="58">
        <f t="shared" si="5"/>
        <v>1</v>
      </c>
      <c r="G35" s="58">
        <f t="shared" si="6"/>
        <v>1</v>
      </c>
      <c r="H35" s="58">
        <v>1</v>
      </c>
      <c r="I35" s="327" t="s">
        <v>1187</v>
      </c>
      <c r="J35" s="114">
        <v>1</v>
      </c>
      <c r="K35" s="58">
        <f t="shared" si="0"/>
        <v>1</v>
      </c>
      <c r="L35" s="58">
        <f t="shared" si="1"/>
        <v>1</v>
      </c>
      <c r="M35" s="58">
        <v>1</v>
      </c>
      <c r="N35" s="327" t="s">
        <v>2920</v>
      </c>
      <c r="O35" s="114">
        <v>1</v>
      </c>
      <c r="P35" s="58">
        <f t="shared" si="2"/>
        <v>1</v>
      </c>
      <c r="Q35" s="58">
        <f t="shared" si="3"/>
        <v>1</v>
      </c>
      <c r="R35" s="58">
        <v>1</v>
      </c>
      <c r="S35" s="24" t="s">
        <v>1045</v>
      </c>
      <c r="T35" s="24" t="s">
        <v>1046</v>
      </c>
      <c r="U35" s="590"/>
      <c r="V35" s="590"/>
      <c r="W35" s="590"/>
      <c r="X35" s="590"/>
      <c r="Y35" s="590"/>
      <c r="Z35" s="590"/>
      <c r="AA35" s="590"/>
      <c r="AB35" s="590"/>
      <c r="AC35" s="590"/>
      <c r="AD35" s="590"/>
      <c r="AE35" s="590"/>
      <c r="AF35" s="590"/>
      <c r="AG35" s="590"/>
      <c r="AH35" s="590"/>
      <c r="AI35" s="590"/>
      <c r="AJ35" s="590"/>
      <c r="AK35" s="590"/>
      <c r="AL35" s="590"/>
      <c r="AM35" s="590"/>
      <c r="AN35" s="590"/>
      <c r="AO35" s="590"/>
      <c r="AP35" s="590"/>
      <c r="AQ35" s="590"/>
      <c r="AR35" s="590"/>
      <c r="AS35" s="590"/>
      <c r="AT35" s="590"/>
      <c r="AU35" s="590"/>
      <c r="AV35" s="590"/>
      <c r="AW35" s="590"/>
      <c r="AX35" s="590"/>
      <c r="AY35" s="590"/>
      <c r="AZ35" s="590"/>
      <c r="BA35" s="590"/>
      <c r="BB35" s="590"/>
      <c r="BC35" s="590"/>
      <c r="BD35" s="590"/>
      <c r="BE35" s="590"/>
      <c r="BF35" s="590"/>
      <c r="BG35" s="590"/>
      <c r="BH35" s="590"/>
      <c r="BI35" s="590"/>
      <c r="BJ35" s="590"/>
      <c r="BK35" s="590"/>
      <c r="BL35" s="590"/>
      <c r="BM35" s="590"/>
      <c r="BN35" s="590"/>
      <c r="BO35" s="590"/>
      <c r="BP35" s="590"/>
      <c r="BQ35" s="590"/>
      <c r="BR35" s="590"/>
    </row>
    <row r="36" spans="1:70" s="601" customFormat="1" ht="172.8">
      <c r="A36" s="599">
        <f t="shared" si="4"/>
        <v>23</v>
      </c>
      <c r="B36" s="592" t="s">
        <v>2924</v>
      </c>
      <c r="C36" s="904"/>
      <c r="D36" s="327" t="s">
        <v>1183</v>
      </c>
      <c r="E36" s="114">
        <v>1</v>
      </c>
      <c r="F36" s="58">
        <f t="shared" si="5"/>
        <v>1</v>
      </c>
      <c r="G36" s="58">
        <f t="shared" si="6"/>
        <v>1</v>
      </c>
      <c r="H36" s="58">
        <v>1</v>
      </c>
      <c r="I36" s="327" t="s">
        <v>2926</v>
      </c>
      <c r="J36" s="114">
        <v>1</v>
      </c>
      <c r="K36" s="58">
        <f t="shared" si="0"/>
        <v>1</v>
      </c>
      <c r="L36" s="58">
        <f t="shared" si="1"/>
        <v>1</v>
      </c>
      <c r="M36" s="58">
        <v>1</v>
      </c>
      <c r="N36" s="327" t="s">
        <v>2927</v>
      </c>
      <c r="O36" s="114">
        <v>1</v>
      </c>
      <c r="P36" s="58">
        <f t="shared" si="2"/>
        <v>1</v>
      </c>
      <c r="Q36" s="58">
        <f t="shared" si="3"/>
        <v>1</v>
      </c>
      <c r="R36" s="58">
        <v>1</v>
      </c>
      <c r="S36" s="24" t="s">
        <v>1045</v>
      </c>
      <c r="T36" s="24" t="s">
        <v>1046</v>
      </c>
      <c r="U36" s="590"/>
      <c r="V36" s="590"/>
      <c r="W36" s="590"/>
      <c r="X36" s="590"/>
      <c r="Y36" s="590"/>
      <c r="Z36" s="590"/>
      <c r="AA36" s="590"/>
      <c r="AB36" s="590"/>
      <c r="AC36" s="590"/>
      <c r="AD36" s="590"/>
      <c r="AE36" s="590"/>
      <c r="AF36" s="590"/>
      <c r="AG36" s="590"/>
      <c r="AH36" s="590"/>
      <c r="AI36" s="590"/>
      <c r="AJ36" s="590"/>
      <c r="AK36" s="590"/>
      <c r="AL36" s="590"/>
      <c r="AM36" s="590"/>
      <c r="AN36" s="590"/>
      <c r="AO36" s="590"/>
      <c r="AP36" s="590"/>
      <c r="AQ36" s="590"/>
      <c r="AR36" s="590"/>
      <c r="AS36" s="590"/>
      <c r="AT36" s="590"/>
      <c r="AU36" s="590"/>
      <c r="AV36" s="590"/>
      <c r="AW36" s="590"/>
      <c r="AX36" s="590"/>
      <c r="AY36" s="590"/>
      <c r="AZ36" s="590"/>
      <c r="BA36" s="590"/>
      <c r="BB36" s="590"/>
      <c r="BC36" s="590"/>
      <c r="BD36" s="590"/>
      <c r="BE36" s="590"/>
      <c r="BF36" s="590"/>
      <c r="BG36" s="590"/>
      <c r="BH36" s="590"/>
      <c r="BI36" s="590"/>
      <c r="BJ36" s="590"/>
      <c r="BK36" s="590"/>
      <c r="BL36" s="590"/>
      <c r="BM36" s="590"/>
      <c r="BN36" s="590"/>
      <c r="BO36" s="590"/>
      <c r="BP36" s="590"/>
      <c r="BQ36" s="590"/>
      <c r="BR36" s="590"/>
    </row>
    <row r="37" spans="1:70" s="41" customFormat="1" ht="302.39999999999998">
      <c r="A37" s="599">
        <f t="shared" si="4"/>
        <v>24</v>
      </c>
      <c r="B37" s="327" t="s">
        <v>2928</v>
      </c>
      <c r="C37" s="859" t="s">
        <v>2929</v>
      </c>
      <c r="D37" s="327" t="s">
        <v>1184</v>
      </c>
      <c r="E37" s="114">
        <v>1</v>
      </c>
      <c r="F37" s="58">
        <f t="shared" si="5"/>
        <v>1</v>
      </c>
      <c r="G37" s="58">
        <f t="shared" si="6"/>
        <v>1</v>
      </c>
      <c r="H37" s="58">
        <v>1</v>
      </c>
      <c r="I37" s="341" t="s">
        <v>2930</v>
      </c>
      <c r="J37" s="114">
        <v>1</v>
      </c>
      <c r="K37" s="58">
        <f t="shared" si="0"/>
        <v>1</v>
      </c>
      <c r="L37" s="58">
        <f t="shared" si="1"/>
        <v>1</v>
      </c>
      <c r="M37" s="58">
        <v>1</v>
      </c>
      <c r="N37" s="327" t="s">
        <v>2931</v>
      </c>
      <c r="O37" s="114">
        <v>1</v>
      </c>
      <c r="P37" s="58">
        <f t="shared" si="2"/>
        <v>1</v>
      </c>
      <c r="Q37" s="58">
        <f t="shared" si="3"/>
        <v>1</v>
      </c>
      <c r="R37" s="58">
        <v>1</v>
      </c>
      <c r="S37" s="24" t="s">
        <v>1045</v>
      </c>
      <c r="T37" s="24" t="s">
        <v>1046</v>
      </c>
    </row>
    <row r="38" spans="1:70" s="41" customFormat="1" ht="345.6">
      <c r="A38" s="599">
        <f t="shared" si="4"/>
        <v>25</v>
      </c>
      <c r="B38" s="327" t="s">
        <v>2932</v>
      </c>
      <c r="C38" s="859"/>
      <c r="D38" s="327" t="s">
        <v>1185</v>
      </c>
      <c r="E38" s="114">
        <v>1</v>
      </c>
      <c r="F38" s="58">
        <f t="shared" si="5"/>
        <v>1</v>
      </c>
      <c r="G38" s="58">
        <f t="shared" si="6"/>
        <v>1</v>
      </c>
      <c r="H38" s="58">
        <v>1</v>
      </c>
      <c r="I38" s="341" t="s">
        <v>2933</v>
      </c>
      <c r="J38" s="114">
        <v>1</v>
      </c>
      <c r="K38" s="58">
        <f t="shared" si="0"/>
        <v>1</v>
      </c>
      <c r="L38" s="58">
        <f t="shared" si="1"/>
        <v>1</v>
      </c>
      <c r="M38" s="58">
        <v>1</v>
      </c>
      <c r="N38" s="327" t="s">
        <v>2934</v>
      </c>
      <c r="O38" s="114">
        <v>1</v>
      </c>
      <c r="P38" s="58">
        <f t="shared" si="2"/>
        <v>1</v>
      </c>
      <c r="Q38" s="58">
        <f t="shared" si="3"/>
        <v>1</v>
      </c>
      <c r="R38" s="58">
        <v>1</v>
      </c>
      <c r="S38" s="24" t="s">
        <v>1045</v>
      </c>
      <c r="T38" s="24" t="s">
        <v>1046</v>
      </c>
    </row>
    <row r="39" spans="1:70" s="41" customFormat="1" ht="198" customHeight="1">
      <c r="A39" s="599">
        <f t="shared" si="4"/>
        <v>26</v>
      </c>
      <c r="B39" s="327" t="s">
        <v>2935</v>
      </c>
      <c r="C39" s="328" t="s">
        <v>2936</v>
      </c>
      <c r="D39" s="327" t="s">
        <v>1186</v>
      </c>
      <c r="E39" s="114">
        <v>1</v>
      </c>
      <c r="F39" s="58">
        <f t="shared" si="5"/>
        <v>1</v>
      </c>
      <c r="G39" s="58">
        <f t="shared" si="6"/>
        <v>1</v>
      </c>
      <c r="H39" s="58">
        <v>1</v>
      </c>
      <c r="I39" s="327" t="s">
        <v>1189</v>
      </c>
      <c r="J39" s="114">
        <v>1</v>
      </c>
      <c r="K39" s="58">
        <f t="shared" si="0"/>
        <v>1</v>
      </c>
      <c r="L39" s="58">
        <f t="shared" si="1"/>
        <v>1</v>
      </c>
      <c r="M39" s="58">
        <v>1</v>
      </c>
      <c r="N39" s="327" t="s">
        <v>2937</v>
      </c>
      <c r="O39" s="114">
        <v>1</v>
      </c>
      <c r="P39" s="58">
        <f t="shared" si="2"/>
        <v>1</v>
      </c>
      <c r="Q39" s="58">
        <f t="shared" si="3"/>
        <v>1</v>
      </c>
      <c r="R39" s="58">
        <v>1</v>
      </c>
      <c r="S39" s="24" t="s">
        <v>1045</v>
      </c>
      <c r="T39" s="24" t="s">
        <v>1046</v>
      </c>
    </row>
    <row r="40" spans="1:70" s="41" customFormat="1" ht="409.5" customHeight="1">
      <c r="A40" s="1438">
        <f t="shared" si="4"/>
        <v>27</v>
      </c>
      <c r="B40" s="1440" t="s">
        <v>2938</v>
      </c>
      <c r="C40" s="859" t="s">
        <v>2939</v>
      </c>
      <c r="D40" s="977" t="s">
        <v>2940</v>
      </c>
      <c r="E40" s="885">
        <v>1</v>
      </c>
      <c r="F40" s="58">
        <f t="shared" si="5"/>
        <v>1</v>
      </c>
      <c r="G40" s="58">
        <f t="shared" si="6"/>
        <v>1</v>
      </c>
      <c r="H40" s="58">
        <v>1</v>
      </c>
      <c r="I40" s="969" t="s">
        <v>2941</v>
      </c>
      <c r="J40" s="885">
        <v>1</v>
      </c>
      <c r="K40" s="58">
        <f t="shared" si="0"/>
        <v>1</v>
      </c>
      <c r="L40" s="58">
        <f t="shared" si="1"/>
        <v>1</v>
      </c>
      <c r="M40" s="58">
        <v>1</v>
      </c>
      <c r="N40" s="969" t="s">
        <v>2942</v>
      </c>
      <c r="O40" s="885">
        <v>1</v>
      </c>
      <c r="P40" s="58">
        <f t="shared" si="2"/>
        <v>1</v>
      </c>
      <c r="Q40" s="58">
        <f t="shared" si="3"/>
        <v>1</v>
      </c>
      <c r="R40" s="58">
        <v>1</v>
      </c>
      <c r="S40" s="1405" t="s">
        <v>1045</v>
      </c>
      <c r="T40" s="1174" t="s">
        <v>1046</v>
      </c>
    </row>
    <row r="41" spans="1:70" s="41" customFormat="1" ht="37.5" customHeight="1">
      <c r="A41" s="1439"/>
      <c r="B41" s="1441"/>
      <c r="C41" s="859"/>
      <c r="D41" s="978"/>
      <c r="E41" s="886"/>
      <c r="F41" s="58"/>
      <c r="G41" s="58"/>
      <c r="H41" s="58"/>
      <c r="I41" s="970"/>
      <c r="J41" s="886"/>
      <c r="K41" s="58"/>
      <c r="L41" s="58"/>
      <c r="M41" s="58"/>
      <c r="N41" s="970"/>
      <c r="O41" s="886"/>
      <c r="P41" s="58"/>
      <c r="Q41" s="58"/>
      <c r="R41" s="58"/>
      <c r="S41" s="1406"/>
      <c r="T41" s="1175"/>
    </row>
    <row r="42" spans="1:70" s="41" customFormat="1" ht="409.5" customHeight="1">
      <c r="A42" s="1438">
        <f>+A40+1</f>
        <v>28</v>
      </c>
      <c r="B42" s="1440" t="s">
        <v>2943</v>
      </c>
      <c r="C42" s="859"/>
      <c r="D42" s="977" t="s">
        <v>2944</v>
      </c>
      <c r="E42" s="885">
        <v>1</v>
      </c>
      <c r="F42" s="58">
        <f t="shared" si="5"/>
        <v>1</v>
      </c>
      <c r="G42" s="58">
        <f t="shared" si="6"/>
        <v>1</v>
      </c>
      <c r="H42" s="58">
        <v>1</v>
      </c>
      <c r="I42" s="969" t="s">
        <v>2945</v>
      </c>
      <c r="J42" s="885">
        <v>1</v>
      </c>
      <c r="K42" s="58">
        <f t="shared" si="0"/>
        <v>1</v>
      </c>
      <c r="L42" s="58">
        <f t="shared" si="1"/>
        <v>1</v>
      </c>
      <c r="M42" s="58">
        <v>1</v>
      </c>
      <c r="N42" s="969" t="s">
        <v>2946</v>
      </c>
      <c r="O42" s="885">
        <v>1</v>
      </c>
      <c r="P42" s="58">
        <f t="shared" si="2"/>
        <v>1</v>
      </c>
      <c r="Q42" s="58">
        <f t="shared" si="3"/>
        <v>1</v>
      </c>
      <c r="R42" s="58">
        <v>1</v>
      </c>
      <c r="S42" s="1405" t="s">
        <v>1045</v>
      </c>
      <c r="T42" s="1174" t="s">
        <v>1046</v>
      </c>
    </row>
    <row r="43" spans="1:70" s="41" customFormat="1" ht="41.25" customHeight="1">
      <c r="A43" s="1439"/>
      <c r="B43" s="1441"/>
      <c r="C43" s="859"/>
      <c r="D43" s="978"/>
      <c r="E43" s="886"/>
      <c r="F43" s="58"/>
      <c r="G43" s="58"/>
      <c r="H43" s="58"/>
      <c r="I43" s="970"/>
      <c r="J43" s="886"/>
      <c r="K43" s="58"/>
      <c r="L43" s="58"/>
      <c r="M43" s="58"/>
      <c r="N43" s="970"/>
      <c r="O43" s="886"/>
      <c r="P43" s="58"/>
      <c r="Q43" s="58"/>
      <c r="R43" s="58"/>
      <c r="S43" s="1406"/>
      <c r="T43" s="1175"/>
    </row>
    <row r="44" spans="1:70" s="41" customFormat="1" ht="168.75" customHeight="1">
      <c r="A44" s="599">
        <f>+A42+1</f>
        <v>29</v>
      </c>
      <c r="B44" s="327" t="s">
        <v>2947</v>
      </c>
      <c r="C44" s="859"/>
      <c r="D44" s="327" t="s">
        <v>2948</v>
      </c>
      <c r="E44" s="114">
        <v>1</v>
      </c>
      <c r="F44" s="58">
        <f t="shared" si="5"/>
        <v>1</v>
      </c>
      <c r="G44" s="58">
        <f t="shared" si="6"/>
        <v>1</v>
      </c>
      <c r="H44" s="58">
        <v>1</v>
      </c>
      <c r="I44" s="327" t="s">
        <v>2949</v>
      </c>
      <c r="J44" s="114">
        <v>1</v>
      </c>
      <c r="K44" s="58">
        <f t="shared" si="0"/>
        <v>1</v>
      </c>
      <c r="L44" s="58">
        <f t="shared" si="1"/>
        <v>1</v>
      </c>
      <c r="M44" s="58">
        <v>1</v>
      </c>
      <c r="N44" s="327" t="s">
        <v>2946</v>
      </c>
      <c r="O44" s="114">
        <v>1</v>
      </c>
      <c r="P44" s="58">
        <f t="shared" si="2"/>
        <v>1</v>
      </c>
      <c r="Q44" s="58">
        <f t="shared" si="3"/>
        <v>1</v>
      </c>
      <c r="R44" s="58">
        <v>1</v>
      </c>
      <c r="S44" s="24" t="s">
        <v>1045</v>
      </c>
      <c r="T44" s="24" t="s">
        <v>1046</v>
      </c>
    </row>
    <row r="45" spans="1:70" s="41" customFormat="1" ht="168.75" customHeight="1">
      <c r="A45" s="599">
        <f t="shared" si="4"/>
        <v>30</v>
      </c>
      <c r="B45" s="327" t="s">
        <v>2950</v>
      </c>
      <c r="C45" s="859"/>
      <c r="D45" s="327" t="s">
        <v>1190</v>
      </c>
      <c r="E45" s="114">
        <v>1</v>
      </c>
      <c r="F45" s="58">
        <f t="shared" si="5"/>
        <v>1</v>
      </c>
      <c r="G45" s="58">
        <f t="shared" si="6"/>
        <v>1</v>
      </c>
      <c r="H45" s="58">
        <v>1</v>
      </c>
      <c r="I45" s="327" t="s">
        <v>2951</v>
      </c>
      <c r="J45" s="114">
        <v>1</v>
      </c>
      <c r="K45" s="58">
        <f t="shared" si="0"/>
        <v>1</v>
      </c>
      <c r="L45" s="58">
        <f t="shared" si="1"/>
        <v>1</v>
      </c>
      <c r="M45" s="58">
        <v>1</v>
      </c>
      <c r="N45" s="327" t="s">
        <v>2952</v>
      </c>
      <c r="O45" s="114">
        <v>1</v>
      </c>
      <c r="P45" s="58">
        <f t="shared" si="2"/>
        <v>1</v>
      </c>
      <c r="Q45" s="58">
        <f t="shared" si="3"/>
        <v>1</v>
      </c>
      <c r="R45" s="58">
        <v>1</v>
      </c>
      <c r="S45" s="24" t="s">
        <v>1045</v>
      </c>
      <c r="T45" s="24" t="s">
        <v>1046</v>
      </c>
    </row>
    <row r="46" spans="1:70" s="41" customFormat="1" ht="173.25" customHeight="1">
      <c r="A46" s="599">
        <f t="shared" si="4"/>
        <v>31</v>
      </c>
      <c r="B46" s="602" t="s">
        <v>2953</v>
      </c>
      <c r="C46" s="610" t="s">
        <v>900</v>
      </c>
      <c r="D46" s="331" t="s">
        <v>2954</v>
      </c>
      <c r="E46" s="114">
        <v>1</v>
      </c>
      <c r="F46" s="58">
        <f t="shared" si="5"/>
        <v>1</v>
      </c>
      <c r="G46" s="58">
        <f t="shared" si="6"/>
        <v>1</v>
      </c>
      <c r="H46" s="58">
        <v>1</v>
      </c>
      <c r="I46" s="84" t="s">
        <v>2955</v>
      </c>
      <c r="J46" s="114">
        <v>1</v>
      </c>
      <c r="K46" s="58">
        <f t="shared" si="0"/>
        <v>1</v>
      </c>
      <c r="L46" s="58">
        <f t="shared" si="1"/>
        <v>1</v>
      </c>
      <c r="M46" s="58">
        <v>1</v>
      </c>
      <c r="N46" s="84" t="s">
        <v>2956</v>
      </c>
      <c r="O46" s="114">
        <v>1</v>
      </c>
      <c r="P46" s="58">
        <f t="shared" si="2"/>
        <v>1</v>
      </c>
      <c r="Q46" s="58">
        <f t="shared" si="3"/>
        <v>1</v>
      </c>
      <c r="R46" s="58">
        <v>1</v>
      </c>
      <c r="S46" s="24" t="s">
        <v>1045</v>
      </c>
      <c r="T46" s="24" t="s">
        <v>1046</v>
      </c>
    </row>
    <row r="47" spans="1:70" s="41" customFormat="1" ht="144" customHeight="1">
      <c r="A47" s="599">
        <f t="shared" si="4"/>
        <v>32</v>
      </c>
      <c r="B47" s="1446" t="s">
        <v>2957</v>
      </c>
      <c r="C47" s="975" t="s">
        <v>5256</v>
      </c>
      <c r="D47" s="691" t="s">
        <v>2958</v>
      </c>
      <c r="E47" s="114">
        <v>1</v>
      </c>
      <c r="F47" s="58">
        <f t="shared" si="5"/>
        <v>1</v>
      </c>
      <c r="G47" s="58">
        <f t="shared" si="6"/>
        <v>1</v>
      </c>
      <c r="H47" s="58">
        <v>1</v>
      </c>
      <c r="I47" s="691" t="s">
        <v>2959</v>
      </c>
      <c r="J47" s="114">
        <v>1</v>
      </c>
      <c r="K47" s="58">
        <f t="shared" si="0"/>
        <v>1</v>
      </c>
      <c r="L47" s="58">
        <f t="shared" si="1"/>
        <v>1</v>
      </c>
      <c r="M47" s="58">
        <v>1</v>
      </c>
      <c r="N47" s="691" t="s">
        <v>2960</v>
      </c>
      <c r="O47" s="114">
        <v>1</v>
      </c>
      <c r="P47" s="58">
        <f t="shared" si="2"/>
        <v>1</v>
      </c>
      <c r="Q47" s="58">
        <f t="shared" si="3"/>
        <v>1</v>
      </c>
      <c r="R47" s="58">
        <v>1</v>
      </c>
      <c r="S47" s="24" t="s">
        <v>1045</v>
      </c>
      <c r="T47" s="24" t="s">
        <v>1046</v>
      </c>
    </row>
    <row r="48" spans="1:70" s="41" customFormat="1" ht="148.5" customHeight="1">
      <c r="A48" s="599">
        <f t="shared" si="4"/>
        <v>33</v>
      </c>
      <c r="B48" s="900"/>
      <c r="C48" s="904"/>
      <c r="D48" s="691" t="s">
        <v>2961</v>
      </c>
      <c r="E48" s="114">
        <v>1</v>
      </c>
      <c r="F48" s="58">
        <f t="shared" si="5"/>
        <v>1</v>
      </c>
      <c r="G48" s="58">
        <f t="shared" si="6"/>
        <v>1</v>
      </c>
      <c r="H48" s="58">
        <v>1</v>
      </c>
      <c r="I48" s="692" t="s">
        <v>2962</v>
      </c>
      <c r="J48" s="114">
        <v>1</v>
      </c>
      <c r="K48" s="58">
        <f t="shared" si="0"/>
        <v>1</v>
      </c>
      <c r="L48" s="58">
        <f t="shared" si="1"/>
        <v>1</v>
      </c>
      <c r="M48" s="58">
        <v>1</v>
      </c>
      <c r="N48" s="691" t="s">
        <v>2963</v>
      </c>
      <c r="O48" s="114">
        <v>1</v>
      </c>
      <c r="P48" s="58">
        <f t="shared" si="2"/>
        <v>1</v>
      </c>
      <c r="Q48" s="58">
        <f t="shared" si="3"/>
        <v>1</v>
      </c>
      <c r="R48" s="58">
        <v>1</v>
      </c>
      <c r="S48" s="24" t="s">
        <v>1045</v>
      </c>
      <c r="T48" s="24" t="s">
        <v>1046</v>
      </c>
    </row>
    <row r="49" spans="1:26" s="11" customFormat="1" ht="297" customHeight="1">
      <c r="A49" s="599">
        <f t="shared" si="4"/>
        <v>34</v>
      </c>
      <c r="B49" s="603" t="s">
        <v>4272</v>
      </c>
      <c r="C49" s="995" t="s">
        <v>2964</v>
      </c>
      <c r="D49" s="604" t="s">
        <v>4729</v>
      </c>
      <c r="E49" s="114">
        <v>1</v>
      </c>
      <c r="F49" s="58">
        <f t="shared" si="5"/>
        <v>1</v>
      </c>
      <c r="G49" s="58">
        <f t="shared" si="6"/>
        <v>1</v>
      </c>
      <c r="H49" s="58">
        <v>1</v>
      </c>
      <c r="I49" s="118" t="s">
        <v>1367</v>
      </c>
      <c r="J49" s="114">
        <v>1</v>
      </c>
      <c r="K49" s="58">
        <f t="shared" si="0"/>
        <v>1</v>
      </c>
      <c r="L49" s="58">
        <f t="shared" si="1"/>
        <v>1</v>
      </c>
      <c r="M49" s="58">
        <v>1</v>
      </c>
      <c r="N49" s="118" t="s">
        <v>2965</v>
      </c>
      <c r="O49" s="114">
        <v>1</v>
      </c>
      <c r="P49" s="58">
        <f t="shared" si="2"/>
        <v>1</v>
      </c>
      <c r="Q49" s="58">
        <f t="shared" si="3"/>
        <v>1</v>
      </c>
      <c r="R49" s="58">
        <v>1</v>
      </c>
      <c r="S49" s="111" t="s">
        <v>1076</v>
      </c>
      <c r="T49" s="111" t="s">
        <v>1024</v>
      </c>
      <c r="U49" s="393"/>
      <c r="V49" s="394"/>
      <c r="W49" s="394"/>
    </row>
    <row r="50" spans="1:26" s="188" customFormat="1" ht="15" customHeight="1">
      <c r="A50" s="400"/>
      <c r="B50" s="997" t="s">
        <v>4272</v>
      </c>
      <c r="C50" s="995"/>
      <c r="D50" s="985" t="s">
        <v>3524</v>
      </c>
      <c r="E50" s="986"/>
      <c r="F50" s="986"/>
      <c r="G50" s="986"/>
      <c r="H50" s="986"/>
      <c r="I50" s="986"/>
      <c r="J50" s="986"/>
      <c r="K50" s="986"/>
      <c r="L50" s="986"/>
      <c r="M50" s="986"/>
      <c r="N50" s="986"/>
      <c r="O50" s="986"/>
      <c r="P50" s="986"/>
      <c r="Q50" s="986"/>
      <c r="R50" s="986"/>
      <c r="S50" s="986"/>
      <c r="T50" s="987"/>
    </row>
    <row r="51" spans="1:26" s="11" customFormat="1" ht="129.6">
      <c r="A51" s="319">
        <v>35</v>
      </c>
      <c r="B51" s="997"/>
      <c r="C51" s="995"/>
      <c r="D51" s="407" t="s">
        <v>985</v>
      </c>
      <c r="E51" s="57">
        <v>1</v>
      </c>
      <c r="F51" s="58">
        <f>IF(E51=G51,H51)</f>
        <v>1</v>
      </c>
      <c r="G51" s="58">
        <f>IF(E51="NA","NA",H51)</f>
        <v>1</v>
      </c>
      <c r="H51" s="58">
        <v>1</v>
      </c>
      <c r="I51" s="268" t="s">
        <v>2966</v>
      </c>
      <c r="J51" s="57">
        <v>1</v>
      </c>
      <c r="K51" s="58">
        <f>IF(J51=L51,M51)</f>
        <v>1</v>
      </c>
      <c r="L51" s="58">
        <f>IF(J51="NA","NA",M51)</f>
        <v>1</v>
      </c>
      <c r="M51" s="58">
        <v>1</v>
      </c>
      <c r="N51" s="268" t="s">
        <v>2967</v>
      </c>
      <c r="O51" s="57">
        <v>1</v>
      </c>
      <c r="P51" s="58">
        <f>IF(O51=Q51,R51)</f>
        <v>1</v>
      </c>
      <c r="Q51" s="58">
        <f>IF(O51="NA","NA",R51)</f>
        <v>1</v>
      </c>
      <c r="R51" s="58">
        <v>1</v>
      </c>
      <c r="S51" s="1094" t="s">
        <v>1033</v>
      </c>
      <c r="T51" s="1094" t="s">
        <v>1034</v>
      </c>
    </row>
    <row r="52" spans="1:26" s="11" customFormat="1" ht="58.5" customHeight="1">
      <c r="A52" s="599">
        <f>+A51+1</f>
        <v>36</v>
      </c>
      <c r="B52" s="997"/>
      <c r="C52" s="995"/>
      <c r="D52" s="407" t="s">
        <v>2968</v>
      </c>
      <c r="E52" s="57">
        <v>1</v>
      </c>
      <c r="F52" s="58">
        <f>IF(E52=G52,H52)</f>
        <v>1</v>
      </c>
      <c r="G52" s="58">
        <f>IF(E52="NA","NA",H52)</f>
        <v>1</v>
      </c>
      <c r="H52" s="58">
        <v>1</v>
      </c>
      <c r="I52" s="31" t="s">
        <v>2634</v>
      </c>
      <c r="J52" s="57">
        <v>1</v>
      </c>
      <c r="K52" s="58">
        <f>IF(J52=L52,M52)</f>
        <v>1</v>
      </c>
      <c r="L52" s="58">
        <f>IF(J52="NA","NA",M52)</f>
        <v>1</v>
      </c>
      <c r="M52" s="58">
        <v>1</v>
      </c>
      <c r="N52" s="31" t="s">
        <v>2634</v>
      </c>
      <c r="O52" s="57">
        <v>1</v>
      </c>
      <c r="P52" s="58">
        <f>IF(O52=Q52,R52)</f>
        <v>1</v>
      </c>
      <c r="Q52" s="58">
        <f>IF(O52="NA","NA",R52)</f>
        <v>1</v>
      </c>
      <c r="R52" s="58">
        <v>1</v>
      </c>
      <c r="S52" s="1095"/>
      <c r="T52" s="1095"/>
    </row>
    <row r="53" spans="1:26" s="11" customFormat="1" ht="48" customHeight="1">
      <c r="A53" s="599">
        <f>+A52+1</f>
        <v>37</v>
      </c>
      <c r="B53" s="997"/>
      <c r="C53" s="995"/>
      <c r="D53" s="407" t="s">
        <v>274</v>
      </c>
      <c r="E53" s="57">
        <v>1</v>
      </c>
      <c r="F53" s="58">
        <f>IF(E53=G53,H53)</f>
        <v>1</v>
      </c>
      <c r="G53" s="58">
        <f>IF(E53="NA","NA",H53)</f>
        <v>1</v>
      </c>
      <c r="H53" s="58">
        <v>1</v>
      </c>
      <c r="I53" s="31" t="s">
        <v>2969</v>
      </c>
      <c r="J53" s="57">
        <v>1</v>
      </c>
      <c r="K53" s="58">
        <f>IF(J53=L53,M53)</f>
        <v>1</v>
      </c>
      <c r="L53" s="58">
        <f>IF(J53="NA","NA",M53)</f>
        <v>1</v>
      </c>
      <c r="M53" s="58">
        <v>1</v>
      </c>
      <c r="N53" s="31" t="s">
        <v>2969</v>
      </c>
      <c r="O53" s="57">
        <v>1</v>
      </c>
      <c r="P53" s="58">
        <f>IF(O53=Q53,R53)</f>
        <v>1</v>
      </c>
      <c r="Q53" s="58">
        <f>IF(O53="NA","NA",R53)</f>
        <v>1</v>
      </c>
      <c r="R53" s="58">
        <v>1</v>
      </c>
      <c r="S53" s="1096"/>
      <c r="T53" s="1096"/>
    </row>
    <row r="54" spans="1:26" s="188" customFormat="1" ht="29.25" customHeight="1">
      <c r="A54" s="400"/>
      <c r="B54" s="997"/>
      <c r="C54" s="995"/>
      <c r="D54" s="985" t="s">
        <v>4368</v>
      </c>
      <c r="E54" s="986"/>
      <c r="F54" s="986"/>
      <c r="G54" s="986"/>
      <c r="H54" s="986"/>
      <c r="I54" s="986"/>
      <c r="J54" s="986"/>
      <c r="K54" s="986"/>
      <c r="L54" s="986"/>
      <c r="M54" s="986"/>
      <c r="N54" s="986"/>
      <c r="O54" s="986"/>
      <c r="P54" s="986"/>
      <c r="Q54" s="986"/>
      <c r="R54" s="986"/>
      <c r="S54" s="986"/>
      <c r="T54" s="987"/>
      <c r="U54" s="401"/>
      <c r="V54" s="401"/>
      <c r="W54" s="402"/>
    </row>
    <row r="55" spans="1:26" s="188" customFormat="1" ht="19.5" customHeight="1">
      <c r="A55" s="400"/>
      <c r="B55" s="997"/>
      <c r="C55" s="995"/>
      <c r="D55" s="976" t="s">
        <v>794</v>
      </c>
      <c r="E55" s="976"/>
      <c r="F55" s="976"/>
      <c r="G55" s="976"/>
      <c r="H55" s="976"/>
      <c r="I55" s="976"/>
      <c r="J55" s="976"/>
      <c r="K55" s="976"/>
      <c r="L55" s="976"/>
      <c r="M55" s="976"/>
      <c r="N55" s="976"/>
      <c r="O55" s="976"/>
      <c r="P55" s="976"/>
      <c r="Q55" s="976"/>
      <c r="R55" s="976"/>
      <c r="S55" s="976"/>
      <c r="T55" s="976"/>
      <c r="U55" s="401"/>
      <c r="V55" s="401"/>
      <c r="W55" s="402"/>
    </row>
    <row r="56" spans="1:26" s="188" customFormat="1" ht="36" customHeight="1">
      <c r="A56" s="319">
        <v>38</v>
      </c>
      <c r="B56" s="997"/>
      <c r="C56" s="995"/>
      <c r="D56" s="560" t="s">
        <v>313</v>
      </c>
      <c r="E56" s="333">
        <v>1</v>
      </c>
      <c r="F56" s="276">
        <f t="shared" si="5"/>
        <v>1</v>
      </c>
      <c r="G56" s="276">
        <f t="shared" si="6"/>
        <v>1</v>
      </c>
      <c r="H56" s="276">
        <v>1</v>
      </c>
      <c r="I56" s="1289" t="s">
        <v>338</v>
      </c>
      <c r="J56" s="333">
        <v>1</v>
      </c>
      <c r="K56" s="276">
        <f t="shared" ref="K56:K74" si="7">IF(J56=L56,M56)</f>
        <v>1</v>
      </c>
      <c r="L56" s="276">
        <f t="shared" ref="L56:L74" si="8">IF(J56="NA","NA",M56)</f>
        <v>1</v>
      </c>
      <c r="M56" s="276">
        <v>1</v>
      </c>
      <c r="N56" s="561" t="s">
        <v>337</v>
      </c>
      <c r="O56" s="333">
        <v>1</v>
      </c>
      <c r="P56" s="276">
        <f t="shared" ref="P56:P74" si="9">IF(O56=Q56,R56)</f>
        <v>1</v>
      </c>
      <c r="Q56" s="276">
        <f t="shared" ref="Q56:Q74" si="10">IF(O56="NA","NA",R56)</f>
        <v>1</v>
      </c>
      <c r="R56" s="276">
        <v>1</v>
      </c>
      <c r="S56" s="891" t="s">
        <v>1033</v>
      </c>
      <c r="T56" s="1225" t="s">
        <v>1034</v>
      </c>
      <c r="U56" s="401"/>
      <c r="V56" s="401"/>
      <c r="W56" s="404"/>
      <c r="X56" s="404"/>
      <c r="Y56" s="404"/>
      <c r="Z56" s="405"/>
    </row>
    <row r="57" spans="1:26" s="188" customFormat="1" ht="36" customHeight="1">
      <c r="A57" s="599">
        <f t="shared" ref="A57:A74" si="11">+A56+1</f>
        <v>39</v>
      </c>
      <c r="B57" s="997"/>
      <c r="C57" s="995"/>
      <c r="D57" s="562" t="s">
        <v>312</v>
      </c>
      <c r="E57" s="114">
        <v>1</v>
      </c>
      <c r="F57" s="58">
        <f t="shared" si="5"/>
        <v>1</v>
      </c>
      <c r="G57" s="58">
        <f t="shared" si="6"/>
        <v>1</v>
      </c>
      <c r="H57" s="58">
        <v>1</v>
      </c>
      <c r="I57" s="1290"/>
      <c r="J57" s="114">
        <v>1</v>
      </c>
      <c r="K57" s="58">
        <f t="shared" si="7"/>
        <v>1</v>
      </c>
      <c r="L57" s="58">
        <f t="shared" si="8"/>
        <v>1</v>
      </c>
      <c r="M57" s="58">
        <v>1</v>
      </c>
      <c r="N57" s="563" t="s">
        <v>337</v>
      </c>
      <c r="O57" s="114">
        <v>1</v>
      </c>
      <c r="P57" s="58">
        <f t="shared" si="9"/>
        <v>1</v>
      </c>
      <c r="Q57" s="58">
        <f t="shared" si="10"/>
        <v>1</v>
      </c>
      <c r="R57" s="58">
        <v>1</v>
      </c>
      <c r="S57" s="920"/>
      <c r="T57" s="1226"/>
      <c r="U57" s="401"/>
      <c r="V57" s="401"/>
      <c r="W57" s="402"/>
    </row>
    <row r="58" spans="1:26" s="188" customFormat="1" ht="36" customHeight="1">
      <c r="A58" s="599">
        <f t="shared" si="11"/>
        <v>40</v>
      </c>
      <c r="B58" s="997"/>
      <c r="C58" s="995"/>
      <c r="D58" s="562" t="s">
        <v>311</v>
      </c>
      <c r="E58" s="114">
        <v>1</v>
      </c>
      <c r="F58" s="58">
        <f t="shared" si="5"/>
        <v>1</v>
      </c>
      <c r="G58" s="58">
        <f t="shared" si="6"/>
        <v>1</v>
      </c>
      <c r="H58" s="58">
        <v>1</v>
      </c>
      <c r="I58" s="1290"/>
      <c r="J58" s="114">
        <v>1</v>
      </c>
      <c r="K58" s="58">
        <f t="shared" si="7"/>
        <v>1</v>
      </c>
      <c r="L58" s="58">
        <f t="shared" si="8"/>
        <v>1</v>
      </c>
      <c r="M58" s="58">
        <v>1</v>
      </c>
      <c r="N58" s="563" t="s">
        <v>337</v>
      </c>
      <c r="O58" s="114">
        <v>1</v>
      </c>
      <c r="P58" s="58">
        <f t="shared" si="9"/>
        <v>1</v>
      </c>
      <c r="Q58" s="58">
        <f t="shared" si="10"/>
        <v>1</v>
      </c>
      <c r="R58" s="58">
        <v>1</v>
      </c>
      <c r="S58" s="920"/>
      <c r="T58" s="1226"/>
      <c r="U58" s="401"/>
      <c r="V58" s="401"/>
      <c r="W58" s="402"/>
    </row>
    <row r="59" spans="1:26" s="188" customFormat="1" ht="36" customHeight="1">
      <c r="A59" s="599">
        <f t="shared" si="11"/>
        <v>41</v>
      </c>
      <c r="B59" s="997"/>
      <c r="C59" s="995"/>
      <c r="D59" s="562" t="s">
        <v>310</v>
      </c>
      <c r="E59" s="114">
        <v>1</v>
      </c>
      <c r="F59" s="58">
        <f t="shared" si="5"/>
        <v>1</v>
      </c>
      <c r="G59" s="58">
        <f t="shared" si="6"/>
        <v>1</v>
      </c>
      <c r="H59" s="58">
        <v>1</v>
      </c>
      <c r="I59" s="1290"/>
      <c r="J59" s="333">
        <v>1</v>
      </c>
      <c r="K59" s="58">
        <f t="shared" si="7"/>
        <v>1</v>
      </c>
      <c r="L59" s="58">
        <f t="shared" si="8"/>
        <v>1</v>
      </c>
      <c r="M59" s="58">
        <v>1</v>
      </c>
      <c r="N59" s="563" t="s">
        <v>337</v>
      </c>
      <c r="O59" s="114">
        <v>1</v>
      </c>
      <c r="P59" s="58">
        <f t="shared" si="9"/>
        <v>1</v>
      </c>
      <c r="Q59" s="58">
        <f t="shared" si="10"/>
        <v>1</v>
      </c>
      <c r="R59" s="58">
        <v>1</v>
      </c>
      <c r="S59" s="920"/>
      <c r="T59" s="1226"/>
      <c r="U59" s="401"/>
      <c r="V59" s="401"/>
      <c r="W59" s="402"/>
    </row>
    <row r="60" spans="1:26" s="188" customFormat="1" ht="36" customHeight="1">
      <c r="A60" s="599">
        <f t="shared" si="11"/>
        <v>42</v>
      </c>
      <c r="B60" s="997"/>
      <c r="C60" s="995"/>
      <c r="D60" s="562" t="s">
        <v>309</v>
      </c>
      <c r="E60" s="114">
        <v>1</v>
      </c>
      <c r="F60" s="58">
        <f t="shared" si="5"/>
        <v>1</v>
      </c>
      <c r="G60" s="58">
        <f t="shared" si="6"/>
        <v>1</v>
      </c>
      <c r="H60" s="58">
        <v>1</v>
      </c>
      <c r="I60" s="1290"/>
      <c r="J60" s="114">
        <v>1</v>
      </c>
      <c r="K60" s="58">
        <f t="shared" si="7"/>
        <v>1</v>
      </c>
      <c r="L60" s="58">
        <f t="shared" si="8"/>
        <v>1</v>
      </c>
      <c r="M60" s="58">
        <v>1</v>
      </c>
      <c r="N60" s="563" t="s">
        <v>337</v>
      </c>
      <c r="O60" s="114">
        <v>1</v>
      </c>
      <c r="P60" s="58">
        <f t="shared" si="9"/>
        <v>1</v>
      </c>
      <c r="Q60" s="58">
        <f t="shared" si="10"/>
        <v>1</v>
      </c>
      <c r="R60" s="58">
        <v>1</v>
      </c>
      <c r="S60" s="920"/>
      <c r="T60" s="1226"/>
      <c r="U60" s="401"/>
      <c r="V60" s="401"/>
      <c r="W60" s="402"/>
    </row>
    <row r="61" spans="1:26" s="188" customFormat="1" ht="36" customHeight="1">
      <c r="A61" s="599">
        <f t="shared" si="11"/>
        <v>43</v>
      </c>
      <c r="B61" s="997"/>
      <c r="C61" s="995"/>
      <c r="D61" s="562" t="s">
        <v>308</v>
      </c>
      <c r="E61" s="114">
        <v>1</v>
      </c>
      <c r="F61" s="58">
        <f t="shared" si="5"/>
        <v>1</v>
      </c>
      <c r="G61" s="58">
        <f t="shared" si="6"/>
        <v>1</v>
      </c>
      <c r="H61" s="58">
        <v>1</v>
      </c>
      <c r="I61" s="1290"/>
      <c r="J61" s="114">
        <v>1</v>
      </c>
      <c r="K61" s="58">
        <f t="shared" si="7"/>
        <v>1</v>
      </c>
      <c r="L61" s="58">
        <f t="shared" si="8"/>
        <v>1</v>
      </c>
      <c r="M61" s="58">
        <v>1</v>
      </c>
      <c r="N61" s="563" t="s">
        <v>337</v>
      </c>
      <c r="O61" s="333">
        <v>1</v>
      </c>
      <c r="P61" s="58">
        <f t="shared" si="9"/>
        <v>1</v>
      </c>
      <c r="Q61" s="58">
        <f t="shared" si="10"/>
        <v>1</v>
      </c>
      <c r="R61" s="58">
        <v>1</v>
      </c>
      <c r="S61" s="920"/>
      <c r="T61" s="1226"/>
      <c r="U61" s="401"/>
      <c r="V61" s="401"/>
      <c r="W61" s="402"/>
    </row>
    <row r="62" spans="1:26" s="188" customFormat="1" ht="36" customHeight="1">
      <c r="A62" s="599">
        <f t="shared" si="11"/>
        <v>44</v>
      </c>
      <c r="B62" s="997"/>
      <c r="C62" s="995"/>
      <c r="D62" s="562" t="s">
        <v>2970</v>
      </c>
      <c r="E62" s="114">
        <v>1</v>
      </c>
      <c r="F62" s="58">
        <f t="shared" si="5"/>
        <v>1</v>
      </c>
      <c r="G62" s="58">
        <f t="shared" si="6"/>
        <v>1</v>
      </c>
      <c r="H62" s="58">
        <v>1</v>
      </c>
      <c r="I62" s="1290"/>
      <c r="J62" s="333">
        <v>1</v>
      </c>
      <c r="K62" s="58">
        <f t="shared" si="7"/>
        <v>1</v>
      </c>
      <c r="L62" s="58">
        <f t="shared" si="8"/>
        <v>1</v>
      </c>
      <c r="M62" s="58">
        <v>1</v>
      </c>
      <c r="N62" s="563" t="s">
        <v>337</v>
      </c>
      <c r="O62" s="114">
        <v>1</v>
      </c>
      <c r="P62" s="58">
        <f t="shared" si="9"/>
        <v>1</v>
      </c>
      <c r="Q62" s="58">
        <f t="shared" si="10"/>
        <v>1</v>
      </c>
      <c r="R62" s="58">
        <v>1</v>
      </c>
      <c r="S62" s="920"/>
      <c r="T62" s="1226"/>
      <c r="U62" s="401"/>
      <c r="V62" s="401"/>
      <c r="W62" s="402"/>
    </row>
    <row r="63" spans="1:26" s="188" customFormat="1" ht="36" customHeight="1">
      <c r="A63" s="599">
        <f t="shared" si="11"/>
        <v>45</v>
      </c>
      <c r="B63" s="997"/>
      <c r="C63" s="995"/>
      <c r="D63" s="562" t="s">
        <v>1249</v>
      </c>
      <c r="E63" s="114">
        <v>1</v>
      </c>
      <c r="F63" s="58">
        <f t="shared" si="5"/>
        <v>1</v>
      </c>
      <c r="G63" s="58">
        <f t="shared" si="6"/>
        <v>1</v>
      </c>
      <c r="H63" s="58">
        <v>1</v>
      </c>
      <c r="I63" s="1290"/>
      <c r="J63" s="114">
        <v>1</v>
      </c>
      <c r="K63" s="58">
        <f t="shared" si="7"/>
        <v>1</v>
      </c>
      <c r="L63" s="58">
        <f t="shared" si="8"/>
        <v>1</v>
      </c>
      <c r="M63" s="58">
        <v>1</v>
      </c>
      <c r="N63" s="563" t="s">
        <v>337</v>
      </c>
      <c r="O63" s="114">
        <v>1</v>
      </c>
      <c r="P63" s="58">
        <f t="shared" si="9"/>
        <v>1</v>
      </c>
      <c r="Q63" s="58">
        <f t="shared" si="10"/>
        <v>1</v>
      </c>
      <c r="R63" s="58">
        <v>1</v>
      </c>
      <c r="S63" s="920"/>
      <c r="T63" s="1226"/>
      <c r="U63" s="401"/>
      <c r="V63" s="401"/>
      <c r="W63" s="402"/>
    </row>
    <row r="64" spans="1:26" s="188" customFormat="1" ht="36" customHeight="1">
      <c r="A64" s="599">
        <f t="shared" si="11"/>
        <v>46</v>
      </c>
      <c r="B64" s="997"/>
      <c r="C64" s="995"/>
      <c r="D64" s="562" t="s">
        <v>1243</v>
      </c>
      <c r="E64" s="114">
        <v>1</v>
      </c>
      <c r="F64" s="58">
        <f t="shared" si="5"/>
        <v>1</v>
      </c>
      <c r="G64" s="58">
        <f t="shared" si="6"/>
        <v>1</v>
      </c>
      <c r="H64" s="58">
        <v>1</v>
      </c>
      <c r="I64" s="1290"/>
      <c r="J64" s="114">
        <v>1</v>
      </c>
      <c r="K64" s="58">
        <f t="shared" si="7"/>
        <v>1</v>
      </c>
      <c r="L64" s="58">
        <f t="shared" si="8"/>
        <v>1</v>
      </c>
      <c r="M64" s="58">
        <v>1</v>
      </c>
      <c r="N64" s="563" t="s">
        <v>337</v>
      </c>
      <c r="O64" s="114">
        <v>1</v>
      </c>
      <c r="P64" s="58">
        <f t="shared" si="9"/>
        <v>1</v>
      </c>
      <c r="Q64" s="58">
        <f t="shared" si="10"/>
        <v>1</v>
      </c>
      <c r="R64" s="58">
        <v>1</v>
      </c>
      <c r="S64" s="920"/>
      <c r="T64" s="1226"/>
      <c r="U64" s="401"/>
      <c r="V64" s="401"/>
      <c r="W64" s="402"/>
    </row>
    <row r="65" spans="1:23" s="188" customFormat="1" ht="36" customHeight="1">
      <c r="A65" s="599">
        <f t="shared" si="11"/>
        <v>47</v>
      </c>
      <c r="B65" s="997"/>
      <c r="C65" s="995"/>
      <c r="D65" s="562" t="s">
        <v>1244</v>
      </c>
      <c r="E65" s="114">
        <v>1</v>
      </c>
      <c r="F65" s="58">
        <f t="shared" si="5"/>
        <v>1</v>
      </c>
      <c r="G65" s="58">
        <f t="shared" si="6"/>
        <v>1</v>
      </c>
      <c r="H65" s="58">
        <v>1</v>
      </c>
      <c r="I65" s="1290"/>
      <c r="J65" s="333">
        <v>1</v>
      </c>
      <c r="K65" s="58">
        <f t="shared" si="7"/>
        <v>1</v>
      </c>
      <c r="L65" s="58">
        <f t="shared" si="8"/>
        <v>1</v>
      </c>
      <c r="M65" s="58">
        <v>1</v>
      </c>
      <c r="N65" s="563" t="s">
        <v>337</v>
      </c>
      <c r="O65" s="114">
        <v>1</v>
      </c>
      <c r="P65" s="58">
        <f t="shared" si="9"/>
        <v>1</v>
      </c>
      <c r="Q65" s="58">
        <f t="shared" si="10"/>
        <v>1</v>
      </c>
      <c r="R65" s="58">
        <v>1</v>
      </c>
      <c r="S65" s="920"/>
      <c r="T65" s="1226"/>
      <c r="U65" s="401"/>
      <c r="V65" s="401"/>
      <c r="W65" s="402"/>
    </row>
    <row r="66" spans="1:23" s="188" customFormat="1" ht="36" customHeight="1">
      <c r="A66" s="599">
        <f t="shared" si="11"/>
        <v>48</v>
      </c>
      <c r="B66" s="997"/>
      <c r="C66" s="995"/>
      <c r="D66" s="562" t="s">
        <v>307</v>
      </c>
      <c r="E66" s="114">
        <v>1</v>
      </c>
      <c r="F66" s="58">
        <f t="shared" si="5"/>
        <v>1</v>
      </c>
      <c r="G66" s="58">
        <f t="shared" si="6"/>
        <v>1</v>
      </c>
      <c r="H66" s="58">
        <v>1</v>
      </c>
      <c r="I66" s="1290"/>
      <c r="J66" s="114">
        <v>1</v>
      </c>
      <c r="K66" s="58">
        <f t="shared" si="7"/>
        <v>1</v>
      </c>
      <c r="L66" s="58">
        <f t="shared" si="8"/>
        <v>1</v>
      </c>
      <c r="M66" s="58">
        <v>1</v>
      </c>
      <c r="N66" s="563" t="s">
        <v>337</v>
      </c>
      <c r="O66" s="333">
        <v>1</v>
      </c>
      <c r="P66" s="58">
        <f t="shared" si="9"/>
        <v>1</v>
      </c>
      <c r="Q66" s="58">
        <f t="shared" si="10"/>
        <v>1</v>
      </c>
      <c r="R66" s="58">
        <v>1</v>
      </c>
      <c r="S66" s="920"/>
      <c r="T66" s="1226"/>
      <c r="U66" s="401"/>
      <c r="V66" s="401"/>
      <c r="W66" s="402"/>
    </row>
    <row r="67" spans="1:23" s="188" customFormat="1" ht="36" customHeight="1">
      <c r="A67" s="599">
        <f t="shared" si="11"/>
        <v>49</v>
      </c>
      <c r="B67" s="997"/>
      <c r="C67" s="995"/>
      <c r="D67" s="562" t="s">
        <v>306</v>
      </c>
      <c r="E67" s="114">
        <v>1</v>
      </c>
      <c r="F67" s="58">
        <f t="shared" si="5"/>
        <v>1</v>
      </c>
      <c r="G67" s="58">
        <f t="shared" si="6"/>
        <v>1</v>
      </c>
      <c r="H67" s="58">
        <v>1</v>
      </c>
      <c r="I67" s="1290"/>
      <c r="J67" s="114">
        <v>1</v>
      </c>
      <c r="K67" s="58">
        <f t="shared" si="7"/>
        <v>1</v>
      </c>
      <c r="L67" s="58">
        <f t="shared" si="8"/>
        <v>1</v>
      </c>
      <c r="M67" s="58">
        <v>1</v>
      </c>
      <c r="N67" s="563" t="s">
        <v>337</v>
      </c>
      <c r="O67" s="114">
        <v>1</v>
      </c>
      <c r="P67" s="58">
        <f t="shared" si="9"/>
        <v>1</v>
      </c>
      <c r="Q67" s="58">
        <f t="shared" si="10"/>
        <v>1</v>
      </c>
      <c r="R67" s="58">
        <v>1</v>
      </c>
      <c r="S67" s="920"/>
      <c r="T67" s="1226"/>
      <c r="U67" s="401"/>
      <c r="V67" s="401"/>
      <c r="W67" s="402"/>
    </row>
    <row r="68" spans="1:23" s="188" customFormat="1" ht="36" customHeight="1">
      <c r="A68" s="599">
        <f t="shared" si="11"/>
        <v>50</v>
      </c>
      <c r="B68" s="997"/>
      <c r="C68" s="995"/>
      <c r="D68" s="562" t="s">
        <v>305</v>
      </c>
      <c r="E68" s="114">
        <v>1</v>
      </c>
      <c r="F68" s="58">
        <f t="shared" si="5"/>
        <v>1</v>
      </c>
      <c r="G68" s="58">
        <f t="shared" si="6"/>
        <v>1</v>
      </c>
      <c r="H68" s="58">
        <v>1</v>
      </c>
      <c r="I68" s="1290"/>
      <c r="J68" s="333">
        <v>1</v>
      </c>
      <c r="K68" s="58">
        <f t="shared" si="7"/>
        <v>1</v>
      </c>
      <c r="L68" s="58">
        <f t="shared" si="8"/>
        <v>1</v>
      </c>
      <c r="M68" s="58">
        <v>1</v>
      </c>
      <c r="N68" s="563" t="s">
        <v>337</v>
      </c>
      <c r="O68" s="114">
        <v>1</v>
      </c>
      <c r="P68" s="58">
        <f t="shared" si="9"/>
        <v>1</v>
      </c>
      <c r="Q68" s="58">
        <f t="shared" si="10"/>
        <v>1</v>
      </c>
      <c r="R68" s="58">
        <v>1</v>
      </c>
      <c r="S68" s="920"/>
      <c r="T68" s="1226"/>
      <c r="U68" s="401"/>
      <c r="V68" s="401"/>
      <c r="W68" s="402"/>
    </row>
    <row r="69" spans="1:23" s="188" customFormat="1" ht="36" customHeight="1">
      <c r="A69" s="599">
        <f t="shared" si="11"/>
        <v>51</v>
      </c>
      <c r="B69" s="997"/>
      <c r="C69" s="995"/>
      <c r="D69" s="562" t="s">
        <v>1245</v>
      </c>
      <c r="E69" s="114">
        <v>1</v>
      </c>
      <c r="F69" s="58">
        <f t="shared" si="5"/>
        <v>1</v>
      </c>
      <c r="G69" s="58">
        <f t="shared" si="6"/>
        <v>1</v>
      </c>
      <c r="H69" s="58">
        <v>1</v>
      </c>
      <c r="I69" s="1290"/>
      <c r="J69" s="114">
        <v>1</v>
      </c>
      <c r="K69" s="58">
        <f t="shared" si="7"/>
        <v>1</v>
      </c>
      <c r="L69" s="58">
        <f t="shared" si="8"/>
        <v>1</v>
      </c>
      <c r="M69" s="58">
        <v>1</v>
      </c>
      <c r="N69" s="563" t="s">
        <v>337</v>
      </c>
      <c r="O69" s="114">
        <v>1</v>
      </c>
      <c r="P69" s="58">
        <f t="shared" si="9"/>
        <v>1</v>
      </c>
      <c r="Q69" s="58">
        <f t="shared" si="10"/>
        <v>1</v>
      </c>
      <c r="R69" s="58">
        <v>1</v>
      </c>
      <c r="S69" s="920"/>
      <c r="T69" s="1226"/>
      <c r="U69" s="401"/>
      <c r="V69" s="401"/>
      <c r="W69" s="402"/>
    </row>
    <row r="70" spans="1:23" s="188" customFormat="1" ht="36" customHeight="1">
      <c r="A70" s="599">
        <f t="shared" si="11"/>
        <v>52</v>
      </c>
      <c r="B70" s="997"/>
      <c r="C70" s="995"/>
      <c r="D70" s="562" t="s">
        <v>1246</v>
      </c>
      <c r="E70" s="114">
        <v>1</v>
      </c>
      <c r="F70" s="58">
        <f t="shared" si="5"/>
        <v>1</v>
      </c>
      <c r="G70" s="58">
        <f t="shared" si="6"/>
        <v>1</v>
      </c>
      <c r="H70" s="58">
        <v>1</v>
      </c>
      <c r="I70" s="1290"/>
      <c r="J70" s="114">
        <v>1</v>
      </c>
      <c r="K70" s="58">
        <f t="shared" si="7"/>
        <v>1</v>
      </c>
      <c r="L70" s="58">
        <f t="shared" si="8"/>
        <v>1</v>
      </c>
      <c r="M70" s="58">
        <v>1</v>
      </c>
      <c r="N70" s="563" t="s">
        <v>337</v>
      </c>
      <c r="O70" s="114">
        <v>1</v>
      </c>
      <c r="P70" s="58">
        <f t="shared" si="9"/>
        <v>1</v>
      </c>
      <c r="Q70" s="58">
        <f t="shared" si="10"/>
        <v>1</v>
      </c>
      <c r="R70" s="58">
        <v>1</v>
      </c>
      <c r="S70" s="920"/>
      <c r="T70" s="1226"/>
      <c r="U70" s="401"/>
      <c r="V70" s="401"/>
      <c r="W70" s="402"/>
    </row>
    <row r="71" spans="1:23" s="188" customFormat="1" ht="36" customHeight="1">
      <c r="A71" s="599">
        <f t="shared" si="11"/>
        <v>53</v>
      </c>
      <c r="B71" s="997"/>
      <c r="C71" s="995"/>
      <c r="D71" s="562" t="s">
        <v>1247</v>
      </c>
      <c r="E71" s="114">
        <v>1</v>
      </c>
      <c r="F71" s="58">
        <f t="shared" si="5"/>
        <v>1</v>
      </c>
      <c r="G71" s="58">
        <f t="shared" si="6"/>
        <v>1</v>
      </c>
      <c r="H71" s="58">
        <v>1</v>
      </c>
      <c r="I71" s="1290"/>
      <c r="J71" s="333">
        <v>1</v>
      </c>
      <c r="K71" s="58">
        <f t="shared" si="7"/>
        <v>1</v>
      </c>
      <c r="L71" s="58">
        <f t="shared" si="8"/>
        <v>1</v>
      </c>
      <c r="M71" s="58">
        <v>1</v>
      </c>
      <c r="N71" s="563" t="s">
        <v>337</v>
      </c>
      <c r="O71" s="333">
        <v>1</v>
      </c>
      <c r="P71" s="58">
        <f t="shared" si="9"/>
        <v>1</v>
      </c>
      <c r="Q71" s="58">
        <f t="shared" si="10"/>
        <v>1</v>
      </c>
      <c r="R71" s="58">
        <v>1</v>
      </c>
      <c r="S71" s="920"/>
      <c r="T71" s="1226"/>
      <c r="U71" s="401"/>
      <c r="V71" s="401"/>
      <c r="W71" s="402"/>
    </row>
    <row r="72" spans="1:23" s="188" customFormat="1" ht="36" customHeight="1">
      <c r="A72" s="599">
        <f t="shared" si="11"/>
        <v>54</v>
      </c>
      <c r="B72" s="997"/>
      <c r="C72" s="995"/>
      <c r="D72" s="562" t="s">
        <v>1248</v>
      </c>
      <c r="E72" s="114">
        <v>1</v>
      </c>
      <c r="F72" s="58">
        <f t="shared" si="5"/>
        <v>1</v>
      </c>
      <c r="G72" s="58">
        <f t="shared" si="6"/>
        <v>1</v>
      </c>
      <c r="H72" s="58">
        <v>1</v>
      </c>
      <c r="I72" s="1290"/>
      <c r="J72" s="114">
        <v>1</v>
      </c>
      <c r="K72" s="58">
        <f t="shared" si="7"/>
        <v>1</v>
      </c>
      <c r="L72" s="58">
        <f t="shared" si="8"/>
        <v>1</v>
      </c>
      <c r="M72" s="58">
        <v>1</v>
      </c>
      <c r="N72" s="563" t="s">
        <v>337</v>
      </c>
      <c r="O72" s="114">
        <v>1</v>
      </c>
      <c r="P72" s="58">
        <f t="shared" si="9"/>
        <v>1</v>
      </c>
      <c r="Q72" s="58">
        <f t="shared" si="10"/>
        <v>1</v>
      </c>
      <c r="R72" s="58">
        <v>1</v>
      </c>
      <c r="S72" s="920"/>
      <c r="T72" s="1226"/>
      <c r="U72" s="401"/>
      <c r="V72" s="401"/>
      <c r="W72" s="402"/>
    </row>
    <row r="73" spans="1:23" s="188" customFormat="1" ht="36" customHeight="1">
      <c r="A73" s="599">
        <f t="shared" si="11"/>
        <v>55</v>
      </c>
      <c r="B73" s="997"/>
      <c r="C73" s="995"/>
      <c r="D73" s="562" t="s">
        <v>304</v>
      </c>
      <c r="E73" s="114">
        <v>1</v>
      </c>
      <c r="F73" s="58">
        <f t="shared" si="5"/>
        <v>1</v>
      </c>
      <c r="G73" s="58">
        <f t="shared" si="6"/>
        <v>1</v>
      </c>
      <c r="H73" s="58">
        <v>1</v>
      </c>
      <c r="I73" s="1290"/>
      <c r="J73" s="114">
        <v>1</v>
      </c>
      <c r="K73" s="58">
        <f t="shared" si="7"/>
        <v>1</v>
      </c>
      <c r="L73" s="58">
        <f t="shared" si="8"/>
        <v>1</v>
      </c>
      <c r="M73" s="58">
        <v>1</v>
      </c>
      <c r="N73" s="563" t="s">
        <v>337</v>
      </c>
      <c r="O73" s="114">
        <v>1</v>
      </c>
      <c r="P73" s="58">
        <f t="shared" si="9"/>
        <v>1</v>
      </c>
      <c r="Q73" s="58">
        <f t="shared" si="10"/>
        <v>1</v>
      </c>
      <c r="R73" s="58">
        <v>1</v>
      </c>
      <c r="S73" s="920"/>
      <c r="T73" s="1226"/>
      <c r="U73" s="401"/>
      <c r="V73" s="401"/>
      <c r="W73" s="402"/>
    </row>
    <row r="74" spans="1:23" s="188" customFormat="1" ht="36" customHeight="1">
      <c r="A74" s="599">
        <f t="shared" si="11"/>
        <v>56</v>
      </c>
      <c r="B74" s="997"/>
      <c r="C74" s="995"/>
      <c r="D74" s="562" t="s">
        <v>303</v>
      </c>
      <c r="E74" s="114">
        <v>1</v>
      </c>
      <c r="F74" s="58">
        <f t="shared" si="5"/>
        <v>1</v>
      </c>
      <c r="G74" s="58">
        <f t="shared" si="6"/>
        <v>1</v>
      </c>
      <c r="H74" s="58">
        <v>1</v>
      </c>
      <c r="I74" s="1291"/>
      <c r="J74" s="333">
        <v>1</v>
      </c>
      <c r="K74" s="58">
        <f t="shared" si="7"/>
        <v>1</v>
      </c>
      <c r="L74" s="58">
        <f t="shared" si="8"/>
        <v>1</v>
      </c>
      <c r="M74" s="58">
        <v>1</v>
      </c>
      <c r="N74" s="563" t="s">
        <v>337</v>
      </c>
      <c r="O74" s="114">
        <v>1</v>
      </c>
      <c r="P74" s="58">
        <f t="shared" si="9"/>
        <v>1</v>
      </c>
      <c r="Q74" s="58">
        <f t="shared" si="10"/>
        <v>1</v>
      </c>
      <c r="R74" s="58">
        <v>1</v>
      </c>
      <c r="S74" s="892"/>
      <c r="T74" s="1227"/>
      <c r="U74" s="401"/>
      <c r="V74" s="401"/>
      <c r="W74" s="402"/>
    </row>
    <row r="75" spans="1:23" s="188" customFormat="1" ht="36" customHeight="1">
      <c r="A75" s="400"/>
      <c r="B75" s="997"/>
      <c r="C75" s="995"/>
      <c r="D75" s="985" t="s">
        <v>795</v>
      </c>
      <c r="E75" s="986"/>
      <c r="F75" s="986"/>
      <c r="G75" s="986"/>
      <c r="H75" s="986"/>
      <c r="I75" s="986"/>
      <c r="J75" s="986"/>
      <c r="K75" s="986"/>
      <c r="L75" s="986"/>
      <c r="M75" s="986"/>
      <c r="N75" s="986"/>
      <c r="O75" s="986"/>
      <c r="P75" s="986"/>
      <c r="Q75" s="986"/>
      <c r="R75" s="986"/>
      <c r="S75" s="986"/>
      <c r="T75" s="987"/>
      <c r="U75" s="401"/>
      <c r="V75" s="401"/>
      <c r="W75" s="402"/>
    </row>
    <row r="76" spans="1:23" s="188" customFormat="1" ht="36" customHeight="1">
      <c r="A76" s="319">
        <v>57</v>
      </c>
      <c r="B76" s="997"/>
      <c r="C76" s="995"/>
      <c r="D76" s="407" t="s">
        <v>302</v>
      </c>
      <c r="E76" s="114">
        <v>1</v>
      </c>
      <c r="F76" s="58">
        <f t="shared" si="5"/>
        <v>1</v>
      </c>
      <c r="G76" s="58">
        <f t="shared" si="6"/>
        <v>1</v>
      </c>
      <c r="H76" s="58">
        <v>1</v>
      </c>
      <c r="I76" s="1289" t="s">
        <v>338</v>
      </c>
      <c r="J76" s="114">
        <v>1</v>
      </c>
      <c r="K76" s="58">
        <f t="shared" ref="K76:K83" si="12">IF(J76=L76,M76)</f>
        <v>1</v>
      </c>
      <c r="L76" s="58">
        <f t="shared" ref="L76:L83" si="13">IF(J76="NA","NA",M76)</f>
        <v>1</v>
      </c>
      <c r="M76" s="58">
        <v>1</v>
      </c>
      <c r="N76" s="563" t="s">
        <v>337</v>
      </c>
      <c r="O76" s="114">
        <v>1</v>
      </c>
      <c r="P76" s="58">
        <f t="shared" ref="P76:P83" si="14">IF(O76=Q76,R76)</f>
        <v>1</v>
      </c>
      <c r="Q76" s="58">
        <f t="shared" ref="Q76:Q83" si="15">IF(O76="NA","NA",R76)</f>
        <v>1</v>
      </c>
      <c r="R76" s="58">
        <v>1</v>
      </c>
      <c r="S76" s="891" t="s">
        <v>1033</v>
      </c>
      <c r="T76" s="1225" t="s">
        <v>1034</v>
      </c>
      <c r="U76" s="401"/>
      <c r="V76" s="401"/>
      <c r="W76" s="402"/>
    </row>
    <row r="77" spans="1:23" s="188" customFormat="1" ht="36" customHeight="1">
      <c r="A77" s="319">
        <v>58</v>
      </c>
      <c r="B77" s="997"/>
      <c r="C77" s="995"/>
      <c r="D77" s="407" t="s">
        <v>300</v>
      </c>
      <c r="E77" s="114">
        <v>1</v>
      </c>
      <c r="F77" s="58">
        <f t="shared" si="5"/>
        <v>1</v>
      </c>
      <c r="G77" s="58">
        <f t="shared" si="6"/>
        <v>1</v>
      </c>
      <c r="H77" s="58">
        <v>1</v>
      </c>
      <c r="I77" s="1290"/>
      <c r="J77" s="114">
        <v>1</v>
      </c>
      <c r="K77" s="58">
        <f t="shared" si="12"/>
        <v>1</v>
      </c>
      <c r="L77" s="58">
        <f t="shared" si="13"/>
        <v>1</v>
      </c>
      <c r="M77" s="58">
        <v>1</v>
      </c>
      <c r="N77" s="563" t="s">
        <v>337</v>
      </c>
      <c r="O77" s="114">
        <v>1</v>
      </c>
      <c r="P77" s="58">
        <f t="shared" si="14"/>
        <v>1</v>
      </c>
      <c r="Q77" s="58">
        <f t="shared" si="15"/>
        <v>1</v>
      </c>
      <c r="R77" s="58">
        <v>1</v>
      </c>
      <c r="S77" s="920"/>
      <c r="T77" s="1226"/>
      <c r="U77" s="401"/>
      <c r="V77" s="401"/>
      <c r="W77" s="402"/>
    </row>
    <row r="78" spans="1:23" s="188" customFormat="1" ht="36" customHeight="1">
      <c r="A78" s="599">
        <f t="shared" ref="A78:A83" si="16">+A77+1</f>
        <v>59</v>
      </c>
      <c r="B78" s="997"/>
      <c r="C78" s="995"/>
      <c r="D78" s="407" t="s">
        <v>299</v>
      </c>
      <c r="E78" s="114">
        <v>1</v>
      </c>
      <c r="F78" s="58">
        <f t="shared" si="5"/>
        <v>1</v>
      </c>
      <c r="G78" s="58">
        <f t="shared" si="6"/>
        <v>1</v>
      </c>
      <c r="H78" s="58">
        <v>1</v>
      </c>
      <c r="I78" s="1290"/>
      <c r="J78" s="114">
        <v>1</v>
      </c>
      <c r="K78" s="58">
        <f t="shared" si="12"/>
        <v>1</v>
      </c>
      <c r="L78" s="58">
        <f t="shared" si="13"/>
        <v>1</v>
      </c>
      <c r="M78" s="58">
        <v>1</v>
      </c>
      <c r="N78" s="563" t="s">
        <v>337</v>
      </c>
      <c r="O78" s="114">
        <v>1</v>
      </c>
      <c r="P78" s="58">
        <f t="shared" si="14"/>
        <v>1</v>
      </c>
      <c r="Q78" s="58">
        <f t="shared" si="15"/>
        <v>1</v>
      </c>
      <c r="R78" s="58">
        <v>1</v>
      </c>
      <c r="S78" s="920"/>
      <c r="T78" s="1226"/>
      <c r="U78" s="401"/>
      <c r="V78" s="401"/>
      <c r="W78" s="402"/>
    </row>
    <row r="79" spans="1:23" s="188" customFormat="1" ht="36" customHeight="1">
      <c r="A79" s="599">
        <f t="shared" si="16"/>
        <v>60</v>
      </c>
      <c r="B79" s="997"/>
      <c r="C79" s="995"/>
      <c r="D79" s="407" t="s">
        <v>298</v>
      </c>
      <c r="E79" s="114">
        <v>1</v>
      </c>
      <c r="F79" s="58">
        <f t="shared" si="5"/>
        <v>1</v>
      </c>
      <c r="G79" s="58">
        <f t="shared" si="6"/>
        <v>1</v>
      </c>
      <c r="H79" s="58">
        <v>1</v>
      </c>
      <c r="I79" s="1290"/>
      <c r="J79" s="114">
        <v>1</v>
      </c>
      <c r="K79" s="58">
        <f t="shared" si="12"/>
        <v>1</v>
      </c>
      <c r="L79" s="58">
        <f t="shared" si="13"/>
        <v>1</v>
      </c>
      <c r="M79" s="58">
        <v>1</v>
      </c>
      <c r="N79" s="563" t="s">
        <v>337</v>
      </c>
      <c r="O79" s="114">
        <v>1</v>
      </c>
      <c r="P79" s="58">
        <f t="shared" si="14"/>
        <v>1</v>
      </c>
      <c r="Q79" s="58">
        <f t="shared" si="15"/>
        <v>1</v>
      </c>
      <c r="R79" s="58">
        <v>1</v>
      </c>
      <c r="S79" s="920"/>
      <c r="T79" s="1226"/>
      <c r="U79" s="401"/>
      <c r="V79" s="401"/>
      <c r="W79" s="402"/>
    </row>
    <row r="80" spans="1:23" s="188" customFormat="1" ht="36" customHeight="1">
      <c r="A80" s="599">
        <f t="shared" si="16"/>
        <v>61</v>
      </c>
      <c r="B80" s="997"/>
      <c r="C80" s="995"/>
      <c r="D80" s="407" t="s">
        <v>297</v>
      </c>
      <c r="E80" s="114">
        <v>1</v>
      </c>
      <c r="F80" s="58">
        <f t="shared" si="5"/>
        <v>1</v>
      </c>
      <c r="G80" s="58">
        <f t="shared" si="6"/>
        <v>1</v>
      </c>
      <c r="H80" s="58">
        <v>1</v>
      </c>
      <c r="I80" s="1290"/>
      <c r="J80" s="114">
        <v>1</v>
      </c>
      <c r="K80" s="58">
        <f t="shared" si="12"/>
        <v>1</v>
      </c>
      <c r="L80" s="58">
        <f t="shared" si="13"/>
        <v>1</v>
      </c>
      <c r="M80" s="58">
        <v>1</v>
      </c>
      <c r="N80" s="563" t="s">
        <v>337</v>
      </c>
      <c r="O80" s="114">
        <v>1</v>
      </c>
      <c r="P80" s="58">
        <f t="shared" si="14"/>
        <v>1</v>
      </c>
      <c r="Q80" s="58">
        <f t="shared" si="15"/>
        <v>1</v>
      </c>
      <c r="R80" s="58">
        <v>1</v>
      </c>
      <c r="S80" s="920"/>
      <c r="T80" s="1226"/>
      <c r="U80" s="401"/>
      <c r="V80" s="401"/>
      <c r="W80" s="402"/>
    </row>
    <row r="81" spans="1:23" s="188" customFormat="1" ht="36" customHeight="1">
      <c r="A81" s="599">
        <f t="shared" si="16"/>
        <v>62</v>
      </c>
      <c r="B81" s="997"/>
      <c r="C81" s="995"/>
      <c r="D81" s="407" t="s">
        <v>296</v>
      </c>
      <c r="E81" s="114">
        <v>1</v>
      </c>
      <c r="F81" s="58">
        <f>IF(E81=G81,H81)</f>
        <v>1</v>
      </c>
      <c r="G81" s="58">
        <f>IF(E81="NA","NA",H81)</f>
        <v>1</v>
      </c>
      <c r="H81" s="58">
        <v>1</v>
      </c>
      <c r="I81" s="1290"/>
      <c r="J81" s="114">
        <v>1</v>
      </c>
      <c r="K81" s="58">
        <f t="shared" si="12"/>
        <v>1</v>
      </c>
      <c r="L81" s="58">
        <f t="shared" si="13"/>
        <v>1</v>
      </c>
      <c r="M81" s="58">
        <v>1</v>
      </c>
      <c r="N81" s="563" t="s">
        <v>337</v>
      </c>
      <c r="O81" s="114">
        <v>1</v>
      </c>
      <c r="P81" s="58">
        <f t="shared" si="14"/>
        <v>1</v>
      </c>
      <c r="Q81" s="58">
        <f t="shared" si="15"/>
        <v>1</v>
      </c>
      <c r="R81" s="58">
        <v>1</v>
      </c>
      <c r="S81" s="920"/>
      <c r="T81" s="1226"/>
      <c r="U81" s="401"/>
      <c r="V81" s="401"/>
      <c r="W81" s="402"/>
    </row>
    <row r="82" spans="1:23" s="188" customFormat="1" ht="36" customHeight="1">
      <c r="A82" s="599">
        <f t="shared" si="16"/>
        <v>63</v>
      </c>
      <c r="B82" s="997"/>
      <c r="C82" s="995"/>
      <c r="D82" s="562" t="s">
        <v>295</v>
      </c>
      <c r="E82" s="114">
        <v>1</v>
      </c>
      <c r="F82" s="58">
        <f>IF(E82=G82,H82)</f>
        <v>1</v>
      </c>
      <c r="G82" s="58">
        <f>IF(E82="NA","NA",H82)</f>
        <v>1</v>
      </c>
      <c r="H82" s="58">
        <v>1</v>
      </c>
      <c r="I82" s="1290"/>
      <c r="J82" s="114">
        <v>1</v>
      </c>
      <c r="K82" s="58">
        <f t="shared" si="12"/>
        <v>1</v>
      </c>
      <c r="L82" s="58">
        <f t="shared" si="13"/>
        <v>1</v>
      </c>
      <c r="M82" s="58">
        <v>1</v>
      </c>
      <c r="N82" s="563" t="s">
        <v>337</v>
      </c>
      <c r="O82" s="114">
        <v>1</v>
      </c>
      <c r="P82" s="58">
        <f t="shared" si="14"/>
        <v>1</v>
      </c>
      <c r="Q82" s="58">
        <f t="shared" si="15"/>
        <v>1</v>
      </c>
      <c r="R82" s="58">
        <v>1</v>
      </c>
      <c r="S82" s="920"/>
      <c r="T82" s="1226"/>
      <c r="U82" s="401"/>
      <c r="V82" s="401"/>
      <c r="W82" s="402"/>
    </row>
    <row r="83" spans="1:23" s="188" customFormat="1" ht="36" customHeight="1">
      <c r="A83" s="599">
        <f t="shared" si="16"/>
        <v>64</v>
      </c>
      <c r="B83" s="997"/>
      <c r="C83" s="995"/>
      <c r="D83" s="562" t="s">
        <v>294</v>
      </c>
      <c r="E83" s="114">
        <v>1</v>
      </c>
      <c r="F83" s="58">
        <f>IF(E83=G83,H83)</f>
        <v>1</v>
      </c>
      <c r="G83" s="58">
        <f>IF(E83="NA","NA",H83)</f>
        <v>1</v>
      </c>
      <c r="H83" s="58">
        <v>1</v>
      </c>
      <c r="I83" s="1291"/>
      <c r="J83" s="114">
        <v>1</v>
      </c>
      <c r="K83" s="58">
        <f t="shared" si="12"/>
        <v>1</v>
      </c>
      <c r="L83" s="58">
        <f t="shared" si="13"/>
        <v>1</v>
      </c>
      <c r="M83" s="58">
        <v>1</v>
      </c>
      <c r="N83" s="563" t="s">
        <v>337</v>
      </c>
      <c r="O83" s="114">
        <v>1</v>
      </c>
      <c r="P83" s="58">
        <f t="shared" si="14"/>
        <v>1</v>
      </c>
      <c r="Q83" s="58">
        <f t="shared" si="15"/>
        <v>1</v>
      </c>
      <c r="R83" s="58">
        <v>1</v>
      </c>
      <c r="S83" s="892"/>
      <c r="T83" s="1227"/>
      <c r="U83" s="401"/>
      <c r="V83" s="401"/>
      <c r="W83" s="402"/>
    </row>
    <row r="84" spans="1:23" s="188" customFormat="1" ht="36" customHeight="1">
      <c r="A84" s="400"/>
      <c r="B84" s="997"/>
      <c r="C84" s="995"/>
      <c r="D84" s="985" t="s">
        <v>796</v>
      </c>
      <c r="E84" s="986"/>
      <c r="F84" s="986"/>
      <c r="G84" s="986"/>
      <c r="H84" s="986"/>
      <c r="I84" s="986"/>
      <c r="J84" s="986"/>
      <c r="K84" s="986"/>
      <c r="L84" s="986"/>
      <c r="M84" s="986"/>
      <c r="N84" s="986"/>
      <c r="O84" s="986"/>
      <c r="P84" s="986"/>
      <c r="Q84" s="986"/>
      <c r="R84" s="986"/>
      <c r="S84" s="986"/>
      <c r="T84" s="987"/>
      <c r="U84" s="401"/>
      <c r="V84" s="401"/>
      <c r="W84" s="402"/>
    </row>
    <row r="85" spans="1:23" s="188" customFormat="1" ht="36" customHeight="1">
      <c r="A85" s="319">
        <v>65</v>
      </c>
      <c r="B85" s="997"/>
      <c r="C85" s="995"/>
      <c r="D85" s="407" t="s">
        <v>1035</v>
      </c>
      <c r="E85" s="114">
        <v>1</v>
      </c>
      <c r="F85" s="58">
        <f t="shared" ref="F85:F102" si="17">IF(E85=G85,H85)</f>
        <v>1</v>
      </c>
      <c r="G85" s="58">
        <f t="shared" ref="G85:G102" si="18">IF(E85="NA","NA",H85)</f>
        <v>1</v>
      </c>
      <c r="H85" s="58">
        <v>1</v>
      </c>
      <c r="I85" s="1289" t="s">
        <v>338</v>
      </c>
      <c r="J85" s="114">
        <v>1</v>
      </c>
      <c r="K85" s="58">
        <f t="shared" ref="K85:K93" si="19">IF(J85=L85,M85)</f>
        <v>1</v>
      </c>
      <c r="L85" s="58">
        <f t="shared" ref="L85:L93" si="20">IF(J85="NA","NA",M85)</f>
        <v>1</v>
      </c>
      <c r="M85" s="58">
        <v>1</v>
      </c>
      <c r="N85" s="563" t="s">
        <v>337</v>
      </c>
      <c r="O85" s="114">
        <v>1</v>
      </c>
      <c r="P85" s="58">
        <f t="shared" ref="P85:P93" si="21">IF(O85=Q85,R85)</f>
        <v>1</v>
      </c>
      <c r="Q85" s="58">
        <f t="shared" ref="Q85:Q93" si="22">IF(O85="NA","NA",R85)</f>
        <v>1</v>
      </c>
      <c r="R85" s="58">
        <v>1</v>
      </c>
      <c r="S85" s="891" t="s">
        <v>1033</v>
      </c>
      <c r="T85" s="1225" t="s">
        <v>1034</v>
      </c>
      <c r="U85" s="401"/>
      <c r="V85" s="401"/>
      <c r="W85" s="402"/>
    </row>
    <row r="86" spans="1:23" s="188" customFormat="1" ht="36" customHeight="1">
      <c r="A86" s="599">
        <f t="shared" ref="A86:A93" si="23">+A85+1</f>
        <v>66</v>
      </c>
      <c r="B86" s="997"/>
      <c r="C86" s="995"/>
      <c r="D86" s="407" t="s">
        <v>291</v>
      </c>
      <c r="E86" s="114">
        <v>1</v>
      </c>
      <c r="F86" s="58">
        <f t="shared" si="17"/>
        <v>1</v>
      </c>
      <c r="G86" s="58">
        <f t="shared" si="18"/>
        <v>1</v>
      </c>
      <c r="H86" s="58">
        <v>1</v>
      </c>
      <c r="I86" s="1290"/>
      <c r="J86" s="114">
        <v>1</v>
      </c>
      <c r="K86" s="58">
        <f t="shared" si="19"/>
        <v>1</v>
      </c>
      <c r="L86" s="58">
        <f t="shared" si="20"/>
        <v>1</v>
      </c>
      <c r="M86" s="58">
        <v>1</v>
      </c>
      <c r="N86" s="563" t="s">
        <v>337</v>
      </c>
      <c r="O86" s="114">
        <v>1</v>
      </c>
      <c r="P86" s="58">
        <f t="shared" si="21"/>
        <v>1</v>
      </c>
      <c r="Q86" s="58">
        <f t="shared" si="22"/>
        <v>1</v>
      </c>
      <c r="R86" s="58">
        <v>1</v>
      </c>
      <c r="S86" s="920"/>
      <c r="T86" s="1226"/>
      <c r="U86" s="401"/>
      <c r="V86" s="401"/>
      <c r="W86" s="402"/>
    </row>
    <row r="87" spans="1:23" s="188" customFormat="1" ht="36" customHeight="1">
      <c r="A87" s="599">
        <f t="shared" si="23"/>
        <v>67</v>
      </c>
      <c r="B87" s="997"/>
      <c r="C87" s="995"/>
      <c r="D87" s="407" t="s">
        <v>290</v>
      </c>
      <c r="E87" s="114">
        <v>1</v>
      </c>
      <c r="F87" s="58">
        <f t="shared" si="17"/>
        <v>1</v>
      </c>
      <c r="G87" s="58">
        <f t="shared" si="18"/>
        <v>1</v>
      </c>
      <c r="H87" s="58">
        <v>1</v>
      </c>
      <c r="I87" s="1290"/>
      <c r="J87" s="114">
        <v>1</v>
      </c>
      <c r="K87" s="58">
        <f t="shared" si="19"/>
        <v>1</v>
      </c>
      <c r="L87" s="58">
        <f t="shared" si="20"/>
        <v>1</v>
      </c>
      <c r="M87" s="58">
        <v>1</v>
      </c>
      <c r="N87" s="563" t="s">
        <v>337</v>
      </c>
      <c r="O87" s="114">
        <v>1</v>
      </c>
      <c r="P87" s="58">
        <f t="shared" si="21"/>
        <v>1</v>
      </c>
      <c r="Q87" s="58">
        <f t="shared" si="22"/>
        <v>1</v>
      </c>
      <c r="R87" s="58">
        <v>1</v>
      </c>
      <c r="S87" s="920"/>
      <c r="T87" s="1226"/>
      <c r="U87" s="401"/>
      <c r="V87" s="401"/>
      <c r="W87" s="402"/>
    </row>
    <row r="88" spans="1:23" s="188" customFormat="1" ht="36" customHeight="1">
      <c r="A88" s="599">
        <f t="shared" si="23"/>
        <v>68</v>
      </c>
      <c r="B88" s="997"/>
      <c r="C88" s="995"/>
      <c r="D88" s="407" t="s">
        <v>289</v>
      </c>
      <c r="E88" s="114">
        <v>1</v>
      </c>
      <c r="F88" s="58">
        <f t="shared" si="17"/>
        <v>1</v>
      </c>
      <c r="G88" s="58">
        <f t="shared" si="18"/>
        <v>1</v>
      </c>
      <c r="H88" s="58">
        <v>1</v>
      </c>
      <c r="I88" s="1290"/>
      <c r="J88" s="114">
        <v>1</v>
      </c>
      <c r="K88" s="58">
        <f t="shared" si="19"/>
        <v>1</v>
      </c>
      <c r="L88" s="58">
        <f t="shared" si="20"/>
        <v>1</v>
      </c>
      <c r="M88" s="58">
        <v>1</v>
      </c>
      <c r="N88" s="563" t="s">
        <v>337</v>
      </c>
      <c r="O88" s="114">
        <v>1</v>
      </c>
      <c r="P88" s="58">
        <f t="shared" si="21"/>
        <v>1</v>
      </c>
      <c r="Q88" s="58">
        <f t="shared" si="22"/>
        <v>1</v>
      </c>
      <c r="R88" s="58">
        <v>1</v>
      </c>
      <c r="S88" s="920"/>
      <c r="T88" s="1226"/>
      <c r="U88" s="401"/>
      <c r="V88" s="401"/>
      <c r="W88" s="402"/>
    </row>
    <row r="89" spans="1:23" s="188" customFormat="1" ht="36" customHeight="1">
      <c r="A89" s="599">
        <f t="shared" si="23"/>
        <v>69</v>
      </c>
      <c r="B89" s="997"/>
      <c r="C89" s="995"/>
      <c r="D89" s="407" t="s">
        <v>288</v>
      </c>
      <c r="E89" s="114">
        <v>1</v>
      </c>
      <c r="F89" s="58">
        <f t="shared" si="17"/>
        <v>1</v>
      </c>
      <c r="G89" s="58">
        <f t="shared" si="18"/>
        <v>1</v>
      </c>
      <c r="H89" s="58">
        <v>1</v>
      </c>
      <c r="I89" s="1290"/>
      <c r="J89" s="114">
        <v>1</v>
      </c>
      <c r="K89" s="58">
        <f t="shared" si="19"/>
        <v>1</v>
      </c>
      <c r="L89" s="58">
        <f t="shared" si="20"/>
        <v>1</v>
      </c>
      <c r="M89" s="58">
        <v>1</v>
      </c>
      <c r="N89" s="563" t="s">
        <v>337</v>
      </c>
      <c r="O89" s="114">
        <v>1</v>
      </c>
      <c r="P89" s="58">
        <f t="shared" si="21"/>
        <v>1</v>
      </c>
      <c r="Q89" s="58">
        <f t="shared" si="22"/>
        <v>1</v>
      </c>
      <c r="R89" s="58">
        <v>1</v>
      </c>
      <c r="S89" s="920"/>
      <c r="T89" s="1226"/>
      <c r="U89" s="401"/>
      <c r="V89" s="401"/>
      <c r="W89" s="402"/>
    </row>
    <row r="90" spans="1:23" s="188" customFormat="1" ht="36" customHeight="1">
      <c r="A90" s="599">
        <f t="shared" si="23"/>
        <v>70</v>
      </c>
      <c r="B90" s="997"/>
      <c r="C90" s="995"/>
      <c r="D90" s="407" t="s">
        <v>287</v>
      </c>
      <c r="E90" s="114">
        <v>1</v>
      </c>
      <c r="F90" s="58">
        <f t="shared" si="17"/>
        <v>1</v>
      </c>
      <c r="G90" s="58">
        <f t="shared" si="18"/>
        <v>1</v>
      </c>
      <c r="H90" s="58">
        <v>1</v>
      </c>
      <c r="I90" s="1290"/>
      <c r="J90" s="114">
        <v>1</v>
      </c>
      <c r="K90" s="58">
        <f t="shared" si="19"/>
        <v>1</v>
      </c>
      <c r="L90" s="58">
        <f t="shared" si="20"/>
        <v>1</v>
      </c>
      <c r="M90" s="58">
        <v>1</v>
      </c>
      <c r="N90" s="563" t="s">
        <v>337</v>
      </c>
      <c r="O90" s="114">
        <v>1</v>
      </c>
      <c r="P90" s="58">
        <f t="shared" si="21"/>
        <v>1</v>
      </c>
      <c r="Q90" s="58">
        <f t="shared" si="22"/>
        <v>1</v>
      </c>
      <c r="R90" s="58">
        <v>1</v>
      </c>
      <c r="S90" s="920"/>
      <c r="T90" s="1226"/>
      <c r="U90" s="401"/>
      <c r="V90" s="401"/>
      <c r="W90" s="402"/>
    </row>
    <row r="91" spans="1:23" s="188" customFormat="1" ht="36" customHeight="1">
      <c r="A91" s="599">
        <f t="shared" si="23"/>
        <v>71</v>
      </c>
      <c r="B91" s="997"/>
      <c r="C91" s="995"/>
      <c r="D91" s="407" t="s">
        <v>1037</v>
      </c>
      <c r="E91" s="114">
        <v>1</v>
      </c>
      <c r="F91" s="58">
        <f t="shared" si="17"/>
        <v>1</v>
      </c>
      <c r="G91" s="58">
        <f t="shared" si="18"/>
        <v>1</v>
      </c>
      <c r="H91" s="58">
        <v>1</v>
      </c>
      <c r="I91" s="1290"/>
      <c r="J91" s="114">
        <v>1</v>
      </c>
      <c r="K91" s="58">
        <f t="shared" si="19"/>
        <v>1</v>
      </c>
      <c r="L91" s="58">
        <f t="shared" si="20"/>
        <v>1</v>
      </c>
      <c r="M91" s="58">
        <v>1</v>
      </c>
      <c r="N91" s="563" t="s">
        <v>337</v>
      </c>
      <c r="O91" s="114">
        <v>1</v>
      </c>
      <c r="P91" s="58">
        <f t="shared" si="21"/>
        <v>1</v>
      </c>
      <c r="Q91" s="58">
        <f t="shared" si="22"/>
        <v>1</v>
      </c>
      <c r="R91" s="58">
        <v>1</v>
      </c>
      <c r="S91" s="920"/>
      <c r="T91" s="1226"/>
      <c r="U91" s="401"/>
      <c r="V91" s="401"/>
      <c r="W91" s="402"/>
    </row>
    <row r="92" spans="1:23" s="188" customFormat="1" ht="36" customHeight="1">
      <c r="A92" s="599">
        <f t="shared" si="23"/>
        <v>72</v>
      </c>
      <c r="B92" s="997"/>
      <c r="C92" s="995"/>
      <c r="D92" s="407" t="s">
        <v>285</v>
      </c>
      <c r="E92" s="114">
        <v>1</v>
      </c>
      <c r="F92" s="58">
        <f t="shared" si="17"/>
        <v>1</v>
      </c>
      <c r="G92" s="58">
        <f t="shared" si="18"/>
        <v>1</v>
      </c>
      <c r="H92" s="58">
        <v>1</v>
      </c>
      <c r="I92" s="1290"/>
      <c r="J92" s="114">
        <v>1</v>
      </c>
      <c r="K92" s="58">
        <f t="shared" si="19"/>
        <v>1</v>
      </c>
      <c r="L92" s="58">
        <f t="shared" si="20"/>
        <v>1</v>
      </c>
      <c r="M92" s="58">
        <v>1</v>
      </c>
      <c r="N92" s="563" t="s">
        <v>337</v>
      </c>
      <c r="O92" s="114">
        <v>1</v>
      </c>
      <c r="P92" s="58">
        <f t="shared" si="21"/>
        <v>1</v>
      </c>
      <c r="Q92" s="58">
        <f t="shared" si="22"/>
        <v>1</v>
      </c>
      <c r="R92" s="58">
        <v>1</v>
      </c>
      <c r="S92" s="920"/>
      <c r="T92" s="1226"/>
      <c r="U92" s="401"/>
      <c r="V92" s="401"/>
      <c r="W92" s="402"/>
    </row>
    <row r="93" spans="1:23" s="188" customFormat="1" ht="36" customHeight="1">
      <c r="A93" s="599">
        <f t="shared" si="23"/>
        <v>73</v>
      </c>
      <c r="B93" s="997"/>
      <c r="C93" s="995"/>
      <c r="D93" s="407" t="s">
        <v>284</v>
      </c>
      <c r="E93" s="114">
        <v>1</v>
      </c>
      <c r="F93" s="58">
        <f t="shared" si="17"/>
        <v>1</v>
      </c>
      <c r="G93" s="58">
        <f t="shared" si="18"/>
        <v>1</v>
      </c>
      <c r="H93" s="58">
        <v>1</v>
      </c>
      <c r="I93" s="1291"/>
      <c r="J93" s="114">
        <v>1</v>
      </c>
      <c r="K93" s="58">
        <f t="shared" si="19"/>
        <v>1</v>
      </c>
      <c r="L93" s="58">
        <f t="shared" si="20"/>
        <v>1</v>
      </c>
      <c r="M93" s="58">
        <v>1</v>
      </c>
      <c r="N93" s="563" t="s">
        <v>337</v>
      </c>
      <c r="O93" s="114">
        <v>1</v>
      </c>
      <c r="P93" s="58">
        <f t="shared" si="21"/>
        <v>1</v>
      </c>
      <c r="Q93" s="58">
        <f t="shared" si="22"/>
        <v>1</v>
      </c>
      <c r="R93" s="58">
        <v>1</v>
      </c>
      <c r="S93" s="920"/>
      <c r="T93" s="1226"/>
      <c r="U93" s="401"/>
      <c r="V93" s="401"/>
      <c r="W93" s="402"/>
    </row>
    <row r="94" spans="1:23" s="188" customFormat="1" ht="36" customHeight="1">
      <c r="A94" s="466"/>
      <c r="B94" s="997"/>
      <c r="C94" s="995"/>
      <c r="D94" s="985" t="s">
        <v>1242</v>
      </c>
      <c r="E94" s="986"/>
      <c r="F94" s="986"/>
      <c r="G94" s="986"/>
      <c r="H94" s="986"/>
      <c r="I94" s="986"/>
      <c r="J94" s="986"/>
      <c r="K94" s="986"/>
      <c r="L94" s="986"/>
      <c r="M94" s="986"/>
      <c r="N94" s="986"/>
      <c r="O94" s="986"/>
      <c r="P94" s="986"/>
      <c r="Q94" s="986"/>
      <c r="R94" s="986"/>
      <c r="S94" s="986"/>
      <c r="T94" s="987"/>
      <c r="U94" s="394"/>
      <c r="V94" s="394"/>
      <c r="W94" s="402"/>
    </row>
    <row r="95" spans="1:23" s="188" customFormat="1" ht="36" customHeight="1">
      <c r="A95" s="319">
        <v>74</v>
      </c>
      <c r="B95" s="997"/>
      <c r="C95" s="995"/>
      <c r="D95" s="407" t="s">
        <v>1036</v>
      </c>
      <c r="E95" s="114">
        <v>1</v>
      </c>
      <c r="F95" s="58">
        <f t="shared" si="17"/>
        <v>1</v>
      </c>
      <c r="G95" s="58">
        <f t="shared" si="18"/>
        <v>1</v>
      </c>
      <c r="H95" s="70">
        <v>1</v>
      </c>
      <c r="I95" s="1170" t="s">
        <v>338</v>
      </c>
      <c r="J95" s="20">
        <v>1</v>
      </c>
      <c r="K95" s="21">
        <f t="shared" ref="K95:K102" si="24">IF(J95=L95,M95)</f>
        <v>1</v>
      </c>
      <c r="L95" s="21">
        <f t="shared" ref="L95:L102" si="25">IF(J95="NA","NA",M95)</f>
        <v>1</v>
      </c>
      <c r="M95" s="21">
        <v>1</v>
      </c>
      <c r="N95" s="563" t="s">
        <v>337</v>
      </c>
      <c r="O95" s="20">
        <v>1</v>
      </c>
      <c r="P95" s="21">
        <f t="shared" ref="P95:P102" si="26">IF(O95=Q95,R95)</f>
        <v>1</v>
      </c>
      <c r="Q95" s="21">
        <f t="shared" ref="Q95:Q102" si="27">IF(O95="NA","NA",R95)</f>
        <v>1</v>
      </c>
      <c r="R95" s="21">
        <v>1</v>
      </c>
      <c r="S95" s="1169" t="s">
        <v>1033</v>
      </c>
      <c r="T95" s="1447" t="s">
        <v>1034</v>
      </c>
      <c r="U95" s="394"/>
      <c r="V95" s="394"/>
      <c r="W95" s="402"/>
    </row>
    <row r="96" spans="1:23" s="188" customFormat="1" ht="36" customHeight="1">
      <c r="A96" s="599">
        <f t="shared" ref="A96:A102" si="28">+A95+1</f>
        <v>75</v>
      </c>
      <c r="B96" s="997"/>
      <c r="C96" s="995"/>
      <c r="D96" s="407" t="s">
        <v>1064</v>
      </c>
      <c r="E96" s="114">
        <v>1</v>
      </c>
      <c r="F96" s="58">
        <f t="shared" si="17"/>
        <v>1</v>
      </c>
      <c r="G96" s="58">
        <f t="shared" si="18"/>
        <v>1</v>
      </c>
      <c r="H96" s="70">
        <v>1</v>
      </c>
      <c r="I96" s="1171"/>
      <c r="J96" s="20">
        <v>1</v>
      </c>
      <c r="K96" s="21">
        <f t="shared" si="24"/>
        <v>1</v>
      </c>
      <c r="L96" s="21">
        <f t="shared" si="25"/>
        <v>1</v>
      </c>
      <c r="M96" s="21">
        <v>1</v>
      </c>
      <c r="N96" s="563" t="s">
        <v>337</v>
      </c>
      <c r="O96" s="20">
        <v>1</v>
      </c>
      <c r="P96" s="21">
        <f t="shared" si="26"/>
        <v>1</v>
      </c>
      <c r="Q96" s="21">
        <f t="shared" si="27"/>
        <v>1</v>
      </c>
      <c r="R96" s="21">
        <v>1</v>
      </c>
      <c r="S96" s="1169"/>
      <c r="T96" s="1447"/>
      <c r="U96" s="394"/>
      <c r="V96" s="394"/>
      <c r="W96" s="402"/>
    </row>
    <row r="97" spans="1:23" s="188" customFormat="1" ht="36" customHeight="1">
      <c r="A97" s="599">
        <f t="shared" si="28"/>
        <v>76</v>
      </c>
      <c r="B97" s="997"/>
      <c r="C97" s="995"/>
      <c r="D97" s="407" t="s">
        <v>280</v>
      </c>
      <c r="E97" s="114">
        <v>1</v>
      </c>
      <c r="F97" s="58">
        <f t="shared" si="17"/>
        <v>1</v>
      </c>
      <c r="G97" s="58">
        <f t="shared" si="18"/>
        <v>1</v>
      </c>
      <c r="H97" s="70">
        <v>1</v>
      </c>
      <c r="I97" s="1171"/>
      <c r="J97" s="20">
        <v>1</v>
      </c>
      <c r="K97" s="21">
        <f t="shared" si="24"/>
        <v>1</v>
      </c>
      <c r="L97" s="21">
        <f t="shared" si="25"/>
        <v>1</v>
      </c>
      <c r="M97" s="21">
        <v>1</v>
      </c>
      <c r="N97" s="563" t="s">
        <v>337</v>
      </c>
      <c r="O97" s="20">
        <v>1</v>
      </c>
      <c r="P97" s="21">
        <f t="shared" si="26"/>
        <v>1</v>
      </c>
      <c r="Q97" s="21">
        <f t="shared" si="27"/>
        <v>1</v>
      </c>
      <c r="R97" s="21">
        <v>1</v>
      </c>
      <c r="S97" s="1169"/>
      <c r="T97" s="1447"/>
      <c r="U97" s="394"/>
      <c r="V97" s="394"/>
      <c r="W97" s="402"/>
    </row>
    <row r="98" spans="1:23" s="188" customFormat="1" ht="36" customHeight="1">
      <c r="A98" s="599">
        <f t="shared" si="28"/>
        <v>77</v>
      </c>
      <c r="B98" s="997"/>
      <c r="C98" s="995"/>
      <c r="D98" s="407" t="s">
        <v>279</v>
      </c>
      <c r="E98" s="114">
        <v>1</v>
      </c>
      <c r="F98" s="58">
        <f t="shared" si="17"/>
        <v>1</v>
      </c>
      <c r="G98" s="58">
        <f t="shared" si="18"/>
        <v>1</v>
      </c>
      <c r="H98" s="70">
        <v>1</v>
      </c>
      <c r="I98" s="1171"/>
      <c r="J98" s="20">
        <v>1</v>
      </c>
      <c r="K98" s="21">
        <f t="shared" si="24"/>
        <v>1</v>
      </c>
      <c r="L98" s="21">
        <f t="shared" si="25"/>
        <v>1</v>
      </c>
      <c r="M98" s="21">
        <v>1</v>
      </c>
      <c r="N98" s="563" t="s">
        <v>337</v>
      </c>
      <c r="O98" s="20">
        <v>1</v>
      </c>
      <c r="P98" s="21">
        <f t="shared" si="26"/>
        <v>1</v>
      </c>
      <c r="Q98" s="21">
        <f t="shared" si="27"/>
        <v>1</v>
      </c>
      <c r="R98" s="21">
        <v>1</v>
      </c>
      <c r="S98" s="1169"/>
      <c r="T98" s="1447"/>
      <c r="U98" s="394"/>
      <c r="V98" s="394"/>
      <c r="W98" s="402"/>
    </row>
    <row r="99" spans="1:23" s="188" customFormat="1" ht="36" customHeight="1">
      <c r="A99" s="599">
        <f t="shared" si="28"/>
        <v>78</v>
      </c>
      <c r="B99" s="997"/>
      <c r="C99" s="995"/>
      <c r="D99" s="407" t="s">
        <v>278</v>
      </c>
      <c r="E99" s="114">
        <v>1</v>
      </c>
      <c r="F99" s="58">
        <f t="shared" si="17"/>
        <v>1</v>
      </c>
      <c r="G99" s="58">
        <f t="shared" si="18"/>
        <v>1</v>
      </c>
      <c r="H99" s="70">
        <v>1</v>
      </c>
      <c r="I99" s="1171"/>
      <c r="J99" s="20">
        <v>1</v>
      </c>
      <c r="K99" s="21">
        <f t="shared" si="24"/>
        <v>1</v>
      </c>
      <c r="L99" s="21">
        <f t="shared" si="25"/>
        <v>1</v>
      </c>
      <c r="M99" s="21">
        <v>1</v>
      </c>
      <c r="N99" s="563" t="s">
        <v>337</v>
      </c>
      <c r="O99" s="20">
        <v>1</v>
      </c>
      <c r="P99" s="21">
        <f t="shared" si="26"/>
        <v>1</v>
      </c>
      <c r="Q99" s="21">
        <f t="shared" si="27"/>
        <v>1</v>
      </c>
      <c r="R99" s="21">
        <v>1</v>
      </c>
      <c r="S99" s="1169"/>
      <c r="T99" s="1447"/>
      <c r="U99" s="394"/>
      <c r="V99" s="394"/>
      <c r="W99" s="402"/>
    </row>
    <row r="100" spans="1:23" s="188" customFormat="1" ht="36" customHeight="1">
      <c r="A100" s="599">
        <f t="shared" si="28"/>
        <v>79</v>
      </c>
      <c r="B100" s="997"/>
      <c r="C100" s="995"/>
      <c r="D100" s="407" t="s">
        <v>277</v>
      </c>
      <c r="E100" s="114">
        <v>1</v>
      </c>
      <c r="F100" s="58">
        <f t="shared" si="17"/>
        <v>1</v>
      </c>
      <c r="G100" s="58">
        <f t="shared" si="18"/>
        <v>1</v>
      </c>
      <c r="H100" s="70">
        <v>1</v>
      </c>
      <c r="I100" s="1171"/>
      <c r="J100" s="20">
        <v>1</v>
      </c>
      <c r="K100" s="21">
        <f t="shared" si="24"/>
        <v>1</v>
      </c>
      <c r="L100" s="21">
        <f t="shared" si="25"/>
        <v>1</v>
      </c>
      <c r="M100" s="21">
        <v>1</v>
      </c>
      <c r="N100" s="563" t="s">
        <v>337</v>
      </c>
      <c r="O100" s="20">
        <v>1</v>
      </c>
      <c r="P100" s="21">
        <f t="shared" si="26"/>
        <v>1</v>
      </c>
      <c r="Q100" s="21">
        <f t="shared" si="27"/>
        <v>1</v>
      </c>
      <c r="R100" s="21">
        <v>1</v>
      </c>
      <c r="S100" s="1169"/>
      <c r="T100" s="1447"/>
      <c r="U100" s="394"/>
      <c r="V100" s="394"/>
      <c r="W100" s="402"/>
    </row>
    <row r="101" spans="1:23" s="188" customFormat="1" ht="36" customHeight="1">
      <c r="A101" s="599">
        <f t="shared" si="28"/>
        <v>80</v>
      </c>
      <c r="B101" s="997"/>
      <c r="C101" s="995"/>
      <c r="D101" s="407" t="s">
        <v>276</v>
      </c>
      <c r="E101" s="114">
        <v>1</v>
      </c>
      <c r="F101" s="58">
        <f t="shared" si="17"/>
        <v>1</v>
      </c>
      <c r="G101" s="58">
        <f t="shared" si="18"/>
        <v>1</v>
      </c>
      <c r="H101" s="70">
        <v>1</v>
      </c>
      <c r="I101" s="1171"/>
      <c r="J101" s="20">
        <v>1</v>
      </c>
      <c r="K101" s="21">
        <f t="shared" si="24"/>
        <v>1</v>
      </c>
      <c r="L101" s="21">
        <f t="shared" si="25"/>
        <v>1</v>
      </c>
      <c r="M101" s="21">
        <v>1</v>
      </c>
      <c r="N101" s="563" t="s">
        <v>337</v>
      </c>
      <c r="O101" s="20">
        <v>1</v>
      </c>
      <c r="P101" s="21">
        <f t="shared" si="26"/>
        <v>1</v>
      </c>
      <c r="Q101" s="21">
        <f t="shared" si="27"/>
        <v>1</v>
      </c>
      <c r="R101" s="21">
        <v>1</v>
      </c>
      <c r="S101" s="1169"/>
      <c r="T101" s="1447"/>
      <c r="U101" s="394"/>
      <c r="V101" s="394"/>
      <c r="W101" s="402"/>
    </row>
    <row r="102" spans="1:23" s="188" customFormat="1" ht="36" customHeight="1">
      <c r="A102" s="599">
        <f t="shared" si="28"/>
        <v>81</v>
      </c>
      <c r="B102" s="998"/>
      <c r="C102" s="995"/>
      <c r="D102" s="407" t="s">
        <v>275</v>
      </c>
      <c r="E102" s="279">
        <v>1</v>
      </c>
      <c r="F102" s="280">
        <f t="shared" si="17"/>
        <v>1</v>
      </c>
      <c r="G102" s="280">
        <f t="shared" si="18"/>
        <v>1</v>
      </c>
      <c r="H102" s="584">
        <v>1</v>
      </c>
      <c r="I102" s="1172"/>
      <c r="J102" s="20">
        <v>1</v>
      </c>
      <c r="K102" s="21">
        <f t="shared" si="24"/>
        <v>1</v>
      </c>
      <c r="L102" s="21">
        <f t="shared" si="25"/>
        <v>1</v>
      </c>
      <c r="M102" s="21">
        <v>1</v>
      </c>
      <c r="N102" s="563" t="s">
        <v>337</v>
      </c>
      <c r="O102" s="20">
        <v>1</v>
      </c>
      <c r="P102" s="21">
        <f t="shared" si="26"/>
        <v>1</v>
      </c>
      <c r="Q102" s="21">
        <f t="shared" si="27"/>
        <v>1</v>
      </c>
      <c r="R102" s="21">
        <v>1</v>
      </c>
      <c r="S102" s="1169"/>
      <c r="T102" s="1447"/>
      <c r="U102" s="394"/>
      <c r="V102" s="394"/>
      <c r="W102" s="402"/>
    </row>
    <row r="103" spans="1:23" s="41" customFormat="1">
      <c r="A103" s="605"/>
      <c r="E103" s="606">
        <f>SUM(E12:E102)</f>
        <v>81</v>
      </c>
      <c r="F103" s="606">
        <f>SUM(F12:F102)</f>
        <v>81</v>
      </c>
      <c r="G103" s="606">
        <f>SUM(G12:G102)</f>
        <v>81</v>
      </c>
      <c r="H103" s="606">
        <f>SUM(H12:H102)</f>
        <v>81</v>
      </c>
      <c r="I103" s="143"/>
      <c r="J103" s="606">
        <f>SUM(J12:J102)</f>
        <v>81</v>
      </c>
      <c r="K103" s="606">
        <f>SUM(K12:K102)</f>
        <v>81</v>
      </c>
      <c r="L103" s="606">
        <f>SUM(L12:L102)</f>
        <v>81</v>
      </c>
      <c r="M103" s="606">
        <f>SUM(M12:M102)</f>
        <v>81</v>
      </c>
      <c r="O103" s="606">
        <f>SUM(O12:O102)</f>
        <v>80</v>
      </c>
      <c r="P103" s="606">
        <f>SUM(P12:P102)</f>
        <v>80</v>
      </c>
      <c r="Q103" s="606">
        <f>SUM(Q12:Q102)</f>
        <v>80</v>
      </c>
      <c r="R103" s="606">
        <f>SUM(R12:R102)</f>
        <v>80</v>
      </c>
    </row>
    <row r="104" spans="1:23" s="41" customFormat="1" ht="43.8" thickBot="1">
      <c r="A104" s="605"/>
      <c r="B104" s="321" t="s">
        <v>1126</v>
      </c>
      <c r="C104" s="311">
        <f>'RESULTADO HMI'!B101</f>
        <v>1</v>
      </c>
      <c r="F104" s="11"/>
      <c r="G104" s="11"/>
      <c r="H104" s="11"/>
      <c r="I104" s="143"/>
      <c r="K104" s="11"/>
      <c r="L104" s="11"/>
      <c r="M104" s="11"/>
      <c r="P104" s="11"/>
      <c r="Q104" s="11"/>
      <c r="R104" s="11"/>
    </row>
    <row r="105" spans="1:23" s="41" customFormat="1">
      <c r="A105" s="605"/>
      <c r="B105" s="143"/>
      <c r="C105" s="607"/>
      <c r="F105" s="11"/>
      <c r="G105" s="11"/>
      <c r="H105" s="11"/>
      <c r="I105" s="143"/>
      <c r="K105" s="11"/>
      <c r="L105" s="11"/>
      <c r="M105" s="11"/>
      <c r="P105" s="11"/>
      <c r="Q105" s="11"/>
      <c r="R105" s="11"/>
    </row>
    <row r="106" spans="1:23" s="41" customFormat="1">
      <c r="A106" s="605"/>
      <c r="B106" s="143"/>
      <c r="C106" s="607"/>
      <c r="F106" s="11"/>
      <c r="G106" s="11"/>
      <c r="H106" s="11"/>
      <c r="I106" s="143"/>
      <c r="K106" s="11"/>
      <c r="L106" s="11"/>
      <c r="M106" s="11"/>
      <c r="P106" s="11"/>
      <c r="Q106" s="11"/>
      <c r="R106" s="11"/>
    </row>
    <row r="107" spans="1:23" s="41" customFormat="1">
      <c r="A107" s="605"/>
      <c r="B107" s="143"/>
      <c r="C107" s="607"/>
      <c r="F107" s="11"/>
      <c r="G107" s="11"/>
      <c r="H107" s="11"/>
      <c r="I107" s="143"/>
      <c r="K107" s="11"/>
      <c r="L107" s="11"/>
      <c r="M107" s="11"/>
      <c r="P107" s="11"/>
      <c r="Q107" s="11"/>
      <c r="R107" s="11"/>
    </row>
    <row r="108" spans="1:23" s="41" customFormat="1">
      <c r="A108" s="605"/>
      <c r="B108" s="143"/>
      <c r="C108" s="607"/>
      <c r="F108" s="11"/>
      <c r="G108" s="11"/>
      <c r="H108" s="11"/>
      <c r="I108" s="143"/>
      <c r="K108" s="11"/>
      <c r="L108" s="11"/>
      <c r="M108" s="11"/>
      <c r="P108" s="11"/>
      <c r="Q108" s="11"/>
      <c r="R108" s="11"/>
    </row>
    <row r="109" spans="1:23" s="41" customFormat="1">
      <c r="A109" s="605"/>
      <c r="B109" s="143"/>
      <c r="C109" s="607"/>
      <c r="F109" s="11"/>
      <c r="G109" s="11"/>
      <c r="H109" s="11"/>
      <c r="I109" s="143"/>
      <c r="K109" s="11"/>
      <c r="L109" s="11"/>
      <c r="M109" s="11"/>
      <c r="P109" s="11"/>
      <c r="Q109" s="11"/>
      <c r="R109" s="11"/>
    </row>
    <row r="110" spans="1:23" s="41" customFormat="1">
      <c r="A110" s="605"/>
      <c r="B110" s="143"/>
      <c r="C110" s="607"/>
      <c r="F110" s="11"/>
      <c r="G110" s="11"/>
      <c r="H110" s="11"/>
      <c r="I110" s="143"/>
      <c r="K110" s="11"/>
      <c r="L110" s="11"/>
      <c r="M110" s="11"/>
      <c r="P110" s="11"/>
      <c r="Q110" s="11"/>
      <c r="R110" s="11"/>
    </row>
    <row r="111" spans="1:23" s="41" customFormat="1">
      <c r="A111" s="605"/>
      <c r="B111" s="143"/>
      <c r="C111" s="607"/>
      <c r="F111" s="11"/>
      <c r="G111" s="11"/>
      <c r="H111" s="11"/>
      <c r="I111" s="143"/>
      <c r="K111" s="11"/>
      <c r="L111" s="11"/>
      <c r="M111" s="11"/>
      <c r="P111" s="11"/>
      <c r="Q111" s="11"/>
      <c r="R111" s="11"/>
    </row>
    <row r="112" spans="1:23" s="41" customFormat="1">
      <c r="A112" s="605"/>
      <c r="B112" s="143"/>
      <c r="C112" s="607"/>
      <c r="F112" s="11"/>
      <c r="G112" s="11"/>
      <c r="H112" s="11"/>
      <c r="I112" s="143"/>
      <c r="K112" s="11"/>
      <c r="L112" s="11"/>
      <c r="M112" s="11"/>
      <c r="P112" s="11"/>
      <c r="Q112" s="11"/>
      <c r="R112" s="11"/>
    </row>
    <row r="113" spans="1:18" s="41" customFormat="1">
      <c r="A113" s="605"/>
      <c r="B113" s="143"/>
      <c r="C113" s="607"/>
      <c r="F113" s="11"/>
      <c r="G113" s="11"/>
      <c r="H113" s="11"/>
      <c r="I113" s="143"/>
      <c r="K113" s="11"/>
      <c r="L113" s="11"/>
      <c r="M113" s="11"/>
      <c r="P113" s="11"/>
      <c r="Q113" s="11"/>
      <c r="R113" s="11"/>
    </row>
    <row r="114" spans="1:18" s="41" customFormat="1">
      <c r="A114" s="605"/>
      <c r="B114" s="143"/>
      <c r="C114" s="607"/>
      <c r="F114" s="11"/>
      <c r="G114" s="11"/>
      <c r="H114" s="11"/>
      <c r="I114" s="143"/>
      <c r="K114" s="11"/>
      <c r="L114" s="11"/>
      <c r="M114" s="11"/>
      <c r="P114" s="11"/>
      <c r="Q114" s="11"/>
      <c r="R114" s="11"/>
    </row>
    <row r="115" spans="1:18" s="41" customFormat="1">
      <c r="A115" s="605"/>
      <c r="B115" s="143"/>
      <c r="C115" s="607"/>
      <c r="F115" s="11"/>
      <c r="G115" s="11"/>
      <c r="H115" s="11"/>
      <c r="I115" s="143"/>
      <c r="K115" s="11"/>
      <c r="L115" s="11"/>
      <c r="M115" s="11"/>
      <c r="P115" s="11"/>
      <c r="Q115" s="11"/>
      <c r="R115" s="11"/>
    </row>
    <row r="116" spans="1:18" s="41" customFormat="1">
      <c r="A116" s="605"/>
      <c r="B116" s="143"/>
      <c r="C116" s="607"/>
      <c r="F116" s="11"/>
      <c r="G116" s="11"/>
      <c r="H116" s="11"/>
      <c r="I116" s="143"/>
      <c r="K116" s="11"/>
      <c r="L116" s="11"/>
      <c r="M116" s="11"/>
      <c r="P116" s="11"/>
      <c r="Q116" s="11"/>
      <c r="R116" s="11"/>
    </row>
    <row r="117" spans="1:18" s="41" customFormat="1">
      <c r="A117" s="605"/>
      <c r="B117" s="143"/>
      <c r="C117" s="607"/>
      <c r="F117" s="11"/>
      <c r="G117" s="11"/>
      <c r="H117" s="11"/>
      <c r="I117" s="143"/>
      <c r="K117" s="11"/>
      <c r="L117" s="11"/>
      <c r="M117" s="11"/>
      <c r="P117" s="11"/>
      <c r="Q117" s="11"/>
      <c r="R117" s="11"/>
    </row>
    <row r="118" spans="1:18" s="41" customFormat="1">
      <c r="A118" s="605"/>
      <c r="B118" s="143"/>
      <c r="C118" s="607"/>
      <c r="F118" s="11"/>
      <c r="G118" s="11"/>
      <c r="H118" s="11"/>
      <c r="I118" s="143"/>
      <c r="K118" s="11"/>
      <c r="L118" s="11"/>
      <c r="M118" s="11"/>
      <c r="P118" s="11"/>
      <c r="Q118" s="11"/>
      <c r="R118" s="11"/>
    </row>
    <row r="119" spans="1:18" s="41" customFormat="1">
      <c r="A119" s="605"/>
      <c r="B119" s="143"/>
      <c r="C119" s="607"/>
      <c r="F119" s="11"/>
      <c r="G119" s="11"/>
      <c r="H119" s="11"/>
      <c r="I119" s="143"/>
      <c r="K119" s="11"/>
      <c r="L119" s="11"/>
      <c r="M119" s="11"/>
      <c r="P119" s="11"/>
      <c r="Q119" s="11"/>
      <c r="R119" s="11"/>
    </row>
    <row r="120" spans="1:18" s="41" customFormat="1">
      <c r="A120" s="605"/>
      <c r="B120" s="143"/>
      <c r="C120" s="607"/>
      <c r="F120" s="11"/>
      <c r="G120" s="11"/>
      <c r="H120" s="11"/>
      <c r="I120" s="143"/>
      <c r="K120" s="11"/>
      <c r="L120" s="11"/>
      <c r="M120" s="11"/>
      <c r="P120" s="11"/>
      <c r="Q120" s="11"/>
      <c r="R120" s="11"/>
    </row>
    <row r="121" spans="1:18" s="41" customFormat="1">
      <c r="A121" s="605"/>
      <c r="B121" s="143"/>
      <c r="C121" s="607"/>
      <c r="F121" s="11"/>
      <c r="G121" s="11"/>
      <c r="H121" s="11"/>
      <c r="I121" s="143"/>
      <c r="K121" s="11"/>
      <c r="L121" s="11"/>
      <c r="M121" s="11"/>
      <c r="P121" s="11"/>
      <c r="Q121" s="11"/>
      <c r="R121" s="11"/>
    </row>
    <row r="122" spans="1:18" s="41" customFormat="1">
      <c r="A122" s="605"/>
      <c r="B122" s="143"/>
      <c r="C122" s="607"/>
      <c r="F122" s="11"/>
      <c r="G122" s="11"/>
      <c r="H122" s="11"/>
      <c r="I122" s="143"/>
      <c r="K122" s="11"/>
      <c r="L122" s="11"/>
      <c r="M122" s="11"/>
      <c r="P122" s="11"/>
      <c r="Q122" s="11"/>
      <c r="R122" s="11"/>
    </row>
    <row r="123" spans="1:18" s="41" customFormat="1">
      <c r="A123" s="605"/>
      <c r="B123" s="143"/>
      <c r="C123" s="607"/>
      <c r="F123" s="11"/>
      <c r="G123" s="11"/>
      <c r="H123" s="11"/>
      <c r="I123" s="143"/>
      <c r="K123" s="11"/>
      <c r="L123" s="11"/>
      <c r="M123" s="11"/>
      <c r="P123" s="11"/>
      <c r="Q123" s="11"/>
      <c r="R123" s="11"/>
    </row>
    <row r="124" spans="1:18" s="41" customFormat="1">
      <c r="A124" s="605"/>
      <c r="B124" s="143"/>
      <c r="C124" s="607"/>
      <c r="F124" s="11"/>
      <c r="G124" s="11"/>
      <c r="H124" s="11"/>
      <c r="I124" s="143"/>
      <c r="K124" s="11"/>
      <c r="L124" s="11"/>
      <c r="M124" s="11"/>
      <c r="P124" s="11"/>
      <c r="Q124" s="11"/>
      <c r="R124" s="11"/>
    </row>
    <row r="125" spans="1:18" s="41" customFormat="1">
      <c r="A125" s="605"/>
      <c r="B125" s="143"/>
      <c r="C125" s="607"/>
      <c r="F125" s="11"/>
      <c r="G125" s="11"/>
      <c r="H125" s="11"/>
      <c r="I125" s="143"/>
      <c r="K125" s="11"/>
      <c r="L125" s="11"/>
      <c r="M125" s="11"/>
      <c r="P125" s="11"/>
      <c r="Q125" s="11"/>
      <c r="R125" s="11"/>
    </row>
    <row r="126" spans="1:18" s="41" customFormat="1">
      <c r="A126" s="605"/>
      <c r="B126" s="143"/>
      <c r="C126" s="607"/>
      <c r="F126" s="11"/>
      <c r="G126" s="11"/>
      <c r="H126" s="11"/>
      <c r="I126" s="143"/>
      <c r="K126" s="11"/>
      <c r="L126" s="11"/>
      <c r="M126" s="11"/>
      <c r="P126" s="11"/>
      <c r="Q126" s="11"/>
      <c r="R126" s="11"/>
    </row>
    <row r="127" spans="1:18" s="41" customFormat="1">
      <c r="A127" s="605"/>
      <c r="B127" s="143"/>
      <c r="C127" s="607"/>
      <c r="F127" s="11"/>
      <c r="G127" s="11"/>
      <c r="H127" s="11"/>
      <c r="I127" s="143"/>
      <c r="K127" s="11"/>
      <c r="L127" s="11"/>
      <c r="M127" s="11"/>
      <c r="P127" s="11"/>
      <c r="Q127" s="11"/>
      <c r="R127" s="11"/>
    </row>
    <row r="128" spans="1:18" s="41" customFormat="1">
      <c r="A128" s="605"/>
      <c r="B128" s="143"/>
      <c r="C128" s="607"/>
      <c r="F128" s="11"/>
      <c r="G128" s="11"/>
      <c r="H128" s="11"/>
      <c r="I128" s="143"/>
      <c r="K128" s="11"/>
      <c r="L128" s="11"/>
      <c r="M128" s="11"/>
      <c r="P128" s="11"/>
      <c r="Q128" s="11"/>
      <c r="R128" s="11"/>
    </row>
    <row r="129" spans="1:18" s="41" customFormat="1">
      <c r="A129" s="605"/>
      <c r="B129" s="143"/>
      <c r="C129" s="607"/>
      <c r="F129" s="11"/>
      <c r="G129" s="11"/>
      <c r="H129" s="11"/>
      <c r="I129" s="143"/>
      <c r="K129" s="11"/>
      <c r="L129" s="11"/>
      <c r="M129" s="11"/>
      <c r="P129" s="11"/>
      <c r="Q129" s="11"/>
      <c r="R129" s="11"/>
    </row>
    <row r="130" spans="1:18" s="41" customFormat="1">
      <c r="A130" s="605"/>
      <c r="B130" s="143"/>
      <c r="C130" s="607"/>
      <c r="F130" s="11"/>
      <c r="G130" s="11"/>
      <c r="H130" s="11"/>
      <c r="I130" s="143"/>
      <c r="K130" s="11"/>
      <c r="L130" s="11"/>
      <c r="M130" s="11"/>
      <c r="P130" s="11"/>
      <c r="Q130" s="11"/>
      <c r="R130" s="11"/>
    </row>
    <row r="131" spans="1:18" s="41" customFormat="1">
      <c r="A131" s="605"/>
      <c r="B131" s="143"/>
      <c r="C131" s="607"/>
      <c r="F131" s="11"/>
      <c r="G131" s="11"/>
      <c r="H131" s="11"/>
      <c r="I131" s="143"/>
      <c r="K131" s="11"/>
      <c r="L131" s="11"/>
      <c r="M131" s="11"/>
      <c r="P131" s="11"/>
      <c r="Q131" s="11"/>
      <c r="R131" s="11"/>
    </row>
    <row r="132" spans="1:18" s="41" customFormat="1">
      <c r="A132" s="605"/>
      <c r="B132" s="143"/>
      <c r="C132" s="607"/>
      <c r="F132" s="11"/>
      <c r="G132" s="11"/>
      <c r="H132" s="11"/>
      <c r="I132" s="143"/>
      <c r="K132" s="11"/>
      <c r="L132" s="11"/>
      <c r="M132" s="11"/>
      <c r="P132" s="11"/>
      <c r="Q132" s="11"/>
      <c r="R132" s="11"/>
    </row>
    <row r="133" spans="1:18" s="41" customFormat="1">
      <c r="A133" s="605"/>
      <c r="B133" s="143"/>
      <c r="C133" s="607"/>
      <c r="F133" s="11"/>
      <c r="G133" s="11"/>
      <c r="H133" s="11"/>
      <c r="I133" s="143"/>
      <c r="K133" s="11"/>
      <c r="L133" s="11"/>
      <c r="M133" s="11"/>
      <c r="P133" s="11"/>
      <c r="Q133" s="11"/>
      <c r="R133" s="11"/>
    </row>
    <row r="134" spans="1:18" s="41" customFormat="1">
      <c r="A134" s="605"/>
      <c r="B134" s="143"/>
      <c r="C134" s="607"/>
      <c r="F134" s="11"/>
      <c r="G134" s="11"/>
      <c r="H134" s="11"/>
      <c r="I134" s="143"/>
      <c r="K134" s="11"/>
      <c r="L134" s="11"/>
      <c r="M134" s="11"/>
      <c r="P134" s="11"/>
      <c r="Q134" s="11"/>
      <c r="R134" s="11"/>
    </row>
    <row r="135" spans="1:18" s="41" customFormat="1">
      <c r="A135" s="605"/>
      <c r="B135" s="143"/>
      <c r="C135" s="607"/>
      <c r="F135" s="11"/>
      <c r="G135" s="11"/>
      <c r="H135" s="11"/>
      <c r="I135" s="143"/>
      <c r="K135" s="11"/>
      <c r="L135" s="11"/>
      <c r="M135" s="11"/>
      <c r="P135" s="11"/>
      <c r="Q135" s="11"/>
      <c r="R135" s="11"/>
    </row>
    <row r="136" spans="1:18" s="41" customFormat="1">
      <c r="A136" s="605"/>
      <c r="B136" s="143"/>
      <c r="C136" s="607"/>
      <c r="F136" s="11"/>
      <c r="G136" s="11"/>
      <c r="H136" s="11"/>
      <c r="I136" s="143"/>
      <c r="K136" s="11"/>
      <c r="L136" s="11"/>
      <c r="M136" s="11"/>
      <c r="P136" s="11"/>
      <c r="Q136" s="11"/>
      <c r="R136" s="11"/>
    </row>
    <row r="137" spans="1:18" s="41" customFormat="1">
      <c r="A137" s="605"/>
      <c r="B137" s="143"/>
      <c r="C137" s="607"/>
      <c r="F137" s="11"/>
      <c r="G137" s="11"/>
      <c r="H137" s="11"/>
      <c r="I137" s="143"/>
      <c r="K137" s="11"/>
      <c r="L137" s="11"/>
      <c r="M137" s="11"/>
      <c r="P137" s="11"/>
      <c r="Q137" s="11"/>
      <c r="R137" s="11"/>
    </row>
    <row r="138" spans="1:18" s="41" customFormat="1">
      <c r="A138" s="605"/>
      <c r="B138" s="143"/>
      <c r="C138" s="607"/>
      <c r="F138" s="11"/>
      <c r="G138" s="11"/>
      <c r="H138" s="11"/>
      <c r="I138" s="143"/>
      <c r="K138" s="11"/>
      <c r="L138" s="11"/>
      <c r="M138" s="11"/>
      <c r="P138" s="11"/>
      <c r="Q138" s="11"/>
      <c r="R138" s="11"/>
    </row>
    <row r="139" spans="1:18" s="41" customFormat="1">
      <c r="A139" s="605"/>
      <c r="B139" s="143"/>
      <c r="C139" s="607"/>
      <c r="F139" s="11"/>
      <c r="G139" s="11"/>
      <c r="H139" s="11"/>
      <c r="I139" s="143"/>
      <c r="K139" s="11"/>
      <c r="L139" s="11"/>
      <c r="M139" s="11"/>
      <c r="P139" s="11"/>
      <c r="Q139" s="11"/>
      <c r="R139" s="11"/>
    </row>
    <row r="140" spans="1:18" s="41" customFormat="1">
      <c r="A140" s="605"/>
      <c r="B140" s="143"/>
      <c r="C140" s="607"/>
      <c r="F140" s="470"/>
      <c r="G140" s="470"/>
      <c r="H140" s="470"/>
      <c r="I140" s="143"/>
      <c r="K140" s="470"/>
      <c r="L140" s="470"/>
      <c r="M140" s="470"/>
      <c r="P140" s="470"/>
      <c r="Q140" s="470"/>
      <c r="R140" s="470"/>
    </row>
    <row r="141" spans="1:18" s="41" customFormat="1">
      <c r="A141" s="605"/>
      <c r="B141" s="143"/>
      <c r="C141" s="607"/>
      <c r="F141" s="11"/>
      <c r="G141" s="11"/>
      <c r="H141" s="11"/>
      <c r="I141" s="143"/>
      <c r="K141" s="11"/>
      <c r="L141" s="11"/>
      <c r="M141" s="11"/>
      <c r="P141" s="11"/>
      <c r="Q141" s="11"/>
      <c r="R141" s="11"/>
    </row>
    <row r="142" spans="1:18" s="41" customFormat="1">
      <c r="A142" s="605"/>
      <c r="B142" s="143"/>
      <c r="C142" s="607"/>
      <c r="F142" s="11"/>
      <c r="G142" s="11"/>
      <c r="H142" s="11"/>
      <c r="I142" s="143"/>
      <c r="K142" s="11"/>
      <c r="L142" s="11"/>
      <c r="M142" s="11"/>
      <c r="P142" s="11"/>
      <c r="Q142" s="11"/>
      <c r="R142" s="11"/>
    </row>
    <row r="143" spans="1:18" s="41" customFormat="1">
      <c r="A143" s="605"/>
      <c r="B143" s="143"/>
      <c r="C143" s="607"/>
      <c r="F143" s="11"/>
      <c r="G143" s="11"/>
      <c r="H143" s="11"/>
      <c r="I143" s="143"/>
      <c r="K143" s="11"/>
      <c r="L143" s="11"/>
      <c r="M143" s="11"/>
      <c r="P143" s="11"/>
      <c r="Q143" s="11"/>
      <c r="R143" s="11"/>
    </row>
    <row r="144" spans="1:18" s="41" customFormat="1">
      <c r="A144" s="605"/>
      <c r="B144" s="143"/>
      <c r="C144" s="607"/>
      <c r="F144" s="11"/>
      <c r="G144" s="11"/>
      <c r="H144" s="11"/>
      <c r="I144" s="143"/>
      <c r="K144" s="11"/>
      <c r="L144" s="11"/>
      <c r="M144" s="11"/>
      <c r="P144" s="11"/>
      <c r="Q144" s="11"/>
      <c r="R144" s="11"/>
    </row>
    <row r="145" spans="1:18" s="41" customFormat="1">
      <c r="A145" s="605"/>
      <c r="B145" s="143"/>
      <c r="C145" s="607"/>
      <c r="F145" s="11"/>
      <c r="G145" s="11"/>
      <c r="H145" s="11"/>
      <c r="I145" s="143"/>
      <c r="K145" s="11"/>
      <c r="L145" s="11"/>
      <c r="M145" s="11"/>
      <c r="P145" s="11"/>
      <c r="Q145" s="11"/>
      <c r="R145" s="11"/>
    </row>
    <row r="146" spans="1:18" s="41" customFormat="1">
      <c r="A146" s="605"/>
      <c r="B146" s="143"/>
      <c r="C146" s="607"/>
      <c r="F146" s="11"/>
      <c r="G146" s="11"/>
      <c r="H146" s="11"/>
      <c r="I146" s="143"/>
      <c r="K146" s="11"/>
      <c r="L146" s="11"/>
      <c r="M146" s="11"/>
      <c r="P146" s="11"/>
      <c r="Q146" s="11"/>
      <c r="R146" s="11"/>
    </row>
    <row r="147" spans="1:18" s="41" customFormat="1">
      <c r="A147" s="605"/>
      <c r="B147" s="143"/>
      <c r="C147" s="607"/>
      <c r="F147" s="11"/>
      <c r="G147" s="11"/>
      <c r="H147" s="11"/>
      <c r="I147" s="143"/>
      <c r="K147" s="11"/>
      <c r="L147" s="11"/>
      <c r="M147" s="11"/>
      <c r="P147" s="11"/>
      <c r="Q147" s="11"/>
      <c r="R147" s="11"/>
    </row>
    <row r="148" spans="1:18" s="41" customFormat="1">
      <c r="A148" s="605"/>
      <c r="B148" s="143"/>
      <c r="C148" s="607"/>
      <c r="F148" s="11"/>
      <c r="G148" s="11"/>
      <c r="H148" s="11"/>
      <c r="I148" s="143"/>
      <c r="K148" s="11"/>
      <c r="L148" s="11"/>
      <c r="M148" s="11"/>
      <c r="P148" s="11"/>
      <c r="Q148" s="11"/>
      <c r="R148" s="11"/>
    </row>
    <row r="149" spans="1:18" s="41" customFormat="1">
      <c r="A149" s="605"/>
      <c r="B149" s="143"/>
      <c r="C149" s="607"/>
      <c r="F149" s="11"/>
      <c r="G149" s="11"/>
      <c r="H149" s="11"/>
      <c r="I149" s="143"/>
      <c r="K149" s="11"/>
      <c r="L149" s="11"/>
      <c r="M149" s="11"/>
      <c r="P149" s="11"/>
      <c r="Q149" s="11"/>
      <c r="R149" s="11"/>
    </row>
    <row r="150" spans="1:18" s="41" customFormat="1">
      <c r="A150" s="605"/>
      <c r="B150" s="143"/>
      <c r="C150" s="607"/>
      <c r="F150" s="11"/>
      <c r="G150" s="11"/>
      <c r="H150" s="11"/>
      <c r="I150" s="143"/>
      <c r="K150" s="11"/>
      <c r="L150" s="11"/>
      <c r="M150" s="11"/>
      <c r="P150" s="11"/>
      <c r="Q150" s="11"/>
      <c r="R150" s="11"/>
    </row>
    <row r="151" spans="1:18" s="41" customFormat="1">
      <c r="A151" s="605"/>
      <c r="B151" s="143"/>
      <c r="C151" s="607"/>
      <c r="F151" s="11"/>
      <c r="G151" s="11"/>
      <c r="H151" s="11"/>
      <c r="I151" s="143"/>
      <c r="K151" s="11"/>
      <c r="L151" s="11"/>
      <c r="M151" s="11"/>
      <c r="P151" s="11"/>
      <c r="Q151" s="11"/>
      <c r="R151" s="11"/>
    </row>
    <row r="152" spans="1:18" s="41" customFormat="1">
      <c r="A152" s="605"/>
      <c r="B152" s="143"/>
      <c r="C152" s="607"/>
      <c r="F152" s="11"/>
      <c r="G152" s="11"/>
      <c r="H152" s="11"/>
      <c r="I152" s="143"/>
      <c r="K152" s="11"/>
      <c r="L152" s="11"/>
      <c r="M152" s="11"/>
      <c r="P152" s="11"/>
      <c r="Q152" s="11"/>
      <c r="R152" s="11"/>
    </row>
    <row r="153" spans="1:18" s="41" customFormat="1">
      <c r="A153" s="605"/>
      <c r="B153" s="143"/>
      <c r="C153" s="607"/>
      <c r="F153" s="11"/>
      <c r="G153" s="11"/>
      <c r="H153" s="11"/>
      <c r="I153" s="143"/>
      <c r="K153" s="11"/>
      <c r="L153" s="11"/>
      <c r="M153" s="11"/>
      <c r="P153" s="11"/>
      <c r="Q153" s="11"/>
      <c r="R153" s="11"/>
    </row>
    <row r="154" spans="1:18" s="41" customFormat="1">
      <c r="A154" s="605"/>
      <c r="B154" s="143"/>
      <c r="C154" s="607"/>
      <c r="F154" s="11"/>
      <c r="G154" s="11"/>
      <c r="H154" s="11"/>
      <c r="I154" s="143"/>
      <c r="K154" s="11"/>
      <c r="L154" s="11"/>
      <c r="M154" s="11"/>
      <c r="P154" s="11"/>
      <c r="Q154" s="11"/>
      <c r="R154" s="11"/>
    </row>
    <row r="155" spans="1:18" s="41" customFormat="1">
      <c r="A155" s="605"/>
      <c r="B155" s="143"/>
      <c r="C155" s="607"/>
      <c r="F155" s="11"/>
      <c r="G155" s="11"/>
      <c r="H155" s="11"/>
      <c r="I155" s="143"/>
      <c r="K155" s="11"/>
      <c r="L155" s="11"/>
      <c r="M155" s="11"/>
      <c r="P155" s="11"/>
      <c r="Q155" s="11"/>
      <c r="R155" s="11"/>
    </row>
    <row r="156" spans="1:18" s="41" customFormat="1">
      <c r="A156" s="605"/>
      <c r="B156" s="143"/>
      <c r="C156" s="607"/>
      <c r="F156" s="11"/>
      <c r="G156" s="11"/>
      <c r="H156" s="11"/>
      <c r="I156" s="143"/>
      <c r="K156" s="11"/>
      <c r="L156" s="11"/>
      <c r="M156" s="11"/>
      <c r="P156" s="11"/>
      <c r="Q156" s="11"/>
      <c r="R156" s="11"/>
    </row>
    <row r="157" spans="1:18" s="41" customFormat="1">
      <c r="A157" s="605"/>
      <c r="B157" s="143"/>
      <c r="C157" s="607"/>
      <c r="F157" s="11"/>
      <c r="G157" s="11"/>
      <c r="H157" s="11"/>
      <c r="I157" s="143"/>
      <c r="K157" s="11"/>
      <c r="L157" s="11"/>
      <c r="M157" s="11"/>
      <c r="P157" s="11"/>
      <c r="Q157" s="11"/>
      <c r="R157" s="11"/>
    </row>
    <row r="158" spans="1:18" s="41" customFormat="1">
      <c r="A158" s="605"/>
      <c r="B158" s="143"/>
      <c r="C158" s="607"/>
      <c r="F158" s="11"/>
      <c r="G158" s="11"/>
      <c r="H158" s="11"/>
      <c r="I158" s="143"/>
      <c r="K158" s="11"/>
      <c r="L158" s="11"/>
      <c r="M158" s="11"/>
      <c r="P158" s="11"/>
      <c r="Q158" s="11"/>
      <c r="R158" s="11"/>
    </row>
    <row r="159" spans="1:18" s="41" customFormat="1">
      <c r="A159" s="605"/>
      <c r="B159" s="143"/>
      <c r="C159" s="607"/>
      <c r="F159" s="11"/>
      <c r="G159" s="11"/>
      <c r="H159" s="11"/>
      <c r="I159" s="143"/>
      <c r="K159" s="11"/>
      <c r="L159" s="11"/>
      <c r="M159" s="11"/>
      <c r="P159" s="11"/>
      <c r="Q159" s="11"/>
      <c r="R159" s="11"/>
    </row>
    <row r="160" spans="1:18" s="41" customFormat="1">
      <c r="A160" s="605"/>
      <c r="B160" s="143"/>
      <c r="C160" s="607"/>
      <c r="F160" s="11"/>
      <c r="G160" s="11"/>
      <c r="H160" s="11"/>
      <c r="I160" s="143"/>
      <c r="K160" s="11"/>
      <c r="L160" s="11"/>
      <c r="M160" s="11"/>
      <c r="P160" s="11"/>
      <c r="Q160" s="11"/>
      <c r="R160" s="11"/>
    </row>
    <row r="161" spans="1:18" s="41" customFormat="1">
      <c r="A161" s="605"/>
      <c r="B161" s="143"/>
      <c r="C161" s="607"/>
      <c r="F161" s="11"/>
      <c r="G161" s="11"/>
      <c r="H161" s="11"/>
      <c r="I161" s="143"/>
      <c r="K161" s="11"/>
      <c r="L161" s="11"/>
      <c r="M161" s="11"/>
      <c r="P161" s="11"/>
      <c r="Q161" s="11"/>
      <c r="R161" s="11"/>
    </row>
    <row r="162" spans="1:18" s="41" customFormat="1">
      <c r="A162" s="605"/>
      <c r="B162" s="143"/>
      <c r="C162" s="607"/>
      <c r="F162" s="11"/>
      <c r="G162" s="11"/>
      <c r="H162" s="11"/>
      <c r="I162" s="143"/>
      <c r="K162" s="11"/>
      <c r="L162" s="11"/>
      <c r="M162" s="11"/>
      <c r="P162" s="11"/>
      <c r="Q162" s="11"/>
      <c r="R162" s="11"/>
    </row>
    <row r="163" spans="1:18" s="41" customFormat="1">
      <c r="A163" s="605"/>
      <c r="B163" s="143"/>
      <c r="C163" s="607"/>
      <c r="F163" s="11"/>
      <c r="G163" s="11"/>
      <c r="H163" s="11"/>
      <c r="I163" s="143"/>
      <c r="K163" s="11"/>
      <c r="L163" s="11"/>
      <c r="M163" s="11"/>
      <c r="P163" s="11"/>
      <c r="Q163" s="11"/>
      <c r="R163" s="11"/>
    </row>
    <row r="164" spans="1:18" s="41" customFormat="1">
      <c r="A164" s="605"/>
      <c r="B164" s="143"/>
      <c r="C164" s="607"/>
      <c r="F164" s="11"/>
      <c r="G164" s="11"/>
      <c r="H164" s="11"/>
      <c r="I164" s="143"/>
      <c r="K164" s="11"/>
      <c r="L164" s="11"/>
      <c r="M164" s="11"/>
      <c r="P164" s="11"/>
      <c r="Q164" s="11"/>
      <c r="R164" s="11"/>
    </row>
    <row r="165" spans="1:18" s="41" customFormat="1">
      <c r="A165" s="605"/>
      <c r="B165" s="143"/>
      <c r="C165" s="607"/>
      <c r="F165" s="11"/>
      <c r="G165" s="11"/>
      <c r="H165" s="11"/>
      <c r="I165" s="143"/>
      <c r="K165" s="11"/>
      <c r="L165" s="11"/>
      <c r="M165" s="11"/>
      <c r="P165" s="11"/>
      <c r="Q165" s="11"/>
      <c r="R165" s="11"/>
    </row>
    <row r="166" spans="1:18" s="41" customFormat="1">
      <c r="A166" s="605"/>
      <c r="B166" s="143"/>
      <c r="C166" s="607"/>
      <c r="F166" s="11"/>
      <c r="G166" s="11"/>
      <c r="H166" s="11"/>
      <c r="I166" s="143"/>
      <c r="K166" s="11"/>
      <c r="L166" s="11"/>
      <c r="M166" s="11"/>
      <c r="P166" s="11"/>
      <c r="Q166" s="11"/>
      <c r="R166" s="11"/>
    </row>
    <row r="167" spans="1:18" s="41" customFormat="1">
      <c r="A167" s="605"/>
      <c r="B167" s="143"/>
      <c r="C167" s="607"/>
      <c r="F167" s="11"/>
      <c r="G167" s="11"/>
      <c r="H167" s="11"/>
      <c r="I167" s="143"/>
      <c r="K167" s="11"/>
      <c r="L167" s="11"/>
      <c r="M167" s="11"/>
      <c r="P167" s="11"/>
      <c r="Q167" s="11"/>
      <c r="R167" s="11"/>
    </row>
    <row r="168" spans="1:18" s="41" customFormat="1">
      <c r="A168" s="605"/>
      <c r="B168" s="143"/>
      <c r="C168" s="607"/>
      <c r="F168" s="11"/>
      <c r="G168" s="11"/>
      <c r="H168" s="11"/>
      <c r="I168" s="143"/>
      <c r="K168" s="11"/>
      <c r="L168" s="11"/>
      <c r="M168" s="11"/>
      <c r="P168" s="11"/>
      <c r="Q168" s="11"/>
      <c r="R168" s="11"/>
    </row>
    <row r="169" spans="1:18" s="41" customFormat="1">
      <c r="A169" s="605"/>
      <c r="B169" s="143"/>
      <c r="C169" s="607"/>
      <c r="F169" s="11"/>
      <c r="G169" s="11"/>
      <c r="H169" s="11"/>
      <c r="I169" s="143"/>
      <c r="K169" s="11"/>
      <c r="L169" s="11"/>
      <c r="M169" s="11"/>
      <c r="P169" s="11"/>
      <c r="Q169" s="11"/>
      <c r="R169" s="11"/>
    </row>
    <row r="170" spans="1:18" s="41" customFormat="1">
      <c r="A170" s="605"/>
      <c r="B170" s="143"/>
      <c r="C170" s="607"/>
      <c r="F170" s="11"/>
      <c r="G170" s="11"/>
      <c r="H170" s="11"/>
      <c r="I170" s="143"/>
      <c r="K170" s="11"/>
      <c r="L170" s="11"/>
      <c r="M170" s="11"/>
      <c r="P170" s="11"/>
      <c r="Q170" s="11"/>
      <c r="R170" s="11"/>
    </row>
    <row r="171" spans="1:18" s="41" customFormat="1">
      <c r="A171" s="605"/>
      <c r="B171" s="143"/>
      <c r="C171" s="607"/>
      <c r="F171" s="11"/>
      <c r="G171" s="11"/>
      <c r="H171" s="11"/>
      <c r="I171" s="143"/>
      <c r="K171" s="11"/>
      <c r="L171" s="11"/>
      <c r="M171" s="11"/>
      <c r="P171" s="11"/>
      <c r="Q171" s="11"/>
      <c r="R171" s="11"/>
    </row>
    <row r="172" spans="1:18" s="41" customFormat="1">
      <c r="A172" s="605"/>
      <c r="B172" s="143"/>
      <c r="C172" s="607"/>
      <c r="F172" s="11"/>
      <c r="G172" s="11"/>
      <c r="H172" s="11"/>
      <c r="I172" s="143"/>
      <c r="K172" s="11"/>
      <c r="L172" s="11"/>
      <c r="M172" s="11"/>
      <c r="P172" s="11"/>
      <c r="Q172" s="11"/>
      <c r="R172" s="11"/>
    </row>
    <row r="173" spans="1:18" s="41" customFormat="1">
      <c r="A173" s="605"/>
      <c r="B173" s="143"/>
      <c r="C173" s="607"/>
      <c r="F173" s="11"/>
      <c r="G173" s="11"/>
      <c r="H173" s="11"/>
      <c r="I173" s="143"/>
      <c r="K173" s="11"/>
      <c r="L173" s="11"/>
      <c r="M173" s="11"/>
      <c r="P173" s="11"/>
      <c r="Q173" s="11"/>
      <c r="R173" s="11"/>
    </row>
    <row r="174" spans="1:18" s="41" customFormat="1">
      <c r="A174" s="605"/>
      <c r="B174" s="143"/>
      <c r="C174" s="607"/>
      <c r="F174" s="11"/>
      <c r="G174" s="11"/>
      <c r="H174" s="11"/>
      <c r="I174" s="143"/>
      <c r="K174" s="11"/>
      <c r="L174" s="11"/>
      <c r="M174" s="11"/>
      <c r="P174" s="11"/>
      <c r="Q174" s="11"/>
      <c r="R174" s="11"/>
    </row>
    <row r="175" spans="1:18" s="41" customFormat="1">
      <c r="A175" s="605"/>
      <c r="B175" s="143"/>
      <c r="C175" s="607"/>
      <c r="F175" s="11"/>
      <c r="G175" s="11"/>
      <c r="H175" s="11"/>
      <c r="I175" s="143"/>
      <c r="K175" s="11"/>
      <c r="L175" s="11"/>
      <c r="M175" s="11"/>
      <c r="P175" s="11"/>
      <c r="Q175" s="11"/>
      <c r="R175" s="11"/>
    </row>
    <row r="176" spans="1:18" s="41" customFormat="1">
      <c r="A176" s="605"/>
      <c r="B176" s="143"/>
      <c r="C176" s="607"/>
      <c r="F176" s="11"/>
      <c r="G176" s="11"/>
      <c r="H176" s="11"/>
      <c r="I176" s="143"/>
      <c r="K176" s="11"/>
      <c r="L176" s="11"/>
      <c r="M176" s="11"/>
      <c r="P176" s="11"/>
      <c r="Q176" s="11"/>
      <c r="R176" s="11"/>
    </row>
    <row r="177" spans="1:18" s="41" customFormat="1">
      <c r="A177" s="605"/>
      <c r="B177" s="143"/>
      <c r="C177" s="607"/>
      <c r="F177" s="11"/>
      <c r="G177" s="11"/>
      <c r="H177" s="11"/>
      <c r="I177" s="143"/>
      <c r="K177" s="11"/>
      <c r="L177" s="11"/>
      <c r="M177" s="11"/>
      <c r="P177" s="11"/>
      <c r="Q177" s="11"/>
      <c r="R177" s="11"/>
    </row>
    <row r="178" spans="1:18" s="41" customFormat="1">
      <c r="A178" s="605"/>
      <c r="B178" s="143"/>
      <c r="C178" s="607"/>
      <c r="F178" s="11"/>
      <c r="G178" s="11"/>
      <c r="H178" s="11"/>
      <c r="I178" s="143"/>
      <c r="K178" s="11"/>
      <c r="L178" s="11"/>
      <c r="M178" s="11"/>
      <c r="P178" s="11"/>
      <c r="Q178" s="11"/>
      <c r="R178" s="11"/>
    </row>
    <row r="179" spans="1:18" s="41" customFormat="1">
      <c r="A179" s="605"/>
      <c r="B179" s="143"/>
      <c r="C179" s="607"/>
      <c r="F179" s="11"/>
      <c r="G179" s="11"/>
      <c r="H179" s="11"/>
      <c r="I179" s="143"/>
      <c r="K179" s="11"/>
      <c r="L179" s="11"/>
      <c r="M179" s="11"/>
      <c r="P179" s="11"/>
      <c r="Q179" s="11"/>
      <c r="R179" s="11"/>
    </row>
    <row r="180" spans="1:18" s="41" customFormat="1">
      <c r="A180" s="605"/>
      <c r="B180" s="143"/>
      <c r="C180" s="607"/>
      <c r="F180" s="11"/>
      <c r="G180" s="11"/>
      <c r="H180" s="11"/>
      <c r="I180" s="143"/>
      <c r="K180" s="11"/>
      <c r="L180" s="11"/>
      <c r="M180" s="11"/>
      <c r="P180" s="11"/>
      <c r="Q180" s="11"/>
      <c r="R180" s="11"/>
    </row>
    <row r="181" spans="1:18" s="41" customFormat="1">
      <c r="A181" s="605"/>
      <c r="B181" s="143"/>
      <c r="C181" s="607"/>
      <c r="F181" s="11"/>
      <c r="G181" s="11"/>
      <c r="H181" s="11"/>
      <c r="I181" s="143"/>
      <c r="K181" s="11"/>
      <c r="L181" s="11"/>
      <c r="M181" s="11"/>
      <c r="P181" s="11"/>
      <c r="Q181" s="11"/>
      <c r="R181" s="11"/>
    </row>
    <row r="182" spans="1:18" s="41" customFormat="1">
      <c r="A182" s="605"/>
      <c r="B182" s="143"/>
      <c r="C182" s="607"/>
      <c r="F182" s="11"/>
      <c r="G182" s="11"/>
      <c r="H182" s="11"/>
      <c r="I182" s="143"/>
      <c r="K182" s="11"/>
      <c r="L182" s="11"/>
      <c r="M182" s="11"/>
      <c r="P182" s="11"/>
      <c r="Q182" s="11"/>
      <c r="R182" s="11"/>
    </row>
    <row r="183" spans="1:18" s="41" customFormat="1">
      <c r="A183" s="605"/>
      <c r="B183" s="143"/>
      <c r="C183" s="607"/>
      <c r="F183" s="11"/>
      <c r="G183" s="11"/>
      <c r="H183" s="11"/>
      <c r="I183" s="143"/>
      <c r="K183" s="11"/>
      <c r="L183" s="11"/>
      <c r="M183" s="11"/>
      <c r="P183" s="11"/>
      <c r="Q183" s="11"/>
      <c r="R183" s="11"/>
    </row>
    <row r="184" spans="1:18" s="41" customFormat="1">
      <c r="A184" s="605"/>
      <c r="B184" s="143"/>
      <c r="C184" s="607"/>
      <c r="F184" s="11"/>
      <c r="G184" s="11"/>
      <c r="H184" s="11"/>
      <c r="I184" s="143"/>
      <c r="K184" s="11"/>
      <c r="L184" s="11"/>
      <c r="M184" s="11"/>
      <c r="P184" s="11"/>
      <c r="Q184" s="11"/>
      <c r="R184" s="11"/>
    </row>
    <row r="185" spans="1:18" s="41" customFormat="1">
      <c r="A185" s="605"/>
      <c r="B185" s="143"/>
      <c r="C185" s="607"/>
      <c r="F185" s="11"/>
      <c r="G185" s="11"/>
      <c r="H185" s="11"/>
      <c r="I185" s="143"/>
      <c r="K185" s="11"/>
      <c r="L185" s="11"/>
      <c r="M185" s="11"/>
      <c r="P185" s="11"/>
      <c r="Q185" s="11"/>
      <c r="R185" s="11"/>
    </row>
    <row r="186" spans="1:18" s="41" customFormat="1">
      <c r="A186" s="605"/>
      <c r="B186" s="143"/>
      <c r="C186" s="607"/>
      <c r="F186" s="11"/>
      <c r="G186" s="11"/>
      <c r="H186" s="11"/>
      <c r="I186" s="143"/>
      <c r="K186" s="11"/>
      <c r="L186" s="11"/>
      <c r="M186" s="11"/>
      <c r="P186" s="11"/>
      <c r="Q186" s="11"/>
      <c r="R186" s="11"/>
    </row>
    <row r="187" spans="1:18" s="41" customFormat="1">
      <c r="A187" s="605"/>
      <c r="B187" s="143"/>
      <c r="C187" s="607"/>
      <c r="F187" s="11"/>
      <c r="G187" s="11"/>
      <c r="H187" s="11"/>
      <c r="I187" s="143"/>
      <c r="K187" s="11"/>
      <c r="L187" s="11"/>
      <c r="M187" s="11"/>
      <c r="P187" s="11"/>
      <c r="Q187" s="11"/>
      <c r="R187" s="11"/>
    </row>
    <row r="188" spans="1:18" s="41" customFormat="1">
      <c r="A188" s="605"/>
      <c r="B188" s="143"/>
      <c r="C188" s="607"/>
      <c r="F188" s="11"/>
      <c r="G188" s="11"/>
      <c r="H188" s="11"/>
      <c r="I188" s="143"/>
      <c r="K188" s="11"/>
      <c r="L188" s="11"/>
      <c r="M188" s="11"/>
      <c r="P188" s="11"/>
      <c r="Q188" s="11"/>
      <c r="R188" s="11"/>
    </row>
    <row r="189" spans="1:18" s="41" customFormat="1">
      <c r="A189" s="605"/>
      <c r="B189" s="143"/>
      <c r="C189" s="607"/>
      <c r="F189" s="11"/>
      <c r="G189" s="11"/>
      <c r="H189" s="11"/>
      <c r="I189" s="143"/>
      <c r="K189" s="11"/>
      <c r="L189" s="11"/>
      <c r="M189" s="11"/>
      <c r="P189" s="11"/>
      <c r="Q189" s="11"/>
      <c r="R189" s="11"/>
    </row>
    <row r="190" spans="1:18" s="41" customFormat="1">
      <c r="A190" s="605"/>
      <c r="B190" s="143"/>
      <c r="C190" s="607"/>
      <c r="F190" s="11"/>
      <c r="G190" s="11"/>
      <c r="H190" s="11"/>
      <c r="I190" s="143"/>
      <c r="K190" s="11"/>
      <c r="L190" s="11"/>
      <c r="M190" s="11"/>
      <c r="P190" s="11"/>
      <c r="Q190" s="11"/>
      <c r="R190" s="11"/>
    </row>
    <row r="191" spans="1:18" s="41" customFormat="1">
      <c r="A191" s="605"/>
      <c r="B191" s="143"/>
      <c r="C191" s="607"/>
      <c r="F191" s="11"/>
      <c r="G191" s="11"/>
      <c r="H191" s="11"/>
      <c r="I191" s="143"/>
      <c r="K191" s="11"/>
      <c r="L191" s="11"/>
      <c r="M191" s="11"/>
      <c r="P191" s="11"/>
      <c r="Q191" s="11"/>
      <c r="R191" s="11"/>
    </row>
    <row r="192" spans="1:18" s="41" customFormat="1">
      <c r="A192" s="605"/>
      <c r="B192" s="143"/>
      <c r="C192" s="607"/>
      <c r="F192" s="11"/>
      <c r="G192" s="11"/>
      <c r="H192" s="11"/>
      <c r="I192" s="143"/>
      <c r="K192" s="11"/>
      <c r="L192" s="11"/>
      <c r="M192" s="11"/>
      <c r="P192" s="11"/>
      <c r="Q192" s="11"/>
      <c r="R192" s="11"/>
    </row>
    <row r="193" spans="1:18" s="41" customFormat="1">
      <c r="A193" s="605"/>
      <c r="B193" s="143"/>
      <c r="C193" s="607"/>
      <c r="F193" s="11"/>
      <c r="G193" s="11"/>
      <c r="H193" s="11"/>
      <c r="I193" s="143"/>
      <c r="K193" s="11"/>
      <c r="L193" s="11"/>
      <c r="M193" s="11"/>
      <c r="P193" s="11"/>
      <c r="Q193" s="11"/>
      <c r="R193" s="11"/>
    </row>
    <row r="194" spans="1:18" s="41" customFormat="1">
      <c r="A194" s="605"/>
      <c r="B194" s="143"/>
      <c r="C194" s="607"/>
      <c r="F194" s="11"/>
      <c r="G194" s="11"/>
      <c r="H194" s="11"/>
      <c r="I194" s="143"/>
      <c r="K194" s="11"/>
      <c r="L194" s="11"/>
      <c r="M194" s="11"/>
      <c r="P194" s="11"/>
      <c r="Q194" s="11"/>
      <c r="R194" s="11"/>
    </row>
    <row r="195" spans="1:18" s="41" customFormat="1">
      <c r="A195" s="605"/>
      <c r="B195" s="143"/>
      <c r="C195" s="607"/>
      <c r="F195" s="11"/>
      <c r="G195" s="11"/>
      <c r="H195" s="11"/>
      <c r="I195" s="143"/>
      <c r="K195" s="11"/>
      <c r="L195" s="11"/>
      <c r="M195" s="11"/>
      <c r="P195" s="11"/>
      <c r="Q195" s="11"/>
      <c r="R195" s="11"/>
    </row>
    <row r="196" spans="1:18" s="41" customFormat="1">
      <c r="A196" s="605"/>
      <c r="B196" s="143"/>
      <c r="C196" s="607"/>
      <c r="F196" s="11"/>
      <c r="G196" s="11"/>
      <c r="H196" s="11"/>
      <c r="I196" s="143"/>
      <c r="K196" s="11"/>
      <c r="L196" s="11"/>
      <c r="M196" s="11"/>
      <c r="P196" s="11"/>
      <c r="Q196" s="11"/>
      <c r="R196" s="11"/>
    </row>
    <row r="197" spans="1:18" s="41" customFormat="1">
      <c r="A197" s="605"/>
      <c r="B197" s="143"/>
      <c r="C197" s="607"/>
      <c r="F197" s="11"/>
      <c r="G197" s="11"/>
      <c r="H197" s="11"/>
      <c r="I197" s="143"/>
      <c r="K197" s="11"/>
      <c r="L197" s="11"/>
      <c r="M197" s="11"/>
      <c r="P197" s="11"/>
      <c r="Q197" s="11"/>
      <c r="R197" s="11"/>
    </row>
    <row r="198" spans="1:18" s="41" customFormat="1">
      <c r="A198" s="605"/>
      <c r="B198" s="143"/>
      <c r="C198" s="607"/>
      <c r="F198" s="11"/>
      <c r="G198" s="11"/>
      <c r="H198" s="11"/>
      <c r="I198" s="143"/>
      <c r="K198" s="11"/>
      <c r="L198" s="11"/>
      <c r="M198" s="11"/>
      <c r="P198" s="11"/>
      <c r="Q198" s="11"/>
      <c r="R198" s="11"/>
    </row>
    <row r="199" spans="1:18" s="41" customFormat="1">
      <c r="A199" s="605"/>
      <c r="B199" s="143"/>
      <c r="C199" s="607"/>
      <c r="F199" s="11"/>
      <c r="G199" s="11"/>
      <c r="H199" s="11"/>
      <c r="I199" s="143"/>
      <c r="K199" s="11"/>
      <c r="L199" s="11"/>
      <c r="M199" s="11"/>
      <c r="P199" s="11"/>
      <c r="Q199" s="11"/>
      <c r="R199" s="11"/>
    </row>
    <row r="200" spans="1:18" s="41" customFormat="1">
      <c r="A200" s="605"/>
      <c r="B200" s="143"/>
      <c r="C200" s="607"/>
      <c r="F200" s="11"/>
      <c r="G200" s="11"/>
      <c r="H200" s="11"/>
      <c r="I200" s="143"/>
      <c r="K200" s="11"/>
      <c r="L200" s="11"/>
      <c r="M200" s="11"/>
      <c r="P200" s="11"/>
      <c r="Q200" s="11"/>
      <c r="R200" s="11"/>
    </row>
    <row r="201" spans="1:18" s="41" customFormat="1">
      <c r="A201" s="605"/>
      <c r="B201" s="143"/>
      <c r="C201" s="607"/>
      <c r="F201" s="11"/>
      <c r="G201" s="11"/>
      <c r="H201" s="11"/>
      <c r="I201" s="143"/>
      <c r="K201" s="11"/>
      <c r="L201" s="11"/>
      <c r="M201" s="11"/>
      <c r="P201" s="11"/>
      <c r="Q201" s="11"/>
      <c r="R201" s="11"/>
    </row>
    <row r="202" spans="1:18" s="41" customFormat="1">
      <c r="A202" s="605"/>
      <c r="B202" s="143"/>
      <c r="C202" s="607"/>
      <c r="F202" s="11"/>
      <c r="G202" s="11"/>
      <c r="H202" s="11"/>
      <c r="I202" s="143"/>
      <c r="K202" s="11"/>
      <c r="L202" s="11"/>
      <c r="M202" s="11"/>
      <c r="P202" s="11"/>
      <c r="Q202" s="11"/>
      <c r="R202" s="11"/>
    </row>
    <row r="203" spans="1:18" s="41" customFormat="1">
      <c r="A203" s="605"/>
      <c r="B203" s="143"/>
      <c r="C203" s="607"/>
      <c r="F203" s="11"/>
      <c r="G203" s="11"/>
      <c r="H203" s="11"/>
      <c r="I203" s="143"/>
      <c r="K203" s="11"/>
      <c r="L203" s="11"/>
      <c r="M203" s="11"/>
      <c r="P203" s="11"/>
      <c r="Q203" s="11"/>
      <c r="R203" s="11"/>
    </row>
    <row r="204" spans="1:18" s="41" customFormat="1">
      <c r="A204" s="605"/>
      <c r="B204" s="143"/>
      <c r="C204" s="607"/>
      <c r="F204" s="11"/>
      <c r="G204" s="11"/>
      <c r="H204" s="11"/>
      <c r="I204" s="143"/>
      <c r="K204" s="11"/>
      <c r="L204" s="11"/>
      <c r="M204" s="11"/>
      <c r="P204" s="11"/>
      <c r="Q204" s="11"/>
      <c r="R204" s="11"/>
    </row>
    <row r="205" spans="1:18" s="41" customFormat="1">
      <c r="A205" s="605"/>
      <c r="B205" s="143"/>
      <c r="C205" s="607"/>
      <c r="F205" s="11"/>
      <c r="G205" s="11"/>
      <c r="H205" s="11"/>
      <c r="I205" s="143"/>
      <c r="K205" s="11"/>
      <c r="L205" s="11"/>
      <c r="M205" s="11"/>
      <c r="P205" s="11"/>
      <c r="Q205" s="11"/>
      <c r="R205" s="11"/>
    </row>
    <row r="206" spans="1:18" s="41" customFormat="1">
      <c r="A206" s="605"/>
      <c r="B206" s="143"/>
      <c r="C206" s="607"/>
      <c r="F206" s="11"/>
      <c r="G206" s="11"/>
      <c r="H206" s="11"/>
      <c r="I206" s="143"/>
      <c r="K206" s="11"/>
      <c r="L206" s="11"/>
      <c r="M206" s="11"/>
      <c r="P206" s="11"/>
      <c r="Q206" s="11"/>
      <c r="R206" s="11"/>
    </row>
    <row r="207" spans="1:18" s="41" customFormat="1">
      <c r="A207" s="605"/>
      <c r="B207" s="143"/>
      <c r="C207" s="607"/>
      <c r="F207" s="11"/>
      <c r="G207" s="11"/>
      <c r="H207" s="11"/>
      <c r="I207" s="143"/>
      <c r="K207" s="11"/>
      <c r="L207" s="11"/>
      <c r="M207" s="11"/>
      <c r="P207" s="11"/>
      <c r="Q207" s="11"/>
      <c r="R207" s="11"/>
    </row>
    <row r="208" spans="1:18" s="41" customFormat="1">
      <c r="A208" s="605"/>
      <c r="B208" s="143"/>
      <c r="C208" s="607"/>
      <c r="F208" s="11"/>
      <c r="G208" s="11"/>
      <c r="H208" s="11"/>
      <c r="I208" s="143"/>
      <c r="K208" s="11"/>
      <c r="L208" s="11"/>
      <c r="M208" s="11"/>
      <c r="P208" s="11"/>
      <c r="Q208" s="11"/>
      <c r="R208" s="11"/>
    </row>
    <row r="209" spans="1:18" s="41" customFormat="1">
      <c r="A209" s="605"/>
      <c r="B209" s="143"/>
      <c r="C209" s="607"/>
      <c r="F209" s="11"/>
      <c r="G209" s="11"/>
      <c r="H209" s="11"/>
      <c r="I209" s="143"/>
      <c r="K209" s="11"/>
      <c r="L209" s="11"/>
      <c r="M209" s="11"/>
      <c r="P209" s="11"/>
      <c r="Q209" s="11"/>
      <c r="R209" s="11"/>
    </row>
    <row r="210" spans="1:18" s="41" customFormat="1">
      <c r="A210" s="605"/>
      <c r="B210" s="143"/>
      <c r="C210" s="607"/>
      <c r="F210" s="11"/>
      <c r="G210" s="11"/>
      <c r="H210" s="11"/>
      <c r="I210" s="143"/>
      <c r="K210" s="11"/>
      <c r="L210" s="11"/>
      <c r="M210" s="11"/>
      <c r="P210" s="11"/>
      <c r="Q210" s="11"/>
      <c r="R210" s="11"/>
    </row>
    <row r="211" spans="1:18" s="41" customFormat="1">
      <c r="A211" s="605"/>
      <c r="B211" s="143"/>
      <c r="C211" s="607"/>
      <c r="F211" s="11"/>
      <c r="G211" s="11"/>
      <c r="H211" s="11"/>
      <c r="I211" s="143"/>
      <c r="K211" s="11"/>
      <c r="L211" s="11"/>
      <c r="M211" s="11"/>
      <c r="P211" s="11"/>
      <c r="Q211" s="11"/>
      <c r="R211" s="11"/>
    </row>
    <row r="212" spans="1:18" s="41" customFormat="1">
      <c r="A212" s="605"/>
      <c r="B212" s="143"/>
      <c r="C212" s="607"/>
      <c r="F212" s="11"/>
      <c r="G212" s="11"/>
      <c r="H212" s="11"/>
      <c r="I212" s="143"/>
      <c r="K212" s="11"/>
      <c r="L212" s="11"/>
      <c r="M212" s="11"/>
      <c r="P212" s="11"/>
      <c r="Q212" s="11"/>
      <c r="R212" s="11"/>
    </row>
    <row r="213" spans="1:18" s="41" customFormat="1">
      <c r="A213" s="605"/>
      <c r="B213" s="143"/>
      <c r="C213" s="607"/>
      <c r="F213" s="11"/>
      <c r="G213" s="11"/>
      <c r="H213" s="11"/>
      <c r="I213" s="143"/>
      <c r="K213" s="11"/>
      <c r="L213" s="11"/>
      <c r="M213" s="11"/>
      <c r="P213" s="11"/>
      <c r="Q213" s="11"/>
      <c r="R213" s="11"/>
    </row>
    <row r="214" spans="1:18" s="41" customFormat="1">
      <c r="A214" s="605"/>
      <c r="B214" s="143"/>
      <c r="C214" s="607"/>
      <c r="F214" s="11"/>
      <c r="G214" s="11"/>
      <c r="H214" s="11"/>
      <c r="I214" s="143"/>
      <c r="K214" s="11"/>
      <c r="L214" s="11"/>
      <c r="M214" s="11"/>
      <c r="P214" s="11"/>
      <c r="Q214" s="11"/>
      <c r="R214" s="11"/>
    </row>
    <row r="215" spans="1:18" s="41" customFormat="1">
      <c r="A215" s="605"/>
      <c r="B215" s="143"/>
      <c r="C215" s="607"/>
      <c r="F215" s="11"/>
      <c r="G215" s="11"/>
      <c r="H215" s="11"/>
      <c r="I215" s="143"/>
      <c r="K215" s="11"/>
      <c r="L215" s="11"/>
      <c r="M215" s="11"/>
      <c r="P215" s="11"/>
      <c r="Q215" s="11"/>
      <c r="R215" s="11"/>
    </row>
    <row r="216" spans="1:18" s="41" customFormat="1">
      <c r="A216" s="605"/>
      <c r="B216" s="143"/>
      <c r="C216" s="607"/>
      <c r="F216" s="11"/>
      <c r="G216" s="11"/>
      <c r="H216" s="11"/>
      <c r="I216" s="143"/>
      <c r="K216" s="11"/>
      <c r="L216" s="11"/>
      <c r="M216" s="11"/>
      <c r="P216" s="11"/>
      <c r="Q216" s="11"/>
      <c r="R216" s="11"/>
    </row>
    <row r="217" spans="1:18" s="41" customFormat="1">
      <c r="A217" s="605"/>
      <c r="B217" s="143"/>
      <c r="C217" s="607"/>
      <c r="F217" s="11"/>
      <c r="G217" s="11"/>
      <c r="H217" s="11"/>
      <c r="I217" s="143"/>
      <c r="K217" s="11"/>
      <c r="L217" s="11"/>
      <c r="M217" s="11"/>
      <c r="P217" s="11"/>
      <c r="Q217" s="11"/>
      <c r="R217" s="11"/>
    </row>
    <row r="218" spans="1:18" s="41" customFormat="1">
      <c r="A218" s="605"/>
      <c r="B218" s="143"/>
      <c r="C218" s="607"/>
      <c r="F218" s="11"/>
      <c r="G218" s="11"/>
      <c r="H218" s="11"/>
      <c r="I218" s="143"/>
      <c r="K218" s="11"/>
      <c r="L218" s="11"/>
      <c r="M218" s="11"/>
      <c r="P218" s="11"/>
      <c r="Q218" s="11"/>
      <c r="R218" s="11"/>
    </row>
    <row r="219" spans="1:18" s="41" customFormat="1">
      <c r="A219" s="605"/>
      <c r="B219" s="143"/>
      <c r="C219" s="607"/>
      <c r="F219" s="11"/>
      <c r="G219" s="11"/>
      <c r="H219" s="11"/>
      <c r="I219" s="143"/>
      <c r="K219" s="11"/>
      <c r="L219" s="11"/>
      <c r="M219" s="11"/>
      <c r="P219" s="11"/>
      <c r="Q219" s="11"/>
      <c r="R219" s="11"/>
    </row>
    <row r="220" spans="1:18" s="41" customFormat="1">
      <c r="A220" s="605"/>
      <c r="B220" s="143"/>
      <c r="C220" s="607"/>
      <c r="F220" s="11"/>
      <c r="G220" s="11"/>
      <c r="H220" s="11"/>
      <c r="I220" s="143"/>
      <c r="K220" s="11"/>
      <c r="L220" s="11"/>
      <c r="M220" s="11"/>
      <c r="P220" s="11"/>
      <c r="Q220" s="11"/>
      <c r="R220" s="11"/>
    </row>
    <row r="221" spans="1:18" s="41" customFormat="1">
      <c r="A221" s="605"/>
      <c r="B221" s="143"/>
      <c r="C221" s="607"/>
      <c r="F221" s="11"/>
      <c r="G221" s="11"/>
      <c r="H221" s="11"/>
      <c r="I221" s="143"/>
      <c r="K221" s="11"/>
      <c r="L221" s="11"/>
      <c r="M221" s="11"/>
      <c r="P221" s="11"/>
      <c r="Q221" s="11"/>
      <c r="R221" s="11"/>
    </row>
    <row r="222" spans="1:18">
      <c r="B222" s="143"/>
      <c r="C222" s="607"/>
      <c r="D222" s="41"/>
      <c r="E222" s="41"/>
      <c r="I222" s="143"/>
      <c r="J222" s="41"/>
      <c r="N222" s="41"/>
      <c r="O222" s="41"/>
    </row>
    <row r="223" spans="1:18">
      <c r="B223" s="143"/>
      <c r="C223" s="607"/>
      <c r="D223" s="41"/>
      <c r="E223" s="41"/>
      <c r="I223" s="143"/>
      <c r="J223" s="41"/>
      <c r="N223" s="41"/>
      <c r="O223" s="41"/>
    </row>
    <row r="224" spans="1:18">
      <c r="B224" s="143"/>
      <c r="C224" s="607"/>
      <c r="D224" s="41"/>
      <c r="E224" s="41"/>
      <c r="I224" s="143"/>
      <c r="J224" s="41"/>
      <c r="N224" s="41"/>
      <c r="O224" s="41"/>
    </row>
    <row r="225" spans="2:15">
      <c r="B225" s="143"/>
      <c r="C225" s="607"/>
      <c r="D225" s="41"/>
      <c r="E225" s="41"/>
      <c r="I225" s="143"/>
      <c r="J225" s="41"/>
      <c r="N225" s="41"/>
      <c r="O225" s="41"/>
    </row>
    <row r="226" spans="2:15">
      <c r="B226" s="143"/>
      <c r="C226" s="607"/>
      <c r="D226" s="41"/>
      <c r="E226" s="41"/>
      <c r="I226" s="143"/>
      <c r="J226" s="41"/>
      <c r="N226" s="41"/>
      <c r="O226" s="41"/>
    </row>
    <row r="227" spans="2:15">
      <c r="B227" s="143"/>
      <c r="C227" s="607"/>
      <c r="D227" s="41"/>
      <c r="E227" s="41"/>
      <c r="I227" s="143"/>
      <c r="J227" s="41"/>
      <c r="N227" s="41"/>
      <c r="O227" s="41"/>
    </row>
  </sheetData>
  <mergeCells count="99">
    <mergeCell ref="A1:T1"/>
    <mergeCell ref="A5:T5"/>
    <mergeCell ref="R9:R11"/>
    <mergeCell ref="F9:F11"/>
    <mergeCell ref="D75:T75"/>
    <mergeCell ref="B2:T2"/>
    <mergeCell ref="D55:T55"/>
    <mergeCell ref="S9:T10"/>
    <mergeCell ref="O9:O11"/>
    <mergeCell ref="C33:C34"/>
    <mergeCell ref="D50:T50"/>
    <mergeCell ref="G9:G11"/>
    <mergeCell ref="J9:J11"/>
    <mergeCell ref="C49:C102"/>
    <mergeCell ref="S51:S53"/>
    <mergeCell ref="S95:S102"/>
    <mergeCell ref="B47:B48"/>
    <mergeCell ref="C47:C48"/>
    <mergeCell ref="D94:T94"/>
    <mergeCell ref="T56:T74"/>
    <mergeCell ref="S85:S93"/>
    <mergeCell ref="T85:T93"/>
    <mergeCell ref="S76:S83"/>
    <mergeCell ref="T76:T83"/>
    <mergeCell ref="S56:S74"/>
    <mergeCell ref="B50:B102"/>
    <mergeCell ref="I56:I74"/>
    <mergeCell ref="I76:I83"/>
    <mergeCell ref="I85:I93"/>
    <mergeCell ref="I95:I102"/>
    <mergeCell ref="D84:T84"/>
    <mergeCell ref="T95:T102"/>
    <mergeCell ref="B29:B30"/>
    <mergeCell ref="C29:C30"/>
    <mergeCell ref="B33:B34"/>
    <mergeCell ref="C37:C38"/>
    <mergeCell ref="C35:C36"/>
    <mergeCell ref="C31:C32"/>
    <mergeCell ref="S42:S43"/>
    <mergeCell ref="T42:T43"/>
    <mergeCell ref="N40:N41"/>
    <mergeCell ref="O40:O41"/>
    <mergeCell ref="S40:S41"/>
    <mergeCell ref="T40:T41"/>
    <mergeCell ref="T51:T53"/>
    <mergeCell ref="D54:T54"/>
    <mergeCell ref="C12:C13"/>
    <mergeCell ref="Q9:Q11"/>
    <mergeCell ref="K9:K11"/>
    <mergeCell ref="P9:P11"/>
    <mergeCell ref="C9:C11"/>
    <mergeCell ref="H9:H11"/>
    <mergeCell ref="C14:C18"/>
    <mergeCell ref="L9:L11"/>
    <mergeCell ref="I21:I22"/>
    <mergeCell ref="D21:D22"/>
    <mergeCell ref="E21:E22"/>
    <mergeCell ref="T27:T28"/>
    <mergeCell ref="J21:J22"/>
    <mergeCell ref="N21:N22"/>
    <mergeCell ref="A6:N6"/>
    <mergeCell ref="A8:T8"/>
    <mergeCell ref="E9:E11"/>
    <mergeCell ref="M9:M11"/>
    <mergeCell ref="S11:T11"/>
    <mergeCell ref="A9:B11"/>
    <mergeCell ref="B16:B17"/>
    <mergeCell ref="B12:B13"/>
    <mergeCell ref="A21:A22"/>
    <mergeCell ref="B21:B22"/>
    <mergeCell ref="C21:C22"/>
    <mergeCell ref="A27:A28"/>
    <mergeCell ref="B27:B28"/>
    <mergeCell ref="C27:C28"/>
    <mergeCell ref="D27:D28"/>
    <mergeCell ref="E27:E28"/>
    <mergeCell ref="O21:O22"/>
    <mergeCell ref="S21:S22"/>
    <mergeCell ref="T21:T22"/>
    <mergeCell ref="I27:I28"/>
    <mergeCell ref="J27:J28"/>
    <mergeCell ref="N27:N28"/>
    <mergeCell ref="O27:O28"/>
    <mergeCell ref="S27:S28"/>
    <mergeCell ref="J42:J43"/>
    <mergeCell ref="J40:J41"/>
    <mergeCell ref="N42:N43"/>
    <mergeCell ref="O42:O43"/>
    <mergeCell ref="A40:A41"/>
    <mergeCell ref="B40:B41"/>
    <mergeCell ref="D40:D41"/>
    <mergeCell ref="E40:E41"/>
    <mergeCell ref="I40:I41"/>
    <mergeCell ref="C40:C45"/>
    <mergeCell ref="A42:A43"/>
    <mergeCell ref="B42:B43"/>
    <mergeCell ref="D42:D43"/>
    <mergeCell ref="E42:E43"/>
    <mergeCell ref="I42:I43"/>
  </mergeCells>
  <pageMargins left="0.70866141732283472" right="0.70866141732283472" top="0.74803149606299213" bottom="0.74803149606299213" header="0.31496062992125984" footer="0.31496062992125984"/>
  <pageSetup scale="32" fitToHeight="0" orientation="landscape" r:id="rId1"/>
  <headerFooter>
    <oddFooter>&amp;R&amp;P</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tabColor rgb="FF808080"/>
    <pageSetUpPr fitToPage="1"/>
  </sheetPr>
  <dimension ref="A1:T21"/>
  <sheetViews>
    <sheetView view="pageBreakPreview" topLeftCell="A19" zoomScale="55" zoomScaleNormal="50" zoomScaleSheetLayoutView="55" workbookViewId="0">
      <selection activeCell="I12" sqref="I12"/>
    </sheetView>
  </sheetViews>
  <sheetFormatPr baseColWidth="10" defaultColWidth="10.88671875" defaultRowHeight="21.6"/>
  <cols>
    <col min="1" max="1" width="4.88671875" style="617" customWidth="1"/>
    <col min="2" max="2" width="52" style="618" customWidth="1"/>
    <col min="3" max="3" width="27.5546875" style="619" customWidth="1"/>
    <col min="4" max="4" width="67.33203125" style="611" customWidth="1"/>
    <col min="5" max="5" width="5" style="601" customWidth="1"/>
    <col min="6" max="8" width="6" style="11" hidden="1" customWidth="1"/>
    <col min="9" max="9" width="63.33203125" style="621" customWidth="1"/>
    <col min="10" max="10" width="5" style="601" customWidth="1"/>
    <col min="11" max="13" width="6" style="11" hidden="1" customWidth="1"/>
    <col min="14" max="14" width="54" style="621" customWidth="1"/>
    <col min="15" max="15" width="5" style="601" customWidth="1"/>
    <col min="16" max="18" width="6" style="11" hidden="1" customWidth="1"/>
    <col min="19" max="19" width="19.6640625" style="611" customWidth="1"/>
    <col min="20" max="20" width="21.33203125" style="611" customWidth="1"/>
    <col min="21" max="16384" width="10.88671875" style="611"/>
  </cols>
  <sheetData>
    <row r="1" spans="1:20" s="1" customFormat="1">
      <c r="A1" s="860" t="s">
        <v>4775</v>
      </c>
      <c r="B1" s="860"/>
      <c r="C1" s="860"/>
      <c r="D1" s="860"/>
      <c r="E1" s="860"/>
      <c r="F1" s="860"/>
      <c r="G1" s="860"/>
      <c r="H1" s="860"/>
      <c r="I1" s="860"/>
      <c r="J1" s="860"/>
      <c r="K1" s="860"/>
      <c r="L1" s="860"/>
      <c r="M1" s="860"/>
      <c r="N1" s="860"/>
      <c r="O1" s="860"/>
      <c r="P1" s="860"/>
      <c r="Q1" s="860"/>
      <c r="R1" s="860"/>
      <c r="S1" s="860"/>
      <c r="T1" s="860"/>
    </row>
    <row r="2" spans="1:20" s="1" customFormat="1">
      <c r="A2" s="2"/>
      <c r="B2" s="861" t="s">
        <v>4406</v>
      </c>
      <c r="C2" s="861"/>
      <c r="D2" s="861"/>
      <c r="E2" s="861"/>
      <c r="F2" s="861"/>
      <c r="G2" s="861"/>
      <c r="H2" s="861"/>
      <c r="I2" s="861"/>
      <c r="J2" s="861"/>
      <c r="K2" s="861"/>
      <c r="L2" s="861"/>
      <c r="M2" s="861"/>
      <c r="N2" s="861"/>
      <c r="O2" s="861"/>
      <c r="P2" s="861"/>
      <c r="Q2" s="861"/>
      <c r="R2" s="861"/>
      <c r="S2" s="861"/>
      <c r="T2" s="861"/>
    </row>
    <row r="3" spans="1:20" s="1" customFormat="1">
      <c r="A3" s="2"/>
      <c r="B3" s="329"/>
      <c r="C3" s="45"/>
      <c r="D3" s="329"/>
      <c r="E3" s="45"/>
      <c r="F3" s="329"/>
      <c r="G3" s="329"/>
      <c r="H3" s="329"/>
      <c r="I3" s="329"/>
      <c r="J3" s="45"/>
      <c r="K3" s="329"/>
      <c r="L3" s="329"/>
      <c r="M3" s="329"/>
      <c r="N3" s="329"/>
      <c r="O3" s="45"/>
      <c r="P3" s="329"/>
      <c r="Q3" s="329"/>
      <c r="R3" s="329"/>
      <c r="S3" s="5"/>
      <c r="T3" s="5"/>
    </row>
    <row r="4" spans="1:20" s="1" customFormat="1">
      <c r="A4" s="2"/>
      <c r="B4" s="329"/>
      <c r="C4" s="45"/>
      <c r="D4" s="329"/>
      <c r="E4" s="45"/>
      <c r="F4" s="329"/>
      <c r="G4" s="329"/>
      <c r="H4" s="329"/>
      <c r="I4" s="329"/>
      <c r="J4" s="45"/>
      <c r="K4" s="329"/>
      <c r="L4" s="329"/>
      <c r="M4" s="329"/>
      <c r="N4" s="329"/>
      <c r="O4" s="45"/>
      <c r="P4" s="329"/>
      <c r="Q4" s="329"/>
      <c r="R4" s="329"/>
      <c r="S4" s="5"/>
      <c r="T4" s="5"/>
    </row>
    <row r="5" spans="1:20" s="1" customFormat="1">
      <c r="A5" s="905"/>
      <c r="B5" s="905"/>
      <c r="C5" s="905"/>
      <c r="D5" s="905"/>
      <c r="E5" s="905"/>
      <c r="F5" s="905"/>
      <c r="G5" s="905"/>
      <c r="H5" s="905"/>
      <c r="I5" s="905"/>
      <c r="J5" s="905"/>
      <c r="K5" s="905"/>
      <c r="L5" s="905"/>
      <c r="M5" s="905"/>
      <c r="N5" s="905"/>
      <c r="O5" s="905"/>
      <c r="P5" s="905"/>
      <c r="Q5" s="905"/>
      <c r="R5" s="905"/>
      <c r="S5" s="905"/>
      <c r="T5" s="905"/>
    </row>
    <row r="6" spans="1:20" s="1" customFormat="1" ht="42" customHeight="1">
      <c r="A6" s="865" t="s">
        <v>4777</v>
      </c>
      <c r="B6" s="866"/>
      <c r="C6" s="866"/>
      <c r="D6" s="866"/>
      <c r="E6" s="866"/>
      <c r="F6" s="866"/>
      <c r="G6" s="866"/>
      <c r="H6" s="866"/>
      <c r="I6" s="866"/>
      <c r="J6" s="866"/>
      <c r="K6" s="866"/>
      <c r="L6" s="866"/>
      <c r="M6" s="866"/>
      <c r="N6" s="866"/>
      <c r="O6" s="786"/>
      <c r="P6" s="98"/>
      <c r="Q6" s="98"/>
      <c r="R6" s="98"/>
      <c r="S6" s="1037" t="s">
        <v>7249</v>
      </c>
      <c r="T6" s="1038"/>
    </row>
    <row r="7" spans="1:20" s="1" customFormat="1" ht="22.5" customHeight="1">
      <c r="A7" s="8"/>
      <c r="B7" s="9">
        <f>CARÁTULA!D9</f>
        <v>0</v>
      </c>
      <c r="C7" s="344"/>
      <c r="D7" s="9">
        <f>CARÁTULA!D8</f>
        <v>0</v>
      </c>
      <c r="E7" s="344"/>
      <c r="F7" s="9"/>
      <c r="G7" s="9"/>
      <c r="H7" s="9"/>
      <c r="I7" s="9"/>
      <c r="J7" s="344"/>
      <c r="K7" s="9"/>
      <c r="L7" s="9"/>
      <c r="M7" s="9"/>
      <c r="N7" s="9"/>
      <c r="O7" s="344"/>
      <c r="P7" s="9"/>
      <c r="Q7" s="9"/>
      <c r="R7" s="9"/>
      <c r="S7" s="9"/>
      <c r="T7" s="10"/>
    </row>
    <row r="8" spans="1:20" ht="33" customHeight="1">
      <c r="A8" s="1065" t="s">
        <v>1333</v>
      </c>
      <c r="B8" s="1066"/>
      <c r="C8" s="1066"/>
      <c r="D8" s="1066"/>
      <c r="E8" s="1066"/>
      <c r="F8" s="1066"/>
      <c r="G8" s="1066"/>
      <c r="H8" s="1066"/>
      <c r="I8" s="1066"/>
      <c r="J8" s="1066"/>
      <c r="K8" s="1066"/>
      <c r="L8" s="1066"/>
      <c r="M8" s="1066"/>
      <c r="N8" s="1066"/>
      <c r="O8" s="1066"/>
      <c r="P8" s="1066"/>
      <c r="Q8" s="1066"/>
      <c r="R8" s="1066"/>
      <c r="S8" s="1066"/>
      <c r="T8" s="1066"/>
    </row>
    <row r="9" spans="1:20" ht="33" customHeight="1">
      <c r="A9" s="855" t="s">
        <v>7</v>
      </c>
      <c r="B9" s="855"/>
      <c r="C9" s="855" t="s">
        <v>6</v>
      </c>
      <c r="D9" s="332" t="s">
        <v>5</v>
      </c>
      <c r="E9" s="883" t="s">
        <v>2</v>
      </c>
      <c r="F9" s="1000" t="s">
        <v>327</v>
      </c>
      <c r="G9" s="1000" t="s">
        <v>9</v>
      </c>
      <c r="H9" s="1000" t="s">
        <v>326</v>
      </c>
      <c r="I9" s="332" t="s">
        <v>4</v>
      </c>
      <c r="J9" s="883" t="s">
        <v>2</v>
      </c>
      <c r="K9" s="1000" t="s">
        <v>327</v>
      </c>
      <c r="L9" s="1000" t="s">
        <v>9</v>
      </c>
      <c r="M9" s="1000" t="s">
        <v>326</v>
      </c>
      <c r="N9" s="332" t="s">
        <v>3</v>
      </c>
      <c r="O9" s="883" t="s">
        <v>2</v>
      </c>
      <c r="P9" s="1000" t="s">
        <v>327</v>
      </c>
      <c r="Q9" s="1000" t="s">
        <v>9</v>
      </c>
      <c r="R9" s="1000" t="s">
        <v>326</v>
      </c>
      <c r="S9" s="1022" t="s">
        <v>3681</v>
      </c>
      <c r="T9" s="1023"/>
    </row>
    <row r="10" spans="1:20" s="601" customFormat="1" ht="33" customHeight="1">
      <c r="A10" s="855"/>
      <c r="B10" s="855"/>
      <c r="C10" s="855"/>
      <c r="D10" s="14" t="s">
        <v>1</v>
      </c>
      <c r="E10" s="883"/>
      <c r="F10" s="1000"/>
      <c r="G10" s="1000"/>
      <c r="H10" s="1000"/>
      <c r="I10" s="14" t="s">
        <v>1</v>
      </c>
      <c r="J10" s="883"/>
      <c r="K10" s="1000"/>
      <c r="L10" s="1000"/>
      <c r="M10" s="1000"/>
      <c r="N10" s="15" t="s">
        <v>0</v>
      </c>
      <c r="O10" s="883"/>
      <c r="P10" s="1000"/>
      <c r="Q10" s="1000"/>
      <c r="R10" s="1000"/>
      <c r="S10" s="1024"/>
      <c r="T10" s="1025"/>
    </row>
    <row r="11" spans="1:20" s="601" customFormat="1" ht="21" customHeight="1">
      <c r="A11" s="855"/>
      <c r="B11" s="855"/>
      <c r="C11" s="855"/>
      <c r="D11" s="16" t="s">
        <v>1090</v>
      </c>
      <c r="E11" s="883"/>
      <c r="F11" s="1000"/>
      <c r="G11" s="1000"/>
      <c r="H11" s="1000"/>
      <c r="I11" s="16" t="s">
        <v>1090</v>
      </c>
      <c r="J11" s="883"/>
      <c r="K11" s="1000"/>
      <c r="L11" s="1000"/>
      <c r="M11" s="1000"/>
      <c r="N11" s="16" t="s">
        <v>1090</v>
      </c>
      <c r="O11" s="883"/>
      <c r="P11" s="1000"/>
      <c r="Q11" s="1000"/>
      <c r="R11" s="1000"/>
      <c r="S11" s="881" t="s">
        <v>2985</v>
      </c>
      <c r="T11" s="882"/>
    </row>
    <row r="12" spans="1:20" s="590" customFormat="1" ht="151.19999999999999">
      <c r="A12" s="612">
        <v>1</v>
      </c>
      <c r="B12" s="899" t="s">
        <v>2971</v>
      </c>
      <c r="C12" s="935" t="s">
        <v>5252</v>
      </c>
      <c r="D12" s="32" t="s">
        <v>7259</v>
      </c>
      <c r="E12" s="114">
        <v>1</v>
      </c>
      <c r="F12" s="58">
        <f t="shared" ref="F12:F18" si="0">IF(E12=G12,H12)</f>
        <v>1</v>
      </c>
      <c r="G12" s="58">
        <f t="shared" ref="G12:G18" si="1">IF(E12="NA","NA",H12)</f>
        <v>1</v>
      </c>
      <c r="H12" s="58">
        <v>1</v>
      </c>
      <c r="I12" s="327" t="s">
        <v>5257</v>
      </c>
      <c r="J12" s="114">
        <v>1</v>
      </c>
      <c r="K12" s="58">
        <f t="shared" ref="K12:K18" si="2">IF(J12=L12,M12)</f>
        <v>1</v>
      </c>
      <c r="L12" s="58">
        <f t="shared" ref="L12:L18" si="3">IF(J12="NA","NA",M12)</f>
        <v>1</v>
      </c>
      <c r="M12" s="58">
        <v>1</v>
      </c>
      <c r="N12" s="699" t="s">
        <v>1176</v>
      </c>
      <c r="O12" s="114">
        <v>1</v>
      </c>
      <c r="P12" s="58">
        <f t="shared" ref="P12:P18" si="4">IF(O12=Q12,R12)</f>
        <v>1</v>
      </c>
      <c r="Q12" s="58">
        <f t="shared" ref="Q12:Q18" si="5">IF(O12="NA","NA",R12)</f>
        <v>1</v>
      </c>
      <c r="R12" s="58">
        <v>1</v>
      </c>
      <c r="S12" s="30" t="s">
        <v>1054</v>
      </c>
      <c r="T12" s="30" t="s">
        <v>1055</v>
      </c>
    </row>
    <row r="13" spans="1:20" s="590" customFormat="1" ht="124.5" customHeight="1">
      <c r="A13" s="612">
        <v>2</v>
      </c>
      <c r="B13" s="900"/>
      <c r="C13" s="937"/>
      <c r="D13" s="777" t="s">
        <v>2972</v>
      </c>
      <c r="E13" s="114">
        <v>1</v>
      </c>
      <c r="F13" s="58">
        <f t="shared" si="0"/>
        <v>1</v>
      </c>
      <c r="G13" s="58">
        <f t="shared" si="1"/>
        <v>1</v>
      </c>
      <c r="H13" s="58">
        <v>1</v>
      </c>
      <c r="I13" s="327" t="s">
        <v>5258</v>
      </c>
      <c r="J13" s="114">
        <v>1</v>
      </c>
      <c r="K13" s="58">
        <f t="shared" si="2"/>
        <v>1</v>
      </c>
      <c r="L13" s="58">
        <f t="shared" si="3"/>
        <v>1</v>
      </c>
      <c r="M13" s="58">
        <v>1</v>
      </c>
      <c r="N13" s="699" t="s">
        <v>1176</v>
      </c>
      <c r="O13" s="114">
        <v>1</v>
      </c>
      <c r="P13" s="58">
        <f t="shared" si="4"/>
        <v>1</v>
      </c>
      <c r="Q13" s="58">
        <f t="shared" si="5"/>
        <v>1</v>
      </c>
      <c r="R13" s="58">
        <v>1</v>
      </c>
      <c r="S13" s="30" t="s">
        <v>1054</v>
      </c>
      <c r="T13" s="30" t="s">
        <v>1055</v>
      </c>
    </row>
    <row r="14" spans="1:20" s="590" customFormat="1" ht="259.2">
      <c r="A14" s="612">
        <v>3</v>
      </c>
      <c r="B14" s="84" t="s">
        <v>336</v>
      </c>
      <c r="C14" s="804" t="s">
        <v>2973</v>
      </c>
      <c r="D14" s="613" t="s">
        <v>7258</v>
      </c>
      <c r="E14" s="114">
        <v>1</v>
      </c>
      <c r="F14" s="58">
        <f t="shared" si="0"/>
        <v>1</v>
      </c>
      <c r="G14" s="58">
        <f t="shared" si="1"/>
        <v>1</v>
      </c>
      <c r="H14" s="58">
        <v>1</v>
      </c>
      <c r="I14" s="600" t="s">
        <v>5259</v>
      </c>
      <c r="J14" s="114">
        <v>1</v>
      </c>
      <c r="K14" s="58">
        <f t="shared" si="2"/>
        <v>1</v>
      </c>
      <c r="L14" s="58">
        <f t="shared" si="3"/>
        <v>1</v>
      </c>
      <c r="M14" s="58">
        <v>1</v>
      </c>
      <c r="N14" s="341" t="s">
        <v>2974</v>
      </c>
      <c r="O14" s="114">
        <v>1</v>
      </c>
      <c r="P14" s="58">
        <f t="shared" si="4"/>
        <v>1</v>
      </c>
      <c r="Q14" s="58">
        <f t="shared" si="5"/>
        <v>1</v>
      </c>
      <c r="R14" s="58">
        <v>1</v>
      </c>
      <c r="S14" s="24" t="s">
        <v>1045</v>
      </c>
      <c r="T14" s="24" t="s">
        <v>1046</v>
      </c>
    </row>
    <row r="15" spans="1:20" s="601" customFormat="1" ht="237" customHeight="1">
      <c r="A15" s="612">
        <v>4</v>
      </c>
      <c r="B15" s="124" t="s">
        <v>335</v>
      </c>
      <c r="C15" s="326" t="s">
        <v>334</v>
      </c>
      <c r="D15" s="614" t="s">
        <v>2975</v>
      </c>
      <c r="E15" s="114">
        <v>1</v>
      </c>
      <c r="F15" s="58">
        <f t="shared" si="0"/>
        <v>1</v>
      </c>
      <c r="G15" s="58">
        <f t="shared" si="1"/>
        <v>1</v>
      </c>
      <c r="H15" s="58">
        <v>1</v>
      </c>
      <c r="I15" s="341" t="s">
        <v>2976</v>
      </c>
      <c r="J15" s="114">
        <v>1</v>
      </c>
      <c r="K15" s="58">
        <f t="shared" si="2"/>
        <v>1</v>
      </c>
      <c r="L15" s="58">
        <f t="shared" si="3"/>
        <v>1</v>
      </c>
      <c r="M15" s="58">
        <v>1</v>
      </c>
      <c r="N15" s="341" t="s">
        <v>2977</v>
      </c>
      <c r="O15" s="114">
        <v>1</v>
      </c>
      <c r="P15" s="58">
        <f t="shared" si="4"/>
        <v>1</v>
      </c>
      <c r="Q15" s="58">
        <f t="shared" si="5"/>
        <v>1</v>
      </c>
      <c r="R15" s="58">
        <v>1</v>
      </c>
      <c r="S15" s="24" t="s">
        <v>1045</v>
      </c>
      <c r="T15" s="24" t="s">
        <v>1046</v>
      </c>
    </row>
    <row r="16" spans="1:20" s="601" customFormat="1" ht="246.75" customHeight="1">
      <c r="A16" s="612">
        <v>5</v>
      </c>
      <c r="B16" s="124" t="s">
        <v>333</v>
      </c>
      <c r="C16" s="935" t="s">
        <v>2978</v>
      </c>
      <c r="D16" s="613" t="s">
        <v>332</v>
      </c>
      <c r="E16" s="114">
        <v>1</v>
      </c>
      <c r="F16" s="58">
        <f t="shared" si="0"/>
        <v>1</v>
      </c>
      <c r="G16" s="58">
        <f t="shared" si="1"/>
        <v>1</v>
      </c>
      <c r="H16" s="58">
        <v>1</v>
      </c>
      <c r="I16" s="341" t="s">
        <v>2979</v>
      </c>
      <c r="J16" s="114">
        <v>1</v>
      </c>
      <c r="K16" s="58">
        <f t="shared" si="2"/>
        <v>1</v>
      </c>
      <c r="L16" s="58">
        <f t="shared" si="3"/>
        <v>1</v>
      </c>
      <c r="M16" s="58">
        <v>1</v>
      </c>
      <c r="N16" s="341" t="s">
        <v>1191</v>
      </c>
      <c r="O16" s="114">
        <v>1</v>
      </c>
      <c r="P16" s="58">
        <f t="shared" si="4"/>
        <v>1</v>
      </c>
      <c r="Q16" s="58">
        <f t="shared" si="5"/>
        <v>1</v>
      </c>
      <c r="R16" s="58">
        <v>1</v>
      </c>
      <c r="S16" s="24" t="s">
        <v>1043</v>
      </c>
      <c r="T16" s="24" t="s">
        <v>1044</v>
      </c>
    </row>
    <row r="17" spans="1:20" s="601" customFormat="1" ht="223.5" customHeight="1">
      <c r="A17" s="612">
        <v>6</v>
      </c>
      <c r="B17" s="30" t="s">
        <v>331</v>
      </c>
      <c r="C17" s="936"/>
      <c r="D17" s="615" t="s">
        <v>330</v>
      </c>
      <c r="E17" s="114">
        <v>1</v>
      </c>
      <c r="F17" s="58">
        <f t="shared" si="0"/>
        <v>1</v>
      </c>
      <c r="G17" s="58">
        <f t="shared" si="1"/>
        <v>1</v>
      </c>
      <c r="H17" s="58">
        <v>1</v>
      </c>
      <c r="I17" s="327" t="s">
        <v>2980</v>
      </c>
      <c r="J17" s="114">
        <v>1</v>
      </c>
      <c r="K17" s="58">
        <f t="shared" si="2"/>
        <v>1</v>
      </c>
      <c r="L17" s="58">
        <f t="shared" si="3"/>
        <v>1</v>
      </c>
      <c r="M17" s="58">
        <v>1</v>
      </c>
      <c r="N17" s="341" t="s">
        <v>2981</v>
      </c>
      <c r="O17" s="114">
        <v>1</v>
      </c>
      <c r="P17" s="58">
        <f t="shared" si="4"/>
        <v>1</v>
      </c>
      <c r="Q17" s="58">
        <f t="shared" si="5"/>
        <v>1</v>
      </c>
      <c r="R17" s="58">
        <v>1</v>
      </c>
      <c r="S17" s="24" t="s">
        <v>1043</v>
      </c>
      <c r="T17" s="24" t="s">
        <v>1044</v>
      </c>
    </row>
    <row r="18" spans="1:20" s="601" customFormat="1" ht="409.5" customHeight="1">
      <c r="A18" s="612">
        <v>7</v>
      </c>
      <c r="B18" s="330" t="s">
        <v>2573</v>
      </c>
      <c r="C18" s="937"/>
      <c r="D18" s="616" t="s">
        <v>2982</v>
      </c>
      <c r="E18" s="279">
        <v>1</v>
      </c>
      <c r="F18" s="280">
        <f t="shared" si="0"/>
        <v>1</v>
      </c>
      <c r="G18" s="280">
        <f t="shared" si="1"/>
        <v>1</v>
      </c>
      <c r="H18" s="280">
        <v>1</v>
      </c>
      <c r="I18" s="341" t="s">
        <v>2983</v>
      </c>
      <c r="J18" s="114">
        <v>1</v>
      </c>
      <c r="K18" s="58">
        <f t="shared" si="2"/>
        <v>1</v>
      </c>
      <c r="L18" s="58">
        <f t="shared" si="3"/>
        <v>1</v>
      </c>
      <c r="M18" s="58">
        <v>1</v>
      </c>
      <c r="N18" s="341" t="s">
        <v>2984</v>
      </c>
      <c r="O18" s="114">
        <v>1</v>
      </c>
      <c r="P18" s="58">
        <f t="shared" si="4"/>
        <v>1</v>
      </c>
      <c r="Q18" s="58">
        <f t="shared" si="5"/>
        <v>1</v>
      </c>
      <c r="R18" s="58">
        <v>1</v>
      </c>
      <c r="S18" s="24" t="s">
        <v>1043</v>
      </c>
      <c r="T18" s="24" t="s">
        <v>1044</v>
      </c>
    </row>
    <row r="19" spans="1:20">
      <c r="E19" s="599">
        <f>SUM(E12:E18)</f>
        <v>7</v>
      </c>
      <c r="F19" s="620">
        <f>SUM(F12:F18)</f>
        <v>7</v>
      </c>
      <c r="G19" s="620">
        <f>SUM(G12:G18)</f>
        <v>7</v>
      </c>
      <c r="H19" s="620">
        <f>SUM(H12:H18)</f>
        <v>7</v>
      </c>
      <c r="J19" s="599">
        <f>SUM(J12:J18)</f>
        <v>7</v>
      </c>
      <c r="K19" s="620">
        <f>SUM(K12:K18)</f>
        <v>7</v>
      </c>
      <c r="L19" s="620">
        <f>SUM(L12:L18)</f>
        <v>7</v>
      </c>
      <c r="M19" s="620">
        <f>SUM(M12:M18)</f>
        <v>7</v>
      </c>
      <c r="O19" s="599">
        <f>SUM(O12:O18)</f>
        <v>7</v>
      </c>
      <c r="P19" s="620">
        <f>SUM(P12:P18)</f>
        <v>7</v>
      </c>
      <c r="Q19" s="620">
        <f>SUM(Q12:Q18)</f>
        <v>7</v>
      </c>
      <c r="R19" s="620">
        <f>SUM(R12:R18)</f>
        <v>7</v>
      </c>
    </row>
    <row r="21" spans="1:20" ht="43.8" thickBot="1">
      <c r="B21" s="321" t="s">
        <v>1127</v>
      </c>
      <c r="C21" s="38">
        <f>'RESULTADO HG'!B125</f>
        <v>1</v>
      </c>
    </row>
  </sheetData>
  <mergeCells count="25">
    <mergeCell ref="B12:B13"/>
    <mergeCell ref="A9:B11"/>
    <mergeCell ref="A8:T8"/>
    <mergeCell ref="M9:M11"/>
    <mergeCell ref="G9:G11"/>
    <mergeCell ref="P9:P11"/>
    <mergeCell ref="O9:O11"/>
    <mergeCell ref="C9:C11"/>
    <mergeCell ref="E9:E11"/>
    <mergeCell ref="L9:L11"/>
    <mergeCell ref="A1:T1"/>
    <mergeCell ref="A5:T5"/>
    <mergeCell ref="Q9:Q11"/>
    <mergeCell ref="S9:T10"/>
    <mergeCell ref="S11:T11"/>
    <mergeCell ref="A6:N6"/>
    <mergeCell ref="B2:T2"/>
    <mergeCell ref="S6:T6"/>
    <mergeCell ref="C16:C18"/>
    <mergeCell ref="R9:R11"/>
    <mergeCell ref="H9:H11"/>
    <mergeCell ref="J9:J11"/>
    <mergeCell ref="K9:K11"/>
    <mergeCell ref="F9:F11"/>
    <mergeCell ref="C12:C13"/>
  </mergeCells>
  <pageMargins left="0.70866141732283472" right="0.70866141732283472" top="0.74803149606299213" bottom="0.74803149606299213" header="0.31496062992125984" footer="0.31496062992125984"/>
  <pageSetup paperSize="9" scale="40" fitToHeight="0"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rgb="FF808080"/>
    <pageSetUpPr fitToPage="1"/>
  </sheetPr>
  <dimension ref="A1:T1242"/>
  <sheetViews>
    <sheetView view="pageBreakPreview" zoomScale="55" zoomScaleNormal="50" zoomScaleSheetLayoutView="55" workbookViewId="0">
      <selection activeCell="A1150" sqref="A1150:T1150"/>
    </sheetView>
  </sheetViews>
  <sheetFormatPr baseColWidth="10" defaultColWidth="8" defaultRowHeight="21.6"/>
  <cols>
    <col min="1" max="1" width="10.5546875" style="36" customWidth="1"/>
    <col min="2" max="2" width="28.6640625" style="631" customWidth="1"/>
    <col min="3" max="3" width="24.44140625" style="36" customWidth="1"/>
    <col min="4" max="4" width="131.109375" style="631" customWidth="1"/>
    <col min="5" max="5" width="9.6640625" style="36" customWidth="1"/>
    <col min="6" max="8" width="9.6640625" style="36" hidden="1" customWidth="1"/>
    <col min="9" max="9" width="65" style="36" customWidth="1"/>
    <col min="10" max="10" width="9.33203125" style="36" customWidth="1"/>
    <col min="11" max="13" width="9.33203125" style="36" hidden="1" customWidth="1"/>
    <col min="14" max="14" width="45.109375" style="36" customWidth="1"/>
    <col min="15" max="15" width="10.5546875" style="36" customWidth="1"/>
    <col min="16" max="18" width="10.5546875" style="36" hidden="1" customWidth="1"/>
    <col min="19" max="19" width="18.109375" style="36" customWidth="1"/>
    <col min="20" max="20" width="26.6640625" style="36" customWidth="1"/>
    <col min="21" max="34" width="8" style="36"/>
    <col min="35" max="35" width="8" style="36" customWidth="1"/>
    <col min="36" max="16384" width="8" style="36"/>
  </cols>
  <sheetData>
    <row r="1" spans="1:20" s="1" customFormat="1">
      <c r="A1" s="860" t="s">
        <v>4775</v>
      </c>
      <c r="B1" s="860"/>
      <c r="C1" s="860"/>
      <c r="D1" s="860"/>
      <c r="E1" s="860"/>
      <c r="F1" s="860"/>
      <c r="G1" s="860"/>
      <c r="H1" s="860"/>
      <c r="I1" s="860"/>
      <c r="J1" s="860"/>
      <c r="K1" s="860"/>
      <c r="L1" s="860"/>
      <c r="M1" s="860"/>
      <c r="N1" s="860"/>
      <c r="O1" s="860"/>
      <c r="P1" s="860"/>
      <c r="Q1" s="860"/>
      <c r="R1" s="860"/>
      <c r="S1" s="860"/>
      <c r="T1" s="860"/>
    </row>
    <row r="2" spans="1:20" s="1" customFormat="1">
      <c r="A2" s="2"/>
      <c r="B2" s="861" t="s">
        <v>4406</v>
      </c>
      <c r="C2" s="861"/>
      <c r="D2" s="861"/>
      <c r="E2" s="861"/>
      <c r="F2" s="861"/>
      <c r="G2" s="861"/>
      <c r="H2" s="861"/>
      <c r="I2" s="861"/>
      <c r="J2" s="861"/>
      <c r="K2" s="861"/>
      <c r="L2" s="861"/>
      <c r="M2" s="861"/>
      <c r="N2" s="861"/>
      <c r="O2" s="861"/>
      <c r="P2" s="861"/>
      <c r="Q2" s="861"/>
      <c r="R2" s="861"/>
      <c r="S2" s="861"/>
      <c r="T2" s="861"/>
    </row>
    <row r="3" spans="1:20" s="1" customFormat="1">
      <c r="A3" s="2"/>
      <c r="B3" s="329"/>
      <c r="C3" s="329"/>
      <c r="D3" s="329"/>
      <c r="E3" s="329"/>
      <c r="F3" s="329"/>
      <c r="G3" s="329"/>
      <c r="H3" s="329"/>
      <c r="I3" s="329"/>
      <c r="J3" s="329"/>
      <c r="K3" s="329"/>
      <c r="L3" s="329"/>
      <c r="M3" s="329"/>
      <c r="N3" s="4"/>
      <c r="O3" s="329"/>
      <c r="P3" s="329"/>
      <c r="Q3" s="329"/>
      <c r="R3" s="5"/>
      <c r="S3" s="5"/>
      <c r="T3" s="2"/>
    </row>
    <row r="4" spans="1:20" s="1" customFormat="1">
      <c r="A4" s="2"/>
      <c r="B4" s="329"/>
      <c r="C4" s="329"/>
      <c r="D4" s="329"/>
      <c r="E4" s="329"/>
      <c r="F4" s="329"/>
      <c r="G4" s="329"/>
      <c r="H4" s="329"/>
      <c r="I4" s="329"/>
      <c r="J4" s="329"/>
      <c r="K4" s="329"/>
      <c r="L4" s="329"/>
      <c r="M4" s="329"/>
      <c r="N4" s="4"/>
      <c r="O4" s="329"/>
      <c r="P4" s="329"/>
      <c r="Q4" s="329"/>
      <c r="R4" s="5"/>
      <c r="S4" s="5"/>
      <c r="T4" s="2"/>
    </row>
    <row r="5" spans="1:20" s="1" customFormat="1">
      <c r="A5" s="905"/>
      <c r="B5" s="905"/>
      <c r="C5" s="905"/>
      <c r="D5" s="905"/>
      <c r="E5" s="905"/>
      <c r="F5" s="905"/>
      <c r="G5" s="905"/>
      <c r="H5" s="905"/>
      <c r="I5" s="905"/>
      <c r="J5" s="905"/>
      <c r="K5" s="905"/>
      <c r="L5" s="905"/>
      <c r="M5" s="905"/>
      <c r="N5" s="905"/>
      <c r="O5" s="905"/>
      <c r="P5" s="905"/>
      <c r="Q5" s="905"/>
      <c r="R5" s="905"/>
      <c r="S5" s="905"/>
      <c r="T5" s="905"/>
    </row>
    <row r="6" spans="1:20" s="1" customFormat="1" ht="42" customHeight="1">
      <c r="A6" s="915" t="s">
        <v>4778</v>
      </c>
      <c r="B6" s="916"/>
      <c r="C6" s="916"/>
      <c r="D6" s="916"/>
      <c r="E6" s="916"/>
      <c r="F6" s="916"/>
      <c r="G6" s="916"/>
      <c r="H6" s="916"/>
      <c r="I6" s="916"/>
      <c r="J6" s="916"/>
      <c r="K6" s="916"/>
      <c r="L6" s="916"/>
      <c r="M6" s="916"/>
      <c r="N6" s="6"/>
      <c r="O6" s="6"/>
      <c r="P6" s="6"/>
      <c r="Q6" s="6"/>
      <c r="R6" s="6"/>
      <c r="S6" s="1466" t="s">
        <v>7247</v>
      </c>
      <c r="T6" s="1466"/>
    </row>
    <row r="7" spans="1:20" s="1" customFormat="1">
      <c r="A7" s="8"/>
      <c r="B7" s="9">
        <f>CARÁTULA!D9</f>
        <v>0</v>
      </c>
      <c r="C7" s="9"/>
      <c r="D7" s="9">
        <f>CARÁTULA!D8</f>
        <v>0</v>
      </c>
      <c r="E7" s="9"/>
      <c r="F7" s="9"/>
      <c r="G7" s="9"/>
      <c r="H7" s="9"/>
      <c r="I7" s="9"/>
      <c r="J7" s="9"/>
      <c r="K7" s="9"/>
      <c r="L7" s="9"/>
      <c r="M7" s="9"/>
      <c r="N7" s="9"/>
      <c r="O7" s="9"/>
      <c r="P7" s="9"/>
      <c r="Q7" s="9"/>
      <c r="R7" s="9"/>
      <c r="S7" s="1009"/>
      <c r="T7" s="1009"/>
    </row>
    <row r="8" spans="1:20" ht="69" customHeight="1">
      <c r="A8" s="1448" t="s">
        <v>7244</v>
      </c>
      <c r="B8" s="1448"/>
      <c r="C8" s="1448"/>
      <c r="D8" s="1448"/>
      <c r="E8" s="1448"/>
      <c r="F8" s="1448"/>
      <c r="G8" s="1448"/>
      <c r="H8" s="1448"/>
      <c r="I8" s="1448"/>
      <c r="J8" s="1448"/>
      <c r="K8" s="1448"/>
      <c r="L8" s="1448"/>
      <c r="M8" s="1448"/>
      <c r="N8" s="1448"/>
      <c r="O8" s="1448"/>
      <c r="P8" s="1448"/>
      <c r="Q8" s="1448"/>
      <c r="R8" s="1448"/>
      <c r="S8" s="1448"/>
      <c r="T8" s="1448"/>
    </row>
    <row r="9" spans="1:20" ht="20.25" customHeight="1">
      <c r="A9" s="1450"/>
      <c r="B9" s="622"/>
      <c r="C9" s="1260" t="s">
        <v>5</v>
      </c>
      <c r="D9" s="1260"/>
      <c r="E9" s="1455" t="s">
        <v>2</v>
      </c>
      <c r="F9" s="1457"/>
      <c r="G9" s="1457"/>
      <c r="H9" s="623"/>
      <c r="I9" s="623" t="s">
        <v>4</v>
      </c>
      <c r="J9" s="1455" t="s">
        <v>2</v>
      </c>
      <c r="K9" s="1457"/>
      <c r="L9" s="1457"/>
      <c r="M9" s="623"/>
      <c r="N9" s="623" t="s">
        <v>907</v>
      </c>
      <c r="O9" s="1455" t="s">
        <v>2</v>
      </c>
      <c r="P9" s="1457"/>
      <c r="Q9" s="1457"/>
      <c r="R9" s="623"/>
      <c r="S9" s="1449" t="s">
        <v>3681</v>
      </c>
      <c r="T9" s="1449"/>
    </row>
    <row r="10" spans="1:20" ht="20.25" customHeight="1">
      <c r="A10" s="1451"/>
      <c r="B10" s="1459" t="s">
        <v>1091</v>
      </c>
      <c r="C10" s="1453" t="s">
        <v>1</v>
      </c>
      <c r="D10" s="1453"/>
      <c r="E10" s="1456"/>
      <c r="F10" s="1457"/>
      <c r="G10" s="1457"/>
      <c r="H10" s="623"/>
      <c r="I10" s="624" t="s">
        <v>1</v>
      </c>
      <c r="J10" s="1456"/>
      <c r="K10" s="1457"/>
      <c r="L10" s="1457"/>
      <c r="M10" s="623"/>
      <c r="N10" s="624" t="s">
        <v>1</v>
      </c>
      <c r="O10" s="1456"/>
      <c r="P10" s="1457"/>
      <c r="Q10" s="1457"/>
      <c r="R10" s="623"/>
      <c r="S10" s="1449"/>
      <c r="T10" s="1449"/>
    </row>
    <row r="11" spans="1:20" ht="27.75" customHeight="1">
      <c r="A11" s="1452"/>
      <c r="B11" s="1459"/>
      <c r="C11" s="1454" t="s">
        <v>1090</v>
      </c>
      <c r="D11" s="1454"/>
      <c r="E11" s="1456"/>
      <c r="F11" s="1458"/>
      <c r="G11" s="1458"/>
      <c r="H11" s="625"/>
      <c r="I11" s="626" t="s">
        <v>1090</v>
      </c>
      <c r="J11" s="1456"/>
      <c r="K11" s="1458"/>
      <c r="L11" s="1458"/>
      <c r="M11" s="625"/>
      <c r="N11" s="626" t="s">
        <v>1090</v>
      </c>
      <c r="O11" s="1456"/>
      <c r="P11" s="1458"/>
      <c r="Q11" s="1458"/>
      <c r="R11" s="625"/>
      <c r="S11" s="1460" t="s">
        <v>2985</v>
      </c>
      <c r="T11" s="1461"/>
    </row>
    <row r="12" spans="1:20" ht="20.25" customHeight="1">
      <c r="A12" s="349" t="s">
        <v>864</v>
      </c>
      <c r="B12" s="349"/>
      <c r="C12" s="349" t="s">
        <v>865</v>
      </c>
      <c r="D12" s="349" t="s">
        <v>866</v>
      </c>
      <c r="E12" s="1467"/>
      <c r="F12" s="1467"/>
      <c r="G12" s="1467"/>
      <c r="H12" s="1467"/>
      <c r="I12" s="1467"/>
      <c r="J12" s="1467"/>
      <c r="K12" s="1467"/>
      <c r="L12" s="1467"/>
      <c r="M12" s="1467"/>
      <c r="N12" s="1467"/>
      <c r="O12" s="1467"/>
      <c r="P12" s="1467"/>
      <c r="Q12" s="1467"/>
      <c r="R12" s="1467"/>
      <c r="S12" s="1467"/>
      <c r="T12" s="1467"/>
    </row>
    <row r="13" spans="1:20" s="627" customFormat="1" ht="27" customHeight="1">
      <c r="A13" s="1468" t="s">
        <v>5375</v>
      </c>
      <c r="B13" s="1469"/>
      <c r="C13" s="1469"/>
      <c r="D13" s="1469"/>
      <c r="E13" s="1469"/>
      <c r="F13" s="1469"/>
      <c r="G13" s="1469"/>
      <c r="H13" s="1469"/>
      <c r="I13" s="1469"/>
      <c r="J13" s="1469"/>
      <c r="K13" s="1469"/>
      <c r="L13" s="1469"/>
      <c r="M13" s="1469"/>
      <c r="N13" s="1469"/>
      <c r="O13" s="1469"/>
      <c r="P13" s="1469"/>
      <c r="Q13" s="1469"/>
      <c r="R13" s="1469"/>
      <c r="S13" s="1469"/>
      <c r="T13" s="1470"/>
    </row>
    <row r="14" spans="1:20" s="627" customFormat="1" ht="153" customHeight="1">
      <c r="A14" s="794">
        <v>1</v>
      </c>
      <c r="B14" s="795" t="s">
        <v>5376</v>
      </c>
      <c r="C14" s="795" t="s">
        <v>7263</v>
      </c>
      <c r="D14" s="795" t="s">
        <v>7264</v>
      </c>
      <c r="E14" s="313">
        <v>1</v>
      </c>
      <c r="F14" s="58">
        <f>IF(E14=G14,H14)</f>
        <v>1</v>
      </c>
      <c r="G14" s="58">
        <f>IF(E14="NA","NA",H14)</f>
        <v>1</v>
      </c>
      <c r="H14" s="58">
        <v>1</v>
      </c>
      <c r="I14" s="792" t="s">
        <v>5373</v>
      </c>
      <c r="J14" s="313">
        <v>1</v>
      </c>
      <c r="K14" s="58">
        <f>IF(J14=L14,M14)</f>
        <v>1</v>
      </c>
      <c r="L14" s="58">
        <f>IF(J14="NA","NA",M14)</f>
        <v>1</v>
      </c>
      <c r="M14" s="58">
        <v>1</v>
      </c>
      <c r="N14" s="792" t="s">
        <v>5374</v>
      </c>
      <c r="O14" s="313">
        <v>1</v>
      </c>
      <c r="P14" s="58">
        <f>IF(O14=Q14,R14)</f>
        <v>1</v>
      </c>
      <c r="Q14" s="58">
        <f>IF(O14="NA","NA",R14)</f>
        <v>1</v>
      </c>
      <c r="R14" s="58">
        <v>1</v>
      </c>
      <c r="S14" s="787" t="s">
        <v>1043</v>
      </c>
      <c r="T14" s="787" t="s">
        <v>1044</v>
      </c>
    </row>
    <row r="15" spans="1:20" s="627" customFormat="1" ht="94.5" customHeight="1">
      <c r="A15" s="794">
        <v>2</v>
      </c>
      <c r="B15" s="796"/>
      <c r="C15" s="795" t="s">
        <v>7265</v>
      </c>
      <c r="D15" s="795" t="s">
        <v>7266</v>
      </c>
      <c r="E15" s="313">
        <v>1</v>
      </c>
      <c r="F15" s="58">
        <f t="shared" ref="F15:F68" si="0">IF(E15=G15,H15)</f>
        <v>1</v>
      </c>
      <c r="G15" s="58">
        <f t="shared" ref="G15:G68" si="1">IF(E15="NA","NA",H15)</f>
        <v>1</v>
      </c>
      <c r="H15" s="58">
        <v>1</v>
      </c>
      <c r="I15" s="792" t="s">
        <v>5373</v>
      </c>
      <c r="J15" s="313">
        <v>1</v>
      </c>
      <c r="K15" s="58">
        <f t="shared" ref="K15:K68" si="2">IF(J15=L15,M15)</f>
        <v>1</v>
      </c>
      <c r="L15" s="58">
        <f t="shared" ref="L15:L68" si="3">IF(J15="NA","NA",M15)</f>
        <v>1</v>
      </c>
      <c r="M15" s="58">
        <v>1</v>
      </c>
      <c r="N15" s="792" t="s">
        <v>5374</v>
      </c>
      <c r="O15" s="313">
        <v>1</v>
      </c>
      <c r="P15" s="58">
        <f t="shared" ref="P15:P68" si="4">IF(O15=Q15,R15)</f>
        <v>1</v>
      </c>
      <c r="Q15" s="58">
        <f t="shared" ref="Q15:Q68" si="5">IF(O15="NA","NA",R15)</f>
        <v>1</v>
      </c>
      <c r="R15" s="58">
        <v>1</v>
      </c>
      <c r="S15" s="790" t="s">
        <v>1043</v>
      </c>
      <c r="T15" s="790" t="s">
        <v>1044</v>
      </c>
    </row>
    <row r="16" spans="1:20" s="627" customFormat="1" ht="94.5" customHeight="1">
      <c r="A16" s="794">
        <v>3</v>
      </c>
      <c r="B16" s="796"/>
      <c r="C16" s="795" t="s">
        <v>7267</v>
      </c>
      <c r="D16" s="795" t="s">
        <v>7268</v>
      </c>
      <c r="E16" s="313">
        <v>1</v>
      </c>
      <c r="F16" s="58">
        <f t="shared" si="0"/>
        <v>1</v>
      </c>
      <c r="G16" s="58">
        <f t="shared" si="1"/>
        <v>1</v>
      </c>
      <c r="H16" s="58">
        <v>1</v>
      </c>
      <c r="I16" s="792" t="s">
        <v>5373</v>
      </c>
      <c r="J16" s="313">
        <v>1</v>
      </c>
      <c r="K16" s="58">
        <f t="shared" si="2"/>
        <v>1</v>
      </c>
      <c r="L16" s="58">
        <f t="shared" si="3"/>
        <v>1</v>
      </c>
      <c r="M16" s="58">
        <v>1</v>
      </c>
      <c r="N16" s="792" t="s">
        <v>5374</v>
      </c>
      <c r="O16" s="313">
        <v>1</v>
      </c>
      <c r="P16" s="58">
        <f t="shared" si="4"/>
        <v>1</v>
      </c>
      <c r="Q16" s="58">
        <f t="shared" si="5"/>
        <v>1</v>
      </c>
      <c r="R16" s="58">
        <v>1</v>
      </c>
      <c r="S16" s="790" t="s">
        <v>1043</v>
      </c>
      <c r="T16" s="790" t="s">
        <v>1044</v>
      </c>
    </row>
    <row r="17" spans="1:20" s="627" customFormat="1" ht="94.5" customHeight="1">
      <c r="A17" s="794">
        <v>4</v>
      </c>
      <c r="B17" s="796"/>
      <c r="C17" s="795" t="s">
        <v>7269</v>
      </c>
      <c r="D17" s="795" t="s">
        <v>7270</v>
      </c>
      <c r="E17" s="313">
        <v>1</v>
      </c>
      <c r="F17" s="58">
        <f t="shared" si="0"/>
        <v>1</v>
      </c>
      <c r="G17" s="58">
        <f t="shared" si="1"/>
        <v>1</v>
      </c>
      <c r="H17" s="58">
        <v>1</v>
      </c>
      <c r="I17" s="792" t="s">
        <v>5373</v>
      </c>
      <c r="J17" s="313">
        <v>1</v>
      </c>
      <c r="K17" s="58">
        <f t="shared" si="2"/>
        <v>1</v>
      </c>
      <c r="L17" s="58">
        <f t="shared" si="3"/>
        <v>1</v>
      </c>
      <c r="M17" s="58">
        <v>1</v>
      </c>
      <c r="N17" s="792" t="s">
        <v>5374</v>
      </c>
      <c r="O17" s="313">
        <v>1</v>
      </c>
      <c r="P17" s="58">
        <f t="shared" si="4"/>
        <v>1</v>
      </c>
      <c r="Q17" s="58">
        <f t="shared" si="5"/>
        <v>1</v>
      </c>
      <c r="R17" s="58">
        <v>1</v>
      </c>
      <c r="S17" s="790" t="s">
        <v>1043</v>
      </c>
      <c r="T17" s="790" t="s">
        <v>1044</v>
      </c>
    </row>
    <row r="18" spans="1:20" s="627" customFormat="1" ht="94.5" customHeight="1">
      <c r="A18" s="794">
        <v>5</v>
      </c>
      <c r="B18" s="796"/>
      <c r="C18" s="795" t="s">
        <v>7271</v>
      </c>
      <c r="D18" s="795" t="s">
        <v>7272</v>
      </c>
      <c r="E18" s="313">
        <v>1</v>
      </c>
      <c r="F18" s="58">
        <f t="shared" si="0"/>
        <v>1</v>
      </c>
      <c r="G18" s="58">
        <f t="shared" si="1"/>
        <v>1</v>
      </c>
      <c r="H18" s="58">
        <v>1</v>
      </c>
      <c r="I18" s="792" t="s">
        <v>5373</v>
      </c>
      <c r="J18" s="313">
        <v>1</v>
      </c>
      <c r="K18" s="58">
        <f t="shared" si="2"/>
        <v>1</v>
      </c>
      <c r="L18" s="58">
        <f t="shared" si="3"/>
        <v>1</v>
      </c>
      <c r="M18" s="58">
        <v>1</v>
      </c>
      <c r="N18" s="792" t="s">
        <v>5374</v>
      </c>
      <c r="O18" s="313">
        <v>1</v>
      </c>
      <c r="P18" s="58">
        <f t="shared" si="4"/>
        <v>1</v>
      </c>
      <c r="Q18" s="58">
        <f t="shared" si="5"/>
        <v>1</v>
      </c>
      <c r="R18" s="58">
        <v>1</v>
      </c>
      <c r="S18" s="790" t="s">
        <v>1043</v>
      </c>
      <c r="T18" s="790" t="s">
        <v>1044</v>
      </c>
    </row>
    <row r="19" spans="1:20" s="627" customFormat="1" ht="94.5" customHeight="1">
      <c r="A19" s="794">
        <v>6</v>
      </c>
      <c r="B19" s="796"/>
      <c r="C19" s="795" t="s">
        <v>7273</v>
      </c>
      <c r="D19" s="795" t="s">
        <v>7274</v>
      </c>
      <c r="E19" s="313">
        <v>1</v>
      </c>
      <c r="F19" s="58">
        <f t="shared" si="0"/>
        <v>1</v>
      </c>
      <c r="G19" s="58">
        <f t="shared" si="1"/>
        <v>1</v>
      </c>
      <c r="H19" s="58">
        <v>1</v>
      </c>
      <c r="I19" s="792" t="s">
        <v>5373</v>
      </c>
      <c r="J19" s="313">
        <v>1</v>
      </c>
      <c r="K19" s="58">
        <f t="shared" si="2"/>
        <v>1</v>
      </c>
      <c r="L19" s="58">
        <f t="shared" si="3"/>
        <v>1</v>
      </c>
      <c r="M19" s="58">
        <v>1</v>
      </c>
      <c r="N19" s="792" t="s">
        <v>5374</v>
      </c>
      <c r="O19" s="313">
        <v>1</v>
      </c>
      <c r="P19" s="58">
        <f t="shared" si="4"/>
        <v>1</v>
      </c>
      <c r="Q19" s="58">
        <f t="shared" si="5"/>
        <v>1</v>
      </c>
      <c r="R19" s="58">
        <v>1</v>
      </c>
      <c r="S19" s="790" t="s">
        <v>1043</v>
      </c>
      <c r="T19" s="790" t="s">
        <v>1044</v>
      </c>
    </row>
    <row r="20" spans="1:20" s="627" customFormat="1" ht="94.5" customHeight="1">
      <c r="A20" s="794">
        <v>7</v>
      </c>
      <c r="B20" s="796"/>
      <c r="C20" s="795" t="s">
        <v>7275</v>
      </c>
      <c r="D20" s="795" t="s">
        <v>7276</v>
      </c>
      <c r="E20" s="313">
        <v>1</v>
      </c>
      <c r="F20" s="58">
        <f t="shared" si="0"/>
        <v>1</v>
      </c>
      <c r="G20" s="58">
        <f t="shared" si="1"/>
        <v>1</v>
      </c>
      <c r="H20" s="58">
        <v>1</v>
      </c>
      <c r="I20" s="792" t="s">
        <v>5373</v>
      </c>
      <c r="J20" s="313">
        <v>1</v>
      </c>
      <c r="K20" s="58">
        <f t="shared" si="2"/>
        <v>1</v>
      </c>
      <c r="L20" s="58">
        <f t="shared" si="3"/>
        <v>1</v>
      </c>
      <c r="M20" s="58">
        <v>1</v>
      </c>
      <c r="N20" s="792" t="s">
        <v>5374</v>
      </c>
      <c r="O20" s="313">
        <v>1</v>
      </c>
      <c r="P20" s="58">
        <f t="shared" si="4"/>
        <v>1</v>
      </c>
      <c r="Q20" s="58">
        <f t="shared" si="5"/>
        <v>1</v>
      </c>
      <c r="R20" s="58">
        <v>1</v>
      </c>
      <c r="S20" s="790" t="s">
        <v>1043</v>
      </c>
      <c r="T20" s="790" t="s">
        <v>1044</v>
      </c>
    </row>
    <row r="21" spans="1:20" s="627" customFormat="1" ht="94.5" customHeight="1">
      <c r="A21" s="794">
        <v>8</v>
      </c>
      <c r="B21" s="796"/>
      <c r="C21" s="795" t="s">
        <v>7277</v>
      </c>
      <c r="D21" s="795" t="s">
        <v>7278</v>
      </c>
      <c r="E21" s="313">
        <v>1</v>
      </c>
      <c r="F21" s="58">
        <f t="shared" si="0"/>
        <v>1</v>
      </c>
      <c r="G21" s="58">
        <f t="shared" si="1"/>
        <v>1</v>
      </c>
      <c r="H21" s="58">
        <v>1</v>
      </c>
      <c r="I21" s="792" t="s">
        <v>5373</v>
      </c>
      <c r="J21" s="313">
        <v>1</v>
      </c>
      <c r="K21" s="58">
        <f t="shared" si="2"/>
        <v>1</v>
      </c>
      <c r="L21" s="58">
        <f t="shared" si="3"/>
        <v>1</v>
      </c>
      <c r="M21" s="58">
        <v>1</v>
      </c>
      <c r="N21" s="792" t="s">
        <v>5374</v>
      </c>
      <c r="O21" s="313">
        <v>1</v>
      </c>
      <c r="P21" s="58">
        <f t="shared" si="4"/>
        <v>1</v>
      </c>
      <c r="Q21" s="58">
        <f t="shared" si="5"/>
        <v>1</v>
      </c>
      <c r="R21" s="58">
        <v>1</v>
      </c>
      <c r="S21" s="790" t="s">
        <v>1043</v>
      </c>
      <c r="T21" s="790" t="s">
        <v>1044</v>
      </c>
    </row>
    <row r="22" spans="1:20" s="627" customFormat="1" ht="94.5" customHeight="1">
      <c r="A22" s="794">
        <v>9</v>
      </c>
      <c r="B22" s="796"/>
      <c r="C22" s="795" t="s">
        <v>7279</v>
      </c>
      <c r="D22" s="795" t="s">
        <v>7280</v>
      </c>
      <c r="E22" s="313">
        <v>1</v>
      </c>
      <c r="F22" s="58">
        <f t="shared" si="0"/>
        <v>1</v>
      </c>
      <c r="G22" s="58">
        <f t="shared" si="1"/>
        <v>1</v>
      </c>
      <c r="H22" s="58">
        <v>1</v>
      </c>
      <c r="I22" s="792" t="s">
        <v>5373</v>
      </c>
      <c r="J22" s="313">
        <v>1</v>
      </c>
      <c r="K22" s="58">
        <f t="shared" si="2"/>
        <v>1</v>
      </c>
      <c r="L22" s="58">
        <f t="shared" si="3"/>
        <v>1</v>
      </c>
      <c r="M22" s="58">
        <v>1</v>
      </c>
      <c r="N22" s="792" t="s">
        <v>5374</v>
      </c>
      <c r="O22" s="313">
        <v>1</v>
      </c>
      <c r="P22" s="58">
        <f t="shared" si="4"/>
        <v>1</v>
      </c>
      <c r="Q22" s="58">
        <f t="shared" si="5"/>
        <v>1</v>
      </c>
      <c r="R22" s="58">
        <v>1</v>
      </c>
      <c r="S22" s="790" t="s">
        <v>1043</v>
      </c>
      <c r="T22" s="790" t="s">
        <v>1044</v>
      </c>
    </row>
    <row r="23" spans="1:20" s="627" customFormat="1" ht="94.5" customHeight="1">
      <c r="A23" s="794">
        <v>10</v>
      </c>
      <c r="B23" s="796"/>
      <c r="C23" s="795" t="s">
        <v>7281</v>
      </c>
      <c r="D23" s="795" t="s">
        <v>7282</v>
      </c>
      <c r="E23" s="313">
        <v>1</v>
      </c>
      <c r="F23" s="58">
        <f t="shared" si="0"/>
        <v>1</v>
      </c>
      <c r="G23" s="58">
        <f t="shared" si="1"/>
        <v>1</v>
      </c>
      <c r="H23" s="58">
        <v>1</v>
      </c>
      <c r="I23" s="792" t="s">
        <v>5373</v>
      </c>
      <c r="J23" s="313">
        <v>1</v>
      </c>
      <c r="K23" s="58">
        <f t="shared" si="2"/>
        <v>1</v>
      </c>
      <c r="L23" s="58">
        <f t="shared" si="3"/>
        <v>1</v>
      </c>
      <c r="M23" s="58">
        <v>1</v>
      </c>
      <c r="N23" s="792" t="s">
        <v>5374</v>
      </c>
      <c r="O23" s="313">
        <v>1</v>
      </c>
      <c r="P23" s="58">
        <f t="shared" si="4"/>
        <v>1</v>
      </c>
      <c r="Q23" s="58">
        <f t="shared" si="5"/>
        <v>1</v>
      </c>
      <c r="R23" s="58">
        <v>1</v>
      </c>
      <c r="S23" s="790" t="s">
        <v>1043</v>
      </c>
      <c r="T23" s="790" t="s">
        <v>1044</v>
      </c>
    </row>
    <row r="24" spans="1:20" s="627" customFormat="1" ht="94.5" customHeight="1">
      <c r="A24" s="794">
        <v>11</v>
      </c>
      <c r="B24" s="796"/>
      <c r="C24" s="795" t="s">
        <v>7283</v>
      </c>
      <c r="D24" s="795" t="s">
        <v>7284</v>
      </c>
      <c r="E24" s="313">
        <v>1</v>
      </c>
      <c r="F24" s="58">
        <f t="shared" si="0"/>
        <v>1</v>
      </c>
      <c r="G24" s="58">
        <f t="shared" si="1"/>
        <v>1</v>
      </c>
      <c r="H24" s="58">
        <v>1</v>
      </c>
      <c r="I24" s="792" t="s">
        <v>5373</v>
      </c>
      <c r="J24" s="313">
        <v>1</v>
      </c>
      <c r="K24" s="58">
        <f t="shared" si="2"/>
        <v>1</v>
      </c>
      <c r="L24" s="58">
        <f t="shared" si="3"/>
        <v>1</v>
      </c>
      <c r="M24" s="58">
        <v>1</v>
      </c>
      <c r="N24" s="792" t="s">
        <v>5374</v>
      </c>
      <c r="O24" s="313">
        <v>1</v>
      </c>
      <c r="P24" s="58">
        <f t="shared" si="4"/>
        <v>1</v>
      </c>
      <c r="Q24" s="58">
        <f t="shared" si="5"/>
        <v>1</v>
      </c>
      <c r="R24" s="58">
        <v>1</v>
      </c>
      <c r="S24" s="790" t="s">
        <v>1043</v>
      </c>
      <c r="T24" s="790" t="s">
        <v>1044</v>
      </c>
    </row>
    <row r="25" spans="1:20" s="627" customFormat="1" ht="94.5" customHeight="1">
      <c r="A25" s="794">
        <v>12</v>
      </c>
      <c r="B25" s="796"/>
      <c r="C25" s="795" t="s">
        <v>7285</v>
      </c>
      <c r="D25" s="795" t="s">
        <v>7286</v>
      </c>
      <c r="E25" s="313">
        <v>1</v>
      </c>
      <c r="F25" s="58">
        <f t="shared" si="0"/>
        <v>1</v>
      </c>
      <c r="G25" s="58">
        <f t="shared" si="1"/>
        <v>1</v>
      </c>
      <c r="H25" s="58">
        <v>1</v>
      </c>
      <c r="I25" s="792" t="s">
        <v>5373</v>
      </c>
      <c r="J25" s="313">
        <v>1</v>
      </c>
      <c r="K25" s="58">
        <f t="shared" si="2"/>
        <v>1</v>
      </c>
      <c r="L25" s="58">
        <f t="shared" si="3"/>
        <v>1</v>
      </c>
      <c r="M25" s="58">
        <v>1</v>
      </c>
      <c r="N25" s="792" t="s">
        <v>5374</v>
      </c>
      <c r="O25" s="313">
        <v>1</v>
      </c>
      <c r="P25" s="58">
        <f t="shared" si="4"/>
        <v>1</v>
      </c>
      <c r="Q25" s="58">
        <f t="shared" si="5"/>
        <v>1</v>
      </c>
      <c r="R25" s="58">
        <v>1</v>
      </c>
      <c r="S25" s="790" t="s">
        <v>1043</v>
      </c>
      <c r="T25" s="790" t="s">
        <v>1044</v>
      </c>
    </row>
    <row r="26" spans="1:20" s="627" customFormat="1" ht="108">
      <c r="A26" s="794">
        <v>13</v>
      </c>
      <c r="B26" s="796"/>
      <c r="C26" s="795" t="s">
        <v>7287</v>
      </c>
      <c r="D26" s="795" t="s">
        <v>7288</v>
      </c>
      <c r="E26" s="313">
        <v>1</v>
      </c>
      <c r="F26" s="58">
        <f t="shared" si="0"/>
        <v>1</v>
      </c>
      <c r="G26" s="58">
        <f t="shared" si="1"/>
        <v>1</v>
      </c>
      <c r="H26" s="58">
        <v>1</v>
      </c>
      <c r="I26" s="792" t="s">
        <v>5373</v>
      </c>
      <c r="J26" s="313">
        <v>1</v>
      </c>
      <c r="K26" s="58">
        <f t="shared" si="2"/>
        <v>1</v>
      </c>
      <c r="L26" s="58">
        <f t="shared" si="3"/>
        <v>1</v>
      </c>
      <c r="M26" s="58">
        <v>1</v>
      </c>
      <c r="N26" s="792" t="s">
        <v>5374</v>
      </c>
      <c r="O26" s="313">
        <v>1</v>
      </c>
      <c r="P26" s="58">
        <f t="shared" si="4"/>
        <v>1</v>
      </c>
      <c r="Q26" s="58">
        <f t="shared" si="5"/>
        <v>1</v>
      </c>
      <c r="R26" s="58">
        <v>1</v>
      </c>
      <c r="S26" s="790" t="s">
        <v>1043</v>
      </c>
      <c r="T26" s="790" t="s">
        <v>1044</v>
      </c>
    </row>
    <row r="27" spans="1:20" s="627" customFormat="1" ht="108">
      <c r="A27" s="794">
        <v>14</v>
      </c>
      <c r="B27" s="796"/>
      <c r="C27" s="795" t="s">
        <v>7289</v>
      </c>
      <c r="D27" s="795" t="s">
        <v>7290</v>
      </c>
      <c r="E27" s="313">
        <v>1</v>
      </c>
      <c r="F27" s="58">
        <f t="shared" si="0"/>
        <v>1</v>
      </c>
      <c r="G27" s="58">
        <f t="shared" si="1"/>
        <v>1</v>
      </c>
      <c r="H27" s="58">
        <v>1</v>
      </c>
      <c r="I27" s="792" t="s">
        <v>5373</v>
      </c>
      <c r="J27" s="313">
        <v>1</v>
      </c>
      <c r="K27" s="58">
        <f t="shared" si="2"/>
        <v>1</v>
      </c>
      <c r="L27" s="58">
        <f t="shared" si="3"/>
        <v>1</v>
      </c>
      <c r="M27" s="58">
        <v>1</v>
      </c>
      <c r="N27" s="792" t="s">
        <v>5374</v>
      </c>
      <c r="O27" s="313">
        <v>1</v>
      </c>
      <c r="P27" s="58">
        <f t="shared" si="4"/>
        <v>1</v>
      </c>
      <c r="Q27" s="58">
        <f t="shared" si="5"/>
        <v>1</v>
      </c>
      <c r="R27" s="58">
        <v>1</v>
      </c>
      <c r="S27" s="790" t="s">
        <v>1043</v>
      </c>
      <c r="T27" s="790" t="s">
        <v>1044</v>
      </c>
    </row>
    <row r="28" spans="1:20" s="627" customFormat="1" ht="126">
      <c r="A28" s="794">
        <v>15</v>
      </c>
      <c r="B28" s="796"/>
      <c r="C28" s="795" t="s">
        <v>7291</v>
      </c>
      <c r="D28" s="795" t="s">
        <v>7292</v>
      </c>
      <c r="E28" s="313">
        <v>1</v>
      </c>
      <c r="F28" s="58">
        <f t="shared" si="0"/>
        <v>1</v>
      </c>
      <c r="G28" s="58">
        <f t="shared" si="1"/>
        <v>1</v>
      </c>
      <c r="H28" s="58">
        <v>1</v>
      </c>
      <c r="I28" s="792" t="s">
        <v>5373</v>
      </c>
      <c r="J28" s="313">
        <v>1</v>
      </c>
      <c r="K28" s="58">
        <f t="shared" si="2"/>
        <v>1</v>
      </c>
      <c r="L28" s="58">
        <f t="shared" si="3"/>
        <v>1</v>
      </c>
      <c r="M28" s="58">
        <v>1</v>
      </c>
      <c r="N28" s="792" t="s">
        <v>5374</v>
      </c>
      <c r="O28" s="313">
        <v>1</v>
      </c>
      <c r="P28" s="58">
        <f t="shared" si="4"/>
        <v>1</v>
      </c>
      <c r="Q28" s="58">
        <f t="shared" si="5"/>
        <v>1</v>
      </c>
      <c r="R28" s="58">
        <v>1</v>
      </c>
      <c r="S28" s="790" t="s">
        <v>1043</v>
      </c>
      <c r="T28" s="790" t="s">
        <v>1044</v>
      </c>
    </row>
    <row r="29" spans="1:20" s="627" customFormat="1" ht="94.5" customHeight="1">
      <c r="A29" s="794">
        <v>16</v>
      </c>
      <c r="B29" s="796"/>
      <c r="C29" s="795" t="s">
        <v>7293</v>
      </c>
      <c r="D29" s="795" t="s">
        <v>7294</v>
      </c>
      <c r="E29" s="313">
        <v>1</v>
      </c>
      <c r="F29" s="58">
        <f t="shared" si="0"/>
        <v>1</v>
      </c>
      <c r="G29" s="58">
        <f t="shared" si="1"/>
        <v>1</v>
      </c>
      <c r="H29" s="58">
        <v>1</v>
      </c>
      <c r="I29" s="792" t="s">
        <v>5373</v>
      </c>
      <c r="J29" s="313">
        <v>1</v>
      </c>
      <c r="K29" s="58">
        <f t="shared" si="2"/>
        <v>1</v>
      </c>
      <c r="L29" s="58">
        <f t="shared" si="3"/>
        <v>1</v>
      </c>
      <c r="M29" s="58">
        <v>1</v>
      </c>
      <c r="N29" s="792" t="s">
        <v>5374</v>
      </c>
      <c r="O29" s="313">
        <v>1</v>
      </c>
      <c r="P29" s="58">
        <f t="shared" si="4"/>
        <v>1</v>
      </c>
      <c r="Q29" s="58">
        <f t="shared" si="5"/>
        <v>1</v>
      </c>
      <c r="R29" s="58">
        <v>1</v>
      </c>
      <c r="S29" s="790" t="s">
        <v>1043</v>
      </c>
      <c r="T29" s="790" t="s">
        <v>1044</v>
      </c>
    </row>
    <row r="30" spans="1:20" s="627" customFormat="1" ht="94.5" customHeight="1">
      <c r="A30" s="794">
        <v>17</v>
      </c>
      <c r="B30" s="796"/>
      <c r="C30" s="795" t="s">
        <v>7295</v>
      </c>
      <c r="D30" s="795" t="s">
        <v>7290</v>
      </c>
      <c r="E30" s="313">
        <v>1</v>
      </c>
      <c r="F30" s="58">
        <f t="shared" si="0"/>
        <v>1</v>
      </c>
      <c r="G30" s="58">
        <f t="shared" si="1"/>
        <v>1</v>
      </c>
      <c r="H30" s="58">
        <v>1</v>
      </c>
      <c r="I30" s="792" t="s">
        <v>5373</v>
      </c>
      <c r="J30" s="313">
        <v>1</v>
      </c>
      <c r="K30" s="58">
        <f t="shared" si="2"/>
        <v>1</v>
      </c>
      <c r="L30" s="58">
        <f t="shared" si="3"/>
        <v>1</v>
      </c>
      <c r="M30" s="58">
        <v>1</v>
      </c>
      <c r="N30" s="792" t="s">
        <v>5374</v>
      </c>
      <c r="O30" s="313">
        <v>1</v>
      </c>
      <c r="P30" s="58">
        <f t="shared" si="4"/>
        <v>1</v>
      </c>
      <c r="Q30" s="58">
        <f t="shared" si="5"/>
        <v>1</v>
      </c>
      <c r="R30" s="58">
        <v>1</v>
      </c>
      <c r="S30" s="790" t="s">
        <v>1043</v>
      </c>
      <c r="T30" s="790" t="s">
        <v>1044</v>
      </c>
    </row>
    <row r="31" spans="1:20" s="627" customFormat="1" ht="94.5" customHeight="1">
      <c r="A31" s="794">
        <v>18</v>
      </c>
      <c r="B31" s="796"/>
      <c r="C31" s="795" t="s">
        <v>7296</v>
      </c>
      <c r="D31" s="795" t="s">
        <v>7297</v>
      </c>
      <c r="E31" s="313">
        <v>1</v>
      </c>
      <c r="F31" s="58">
        <f t="shared" si="0"/>
        <v>1</v>
      </c>
      <c r="G31" s="58">
        <f t="shared" si="1"/>
        <v>1</v>
      </c>
      <c r="H31" s="58">
        <v>1</v>
      </c>
      <c r="I31" s="792" t="s">
        <v>5373</v>
      </c>
      <c r="J31" s="313">
        <v>1</v>
      </c>
      <c r="K31" s="58">
        <f t="shared" si="2"/>
        <v>1</v>
      </c>
      <c r="L31" s="58">
        <f t="shared" si="3"/>
        <v>1</v>
      </c>
      <c r="M31" s="58">
        <v>1</v>
      </c>
      <c r="N31" s="792" t="s">
        <v>5374</v>
      </c>
      <c r="O31" s="313">
        <v>1</v>
      </c>
      <c r="P31" s="58">
        <f t="shared" si="4"/>
        <v>1</v>
      </c>
      <c r="Q31" s="58">
        <f t="shared" si="5"/>
        <v>1</v>
      </c>
      <c r="R31" s="58">
        <v>1</v>
      </c>
      <c r="S31" s="790" t="s">
        <v>1043</v>
      </c>
      <c r="T31" s="790" t="s">
        <v>1044</v>
      </c>
    </row>
    <row r="32" spans="1:20" s="627" customFormat="1" ht="94.5" customHeight="1">
      <c r="A32" s="794">
        <v>19</v>
      </c>
      <c r="B32" s="796"/>
      <c r="C32" s="795" t="s">
        <v>7298</v>
      </c>
      <c r="D32" s="795" t="s">
        <v>7299</v>
      </c>
      <c r="E32" s="313">
        <v>1</v>
      </c>
      <c r="F32" s="58">
        <f t="shared" si="0"/>
        <v>1</v>
      </c>
      <c r="G32" s="58">
        <f t="shared" si="1"/>
        <v>1</v>
      </c>
      <c r="H32" s="58">
        <v>1</v>
      </c>
      <c r="I32" s="792" t="s">
        <v>5373</v>
      </c>
      <c r="J32" s="313">
        <v>1</v>
      </c>
      <c r="K32" s="58">
        <f t="shared" si="2"/>
        <v>1</v>
      </c>
      <c r="L32" s="58">
        <f t="shared" si="3"/>
        <v>1</v>
      </c>
      <c r="M32" s="58">
        <v>1</v>
      </c>
      <c r="N32" s="792" t="s">
        <v>5374</v>
      </c>
      <c r="O32" s="313">
        <v>1</v>
      </c>
      <c r="P32" s="58">
        <f t="shared" si="4"/>
        <v>1</v>
      </c>
      <c r="Q32" s="58">
        <f t="shared" si="5"/>
        <v>1</v>
      </c>
      <c r="R32" s="58">
        <v>1</v>
      </c>
      <c r="S32" s="790" t="s">
        <v>1043</v>
      </c>
      <c r="T32" s="790" t="s">
        <v>1044</v>
      </c>
    </row>
    <row r="33" spans="1:20" s="627" customFormat="1" ht="94.5" customHeight="1">
      <c r="A33" s="794">
        <v>20</v>
      </c>
      <c r="B33" s="796"/>
      <c r="C33" s="795" t="s">
        <v>7300</v>
      </c>
      <c r="D33" s="795" t="s">
        <v>7301</v>
      </c>
      <c r="E33" s="313">
        <v>1</v>
      </c>
      <c r="F33" s="58">
        <f t="shared" si="0"/>
        <v>1</v>
      </c>
      <c r="G33" s="58">
        <f t="shared" si="1"/>
        <v>1</v>
      </c>
      <c r="H33" s="58">
        <v>1</v>
      </c>
      <c r="I33" s="792" t="s">
        <v>5373</v>
      </c>
      <c r="J33" s="313">
        <v>1</v>
      </c>
      <c r="K33" s="58">
        <f t="shared" si="2"/>
        <v>1</v>
      </c>
      <c r="L33" s="58">
        <f t="shared" si="3"/>
        <v>1</v>
      </c>
      <c r="M33" s="58">
        <v>1</v>
      </c>
      <c r="N33" s="792" t="s">
        <v>5374</v>
      </c>
      <c r="O33" s="313">
        <v>1</v>
      </c>
      <c r="P33" s="58">
        <f t="shared" si="4"/>
        <v>1</v>
      </c>
      <c r="Q33" s="58">
        <f t="shared" si="5"/>
        <v>1</v>
      </c>
      <c r="R33" s="58">
        <v>1</v>
      </c>
      <c r="S33" s="790" t="s">
        <v>1043</v>
      </c>
      <c r="T33" s="790" t="s">
        <v>1044</v>
      </c>
    </row>
    <row r="34" spans="1:20" s="627" customFormat="1" ht="108">
      <c r="A34" s="794">
        <v>21</v>
      </c>
      <c r="B34" s="796"/>
      <c r="C34" s="795" t="s">
        <v>7302</v>
      </c>
      <c r="D34" s="795" t="s">
        <v>7303</v>
      </c>
      <c r="E34" s="313">
        <v>1</v>
      </c>
      <c r="F34" s="58">
        <f t="shared" si="0"/>
        <v>1</v>
      </c>
      <c r="G34" s="58">
        <f t="shared" si="1"/>
        <v>1</v>
      </c>
      <c r="H34" s="58">
        <v>1</v>
      </c>
      <c r="I34" s="792" t="s">
        <v>5373</v>
      </c>
      <c r="J34" s="313">
        <v>1</v>
      </c>
      <c r="K34" s="58">
        <f t="shared" si="2"/>
        <v>1</v>
      </c>
      <c r="L34" s="58">
        <f t="shared" si="3"/>
        <v>1</v>
      </c>
      <c r="M34" s="58">
        <v>1</v>
      </c>
      <c r="N34" s="792" t="s">
        <v>5374</v>
      </c>
      <c r="O34" s="313">
        <v>1</v>
      </c>
      <c r="P34" s="58">
        <f t="shared" si="4"/>
        <v>1</v>
      </c>
      <c r="Q34" s="58">
        <f t="shared" si="5"/>
        <v>1</v>
      </c>
      <c r="R34" s="58">
        <v>1</v>
      </c>
      <c r="S34" s="790" t="s">
        <v>1043</v>
      </c>
      <c r="T34" s="790" t="s">
        <v>1044</v>
      </c>
    </row>
    <row r="35" spans="1:20" s="627" customFormat="1" ht="108">
      <c r="A35" s="794">
        <v>22</v>
      </c>
      <c r="B35" s="796"/>
      <c r="C35" s="795" t="s">
        <v>7304</v>
      </c>
      <c r="D35" s="795" t="s">
        <v>7305</v>
      </c>
      <c r="E35" s="313">
        <v>1</v>
      </c>
      <c r="F35" s="58">
        <f t="shared" si="0"/>
        <v>1</v>
      </c>
      <c r="G35" s="58">
        <f t="shared" si="1"/>
        <v>1</v>
      </c>
      <c r="H35" s="58">
        <v>1</v>
      </c>
      <c r="I35" s="792" t="s">
        <v>5373</v>
      </c>
      <c r="J35" s="313">
        <v>1</v>
      </c>
      <c r="K35" s="58">
        <f t="shared" si="2"/>
        <v>1</v>
      </c>
      <c r="L35" s="58">
        <f t="shared" si="3"/>
        <v>1</v>
      </c>
      <c r="M35" s="58">
        <v>1</v>
      </c>
      <c r="N35" s="792" t="s">
        <v>5374</v>
      </c>
      <c r="O35" s="313">
        <v>1</v>
      </c>
      <c r="P35" s="58">
        <f t="shared" si="4"/>
        <v>1</v>
      </c>
      <c r="Q35" s="58">
        <f t="shared" si="5"/>
        <v>1</v>
      </c>
      <c r="R35" s="58">
        <v>1</v>
      </c>
      <c r="S35" s="790" t="s">
        <v>1043</v>
      </c>
      <c r="T35" s="790" t="s">
        <v>1044</v>
      </c>
    </row>
    <row r="36" spans="1:20" s="627" customFormat="1" ht="94.5" customHeight="1">
      <c r="A36" s="794">
        <v>23</v>
      </c>
      <c r="B36" s="796"/>
      <c r="C36" s="795" t="s">
        <v>7306</v>
      </c>
      <c r="D36" s="795" t="s">
        <v>7307</v>
      </c>
      <c r="E36" s="313">
        <v>1</v>
      </c>
      <c r="F36" s="58">
        <f t="shared" si="0"/>
        <v>1</v>
      </c>
      <c r="G36" s="58">
        <f t="shared" si="1"/>
        <v>1</v>
      </c>
      <c r="H36" s="58">
        <v>1</v>
      </c>
      <c r="I36" s="792" t="s">
        <v>5373</v>
      </c>
      <c r="J36" s="313">
        <v>1</v>
      </c>
      <c r="K36" s="58">
        <f t="shared" si="2"/>
        <v>1</v>
      </c>
      <c r="L36" s="58">
        <f t="shared" si="3"/>
        <v>1</v>
      </c>
      <c r="M36" s="58">
        <v>1</v>
      </c>
      <c r="N36" s="792" t="s">
        <v>5374</v>
      </c>
      <c r="O36" s="313">
        <v>1</v>
      </c>
      <c r="P36" s="58">
        <f t="shared" si="4"/>
        <v>1</v>
      </c>
      <c r="Q36" s="58">
        <f t="shared" si="5"/>
        <v>1</v>
      </c>
      <c r="R36" s="58">
        <v>1</v>
      </c>
      <c r="S36" s="790" t="s">
        <v>1043</v>
      </c>
      <c r="T36" s="790" t="s">
        <v>1044</v>
      </c>
    </row>
    <row r="37" spans="1:20" s="627" customFormat="1" ht="162">
      <c r="A37" s="794">
        <v>24</v>
      </c>
      <c r="B37" s="796"/>
      <c r="C37" s="795" t="s">
        <v>7308</v>
      </c>
      <c r="D37" s="795" t="s">
        <v>7309</v>
      </c>
      <c r="E37" s="313">
        <v>1</v>
      </c>
      <c r="F37" s="58">
        <f t="shared" si="0"/>
        <v>1</v>
      </c>
      <c r="G37" s="58">
        <f t="shared" si="1"/>
        <v>1</v>
      </c>
      <c r="H37" s="58">
        <v>1</v>
      </c>
      <c r="I37" s="792" t="s">
        <v>5373</v>
      </c>
      <c r="J37" s="313">
        <v>1</v>
      </c>
      <c r="K37" s="58">
        <f t="shared" si="2"/>
        <v>1</v>
      </c>
      <c r="L37" s="58">
        <f t="shared" si="3"/>
        <v>1</v>
      </c>
      <c r="M37" s="58">
        <v>1</v>
      </c>
      <c r="N37" s="792" t="s">
        <v>5374</v>
      </c>
      <c r="O37" s="313">
        <v>1</v>
      </c>
      <c r="P37" s="58">
        <f t="shared" si="4"/>
        <v>1</v>
      </c>
      <c r="Q37" s="58">
        <f t="shared" si="5"/>
        <v>1</v>
      </c>
      <c r="R37" s="58">
        <v>1</v>
      </c>
      <c r="S37" s="790" t="s">
        <v>1043</v>
      </c>
      <c r="T37" s="790" t="s">
        <v>1044</v>
      </c>
    </row>
    <row r="38" spans="1:20" s="627" customFormat="1" ht="162">
      <c r="A38" s="794">
        <v>25</v>
      </c>
      <c r="B38" s="796"/>
      <c r="C38" s="795" t="s">
        <v>7310</v>
      </c>
      <c r="D38" s="795" t="s">
        <v>7311</v>
      </c>
      <c r="E38" s="313">
        <v>1</v>
      </c>
      <c r="F38" s="58">
        <f t="shared" si="0"/>
        <v>1</v>
      </c>
      <c r="G38" s="58">
        <f t="shared" si="1"/>
        <v>1</v>
      </c>
      <c r="H38" s="58">
        <v>1</v>
      </c>
      <c r="I38" s="792" t="s">
        <v>5373</v>
      </c>
      <c r="J38" s="313">
        <v>1</v>
      </c>
      <c r="K38" s="58">
        <f t="shared" si="2"/>
        <v>1</v>
      </c>
      <c r="L38" s="58">
        <f t="shared" si="3"/>
        <v>1</v>
      </c>
      <c r="M38" s="58">
        <v>1</v>
      </c>
      <c r="N38" s="792" t="s">
        <v>5374</v>
      </c>
      <c r="O38" s="313">
        <v>1</v>
      </c>
      <c r="P38" s="58">
        <f t="shared" si="4"/>
        <v>1</v>
      </c>
      <c r="Q38" s="58">
        <f t="shared" si="5"/>
        <v>1</v>
      </c>
      <c r="R38" s="58">
        <v>1</v>
      </c>
      <c r="S38" s="790" t="s">
        <v>1043</v>
      </c>
      <c r="T38" s="790" t="s">
        <v>1044</v>
      </c>
    </row>
    <row r="39" spans="1:20" s="627" customFormat="1" ht="94.5" customHeight="1">
      <c r="A39" s="794">
        <v>26</v>
      </c>
      <c r="B39" s="796"/>
      <c r="C39" s="795" t="s">
        <v>7312</v>
      </c>
      <c r="D39" s="795" t="s">
        <v>7313</v>
      </c>
      <c r="E39" s="313">
        <v>1</v>
      </c>
      <c r="F39" s="58">
        <f t="shared" si="0"/>
        <v>1</v>
      </c>
      <c r="G39" s="58">
        <f t="shared" si="1"/>
        <v>1</v>
      </c>
      <c r="H39" s="58">
        <v>1</v>
      </c>
      <c r="I39" s="792" t="s">
        <v>5373</v>
      </c>
      <c r="J39" s="313">
        <v>1</v>
      </c>
      <c r="K39" s="58">
        <f t="shared" si="2"/>
        <v>1</v>
      </c>
      <c r="L39" s="58">
        <f t="shared" si="3"/>
        <v>1</v>
      </c>
      <c r="M39" s="58">
        <v>1</v>
      </c>
      <c r="N39" s="792" t="s">
        <v>5374</v>
      </c>
      <c r="O39" s="313">
        <v>1</v>
      </c>
      <c r="P39" s="58">
        <f t="shared" si="4"/>
        <v>1</v>
      </c>
      <c r="Q39" s="58">
        <f t="shared" si="5"/>
        <v>1</v>
      </c>
      <c r="R39" s="58">
        <v>1</v>
      </c>
      <c r="S39" s="790" t="s">
        <v>1043</v>
      </c>
      <c r="T39" s="790" t="s">
        <v>1044</v>
      </c>
    </row>
    <row r="40" spans="1:20" s="627" customFormat="1" ht="94.5" customHeight="1">
      <c r="A40" s="794">
        <v>27</v>
      </c>
      <c r="B40" s="796"/>
      <c r="C40" s="795" t="s">
        <v>7314</v>
      </c>
      <c r="D40" s="795" t="s">
        <v>7315</v>
      </c>
      <c r="E40" s="313">
        <v>1</v>
      </c>
      <c r="F40" s="58">
        <f t="shared" si="0"/>
        <v>1</v>
      </c>
      <c r="G40" s="58">
        <f t="shared" si="1"/>
        <v>1</v>
      </c>
      <c r="H40" s="58">
        <v>1</v>
      </c>
      <c r="I40" s="792" t="s">
        <v>5373</v>
      </c>
      <c r="J40" s="313">
        <v>1</v>
      </c>
      <c r="K40" s="58">
        <f t="shared" si="2"/>
        <v>1</v>
      </c>
      <c r="L40" s="58">
        <f t="shared" si="3"/>
        <v>1</v>
      </c>
      <c r="M40" s="58">
        <v>1</v>
      </c>
      <c r="N40" s="792" t="s">
        <v>5374</v>
      </c>
      <c r="O40" s="313">
        <v>1</v>
      </c>
      <c r="P40" s="58">
        <f t="shared" si="4"/>
        <v>1</v>
      </c>
      <c r="Q40" s="58">
        <f t="shared" si="5"/>
        <v>1</v>
      </c>
      <c r="R40" s="58">
        <v>1</v>
      </c>
      <c r="S40" s="790" t="s">
        <v>1043</v>
      </c>
      <c r="T40" s="790" t="s">
        <v>1044</v>
      </c>
    </row>
    <row r="41" spans="1:20" s="627" customFormat="1" ht="94.5" customHeight="1">
      <c r="A41" s="794">
        <v>28</v>
      </c>
      <c r="B41" s="796"/>
      <c r="C41" s="795" t="s">
        <v>7316</v>
      </c>
      <c r="D41" s="795" t="s">
        <v>7317</v>
      </c>
      <c r="E41" s="313">
        <v>1</v>
      </c>
      <c r="F41" s="58">
        <f t="shared" si="0"/>
        <v>1</v>
      </c>
      <c r="G41" s="58">
        <f t="shared" si="1"/>
        <v>1</v>
      </c>
      <c r="H41" s="58">
        <v>1</v>
      </c>
      <c r="I41" s="792" t="s">
        <v>5373</v>
      </c>
      <c r="J41" s="313">
        <v>1</v>
      </c>
      <c r="K41" s="58">
        <f t="shared" si="2"/>
        <v>1</v>
      </c>
      <c r="L41" s="58">
        <f t="shared" si="3"/>
        <v>1</v>
      </c>
      <c r="M41" s="58">
        <v>1</v>
      </c>
      <c r="N41" s="792" t="s">
        <v>5374</v>
      </c>
      <c r="O41" s="313">
        <v>1</v>
      </c>
      <c r="P41" s="58">
        <f t="shared" si="4"/>
        <v>1</v>
      </c>
      <c r="Q41" s="58">
        <f t="shared" si="5"/>
        <v>1</v>
      </c>
      <c r="R41" s="58">
        <v>1</v>
      </c>
      <c r="S41" s="790" t="s">
        <v>1043</v>
      </c>
      <c r="T41" s="790" t="s">
        <v>1044</v>
      </c>
    </row>
    <row r="42" spans="1:20" s="627" customFormat="1" ht="94.5" customHeight="1">
      <c r="A42" s="794">
        <v>29</v>
      </c>
      <c r="B42" s="796"/>
      <c r="C42" s="795" t="s">
        <v>7318</v>
      </c>
      <c r="D42" s="795" t="s">
        <v>7319</v>
      </c>
      <c r="E42" s="313">
        <v>1</v>
      </c>
      <c r="F42" s="58">
        <f t="shared" si="0"/>
        <v>1</v>
      </c>
      <c r="G42" s="58">
        <f t="shared" si="1"/>
        <v>1</v>
      </c>
      <c r="H42" s="58">
        <v>1</v>
      </c>
      <c r="I42" s="792" t="s">
        <v>5373</v>
      </c>
      <c r="J42" s="313">
        <v>1</v>
      </c>
      <c r="K42" s="58">
        <f t="shared" si="2"/>
        <v>1</v>
      </c>
      <c r="L42" s="58">
        <f t="shared" si="3"/>
        <v>1</v>
      </c>
      <c r="M42" s="58">
        <v>1</v>
      </c>
      <c r="N42" s="792" t="s">
        <v>5374</v>
      </c>
      <c r="O42" s="313">
        <v>1</v>
      </c>
      <c r="P42" s="58">
        <f t="shared" si="4"/>
        <v>1</v>
      </c>
      <c r="Q42" s="58">
        <f t="shared" si="5"/>
        <v>1</v>
      </c>
      <c r="R42" s="58">
        <v>1</v>
      </c>
      <c r="S42" s="790" t="s">
        <v>1043</v>
      </c>
      <c r="T42" s="790" t="s">
        <v>1044</v>
      </c>
    </row>
    <row r="43" spans="1:20" s="627" customFormat="1" ht="94.5" customHeight="1">
      <c r="A43" s="794">
        <v>30</v>
      </c>
      <c r="B43" s="796"/>
      <c r="C43" s="795" t="s">
        <v>7320</v>
      </c>
      <c r="D43" s="795" t="s">
        <v>7321</v>
      </c>
      <c r="E43" s="313">
        <v>1</v>
      </c>
      <c r="F43" s="58">
        <f t="shared" si="0"/>
        <v>1</v>
      </c>
      <c r="G43" s="58">
        <f t="shared" si="1"/>
        <v>1</v>
      </c>
      <c r="H43" s="58">
        <v>1</v>
      </c>
      <c r="I43" s="792" t="s">
        <v>5373</v>
      </c>
      <c r="J43" s="313">
        <v>1</v>
      </c>
      <c r="K43" s="58">
        <f t="shared" si="2"/>
        <v>1</v>
      </c>
      <c r="L43" s="58">
        <f t="shared" si="3"/>
        <v>1</v>
      </c>
      <c r="M43" s="58">
        <v>1</v>
      </c>
      <c r="N43" s="792" t="s">
        <v>5374</v>
      </c>
      <c r="O43" s="313">
        <v>1</v>
      </c>
      <c r="P43" s="58">
        <f t="shared" si="4"/>
        <v>1</v>
      </c>
      <c r="Q43" s="58">
        <f t="shared" si="5"/>
        <v>1</v>
      </c>
      <c r="R43" s="58">
        <v>1</v>
      </c>
      <c r="S43" s="790" t="s">
        <v>1043</v>
      </c>
      <c r="T43" s="790" t="s">
        <v>1044</v>
      </c>
    </row>
    <row r="44" spans="1:20" s="627" customFormat="1" ht="94.5" customHeight="1">
      <c r="A44" s="794">
        <v>31</v>
      </c>
      <c r="B44" s="796"/>
      <c r="C44" s="795" t="s">
        <v>7322</v>
      </c>
      <c r="D44" s="795" t="s">
        <v>7323</v>
      </c>
      <c r="E44" s="313">
        <v>1</v>
      </c>
      <c r="F44" s="58">
        <f t="shared" si="0"/>
        <v>1</v>
      </c>
      <c r="G44" s="58">
        <f t="shared" si="1"/>
        <v>1</v>
      </c>
      <c r="H44" s="58">
        <v>1</v>
      </c>
      <c r="I44" s="792" t="s">
        <v>5373</v>
      </c>
      <c r="J44" s="313">
        <v>1</v>
      </c>
      <c r="K44" s="58">
        <f t="shared" si="2"/>
        <v>1</v>
      </c>
      <c r="L44" s="58">
        <f t="shared" si="3"/>
        <v>1</v>
      </c>
      <c r="M44" s="58">
        <v>1</v>
      </c>
      <c r="N44" s="792" t="s">
        <v>5374</v>
      </c>
      <c r="O44" s="313">
        <v>1</v>
      </c>
      <c r="P44" s="58">
        <f t="shared" si="4"/>
        <v>1</v>
      </c>
      <c r="Q44" s="58">
        <f t="shared" si="5"/>
        <v>1</v>
      </c>
      <c r="R44" s="58">
        <v>1</v>
      </c>
      <c r="S44" s="790" t="s">
        <v>1043</v>
      </c>
      <c r="T44" s="790" t="s">
        <v>1044</v>
      </c>
    </row>
    <row r="45" spans="1:20" s="627" customFormat="1" ht="94.5" customHeight="1">
      <c r="A45" s="794">
        <v>32</v>
      </c>
      <c r="B45" s="796"/>
      <c r="C45" s="795" t="s">
        <v>7324</v>
      </c>
      <c r="D45" s="795" t="s">
        <v>7325</v>
      </c>
      <c r="E45" s="313">
        <v>1</v>
      </c>
      <c r="F45" s="58">
        <f t="shared" si="0"/>
        <v>1</v>
      </c>
      <c r="G45" s="58">
        <f t="shared" si="1"/>
        <v>1</v>
      </c>
      <c r="H45" s="58">
        <v>1</v>
      </c>
      <c r="I45" s="792" t="s">
        <v>5373</v>
      </c>
      <c r="J45" s="313">
        <v>1</v>
      </c>
      <c r="K45" s="58">
        <f t="shared" si="2"/>
        <v>1</v>
      </c>
      <c r="L45" s="58">
        <f t="shared" si="3"/>
        <v>1</v>
      </c>
      <c r="M45" s="58">
        <v>1</v>
      </c>
      <c r="N45" s="792" t="s">
        <v>5374</v>
      </c>
      <c r="O45" s="313">
        <v>1</v>
      </c>
      <c r="P45" s="58">
        <f t="shared" si="4"/>
        <v>1</v>
      </c>
      <c r="Q45" s="58">
        <f t="shared" si="5"/>
        <v>1</v>
      </c>
      <c r="R45" s="58">
        <v>1</v>
      </c>
      <c r="S45" s="790" t="s">
        <v>1043</v>
      </c>
      <c r="T45" s="790" t="s">
        <v>1044</v>
      </c>
    </row>
    <row r="46" spans="1:20" s="627" customFormat="1" ht="94.5" customHeight="1">
      <c r="A46" s="794">
        <v>33</v>
      </c>
      <c r="B46" s="796"/>
      <c r="C46" s="795" t="s">
        <v>7326</v>
      </c>
      <c r="D46" s="795" t="s">
        <v>7319</v>
      </c>
      <c r="E46" s="313">
        <v>1</v>
      </c>
      <c r="F46" s="58">
        <f t="shared" si="0"/>
        <v>1</v>
      </c>
      <c r="G46" s="58">
        <f t="shared" si="1"/>
        <v>1</v>
      </c>
      <c r="H46" s="58">
        <v>1</v>
      </c>
      <c r="I46" s="792" t="s">
        <v>5373</v>
      </c>
      <c r="J46" s="313">
        <v>1</v>
      </c>
      <c r="K46" s="58">
        <f t="shared" si="2"/>
        <v>1</v>
      </c>
      <c r="L46" s="58">
        <f t="shared" si="3"/>
        <v>1</v>
      </c>
      <c r="M46" s="58">
        <v>1</v>
      </c>
      <c r="N46" s="792" t="s">
        <v>5374</v>
      </c>
      <c r="O46" s="313">
        <v>1</v>
      </c>
      <c r="P46" s="58">
        <f t="shared" si="4"/>
        <v>1</v>
      </c>
      <c r="Q46" s="58">
        <f t="shared" si="5"/>
        <v>1</v>
      </c>
      <c r="R46" s="58">
        <v>1</v>
      </c>
      <c r="S46" s="790" t="s">
        <v>1043</v>
      </c>
      <c r="T46" s="790" t="s">
        <v>1044</v>
      </c>
    </row>
    <row r="47" spans="1:20" s="627" customFormat="1" ht="94.5" customHeight="1">
      <c r="A47" s="794">
        <v>34</v>
      </c>
      <c r="B47" s="796"/>
      <c r="C47" s="795" t="s">
        <v>7327</v>
      </c>
      <c r="D47" s="795" t="s">
        <v>7328</v>
      </c>
      <c r="E47" s="313">
        <v>1</v>
      </c>
      <c r="F47" s="58">
        <f t="shared" si="0"/>
        <v>1</v>
      </c>
      <c r="G47" s="58">
        <f t="shared" si="1"/>
        <v>1</v>
      </c>
      <c r="H47" s="58">
        <v>1</v>
      </c>
      <c r="I47" s="792" t="s">
        <v>5373</v>
      </c>
      <c r="J47" s="313">
        <v>1</v>
      </c>
      <c r="K47" s="58">
        <f t="shared" si="2"/>
        <v>1</v>
      </c>
      <c r="L47" s="58">
        <f t="shared" si="3"/>
        <v>1</v>
      </c>
      <c r="M47" s="58">
        <v>1</v>
      </c>
      <c r="N47" s="792" t="s">
        <v>5374</v>
      </c>
      <c r="O47" s="313">
        <v>1</v>
      </c>
      <c r="P47" s="58">
        <f t="shared" si="4"/>
        <v>1</v>
      </c>
      <c r="Q47" s="58">
        <f t="shared" si="5"/>
        <v>1</v>
      </c>
      <c r="R47" s="58">
        <v>1</v>
      </c>
      <c r="S47" s="790" t="s">
        <v>1043</v>
      </c>
      <c r="T47" s="790" t="s">
        <v>1044</v>
      </c>
    </row>
    <row r="48" spans="1:20" s="627" customFormat="1" ht="94.5" customHeight="1">
      <c r="A48" s="794">
        <v>35</v>
      </c>
      <c r="B48" s="796"/>
      <c r="C48" s="795" t="s">
        <v>7329</v>
      </c>
      <c r="D48" s="795" t="s">
        <v>7330</v>
      </c>
      <c r="E48" s="313">
        <v>1</v>
      </c>
      <c r="F48" s="58">
        <f t="shared" si="0"/>
        <v>1</v>
      </c>
      <c r="G48" s="58">
        <f t="shared" si="1"/>
        <v>1</v>
      </c>
      <c r="H48" s="58">
        <v>1</v>
      </c>
      <c r="I48" s="792" t="s">
        <v>5373</v>
      </c>
      <c r="J48" s="313">
        <v>1</v>
      </c>
      <c r="K48" s="58">
        <f t="shared" si="2"/>
        <v>1</v>
      </c>
      <c r="L48" s="58">
        <f t="shared" si="3"/>
        <v>1</v>
      </c>
      <c r="M48" s="58">
        <v>1</v>
      </c>
      <c r="N48" s="792" t="s">
        <v>5374</v>
      </c>
      <c r="O48" s="313">
        <v>1</v>
      </c>
      <c r="P48" s="58">
        <f t="shared" si="4"/>
        <v>1</v>
      </c>
      <c r="Q48" s="58">
        <f t="shared" si="5"/>
        <v>1</v>
      </c>
      <c r="R48" s="58">
        <v>1</v>
      </c>
      <c r="S48" s="790" t="s">
        <v>1043</v>
      </c>
      <c r="T48" s="790" t="s">
        <v>1044</v>
      </c>
    </row>
    <row r="49" spans="1:20" s="627" customFormat="1" ht="94.5" customHeight="1">
      <c r="A49" s="794">
        <v>36</v>
      </c>
      <c r="B49" s="796"/>
      <c r="C49" s="795" t="s">
        <v>7331</v>
      </c>
      <c r="D49" s="795" t="s">
        <v>7332</v>
      </c>
      <c r="E49" s="313">
        <v>1</v>
      </c>
      <c r="F49" s="58">
        <f t="shared" si="0"/>
        <v>1</v>
      </c>
      <c r="G49" s="58">
        <f t="shared" si="1"/>
        <v>1</v>
      </c>
      <c r="H49" s="58">
        <v>1</v>
      </c>
      <c r="I49" s="792" t="s">
        <v>5373</v>
      </c>
      <c r="J49" s="313">
        <v>1</v>
      </c>
      <c r="K49" s="58">
        <f t="shared" si="2"/>
        <v>1</v>
      </c>
      <c r="L49" s="58">
        <f t="shared" si="3"/>
        <v>1</v>
      </c>
      <c r="M49" s="58">
        <v>1</v>
      </c>
      <c r="N49" s="792" t="s">
        <v>5374</v>
      </c>
      <c r="O49" s="313">
        <v>1</v>
      </c>
      <c r="P49" s="58">
        <f t="shared" si="4"/>
        <v>1</v>
      </c>
      <c r="Q49" s="58">
        <f t="shared" si="5"/>
        <v>1</v>
      </c>
      <c r="R49" s="58">
        <v>1</v>
      </c>
      <c r="S49" s="790" t="s">
        <v>1043</v>
      </c>
      <c r="T49" s="790" t="s">
        <v>1044</v>
      </c>
    </row>
    <row r="50" spans="1:20" s="627" customFormat="1" ht="94.5" customHeight="1">
      <c r="A50" s="794">
        <v>37</v>
      </c>
      <c r="B50" s="796"/>
      <c r="C50" s="795" t="s">
        <v>7333</v>
      </c>
      <c r="D50" s="795" t="s">
        <v>7334</v>
      </c>
      <c r="E50" s="313">
        <v>1</v>
      </c>
      <c r="F50" s="58">
        <f t="shared" si="0"/>
        <v>1</v>
      </c>
      <c r="G50" s="58">
        <f t="shared" si="1"/>
        <v>1</v>
      </c>
      <c r="H50" s="58">
        <v>1</v>
      </c>
      <c r="I50" s="792" t="s">
        <v>5373</v>
      </c>
      <c r="J50" s="313">
        <v>1</v>
      </c>
      <c r="K50" s="58">
        <f t="shared" si="2"/>
        <v>1</v>
      </c>
      <c r="L50" s="58">
        <f t="shared" si="3"/>
        <v>1</v>
      </c>
      <c r="M50" s="58">
        <v>1</v>
      </c>
      <c r="N50" s="792" t="s">
        <v>5374</v>
      </c>
      <c r="O50" s="313">
        <v>1</v>
      </c>
      <c r="P50" s="58">
        <f t="shared" si="4"/>
        <v>1</v>
      </c>
      <c r="Q50" s="58">
        <f t="shared" si="5"/>
        <v>1</v>
      </c>
      <c r="R50" s="58">
        <v>1</v>
      </c>
      <c r="S50" s="790" t="s">
        <v>1043</v>
      </c>
      <c r="T50" s="790" t="s">
        <v>1044</v>
      </c>
    </row>
    <row r="51" spans="1:20" s="627" customFormat="1" ht="94.5" customHeight="1">
      <c r="A51" s="794">
        <v>38</v>
      </c>
      <c r="B51" s="796"/>
      <c r="C51" s="795" t="s">
        <v>7335</v>
      </c>
      <c r="D51" s="795" t="s">
        <v>7336</v>
      </c>
      <c r="E51" s="313">
        <v>1</v>
      </c>
      <c r="F51" s="58">
        <f t="shared" si="0"/>
        <v>1</v>
      </c>
      <c r="G51" s="58">
        <f t="shared" si="1"/>
        <v>1</v>
      </c>
      <c r="H51" s="58">
        <v>1</v>
      </c>
      <c r="I51" s="792" t="s">
        <v>5373</v>
      </c>
      <c r="J51" s="313">
        <v>1</v>
      </c>
      <c r="K51" s="58">
        <f t="shared" si="2"/>
        <v>1</v>
      </c>
      <c r="L51" s="58">
        <f t="shared" si="3"/>
        <v>1</v>
      </c>
      <c r="M51" s="58">
        <v>1</v>
      </c>
      <c r="N51" s="792" t="s">
        <v>5374</v>
      </c>
      <c r="O51" s="313">
        <v>1</v>
      </c>
      <c r="P51" s="58">
        <f t="shared" si="4"/>
        <v>1</v>
      </c>
      <c r="Q51" s="58">
        <f t="shared" si="5"/>
        <v>1</v>
      </c>
      <c r="R51" s="58">
        <v>1</v>
      </c>
      <c r="S51" s="790" t="s">
        <v>1043</v>
      </c>
      <c r="T51" s="790" t="s">
        <v>1044</v>
      </c>
    </row>
    <row r="52" spans="1:20" s="627" customFormat="1" ht="94.5" customHeight="1">
      <c r="A52" s="794">
        <v>39</v>
      </c>
      <c r="B52" s="796"/>
      <c r="C52" s="795" t="s">
        <v>7337</v>
      </c>
      <c r="D52" s="795" t="s">
        <v>7338</v>
      </c>
      <c r="E52" s="313">
        <v>1</v>
      </c>
      <c r="F52" s="58">
        <f t="shared" si="0"/>
        <v>1</v>
      </c>
      <c r="G52" s="58">
        <f t="shared" si="1"/>
        <v>1</v>
      </c>
      <c r="H52" s="58">
        <v>1</v>
      </c>
      <c r="I52" s="792" t="s">
        <v>5373</v>
      </c>
      <c r="J52" s="313">
        <v>1</v>
      </c>
      <c r="K52" s="58">
        <f t="shared" si="2"/>
        <v>1</v>
      </c>
      <c r="L52" s="58">
        <f t="shared" si="3"/>
        <v>1</v>
      </c>
      <c r="M52" s="58">
        <v>1</v>
      </c>
      <c r="N52" s="792" t="s">
        <v>5374</v>
      </c>
      <c r="O52" s="313">
        <v>1</v>
      </c>
      <c r="P52" s="58">
        <f t="shared" si="4"/>
        <v>1</v>
      </c>
      <c r="Q52" s="58">
        <f t="shared" si="5"/>
        <v>1</v>
      </c>
      <c r="R52" s="58">
        <v>1</v>
      </c>
      <c r="S52" s="790" t="s">
        <v>1043</v>
      </c>
      <c r="T52" s="790" t="s">
        <v>1044</v>
      </c>
    </row>
    <row r="53" spans="1:20" s="627" customFormat="1" ht="94.5" customHeight="1">
      <c r="A53" s="794">
        <v>40</v>
      </c>
      <c r="B53" s="796"/>
      <c r="C53" s="795" t="s">
        <v>7339</v>
      </c>
      <c r="D53" s="795" t="s">
        <v>7340</v>
      </c>
      <c r="E53" s="313">
        <v>1</v>
      </c>
      <c r="F53" s="58">
        <f t="shared" si="0"/>
        <v>1</v>
      </c>
      <c r="G53" s="58">
        <f t="shared" si="1"/>
        <v>1</v>
      </c>
      <c r="H53" s="58">
        <v>1</v>
      </c>
      <c r="I53" s="792" t="s">
        <v>5373</v>
      </c>
      <c r="J53" s="313">
        <v>1</v>
      </c>
      <c r="K53" s="58">
        <f t="shared" si="2"/>
        <v>1</v>
      </c>
      <c r="L53" s="58">
        <f t="shared" si="3"/>
        <v>1</v>
      </c>
      <c r="M53" s="58">
        <v>1</v>
      </c>
      <c r="N53" s="792" t="s">
        <v>5374</v>
      </c>
      <c r="O53" s="313">
        <v>1</v>
      </c>
      <c r="P53" s="58">
        <f t="shared" si="4"/>
        <v>1</v>
      </c>
      <c r="Q53" s="58">
        <f t="shared" si="5"/>
        <v>1</v>
      </c>
      <c r="R53" s="58">
        <v>1</v>
      </c>
      <c r="S53" s="790" t="s">
        <v>1043</v>
      </c>
      <c r="T53" s="790" t="s">
        <v>1044</v>
      </c>
    </row>
    <row r="54" spans="1:20" s="627" customFormat="1" ht="94.5" customHeight="1">
      <c r="A54" s="794">
        <v>41</v>
      </c>
      <c r="B54" s="796"/>
      <c r="C54" s="795" t="s">
        <v>7341</v>
      </c>
      <c r="D54" s="795" t="s">
        <v>7342</v>
      </c>
      <c r="E54" s="313">
        <v>1</v>
      </c>
      <c r="F54" s="58">
        <f t="shared" si="0"/>
        <v>1</v>
      </c>
      <c r="G54" s="58">
        <f t="shared" si="1"/>
        <v>1</v>
      </c>
      <c r="H54" s="58">
        <v>1</v>
      </c>
      <c r="I54" s="792" t="s">
        <v>5373</v>
      </c>
      <c r="J54" s="313">
        <v>1</v>
      </c>
      <c r="K54" s="58">
        <f t="shared" si="2"/>
        <v>1</v>
      </c>
      <c r="L54" s="58">
        <f t="shared" si="3"/>
        <v>1</v>
      </c>
      <c r="M54" s="58">
        <v>1</v>
      </c>
      <c r="N54" s="792" t="s">
        <v>5374</v>
      </c>
      <c r="O54" s="313">
        <v>1</v>
      </c>
      <c r="P54" s="58">
        <f t="shared" si="4"/>
        <v>1</v>
      </c>
      <c r="Q54" s="58">
        <f t="shared" si="5"/>
        <v>1</v>
      </c>
      <c r="R54" s="58">
        <v>1</v>
      </c>
      <c r="S54" s="790" t="s">
        <v>1043</v>
      </c>
      <c r="T54" s="790" t="s">
        <v>1044</v>
      </c>
    </row>
    <row r="55" spans="1:20" s="627" customFormat="1" ht="94.5" customHeight="1">
      <c r="A55" s="794">
        <v>42</v>
      </c>
      <c r="B55" s="796"/>
      <c r="C55" s="795" t="s">
        <v>7343</v>
      </c>
      <c r="D55" s="795" t="s">
        <v>7344</v>
      </c>
      <c r="E55" s="313">
        <v>1</v>
      </c>
      <c r="F55" s="58">
        <f t="shared" si="0"/>
        <v>1</v>
      </c>
      <c r="G55" s="58">
        <f t="shared" si="1"/>
        <v>1</v>
      </c>
      <c r="H55" s="58">
        <v>1</v>
      </c>
      <c r="I55" s="792" t="s">
        <v>5373</v>
      </c>
      <c r="J55" s="313">
        <v>1</v>
      </c>
      <c r="K55" s="58">
        <f t="shared" si="2"/>
        <v>1</v>
      </c>
      <c r="L55" s="58">
        <f t="shared" si="3"/>
        <v>1</v>
      </c>
      <c r="M55" s="58">
        <v>1</v>
      </c>
      <c r="N55" s="792" t="s">
        <v>5374</v>
      </c>
      <c r="O55" s="313">
        <v>1</v>
      </c>
      <c r="P55" s="58">
        <f t="shared" si="4"/>
        <v>1</v>
      </c>
      <c r="Q55" s="58">
        <f t="shared" si="5"/>
        <v>1</v>
      </c>
      <c r="R55" s="58">
        <v>1</v>
      </c>
      <c r="S55" s="790" t="s">
        <v>1043</v>
      </c>
      <c r="T55" s="790" t="s">
        <v>1044</v>
      </c>
    </row>
    <row r="56" spans="1:20" s="627" customFormat="1" ht="108">
      <c r="A56" s="794">
        <v>43</v>
      </c>
      <c r="B56" s="796"/>
      <c r="C56" s="795" t="s">
        <v>425</v>
      </c>
      <c r="D56" s="795" t="s">
        <v>5377</v>
      </c>
      <c r="E56" s="313">
        <v>1</v>
      </c>
      <c r="F56" s="58">
        <f t="shared" si="0"/>
        <v>1</v>
      </c>
      <c r="G56" s="58">
        <f t="shared" si="1"/>
        <v>1</v>
      </c>
      <c r="H56" s="58">
        <v>1</v>
      </c>
      <c r="I56" s="792" t="s">
        <v>5373</v>
      </c>
      <c r="J56" s="313">
        <v>1</v>
      </c>
      <c r="K56" s="58">
        <f t="shared" si="2"/>
        <v>1</v>
      </c>
      <c r="L56" s="58">
        <f t="shared" si="3"/>
        <v>1</v>
      </c>
      <c r="M56" s="58">
        <v>1</v>
      </c>
      <c r="N56" s="792" t="s">
        <v>5374</v>
      </c>
      <c r="O56" s="313">
        <v>1</v>
      </c>
      <c r="P56" s="58">
        <f t="shared" si="4"/>
        <v>1</v>
      </c>
      <c r="Q56" s="58">
        <f t="shared" si="5"/>
        <v>1</v>
      </c>
      <c r="R56" s="58">
        <v>1</v>
      </c>
      <c r="S56" s="790" t="s">
        <v>1043</v>
      </c>
      <c r="T56" s="790" t="s">
        <v>1044</v>
      </c>
    </row>
    <row r="57" spans="1:20" s="627" customFormat="1" ht="94.5" customHeight="1">
      <c r="A57" s="794">
        <v>44</v>
      </c>
      <c r="B57" s="796"/>
      <c r="C57" s="795" t="s">
        <v>423</v>
      </c>
      <c r="D57" s="795" t="s">
        <v>5378</v>
      </c>
      <c r="E57" s="313">
        <v>1</v>
      </c>
      <c r="F57" s="58">
        <f t="shared" si="0"/>
        <v>1</v>
      </c>
      <c r="G57" s="58">
        <f t="shared" si="1"/>
        <v>1</v>
      </c>
      <c r="H57" s="58">
        <v>1</v>
      </c>
      <c r="I57" s="792" t="s">
        <v>5373</v>
      </c>
      <c r="J57" s="313">
        <v>1</v>
      </c>
      <c r="K57" s="58">
        <f t="shared" si="2"/>
        <v>1</v>
      </c>
      <c r="L57" s="58">
        <f t="shared" si="3"/>
        <v>1</v>
      </c>
      <c r="M57" s="58">
        <v>1</v>
      </c>
      <c r="N57" s="792" t="s">
        <v>5374</v>
      </c>
      <c r="O57" s="313">
        <v>1</v>
      </c>
      <c r="P57" s="58">
        <f t="shared" si="4"/>
        <v>1</v>
      </c>
      <c r="Q57" s="58">
        <f t="shared" si="5"/>
        <v>1</v>
      </c>
      <c r="R57" s="58">
        <v>1</v>
      </c>
      <c r="S57" s="790" t="s">
        <v>1043</v>
      </c>
      <c r="T57" s="790" t="s">
        <v>1044</v>
      </c>
    </row>
    <row r="58" spans="1:20" s="627" customFormat="1" ht="94.5" customHeight="1">
      <c r="A58" s="794">
        <v>45</v>
      </c>
      <c r="B58" s="796"/>
      <c r="C58" s="795" t="s">
        <v>424</v>
      </c>
      <c r="D58" s="795" t="s">
        <v>5379</v>
      </c>
      <c r="E58" s="313">
        <v>1</v>
      </c>
      <c r="F58" s="58">
        <f t="shared" si="0"/>
        <v>1</v>
      </c>
      <c r="G58" s="58">
        <f t="shared" si="1"/>
        <v>1</v>
      </c>
      <c r="H58" s="58">
        <v>1</v>
      </c>
      <c r="I58" s="792" t="s">
        <v>5373</v>
      </c>
      <c r="J58" s="313">
        <v>1</v>
      </c>
      <c r="K58" s="58">
        <f t="shared" si="2"/>
        <v>1</v>
      </c>
      <c r="L58" s="58">
        <f t="shared" si="3"/>
        <v>1</v>
      </c>
      <c r="M58" s="58">
        <v>1</v>
      </c>
      <c r="N58" s="792" t="s">
        <v>5374</v>
      </c>
      <c r="O58" s="313">
        <v>1</v>
      </c>
      <c r="P58" s="58">
        <f t="shared" si="4"/>
        <v>1</v>
      </c>
      <c r="Q58" s="58">
        <f t="shared" si="5"/>
        <v>1</v>
      </c>
      <c r="R58" s="58">
        <v>1</v>
      </c>
      <c r="S58" s="790" t="s">
        <v>1043</v>
      </c>
      <c r="T58" s="790" t="s">
        <v>1044</v>
      </c>
    </row>
    <row r="59" spans="1:20" s="627" customFormat="1" ht="94.5" customHeight="1">
      <c r="A59" s="794">
        <v>46</v>
      </c>
      <c r="B59" s="796"/>
      <c r="C59" s="795" t="s">
        <v>7345</v>
      </c>
      <c r="D59" s="795" t="s">
        <v>7346</v>
      </c>
      <c r="E59" s="313">
        <v>1</v>
      </c>
      <c r="F59" s="58">
        <f t="shared" si="0"/>
        <v>1</v>
      </c>
      <c r="G59" s="58">
        <f t="shared" si="1"/>
        <v>1</v>
      </c>
      <c r="H59" s="58">
        <v>1</v>
      </c>
      <c r="I59" s="792" t="s">
        <v>5373</v>
      </c>
      <c r="J59" s="313">
        <v>1</v>
      </c>
      <c r="K59" s="58">
        <f t="shared" si="2"/>
        <v>1</v>
      </c>
      <c r="L59" s="58">
        <f t="shared" si="3"/>
        <v>1</v>
      </c>
      <c r="M59" s="58">
        <v>1</v>
      </c>
      <c r="N59" s="792" t="s">
        <v>5374</v>
      </c>
      <c r="O59" s="313">
        <v>1</v>
      </c>
      <c r="P59" s="58">
        <f t="shared" si="4"/>
        <v>1</v>
      </c>
      <c r="Q59" s="58">
        <f t="shared" si="5"/>
        <v>1</v>
      </c>
      <c r="R59" s="58">
        <v>1</v>
      </c>
      <c r="S59" s="790" t="s">
        <v>1043</v>
      </c>
      <c r="T59" s="790" t="s">
        <v>1044</v>
      </c>
    </row>
    <row r="60" spans="1:20" s="627" customFormat="1" ht="94.5" customHeight="1">
      <c r="A60" s="794">
        <v>47</v>
      </c>
      <c r="B60" s="796"/>
      <c r="C60" s="795" t="s">
        <v>7347</v>
      </c>
      <c r="D60" s="795" t="s">
        <v>7348</v>
      </c>
      <c r="E60" s="313">
        <v>1</v>
      </c>
      <c r="F60" s="58">
        <f t="shared" si="0"/>
        <v>1</v>
      </c>
      <c r="G60" s="58">
        <f t="shared" si="1"/>
        <v>1</v>
      </c>
      <c r="H60" s="58">
        <v>1</v>
      </c>
      <c r="I60" s="792" t="s">
        <v>5373</v>
      </c>
      <c r="J60" s="313">
        <v>1</v>
      </c>
      <c r="K60" s="58">
        <f t="shared" si="2"/>
        <v>1</v>
      </c>
      <c r="L60" s="58">
        <f t="shared" si="3"/>
        <v>1</v>
      </c>
      <c r="M60" s="58">
        <v>1</v>
      </c>
      <c r="N60" s="792" t="s">
        <v>5374</v>
      </c>
      <c r="O60" s="313">
        <v>1</v>
      </c>
      <c r="P60" s="58">
        <f t="shared" si="4"/>
        <v>1</v>
      </c>
      <c r="Q60" s="58">
        <f t="shared" si="5"/>
        <v>1</v>
      </c>
      <c r="R60" s="58">
        <v>1</v>
      </c>
      <c r="S60" s="790" t="s">
        <v>1043</v>
      </c>
      <c r="T60" s="790" t="s">
        <v>1044</v>
      </c>
    </row>
    <row r="61" spans="1:20" s="627" customFormat="1" ht="94.5" customHeight="1">
      <c r="A61" s="794">
        <v>48</v>
      </c>
      <c r="B61" s="796"/>
      <c r="C61" s="795" t="s">
        <v>7349</v>
      </c>
      <c r="D61" s="795" t="s">
        <v>7350</v>
      </c>
      <c r="E61" s="313">
        <v>1</v>
      </c>
      <c r="F61" s="58">
        <f t="shared" si="0"/>
        <v>1</v>
      </c>
      <c r="G61" s="58">
        <f t="shared" si="1"/>
        <v>1</v>
      </c>
      <c r="H61" s="58">
        <v>1</v>
      </c>
      <c r="I61" s="792" t="s">
        <v>5373</v>
      </c>
      <c r="J61" s="313">
        <v>1</v>
      </c>
      <c r="K61" s="58">
        <f t="shared" si="2"/>
        <v>1</v>
      </c>
      <c r="L61" s="58">
        <f t="shared" si="3"/>
        <v>1</v>
      </c>
      <c r="M61" s="58">
        <v>1</v>
      </c>
      <c r="N61" s="792" t="s">
        <v>5374</v>
      </c>
      <c r="O61" s="313">
        <v>1</v>
      </c>
      <c r="P61" s="58">
        <f t="shared" si="4"/>
        <v>1</v>
      </c>
      <c r="Q61" s="58">
        <f t="shared" si="5"/>
        <v>1</v>
      </c>
      <c r="R61" s="58">
        <v>1</v>
      </c>
      <c r="S61" s="790" t="s">
        <v>1043</v>
      </c>
      <c r="T61" s="790" t="s">
        <v>1044</v>
      </c>
    </row>
    <row r="62" spans="1:20" s="627" customFormat="1" ht="94.5" customHeight="1">
      <c r="A62" s="794">
        <v>49</v>
      </c>
      <c r="B62" s="796"/>
      <c r="C62" s="795" t="s">
        <v>7351</v>
      </c>
      <c r="D62" s="795" t="s">
        <v>7352</v>
      </c>
      <c r="E62" s="313">
        <v>1</v>
      </c>
      <c r="F62" s="58">
        <f t="shared" si="0"/>
        <v>1</v>
      </c>
      <c r="G62" s="58">
        <f t="shared" si="1"/>
        <v>1</v>
      </c>
      <c r="H62" s="58">
        <v>1</v>
      </c>
      <c r="I62" s="792" t="s">
        <v>5373</v>
      </c>
      <c r="J62" s="313">
        <v>1</v>
      </c>
      <c r="K62" s="58">
        <f t="shared" si="2"/>
        <v>1</v>
      </c>
      <c r="L62" s="58">
        <f t="shared" si="3"/>
        <v>1</v>
      </c>
      <c r="M62" s="58">
        <v>1</v>
      </c>
      <c r="N62" s="792" t="s">
        <v>5374</v>
      </c>
      <c r="O62" s="313">
        <v>1</v>
      </c>
      <c r="P62" s="58">
        <f t="shared" si="4"/>
        <v>1</v>
      </c>
      <c r="Q62" s="58">
        <f t="shared" si="5"/>
        <v>1</v>
      </c>
      <c r="R62" s="58">
        <v>1</v>
      </c>
      <c r="S62" s="790" t="s">
        <v>1043</v>
      </c>
      <c r="T62" s="790" t="s">
        <v>1044</v>
      </c>
    </row>
    <row r="63" spans="1:20" s="627" customFormat="1" ht="108">
      <c r="A63" s="794">
        <v>50</v>
      </c>
      <c r="B63" s="796"/>
      <c r="C63" s="795" t="s">
        <v>7353</v>
      </c>
      <c r="D63" s="795" t="s">
        <v>7354</v>
      </c>
      <c r="E63" s="313">
        <v>1</v>
      </c>
      <c r="F63" s="58">
        <f t="shared" si="0"/>
        <v>1</v>
      </c>
      <c r="G63" s="58">
        <f t="shared" si="1"/>
        <v>1</v>
      </c>
      <c r="H63" s="58">
        <v>1</v>
      </c>
      <c r="I63" s="792" t="s">
        <v>5373</v>
      </c>
      <c r="J63" s="313">
        <v>1</v>
      </c>
      <c r="K63" s="58">
        <f t="shared" si="2"/>
        <v>1</v>
      </c>
      <c r="L63" s="58">
        <f t="shared" si="3"/>
        <v>1</v>
      </c>
      <c r="M63" s="58">
        <v>1</v>
      </c>
      <c r="N63" s="792" t="s">
        <v>5374</v>
      </c>
      <c r="O63" s="313">
        <v>1</v>
      </c>
      <c r="P63" s="58">
        <f t="shared" si="4"/>
        <v>1</v>
      </c>
      <c r="Q63" s="58">
        <f t="shared" si="5"/>
        <v>1</v>
      </c>
      <c r="R63" s="58">
        <v>1</v>
      </c>
      <c r="S63" s="790" t="s">
        <v>1043</v>
      </c>
      <c r="T63" s="790" t="s">
        <v>1044</v>
      </c>
    </row>
    <row r="64" spans="1:20" s="627" customFormat="1" ht="108">
      <c r="A64" s="794">
        <v>51</v>
      </c>
      <c r="B64" s="796"/>
      <c r="C64" s="795" t="s">
        <v>5380</v>
      </c>
      <c r="D64" s="795" t="s">
        <v>5381</v>
      </c>
      <c r="E64" s="313">
        <v>1</v>
      </c>
      <c r="F64" s="58">
        <f t="shared" si="0"/>
        <v>1</v>
      </c>
      <c r="G64" s="58">
        <f t="shared" si="1"/>
        <v>1</v>
      </c>
      <c r="H64" s="58">
        <v>1</v>
      </c>
      <c r="I64" s="792" t="s">
        <v>5373</v>
      </c>
      <c r="J64" s="313">
        <v>1</v>
      </c>
      <c r="K64" s="58">
        <f t="shared" si="2"/>
        <v>1</v>
      </c>
      <c r="L64" s="58">
        <f t="shared" si="3"/>
        <v>1</v>
      </c>
      <c r="M64" s="58">
        <v>1</v>
      </c>
      <c r="N64" s="792" t="s">
        <v>5374</v>
      </c>
      <c r="O64" s="313">
        <v>1</v>
      </c>
      <c r="P64" s="58">
        <f t="shared" si="4"/>
        <v>1</v>
      </c>
      <c r="Q64" s="58">
        <f t="shared" si="5"/>
        <v>1</v>
      </c>
      <c r="R64" s="58">
        <v>1</v>
      </c>
      <c r="S64" s="790" t="s">
        <v>1043</v>
      </c>
      <c r="T64" s="790" t="s">
        <v>1044</v>
      </c>
    </row>
    <row r="65" spans="1:20" s="627" customFormat="1" ht="94.5" customHeight="1">
      <c r="A65" s="794">
        <v>52</v>
      </c>
      <c r="B65" s="796"/>
      <c r="C65" s="795" t="s">
        <v>7355</v>
      </c>
      <c r="D65" s="795" t="s">
        <v>7356</v>
      </c>
      <c r="E65" s="313">
        <v>1</v>
      </c>
      <c r="F65" s="58">
        <f t="shared" si="0"/>
        <v>1</v>
      </c>
      <c r="G65" s="58">
        <f t="shared" si="1"/>
        <v>1</v>
      </c>
      <c r="H65" s="58">
        <v>1</v>
      </c>
      <c r="I65" s="792" t="s">
        <v>5373</v>
      </c>
      <c r="J65" s="313">
        <v>1</v>
      </c>
      <c r="K65" s="58">
        <f t="shared" si="2"/>
        <v>1</v>
      </c>
      <c r="L65" s="58">
        <f t="shared" si="3"/>
        <v>1</v>
      </c>
      <c r="M65" s="58">
        <v>1</v>
      </c>
      <c r="N65" s="792" t="s">
        <v>5374</v>
      </c>
      <c r="O65" s="313">
        <v>1</v>
      </c>
      <c r="P65" s="58">
        <f t="shared" si="4"/>
        <v>1</v>
      </c>
      <c r="Q65" s="58">
        <f t="shared" si="5"/>
        <v>1</v>
      </c>
      <c r="R65" s="58">
        <v>1</v>
      </c>
      <c r="S65" s="790" t="s">
        <v>1043</v>
      </c>
      <c r="T65" s="790" t="s">
        <v>1044</v>
      </c>
    </row>
    <row r="66" spans="1:20" s="627" customFormat="1" ht="94.5" customHeight="1">
      <c r="A66" s="794">
        <v>53</v>
      </c>
      <c r="B66" s="796"/>
      <c r="C66" s="795" t="s">
        <v>7357</v>
      </c>
      <c r="D66" s="795" t="s">
        <v>7358</v>
      </c>
      <c r="E66" s="313">
        <v>1</v>
      </c>
      <c r="F66" s="58">
        <f t="shared" si="0"/>
        <v>1</v>
      </c>
      <c r="G66" s="58">
        <f t="shared" si="1"/>
        <v>1</v>
      </c>
      <c r="H66" s="58">
        <v>1</v>
      </c>
      <c r="I66" s="792" t="s">
        <v>5373</v>
      </c>
      <c r="J66" s="313">
        <v>1</v>
      </c>
      <c r="K66" s="58">
        <f t="shared" si="2"/>
        <v>1</v>
      </c>
      <c r="L66" s="58">
        <f t="shared" si="3"/>
        <v>1</v>
      </c>
      <c r="M66" s="58">
        <v>1</v>
      </c>
      <c r="N66" s="792" t="s">
        <v>5374</v>
      </c>
      <c r="O66" s="313">
        <v>1</v>
      </c>
      <c r="P66" s="58">
        <f t="shared" si="4"/>
        <v>1</v>
      </c>
      <c r="Q66" s="58">
        <f t="shared" si="5"/>
        <v>1</v>
      </c>
      <c r="R66" s="58">
        <v>1</v>
      </c>
      <c r="S66" s="790" t="s">
        <v>1043</v>
      </c>
      <c r="T66" s="790" t="s">
        <v>1044</v>
      </c>
    </row>
    <row r="67" spans="1:20" s="627" customFormat="1" ht="94.5" customHeight="1">
      <c r="A67" s="794">
        <v>54</v>
      </c>
      <c r="B67" s="796"/>
      <c r="C67" s="795" t="s">
        <v>7359</v>
      </c>
      <c r="D67" s="795" t="s">
        <v>7360</v>
      </c>
      <c r="E67" s="313">
        <v>1</v>
      </c>
      <c r="F67" s="58">
        <f t="shared" si="0"/>
        <v>1</v>
      </c>
      <c r="G67" s="58">
        <f t="shared" si="1"/>
        <v>1</v>
      </c>
      <c r="H67" s="58">
        <v>1</v>
      </c>
      <c r="I67" s="792" t="s">
        <v>5373</v>
      </c>
      <c r="J67" s="313">
        <v>1</v>
      </c>
      <c r="K67" s="58">
        <f t="shared" si="2"/>
        <v>1</v>
      </c>
      <c r="L67" s="58">
        <f t="shared" si="3"/>
        <v>1</v>
      </c>
      <c r="M67" s="58">
        <v>1</v>
      </c>
      <c r="N67" s="792" t="s">
        <v>5374</v>
      </c>
      <c r="O67" s="313">
        <v>1</v>
      </c>
      <c r="P67" s="58">
        <f t="shared" si="4"/>
        <v>1</v>
      </c>
      <c r="Q67" s="58">
        <f t="shared" si="5"/>
        <v>1</v>
      </c>
      <c r="R67" s="58">
        <v>1</v>
      </c>
      <c r="S67" s="790" t="s">
        <v>1043</v>
      </c>
      <c r="T67" s="790" t="s">
        <v>1044</v>
      </c>
    </row>
    <row r="68" spans="1:20" s="627" customFormat="1" ht="94.5" customHeight="1">
      <c r="A68" s="794">
        <v>55</v>
      </c>
      <c r="B68" s="796"/>
      <c r="C68" s="795" t="s">
        <v>7361</v>
      </c>
      <c r="D68" s="795" t="s">
        <v>7362</v>
      </c>
      <c r="E68" s="313">
        <v>1</v>
      </c>
      <c r="F68" s="58">
        <f t="shared" si="0"/>
        <v>1</v>
      </c>
      <c r="G68" s="58">
        <f t="shared" si="1"/>
        <v>1</v>
      </c>
      <c r="H68" s="58">
        <v>1</v>
      </c>
      <c r="I68" s="792" t="s">
        <v>5373</v>
      </c>
      <c r="J68" s="313">
        <v>1</v>
      </c>
      <c r="K68" s="58">
        <f t="shared" si="2"/>
        <v>1</v>
      </c>
      <c r="L68" s="58">
        <f t="shared" si="3"/>
        <v>1</v>
      </c>
      <c r="M68" s="58">
        <v>1</v>
      </c>
      <c r="N68" s="792" t="s">
        <v>5374</v>
      </c>
      <c r="O68" s="313">
        <v>1</v>
      </c>
      <c r="P68" s="58">
        <f t="shared" si="4"/>
        <v>1</v>
      </c>
      <c r="Q68" s="58">
        <f t="shared" si="5"/>
        <v>1</v>
      </c>
      <c r="R68" s="58">
        <v>1</v>
      </c>
      <c r="S68" s="790" t="s">
        <v>1043</v>
      </c>
      <c r="T68" s="790" t="s">
        <v>1044</v>
      </c>
    </row>
    <row r="69" spans="1:20" s="627" customFormat="1" ht="94.5" customHeight="1">
      <c r="A69" s="1462" t="s">
        <v>1254</v>
      </c>
      <c r="B69" s="1462"/>
      <c r="C69" s="1462"/>
      <c r="D69" s="1462"/>
      <c r="E69" s="1462"/>
      <c r="F69" s="1462"/>
      <c r="G69" s="1462"/>
      <c r="H69" s="1462"/>
      <c r="I69" s="1462"/>
      <c r="J69" s="1462"/>
      <c r="K69" s="1462"/>
      <c r="L69" s="1462"/>
      <c r="M69" s="1462"/>
      <c r="N69" s="1462"/>
      <c r="O69" s="1462"/>
      <c r="P69" s="1462"/>
      <c r="Q69" s="1462"/>
      <c r="R69" s="1462"/>
      <c r="S69" s="1462"/>
      <c r="T69" s="1463"/>
    </row>
    <row r="70" spans="1:20" s="627" customFormat="1" ht="94.5" customHeight="1">
      <c r="A70" s="794">
        <v>56</v>
      </c>
      <c r="B70" s="795" t="s">
        <v>5376</v>
      </c>
      <c r="C70" s="795" t="s">
        <v>697</v>
      </c>
      <c r="D70" s="795" t="s">
        <v>5382</v>
      </c>
      <c r="E70" s="313">
        <v>1</v>
      </c>
      <c r="F70" s="58">
        <f t="shared" ref="F70:F101" si="6">IF(E70=G70,H70)</f>
        <v>1</v>
      </c>
      <c r="G70" s="58">
        <f t="shared" ref="G70:G101" si="7">IF(E70="NA","NA",H70)</f>
        <v>1</v>
      </c>
      <c r="H70" s="58">
        <v>1</v>
      </c>
      <c r="I70" s="792" t="s">
        <v>5373</v>
      </c>
      <c r="J70" s="313">
        <v>1</v>
      </c>
      <c r="K70" s="58">
        <f t="shared" ref="K70:K101" si="8">IF(J70=L70,M70)</f>
        <v>1</v>
      </c>
      <c r="L70" s="58">
        <f t="shared" ref="L70:L101" si="9">IF(J70="NA","NA",M70)</f>
        <v>1</v>
      </c>
      <c r="M70" s="58">
        <v>1</v>
      </c>
      <c r="N70" s="792" t="s">
        <v>5374</v>
      </c>
      <c r="O70" s="313">
        <v>1</v>
      </c>
      <c r="P70" s="58">
        <f t="shared" ref="P70:P101" si="10">IF(O70=Q70,R70)</f>
        <v>1</v>
      </c>
      <c r="Q70" s="58">
        <f t="shared" ref="Q70:Q101" si="11">IF(O70="NA","NA",R70)</f>
        <v>1</v>
      </c>
      <c r="R70" s="58">
        <v>1</v>
      </c>
      <c r="S70" s="787" t="s">
        <v>1043</v>
      </c>
      <c r="T70" s="787" t="s">
        <v>1044</v>
      </c>
    </row>
    <row r="71" spans="1:20" s="627" customFormat="1" ht="94.5" customHeight="1">
      <c r="A71" s="794">
        <v>57</v>
      </c>
      <c r="B71" s="796"/>
      <c r="C71" s="795" t="s">
        <v>752</v>
      </c>
      <c r="D71" s="795" t="s">
        <v>5383</v>
      </c>
      <c r="E71" s="313">
        <v>1</v>
      </c>
      <c r="F71" s="58">
        <f t="shared" si="6"/>
        <v>1</v>
      </c>
      <c r="G71" s="58">
        <f t="shared" si="7"/>
        <v>1</v>
      </c>
      <c r="H71" s="58">
        <v>1</v>
      </c>
      <c r="I71" s="792" t="s">
        <v>5373</v>
      </c>
      <c r="J71" s="313">
        <v>1</v>
      </c>
      <c r="K71" s="58">
        <f t="shared" si="8"/>
        <v>1</v>
      </c>
      <c r="L71" s="58">
        <f t="shared" si="9"/>
        <v>1</v>
      </c>
      <c r="M71" s="58">
        <v>1</v>
      </c>
      <c r="N71" s="792" t="s">
        <v>5374</v>
      </c>
      <c r="O71" s="313">
        <v>1</v>
      </c>
      <c r="P71" s="58">
        <f t="shared" si="10"/>
        <v>1</v>
      </c>
      <c r="Q71" s="58">
        <f t="shared" si="11"/>
        <v>1</v>
      </c>
      <c r="R71" s="58">
        <v>1</v>
      </c>
      <c r="S71" s="787" t="s">
        <v>1043</v>
      </c>
      <c r="T71" s="787" t="s">
        <v>1044</v>
      </c>
    </row>
    <row r="72" spans="1:20" s="627" customFormat="1" ht="94.5" customHeight="1">
      <c r="A72" s="794">
        <v>58</v>
      </c>
      <c r="B72" s="796"/>
      <c r="C72" s="795" t="s">
        <v>734</v>
      </c>
      <c r="D72" s="795" t="s">
        <v>5384</v>
      </c>
      <c r="E72" s="313">
        <v>1</v>
      </c>
      <c r="F72" s="58">
        <f t="shared" si="6"/>
        <v>1</v>
      </c>
      <c r="G72" s="58">
        <f t="shared" si="7"/>
        <v>1</v>
      </c>
      <c r="H72" s="58">
        <v>1</v>
      </c>
      <c r="I72" s="792" t="s">
        <v>5373</v>
      </c>
      <c r="J72" s="313">
        <v>1</v>
      </c>
      <c r="K72" s="58">
        <f t="shared" si="8"/>
        <v>1</v>
      </c>
      <c r="L72" s="58">
        <f t="shared" si="9"/>
        <v>1</v>
      </c>
      <c r="M72" s="58">
        <v>1</v>
      </c>
      <c r="N72" s="792" t="s">
        <v>5374</v>
      </c>
      <c r="O72" s="313">
        <v>1</v>
      </c>
      <c r="P72" s="58">
        <f t="shared" si="10"/>
        <v>1</v>
      </c>
      <c r="Q72" s="58">
        <f t="shared" si="11"/>
        <v>1</v>
      </c>
      <c r="R72" s="58">
        <v>1</v>
      </c>
      <c r="S72" s="787" t="s">
        <v>1043</v>
      </c>
      <c r="T72" s="787" t="s">
        <v>1044</v>
      </c>
    </row>
    <row r="73" spans="1:20" s="627" customFormat="1" ht="94.5" customHeight="1">
      <c r="A73" s="794">
        <v>59</v>
      </c>
      <c r="B73" s="796"/>
      <c r="C73" s="795" t="s">
        <v>739</v>
      </c>
      <c r="D73" s="795" t="s">
        <v>5385</v>
      </c>
      <c r="E73" s="313">
        <v>1</v>
      </c>
      <c r="F73" s="58">
        <f t="shared" si="6"/>
        <v>1</v>
      </c>
      <c r="G73" s="58">
        <f t="shared" si="7"/>
        <v>1</v>
      </c>
      <c r="H73" s="58">
        <v>1</v>
      </c>
      <c r="I73" s="792" t="s">
        <v>5373</v>
      </c>
      <c r="J73" s="313">
        <v>1</v>
      </c>
      <c r="K73" s="58">
        <f t="shared" si="8"/>
        <v>1</v>
      </c>
      <c r="L73" s="58">
        <f t="shared" si="9"/>
        <v>1</v>
      </c>
      <c r="M73" s="58">
        <v>1</v>
      </c>
      <c r="N73" s="792" t="s">
        <v>5374</v>
      </c>
      <c r="O73" s="313">
        <v>1</v>
      </c>
      <c r="P73" s="58">
        <f t="shared" si="10"/>
        <v>1</v>
      </c>
      <c r="Q73" s="58">
        <f t="shared" si="11"/>
        <v>1</v>
      </c>
      <c r="R73" s="58">
        <v>1</v>
      </c>
      <c r="S73" s="787" t="s">
        <v>1043</v>
      </c>
      <c r="T73" s="787" t="s">
        <v>1044</v>
      </c>
    </row>
    <row r="74" spans="1:20" s="627" customFormat="1" ht="94.5" customHeight="1">
      <c r="A74" s="794">
        <v>60</v>
      </c>
      <c r="B74" s="796"/>
      <c r="C74" s="795" t="s">
        <v>736</v>
      </c>
      <c r="D74" s="795" t="s">
        <v>5386</v>
      </c>
      <c r="E74" s="313">
        <v>1</v>
      </c>
      <c r="F74" s="58">
        <f t="shared" si="6"/>
        <v>1</v>
      </c>
      <c r="G74" s="58">
        <f t="shared" si="7"/>
        <v>1</v>
      </c>
      <c r="H74" s="58">
        <v>1</v>
      </c>
      <c r="I74" s="792" t="s">
        <v>5373</v>
      </c>
      <c r="J74" s="313">
        <v>1</v>
      </c>
      <c r="K74" s="58">
        <f t="shared" si="8"/>
        <v>1</v>
      </c>
      <c r="L74" s="58">
        <f t="shared" si="9"/>
        <v>1</v>
      </c>
      <c r="M74" s="58">
        <v>1</v>
      </c>
      <c r="N74" s="792" t="s">
        <v>5374</v>
      </c>
      <c r="O74" s="313">
        <v>1</v>
      </c>
      <c r="P74" s="58">
        <f t="shared" si="10"/>
        <v>1</v>
      </c>
      <c r="Q74" s="58">
        <f t="shared" si="11"/>
        <v>1</v>
      </c>
      <c r="R74" s="58">
        <v>1</v>
      </c>
      <c r="S74" s="787" t="s">
        <v>1043</v>
      </c>
      <c r="T74" s="787" t="s">
        <v>1044</v>
      </c>
    </row>
    <row r="75" spans="1:20" s="627" customFormat="1" ht="94.5" customHeight="1">
      <c r="A75" s="794">
        <v>61</v>
      </c>
      <c r="B75" s="796"/>
      <c r="C75" s="795" t="s">
        <v>743</v>
      </c>
      <c r="D75" s="795" t="s">
        <v>5387</v>
      </c>
      <c r="E75" s="313">
        <v>1</v>
      </c>
      <c r="F75" s="58">
        <f t="shared" si="6"/>
        <v>1</v>
      </c>
      <c r="G75" s="58">
        <f t="shared" si="7"/>
        <v>1</v>
      </c>
      <c r="H75" s="58">
        <v>1</v>
      </c>
      <c r="I75" s="792" t="s">
        <v>5373</v>
      </c>
      <c r="J75" s="313">
        <v>1</v>
      </c>
      <c r="K75" s="58">
        <f t="shared" si="8"/>
        <v>1</v>
      </c>
      <c r="L75" s="58">
        <f t="shared" si="9"/>
        <v>1</v>
      </c>
      <c r="M75" s="58">
        <v>1</v>
      </c>
      <c r="N75" s="792" t="s">
        <v>5374</v>
      </c>
      <c r="O75" s="313">
        <v>1</v>
      </c>
      <c r="P75" s="58">
        <f t="shared" si="10"/>
        <v>1</v>
      </c>
      <c r="Q75" s="58">
        <f t="shared" si="11"/>
        <v>1</v>
      </c>
      <c r="R75" s="58">
        <v>1</v>
      </c>
      <c r="S75" s="787" t="s">
        <v>1043</v>
      </c>
      <c r="T75" s="787" t="s">
        <v>1044</v>
      </c>
    </row>
    <row r="76" spans="1:20" s="627" customFormat="1" ht="94.5" customHeight="1">
      <c r="A76" s="794">
        <v>62</v>
      </c>
      <c r="B76" s="796"/>
      <c r="C76" s="795" t="s">
        <v>742</v>
      </c>
      <c r="D76" s="795" t="s">
        <v>5388</v>
      </c>
      <c r="E76" s="313">
        <v>1</v>
      </c>
      <c r="F76" s="58">
        <f t="shared" si="6"/>
        <v>1</v>
      </c>
      <c r="G76" s="58">
        <f t="shared" si="7"/>
        <v>1</v>
      </c>
      <c r="H76" s="58">
        <v>1</v>
      </c>
      <c r="I76" s="792" t="s">
        <v>5373</v>
      </c>
      <c r="J76" s="313">
        <v>1</v>
      </c>
      <c r="K76" s="58">
        <f t="shared" si="8"/>
        <v>1</v>
      </c>
      <c r="L76" s="58">
        <f t="shared" si="9"/>
        <v>1</v>
      </c>
      <c r="M76" s="58">
        <v>1</v>
      </c>
      <c r="N76" s="792" t="s">
        <v>5374</v>
      </c>
      <c r="O76" s="313">
        <v>1</v>
      </c>
      <c r="P76" s="58">
        <f t="shared" si="10"/>
        <v>1</v>
      </c>
      <c r="Q76" s="58">
        <f t="shared" si="11"/>
        <v>1</v>
      </c>
      <c r="R76" s="58">
        <v>1</v>
      </c>
      <c r="S76" s="787" t="s">
        <v>1043</v>
      </c>
      <c r="T76" s="787" t="s">
        <v>1044</v>
      </c>
    </row>
    <row r="77" spans="1:20" s="627" customFormat="1" ht="94.5" customHeight="1">
      <c r="A77" s="794">
        <v>63</v>
      </c>
      <c r="B77" s="796"/>
      <c r="C77" s="795" t="s">
        <v>720</v>
      </c>
      <c r="D77" s="795" t="s">
        <v>5389</v>
      </c>
      <c r="E77" s="313">
        <v>1</v>
      </c>
      <c r="F77" s="58">
        <f t="shared" si="6"/>
        <v>1</v>
      </c>
      <c r="G77" s="58">
        <f t="shared" si="7"/>
        <v>1</v>
      </c>
      <c r="H77" s="58">
        <v>1</v>
      </c>
      <c r="I77" s="792" t="s">
        <v>5373</v>
      </c>
      <c r="J77" s="313">
        <v>1</v>
      </c>
      <c r="K77" s="58">
        <f t="shared" si="8"/>
        <v>1</v>
      </c>
      <c r="L77" s="58">
        <f t="shared" si="9"/>
        <v>1</v>
      </c>
      <c r="M77" s="58">
        <v>1</v>
      </c>
      <c r="N77" s="792" t="s">
        <v>5374</v>
      </c>
      <c r="O77" s="313">
        <v>1</v>
      </c>
      <c r="P77" s="58">
        <f t="shared" si="10"/>
        <v>1</v>
      </c>
      <c r="Q77" s="58">
        <f t="shared" si="11"/>
        <v>1</v>
      </c>
      <c r="R77" s="58">
        <v>1</v>
      </c>
      <c r="S77" s="787" t="s">
        <v>1043</v>
      </c>
      <c r="T77" s="787" t="s">
        <v>1044</v>
      </c>
    </row>
    <row r="78" spans="1:20" s="627" customFormat="1" ht="94.5" customHeight="1">
      <c r="A78" s="794">
        <v>64</v>
      </c>
      <c r="B78" s="796"/>
      <c r="C78" s="795" t="s">
        <v>5390</v>
      </c>
      <c r="D78" s="795" t="s">
        <v>5391</v>
      </c>
      <c r="E78" s="313">
        <v>1</v>
      </c>
      <c r="F78" s="58">
        <f t="shared" si="6"/>
        <v>1</v>
      </c>
      <c r="G78" s="58">
        <f t="shared" si="7"/>
        <v>1</v>
      </c>
      <c r="H78" s="58">
        <v>1</v>
      </c>
      <c r="I78" s="792" t="s">
        <v>5373</v>
      </c>
      <c r="J78" s="313">
        <v>1</v>
      </c>
      <c r="K78" s="58">
        <f t="shared" si="8"/>
        <v>1</v>
      </c>
      <c r="L78" s="58">
        <f t="shared" si="9"/>
        <v>1</v>
      </c>
      <c r="M78" s="58">
        <v>1</v>
      </c>
      <c r="N78" s="792" t="s">
        <v>5374</v>
      </c>
      <c r="O78" s="313">
        <v>1</v>
      </c>
      <c r="P78" s="58">
        <f t="shared" si="10"/>
        <v>1</v>
      </c>
      <c r="Q78" s="58">
        <f t="shared" si="11"/>
        <v>1</v>
      </c>
      <c r="R78" s="58">
        <v>1</v>
      </c>
      <c r="S78" s="787" t="s">
        <v>1043</v>
      </c>
      <c r="T78" s="787" t="s">
        <v>1044</v>
      </c>
    </row>
    <row r="79" spans="1:20" s="627" customFormat="1" ht="94.5" customHeight="1">
      <c r="A79" s="794">
        <v>65</v>
      </c>
      <c r="B79" s="796"/>
      <c r="C79" s="795" t="s">
        <v>5392</v>
      </c>
      <c r="D79" s="795" t="s">
        <v>5393</v>
      </c>
      <c r="E79" s="313">
        <v>1</v>
      </c>
      <c r="F79" s="58">
        <f t="shared" si="6"/>
        <v>1</v>
      </c>
      <c r="G79" s="58">
        <f t="shared" si="7"/>
        <v>1</v>
      </c>
      <c r="H79" s="58">
        <v>1</v>
      </c>
      <c r="I79" s="792" t="s">
        <v>5373</v>
      </c>
      <c r="J79" s="313">
        <v>1</v>
      </c>
      <c r="K79" s="58">
        <f t="shared" si="8"/>
        <v>1</v>
      </c>
      <c r="L79" s="58">
        <f t="shared" si="9"/>
        <v>1</v>
      </c>
      <c r="M79" s="58">
        <v>1</v>
      </c>
      <c r="N79" s="792" t="s">
        <v>5374</v>
      </c>
      <c r="O79" s="313">
        <v>1</v>
      </c>
      <c r="P79" s="58">
        <f t="shared" si="10"/>
        <v>1</v>
      </c>
      <c r="Q79" s="58">
        <f t="shared" si="11"/>
        <v>1</v>
      </c>
      <c r="R79" s="58">
        <v>1</v>
      </c>
      <c r="S79" s="787" t="s">
        <v>1043</v>
      </c>
      <c r="T79" s="787" t="s">
        <v>1044</v>
      </c>
    </row>
    <row r="80" spans="1:20" s="627" customFormat="1" ht="94.5" customHeight="1">
      <c r="A80" s="794">
        <v>66</v>
      </c>
      <c r="B80" s="796"/>
      <c r="C80" s="795" t="s">
        <v>735</v>
      </c>
      <c r="D80" s="795" t="s">
        <v>5394</v>
      </c>
      <c r="E80" s="313">
        <v>1</v>
      </c>
      <c r="F80" s="58">
        <f t="shared" si="6"/>
        <v>1</v>
      </c>
      <c r="G80" s="58">
        <f t="shared" si="7"/>
        <v>1</v>
      </c>
      <c r="H80" s="58">
        <v>1</v>
      </c>
      <c r="I80" s="792" t="s">
        <v>5373</v>
      </c>
      <c r="J80" s="313">
        <v>1</v>
      </c>
      <c r="K80" s="58">
        <f t="shared" si="8"/>
        <v>1</v>
      </c>
      <c r="L80" s="58">
        <f t="shared" si="9"/>
        <v>1</v>
      </c>
      <c r="M80" s="58">
        <v>1</v>
      </c>
      <c r="N80" s="792" t="s">
        <v>5374</v>
      </c>
      <c r="O80" s="313">
        <v>1</v>
      </c>
      <c r="P80" s="58">
        <f t="shared" si="10"/>
        <v>1</v>
      </c>
      <c r="Q80" s="58">
        <f t="shared" si="11"/>
        <v>1</v>
      </c>
      <c r="R80" s="58">
        <v>1</v>
      </c>
      <c r="S80" s="787" t="s">
        <v>1043</v>
      </c>
      <c r="T80" s="787" t="s">
        <v>1044</v>
      </c>
    </row>
    <row r="81" spans="1:20" s="627" customFormat="1" ht="94.5" customHeight="1">
      <c r="A81" s="794">
        <v>67</v>
      </c>
      <c r="B81" s="796"/>
      <c r="C81" s="795" t="s">
        <v>744</v>
      </c>
      <c r="D81" s="795" t="s">
        <v>5395</v>
      </c>
      <c r="E81" s="313">
        <v>1</v>
      </c>
      <c r="F81" s="58">
        <f t="shared" si="6"/>
        <v>1</v>
      </c>
      <c r="G81" s="58">
        <f t="shared" si="7"/>
        <v>1</v>
      </c>
      <c r="H81" s="58">
        <v>1</v>
      </c>
      <c r="I81" s="792" t="s">
        <v>5373</v>
      </c>
      <c r="J81" s="313">
        <v>1</v>
      </c>
      <c r="K81" s="58">
        <f t="shared" si="8"/>
        <v>1</v>
      </c>
      <c r="L81" s="58">
        <f t="shared" si="9"/>
        <v>1</v>
      </c>
      <c r="M81" s="58">
        <v>1</v>
      </c>
      <c r="N81" s="792" t="s">
        <v>5374</v>
      </c>
      <c r="O81" s="313">
        <v>1</v>
      </c>
      <c r="P81" s="58">
        <f t="shared" si="10"/>
        <v>1</v>
      </c>
      <c r="Q81" s="58">
        <f t="shared" si="11"/>
        <v>1</v>
      </c>
      <c r="R81" s="58">
        <v>1</v>
      </c>
      <c r="S81" s="787" t="s">
        <v>1043</v>
      </c>
      <c r="T81" s="787" t="s">
        <v>1044</v>
      </c>
    </row>
    <row r="82" spans="1:20" s="627" customFormat="1" ht="94.5" customHeight="1">
      <c r="A82" s="794">
        <v>68</v>
      </c>
      <c r="B82" s="796"/>
      <c r="C82" s="795" t="s">
        <v>750</v>
      </c>
      <c r="D82" s="795" t="s">
        <v>5396</v>
      </c>
      <c r="E82" s="313">
        <v>1</v>
      </c>
      <c r="F82" s="58">
        <f t="shared" si="6"/>
        <v>1</v>
      </c>
      <c r="G82" s="58">
        <f t="shared" si="7"/>
        <v>1</v>
      </c>
      <c r="H82" s="58">
        <v>1</v>
      </c>
      <c r="I82" s="792" t="s">
        <v>5373</v>
      </c>
      <c r="J82" s="313">
        <v>1</v>
      </c>
      <c r="K82" s="58">
        <f t="shared" si="8"/>
        <v>1</v>
      </c>
      <c r="L82" s="58">
        <f t="shared" si="9"/>
        <v>1</v>
      </c>
      <c r="M82" s="58">
        <v>1</v>
      </c>
      <c r="N82" s="792" t="s">
        <v>5374</v>
      </c>
      <c r="O82" s="313">
        <v>1</v>
      </c>
      <c r="P82" s="58">
        <f t="shared" si="10"/>
        <v>1</v>
      </c>
      <c r="Q82" s="58">
        <f t="shared" si="11"/>
        <v>1</v>
      </c>
      <c r="R82" s="58">
        <v>1</v>
      </c>
      <c r="S82" s="787" t="s">
        <v>1043</v>
      </c>
      <c r="T82" s="787" t="s">
        <v>1044</v>
      </c>
    </row>
    <row r="83" spans="1:20" s="627" customFormat="1" ht="94.5" customHeight="1">
      <c r="A83" s="794">
        <v>69</v>
      </c>
      <c r="B83" s="796"/>
      <c r="C83" s="795" t="s">
        <v>738</v>
      </c>
      <c r="D83" s="795" t="s">
        <v>5397</v>
      </c>
      <c r="E83" s="313">
        <v>1</v>
      </c>
      <c r="F83" s="58">
        <f t="shared" si="6"/>
        <v>1</v>
      </c>
      <c r="G83" s="58">
        <f t="shared" si="7"/>
        <v>1</v>
      </c>
      <c r="H83" s="58">
        <v>1</v>
      </c>
      <c r="I83" s="792" t="s">
        <v>5373</v>
      </c>
      <c r="J83" s="313">
        <v>1</v>
      </c>
      <c r="K83" s="58">
        <f t="shared" si="8"/>
        <v>1</v>
      </c>
      <c r="L83" s="58">
        <f t="shared" si="9"/>
        <v>1</v>
      </c>
      <c r="M83" s="58">
        <v>1</v>
      </c>
      <c r="N83" s="792" t="s">
        <v>5374</v>
      </c>
      <c r="O83" s="313">
        <v>1</v>
      </c>
      <c r="P83" s="58">
        <f t="shared" si="10"/>
        <v>1</v>
      </c>
      <c r="Q83" s="58">
        <f t="shared" si="11"/>
        <v>1</v>
      </c>
      <c r="R83" s="58">
        <v>1</v>
      </c>
      <c r="S83" s="787" t="s">
        <v>1043</v>
      </c>
      <c r="T83" s="787" t="s">
        <v>1044</v>
      </c>
    </row>
    <row r="84" spans="1:20" s="627" customFormat="1" ht="94.5" customHeight="1">
      <c r="A84" s="794">
        <v>70</v>
      </c>
      <c r="B84" s="796"/>
      <c r="C84" s="795" t="s">
        <v>5398</v>
      </c>
      <c r="D84" s="795" t="s">
        <v>5399</v>
      </c>
      <c r="E84" s="313">
        <v>1</v>
      </c>
      <c r="F84" s="58">
        <f t="shared" si="6"/>
        <v>1</v>
      </c>
      <c r="G84" s="58">
        <f t="shared" si="7"/>
        <v>1</v>
      </c>
      <c r="H84" s="58">
        <v>1</v>
      </c>
      <c r="I84" s="792" t="s">
        <v>5373</v>
      </c>
      <c r="J84" s="313">
        <v>1</v>
      </c>
      <c r="K84" s="58">
        <f t="shared" si="8"/>
        <v>1</v>
      </c>
      <c r="L84" s="58">
        <f t="shared" si="9"/>
        <v>1</v>
      </c>
      <c r="M84" s="58">
        <v>1</v>
      </c>
      <c r="N84" s="792" t="s">
        <v>5374</v>
      </c>
      <c r="O84" s="313">
        <v>1</v>
      </c>
      <c r="P84" s="58">
        <f t="shared" si="10"/>
        <v>1</v>
      </c>
      <c r="Q84" s="58">
        <f t="shared" si="11"/>
        <v>1</v>
      </c>
      <c r="R84" s="58">
        <v>1</v>
      </c>
      <c r="S84" s="787" t="s">
        <v>1043</v>
      </c>
      <c r="T84" s="787" t="s">
        <v>1044</v>
      </c>
    </row>
    <row r="85" spans="1:20" s="627" customFormat="1" ht="94.5" customHeight="1">
      <c r="A85" s="794">
        <v>71</v>
      </c>
      <c r="B85" s="796"/>
      <c r="C85" s="795" t="s">
        <v>737</v>
      </c>
      <c r="D85" s="795" t="s">
        <v>5400</v>
      </c>
      <c r="E85" s="313">
        <v>1</v>
      </c>
      <c r="F85" s="58">
        <f t="shared" si="6"/>
        <v>1</v>
      </c>
      <c r="G85" s="58">
        <f t="shared" si="7"/>
        <v>1</v>
      </c>
      <c r="H85" s="58">
        <v>1</v>
      </c>
      <c r="I85" s="792" t="s">
        <v>5373</v>
      </c>
      <c r="J85" s="313">
        <v>1</v>
      </c>
      <c r="K85" s="58">
        <f t="shared" si="8"/>
        <v>1</v>
      </c>
      <c r="L85" s="58">
        <f t="shared" si="9"/>
        <v>1</v>
      </c>
      <c r="M85" s="58">
        <v>1</v>
      </c>
      <c r="N85" s="792" t="s">
        <v>5374</v>
      </c>
      <c r="O85" s="313">
        <v>1</v>
      </c>
      <c r="P85" s="58">
        <f t="shared" si="10"/>
        <v>1</v>
      </c>
      <c r="Q85" s="58">
        <f t="shared" si="11"/>
        <v>1</v>
      </c>
      <c r="R85" s="58">
        <v>1</v>
      </c>
      <c r="S85" s="787" t="s">
        <v>1043</v>
      </c>
      <c r="T85" s="787" t="s">
        <v>1044</v>
      </c>
    </row>
    <row r="86" spans="1:20" s="627" customFormat="1" ht="94.5" customHeight="1">
      <c r="A86" s="794">
        <v>72</v>
      </c>
      <c r="B86" s="796"/>
      <c r="C86" s="795" t="s">
        <v>5401</v>
      </c>
      <c r="D86" s="795" t="s">
        <v>5402</v>
      </c>
      <c r="E86" s="313">
        <v>1</v>
      </c>
      <c r="F86" s="58">
        <f t="shared" si="6"/>
        <v>1</v>
      </c>
      <c r="G86" s="58">
        <f t="shared" si="7"/>
        <v>1</v>
      </c>
      <c r="H86" s="58">
        <v>1</v>
      </c>
      <c r="I86" s="792" t="s">
        <v>5373</v>
      </c>
      <c r="J86" s="313">
        <v>1</v>
      </c>
      <c r="K86" s="58">
        <f t="shared" si="8"/>
        <v>1</v>
      </c>
      <c r="L86" s="58">
        <f t="shared" si="9"/>
        <v>1</v>
      </c>
      <c r="M86" s="58">
        <v>1</v>
      </c>
      <c r="N86" s="792" t="s">
        <v>5374</v>
      </c>
      <c r="O86" s="313">
        <v>1</v>
      </c>
      <c r="P86" s="58">
        <f t="shared" si="10"/>
        <v>1</v>
      </c>
      <c r="Q86" s="58">
        <f t="shared" si="11"/>
        <v>1</v>
      </c>
      <c r="R86" s="58">
        <v>1</v>
      </c>
      <c r="S86" s="787" t="s">
        <v>1043</v>
      </c>
      <c r="T86" s="787" t="s">
        <v>1044</v>
      </c>
    </row>
    <row r="87" spans="1:20" s="627" customFormat="1" ht="94.5" customHeight="1">
      <c r="A87" s="794">
        <v>73</v>
      </c>
      <c r="B87" s="796"/>
      <c r="C87" s="795" t="s">
        <v>5403</v>
      </c>
      <c r="D87" s="795" t="s">
        <v>5404</v>
      </c>
      <c r="E87" s="313">
        <v>1</v>
      </c>
      <c r="F87" s="58">
        <f t="shared" si="6"/>
        <v>1</v>
      </c>
      <c r="G87" s="58">
        <f t="shared" si="7"/>
        <v>1</v>
      </c>
      <c r="H87" s="58">
        <v>1</v>
      </c>
      <c r="I87" s="792" t="s">
        <v>5373</v>
      </c>
      <c r="J87" s="313">
        <v>1</v>
      </c>
      <c r="K87" s="58">
        <f t="shared" si="8"/>
        <v>1</v>
      </c>
      <c r="L87" s="58">
        <f t="shared" si="9"/>
        <v>1</v>
      </c>
      <c r="M87" s="58">
        <v>1</v>
      </c>
      <c r="N87" s="792" t="s">
        <v>5374</v>
      </c>
      <c r="O87" s="313">
        <v>1</v>
      </c>
      <c r="P87" s="58">
        <f t="shared" si="10"/>
        <v>1</v>
      </c>
      <c r="Q87" s="58">
        <f t="shared" si="11"/>
        <v>1</v>
      </c>
      <c r="R87" s="58">
        <v>1</v>
      </c>
      <c r="S87" s="787" t="s">
        <v>1043</v>
      </c>
      <c r="T87" s="787" t="s">
        <v>1044</v>
      </c>
    </row>
    <row r="88" spans="1:20" s="627" customFormat="1" ht="94.5" customHeight="1">
      <c r="A88" s="794">
        <v>74</v>
      </c>
      <c r="B88" s="796"/>
      <c r="C88" s="795" t="s">
        <v>5405</v>
      </c>
      <c r="D88" s="795" t="s">
        <v>5406</v>
      </c>
      <c r="E88" s="313">
        <v>1</v>
      </c>
      <c r="F88" s="58">
        <f t="shared" si="6"/>
        <v>1</v>
      </c>
      <c r="G88" s="58">
        <f t="shared" si="7"/>
        <v>1</v>
      </c>
      <c r="H88" s="58">
        <v>1</v>
      </c>
      <c r="I88" s="792" t="s">
        <v>5373</v>
      </c>
      <c r="J88" s="313">
        <v>1</v>
      </c>
      <c r="K88" s="58">
        <f t="shared" si="8"/>
        <v>1</v>
      </c>
      <c r="L88" s="58">
        <f t="shared" si="9"/>
        <v>1</v>
      </c>
      <c r="M88" s="58">
        <v>1</v>
      </c>
      <c r="N88" s="792" t="s">
        <v>5374</v>
      </c>
      <c r="O88" s="313">
        <v>1</v>
      </c>
      <c r="P88" s="58">
        <f t="shared" si="10"/>
        <v>1</v>
      </c>
      <c r="Q88" s="58">
        <f t="shared" si="11"/>
        <v>1</v>
      </c>
      <c r="R88" s="58">
        <v>1</v>
      </c>
      <c r="S88" s="787" t="s">
        <v>1043</v>
      </c>
      <c r="T88" s="787" t="s">
        <v>1044</v>
      </c>
    </row>
    <row r="89" spans="1:20" s="627" customFormat="1" ht="94.5" customHeight="1">
      <c r="A89" s="794">
        <v>75</v>
      </c>
      <c r="B89" s="796"/>
      <c r="C89" s="795" t="s">
        <v>5407</v>
      </c>
      <c r="D89" s="795" t="s">
        <v>5408</v>
      </c>
      <c r="E89" s="313">
        <v>1</v>
      </c>
      <c r="F89" s="58">
        <f t="shared" si="6"/>
        <v>1</v>
      </c>
      <c r="G89" s="58">
        <f t="shared" si="7"/>
        <v>1</v>
      </c>
      <c r="H89" s="58">
        <v>1</v>
      </c>
      <c r="I89" s="792" t="s">
        <v>5373</v>
      </c>
      <c r="J89" s="313">
        <v>1</v>
      </c>
      <c r="K89" s="58">
        <f t="shared" si="8"/>
        <v>1</v>
      </c>
      <c r="L89" s="58">
        <f t="shared" si="9"/>
        <v>1</v>
      </c>
      <c r="M89" s="58">
        <v>1</v>
      </c>
      <c r="N89" s="792" t="s">
        <v>5374</v>
      </c>
      <c r="O89" s="313">
        <v>1</v>
      </c>
      <c r="P89" s="58">
        <f t="shared" si="10"/>
        <v>1</v>
      </c>
      <c r="Q89" s="58">
        <f t="shared" si="11"/>
        <v>1</v>
      </c>
      <c r="R89" s="58">
        <v>1</v>
      </c>
      <c r="S89" s="787" t="s">
        <v>1043</v>
      </c>
      <c r="T89" s="787" t="s">
        <v>1044</v>
      </c>
    </row>
    <row r="90" spans="1:20" s="627" customFormat="1" ht="94.5" customHeight="1">
      <c r="A90" s="794">
        <v>76</v>
      </c>
      <c r="B90" s="796"/>
      <c r="C90" s="795" t="s">
        <v>5409</v>
      </c>
      <c r="D90" s="795" t="s">
        <v>5410</v>
      </c>
      <c r="E90" s="313">
        <v>1</v>
      </c>
      <c r="F90" s="58">
        <f t="shared" si="6"/>
        <v>1</v>
      </c>
      <c r="G90" s="58">
        <f t="shared" si="7"/>
        <v>1</v>
      </c>
      <c r="H90" s="58">
        <v>1</v>
      </c>
      <c r="I90" s="792" t="s">
        <v>5373</v>
      </c>
      <c r="J90" s="313">
        <v>1</v>
      </c>
      <c r="K90" s="58">
        <f t="shared" si="8"/>
        <v>1</v>
      </c>
      <c r="L90" s="58">
        <f t="shared" si="9"/>
        <v>1</v>
      </c>
      <c r="M90" s="58">
        <v>1</v>
      </c>
      <c r="N90" s="792" t="s">
        <v>5374</v>
      </c>
      <c r="O90" s="313">
        <v>1</v>
      </c>
      <c r="P90" s="58">
        <f t="shared" si="10"/>
        <v>1</v>
      </c>
      <c r="Q90" s="58">
        <f t="shared" si="11"/>
        <v>1</v>
      </c>
      <c r="R90" s="58">
        <v>1</v>
      </c>
      <c r="S90" s="787" t="s">
        <v>1043</v>
      </c>
      <c r="T90" s="787" t="s">
        <v>1044</v>
      </c>
    </row>
    <row r="91" spans="1:20" s="627" customFormat="1" ht="94.5" customHeight="1">
      <c r="A91" s="794">
        <v>77</v>
      </c>
      <c r="B91" s="796"/>
      <c r="C91" s="795" t="s">
        <v>5411</v>
      </c>
      <c r="D91" s="795" t="s">
        <v>5412</v>
      </c>
      <c r="E91" s="313">
        <v>1</v>
      </c>
      <c r="F91" s="58">
        <f t="shared" si="6"/>
        <v>1</v>
      </c>
      <c r="G91" s="58">
        <f t="shared" si="7"/>
        <v>1</v>
      </c>
      <c r="H91" s="58">
        <v>1</v>
      </c>
      <c r="I91" s="792" t="s">
        <v>5373</v>
      </c>
      <c r="J91" s="313">
        <v>1</v>
      </c>
      <c r="K91" s="58">
        <f t="shared" si="8"/>
        <v>1</v>
      </c>
      <c r="L91" s="58">
        <f t="shared" si="9"/>
        <v>1</v>
      </c>
      <c r="M91" s="58">
        <v>1</v>
      </c>
      <c r="N91" s="792" t="s">
        <v>5374</v>
      </c>
      <c r="O91" s="313">
        <v>1</v>
      </c>
      <c r="P91" s="58">
        <f t="shared" si="10"/>
        <v>1</v>
      </c>
      <c r="Q91" s="58">
        <f t="shared" si="11"/>
        <v>1</v>
      </c>
      <c r="R91" s="58">
        <v>1</v>
      </c>
      <c r="S91" s="787" t="s">
        <v>1043</v>
      </c>
      <c r="T91" s="787" t="s">
        <v>1044</v>
      </c>
    </row>
    <row r="92" spans="1:20" s="627" customFormat="1" ht="94.5" customHeight="1">
      <c r="A92" s="794">
        <v>78</v>
      </c>
      <c r="B92" s="796"/>
      <c r="C92" s="795" t="s">
        <v>5413</v>
      </c>
      <c r="D92" s="795" t="s">
        <v>5414</v>
      </c>
      <c r="E92" s="313">
        <v>1</v>
      </c>
      <c r="F92" s="58">
        <f t="shared" si="6"/>
        <v>1</v>
      </c>
      <c r="G92" s="58">
        <f t="shared" si="7"/>
        <v>1</v>
      </c>
      <c r="H92" s="58">
        <v>1</v>
      </c>
      <c r="I92" s="792" t="s">
        <v>5373</v>
      </c>
      <c r="J92" s="313">
        <v>1</v>
      </c>
      <c r="K92" s="58">
        <f t="shared" si="8"/>
        <v>1</v>
      </c>
      <c r="L92" s="58">
        <f t="shared" si="9"/>
        <v>1</v>
      </c>
      <c r="M92" s="58">
        <v>1</v>
      </c>
      <c r="N92" s="792" t="s">
        <v>5374</v>
      </c>
      <c r="O92" s="313">
        <v>1</v>
      </c>
      <c r="P92" s="58">
        <f t="shared" si="10"/>
        <v>1</v>
      </c>
      <c r="Q92" s="58">
        <f t="shared" si="11"/>
        <v>1</v>
      </c>
      <c r="R92" s="58">
        <v>1</v>
      </c>
      <c r="S92" s="787" t="s">
        <v>1043</v>
      </c>
      <c r="T92" s="787" t="s">
        <v>1044</v>
      </c>
    </row>
    <row r="93" spans="1:20" s="627" customFormat="1" ht="94.5" customHeight="1">
      <c r="A93" s="794">
        <v>79</v>
      </c>
      <c r="B93" s="796"/>
      <c r="C93" s="795" t="s">
        <v>5415</v>
      </c>
      <c r="D93" s="795" t="s">
        <v>5416</v>
      </c>
      <c r="E93" s="313">
        <v>1</v>
      </c>
      <c r="F93" s="58">
        <f t="shared" si="6"/>
        <v>1</v>
      </c>
      <c r="G93" s="58">
        <f t="shared" si="7"/>
        <v>1</v>
      </c>
      <c r="H93" s="58">
        <v>1</v>
      </c>
      <c r="I93" s="792" t="s">
        <v>5373</v>
      </c>
      <c r="J93" s="313">
        <v>1</v>
      </c>
      <c r="K93" s="58">
        <f t="shared" si="8"/>
        <v>1</v>
      </c>
      <c r="L93" s="58">
        <f t="shared" si="9"/>
        <v>1</v>
      </c>
      <c r="M93" s="58">
        <v>1</v>
      </c>
      <c r="N93" s="792" t="s">
        <v>5374</v>
      </c>
      <c r="O93" s="313">
        <v>1</v>
      </c>
      <c r="P93" s="58">
        <f t="shared" si="10"/>
        <v>1</v>
      </c>
      <c r="Q93" s="58">
        <f t="shared" si="11"/>
        <v>1</v>
      </c>
      <c r="R93" s="58">
        <v>1</v>
      </c>
      <c r="S93" s="787" t="s">
        <v>1043</v>
      </c>
      <c r="T93" s="787" t="s">
        <v>1044</v>
      </c>
    </row>
    <row r="94" spans="1:20" s="627" customFormat="1" ht="94.5" customHeight="1">
      <c r="A94" s="794">
        <v>80</v>
      </c>
      <c r="B94" s="796"/>
      <c r="C94" s="795" t="s">
        <v>5417</v>
      </c>
      <c r="D94" s="795" t="s">
        <v>5418</v>
      </c>
      <c r="E94" s="313">
        <v>1</v>
      </c>
      <c r="F94" s="58">
        <f t="shared" si="6"/>
        <v>1</v>
      </c>
      <c r="G94" s="58">
        <f t="shared" si="7"/>
        <v>1</v>
      </c>
      <c r="H94" s="58">
        <v>1</v>
      </c>
      <c r="I94" s="792" t="s">
        <v>5373</v>
      </c>
      <c r="J94" s="313">
        <v>1</v>
      </c>
      <c r="K94" s="58">
        <f t="shared" si="8"/>
        <v>1</v>
      </c>
      <c r="L94" s="58">
        <f t="shared" si="9"/>
        <v>1</v>
      </c>
      <c r="M94" s="58">
        <v>1</v>
      </c>
      <c r="N94" s="792" t="s">
        <v>5374</v>
      </c>
      <c r="O94" s="313">
        <v>1</v>
      </c>
      <c r="P94" s="58">
        <f t="shared" si="10"/>
        <v>1</v>
      </c>
      <c r="Q94" s="58">
        <f t="shared" si="11"/>
        <v>1</v>
      </c>
      <c r="R94" s="58">
        <v>1</v>
      </c>
      <c r="S94" s="787" t="s">
        <v>1043</v>
      </c>
      <c r="T94" s="787" t="s">
        <v>1044</v>
      </c>
    </row>
    <row r="95" spans="1:20" s="627" customFormat="1" ht="94.5" customHeight="1">
      <c r="A95" s="794">
        <v>81</v>
      </c>
      <c r="B95" s="796"/>
      <c r="C95" s="795" t="s">
        <v>724</v>
      </c>
      <c r="D95" s="795" t="s">
        <v>5419</v>
      </c>
      <c r="E95" s="313">
        <v>1</v>
      </c>
      <c r="F95" s="58">
        <f t="shared" si="6"/>
        <v>1</v>
      </c>
      <c r="G95" s="58">
        <f t="shared" si="7"/>
        <v>1</v>
      </c>
      <c r="H95" s="58">
        <v>1</v>
      </c>
      <c r="I95" s="792" t="s">
        <v>5373</v>
      </c>
      <c r="J95" s="313">
        <v>1</v>
      </c>
      <c r="K95" s="58">
        <f t="shared" si="8"/>
        <v>1</v>
      </c>
      <c r="L95" s="58">
        <f t="shared" si="9"/>
        <v>1</v>
      </c>
      <c r="M95" s="58">
        <v>1</v>
      </c>
      <c r="N95" s="792" t="s">
        <v>5374</v>
      </c>
      <c r="O95" s="313">
        <v>1</v>
      </c>
      <c r="P95" s="58">
        <f t="shared" si="10"/>
        <v>1</v>
      </c>
      <c r="Q95" s="58">
        <f t="shared" si="11"/>
        <v>1</v>
      </c>
      <c r="R95" s="58">
        <v>1</v>
      </c>
      <c r="S95" s="787" t="s">
        <v>1043</v>
      </c>
      <c r="T95" s="787" t="s">
        <v>1044</v>
      </c>
    </row>
    <row r="96" spans="1:20" s="627" customFormat="1" ht="94.5" customHeight="1">
      <c r="A96" s="794">
        <v>82</v>
      </c>
      <c r="B96" s="796"/>
      <c r="C96" s="795" t="s">
        <v>733</v>
      </c>
      <c r="D96" s="795" t="s">
        <v>5420</v>
      </c>
      <c r="E96" s="313">
        <v>1</v>
      </c>
      <c r="F96" s="58">
        <f t="shared" si="6"/>
        <v>1</v>
      </c>
      <c r="G96" s="58">
        <f t="shared" si="7"/>
        <v>1</v>
      </c>
      <c r="H96" s="58">
        <v>1</v>
      </c>
      <c r="I96" s="792" t="s">
        <v>5373</v>
      </c>
      <c r="J96" s="313">
        <v>1</v>
      </c>
      <c r="K96" s="58">
        <f t="shared" si="8"/>
        <v>1</v>
      </c>
      <c r="L96" s="58">
        <f t="shared" si="9"/>
        <v>1</v>
      </c>
      <c r="M96" s="58">
        <v>1</v>
      </c>
      <c r="N96" s="792" t="s">
        <v>5374</v>
      </c>
      <c r="O96" s="313">
        <v>1</v>
      </c>
      <c r="P96" s="58">
        <f t="shared" si="10"/>
        <v>1</v>
      </c>
      <c r="Q96" s="58">
        <f t="shared" si="11"/>
        <v>1</v>
      </c>
      <c r="R96" s="58">
        <v>1</v>
      </c>
      <c r="S96" s="787" t="s">
        <v>1043</v>
      </c>
      <c r="T96" s="787" t="s">
        <v>1044</v>
      </c>
    </row>
    <row r="97" spans="1:20" s="627" customFormat="1" ht="94.5" customHeight="1">
      <c r="A97" s="794">
        <v>83</v>
      </c>
      <c r="B97" s="796"/>
      <c r="C97" s="795" t="s">
        <v>732</v>
      </c>
      <c r="D97" s="795" t="s">
        <v>5421</v>
      </c>
      <c r="E97" s="313">
        <v>1</v>
      </c>
      <c r="F97" s="58">
        <f t="shared" si="6"/>
        <v>1</v>
      </c>
      <c r="G97" s="58">
        <f t="shared" si="7"/>
        <v>1</v>
      </c>
      <c r="H97" s="58">
        <v>1</v>
      </c>
      <c r="I97" s="792" t="s">
        <v>5373</v>
      </c>
      <c r="J97" s="313">
        <v>1</v>
      </c>
      <c r="K97" s="58">
        <f t="shared" si="8"/>
        <v>1</v>
      </c>
      <c r="L97" s="58">
        <f t="shared" si="9"/>
        <v>1</v>
      </c>
      <c r="M97" s="58">
        <v>1</v>
      </c>
      <c r="N97" s="792" t="s">
        <v>5374</v>
      </c>
      <c r="O97" s="313">
        <v>1</v>
      </c>
      <c r="P97" s="58">
        <f t="shared" si="10"/>
        <v>1</v>
      </c>
      <c r="Q97" s="58">
        <f t="shared" si="11"/>
        <v>1</v>
      </c>
      <c r="R97" s="58">
        <v>1</v>
      </c>
      <c r="S97" s="787" t="s">
        <v>1043</v>
      </c>
      <c r="T97" s="787" t="s">
        <v>1044</v>
      </c>
    </row>
    <row r="98" spans="1:20" s="627" customFormat="1" ht="94.5" customHeight="1">
      <c r="A98" s="794">
        <v>84</v>
      </c>
      <c r="B98" s="796"/>
      <c r="C98" s="795" t="s">
        <v>729</v>
      </c>
      <c r="D98" s="795" t="s">
        <v>5422</v>
      </c>
      <c r="E98" s="313">
        <v>1</v>
      </c>
      <c r="F98" s="58">
        <f t="shared" si="6"/>
        <v>1</v>
      </c>
      <c r="G98" s="58">
        <f t="shared" si="7"/>
        <v>1</v>
      </c>
      <c r="H98" s="58">
        <v>1</v>
      </c>
      <c r="I98" s="792" t="s">
        <v>5373</v>
      </c>
      <c r="J98" s="313">
        <v>1</v>
      </c>
      <c r="K98" s="58">
        <f t="shared" si="8"/>
        <v>1</v>
      </c>
      <c r="L98" s="58">
        <f t="shared" si="9"/>
        <v>1</v>
      </c>
      <c r="M98" s="58">
        <v>1</v>
      </c>
      <c r="N98" s="792" t="s">
        <v>5374</v>
      </c>
      <c r="O98" s="313">
        <v>1</v>
      </c>
      <c r="P98" s="58">
        <f t="shared" si="10"/>
        <v>1</v>
      </c>
      <c r="Q98" s="58">
        <f t="shared" si="11"/>
        <v>1</v>
      </c>
      <c r="R98" s="58">
        <v>1</v>
      </c>
      <c r="S98" s="787" t="s">
        <v>1043</v>
      </c>
      <c r="T98" s="787" t="s">
        <v>1044</v>
      </c>
    </row>
    <row r="99" spans="1:20" s="627" customFormat="1" ht="94.5" customHeight="1">
      <c r="A99" s="794">
        <v>85</v>
      </c>
      <c r="B99" s="796"/>
      <c r="C99" s="795" t="s">
        <v>730</v>
      </c>
      <c r="D99" s="795" t="s">
        <v>5423</v>
      </c>
      <c r="E99" s="313">
        <v>1</v>
      </c>
      <c r="F99" s="58">
        <f t="shared" si="6"/>
        <v>1</v>
      </c>
      <c r="G99" s="58">
        <f t="shared" si="7"/>
        <v>1</v>
      </c>
      <c r="H99" s="58">
        <v>1</v>
      </c>
      <c r="I99" s="792" t="s">
        <v>5373</v>
      </c>
      <c r="J99" s="313">
        <v>1</v>
      </c>
      <c r="K99" s="58">
        <f t="shared" si="8"/>
        <v>1</v>
      </c>
      <c r="L99" s="58">
        <f t="shared" si="9"/>
        <v>1</v>
      </c>
      <c r="M99" s="58">
        <v>1</v>
      </c>
      <c r="N99" s="792" t="s">
        <v>5374</v>
      </c>
      <c r="O99" s="313">
        <v>1</v>
      </c>
      <c r="P99" s="58">
        <f t="shared" si="10"/>
        <v>1</v>
      </c>
      <c r="Q99" s="58">
        <f t="shared" si="11"/>
        <v>1</v>
      </c>
      <c r="R99" s="58">
        <v>1</v>
      </c>
      <c r="S99" s="787" t="s">
        <v>1043</v>
      </c>
      <c r="T99" s="787" t="s">
        <v>1044</v>
      </c>
    </row>
    <row r="100" spans="1:20" s="627" customFormat="1" ht="94.5" customHeight="1">
      <c r="A100" s="794">
        <v>86</v>
      </c>
      <c r="B100" s="796"/>
      <c r="C100" s="795" t="s">
        <v>5424</v>
      </c>
      <c r="D100" s="795" t="s">
        <v>5425</v>
      </c>
      <c r="E100" s="313">
        <v>1</v>
      </c>
      <c r="F100" s="58">
        <f t="shared" si="6"/>
        <v>1</v>
      </c>
      <c r="G100" s="58">
        <f t="shared" si="7"/>
        <v>1</v>
      </c>
      <c r="H100" s="58">
        <v>1</v>
      </c>
      <c r="I100" s="792" t="s">
        <v>5373</v>
      </c>
      <c r="J100" s="313">
        <v>1</v>
      </c>
      <c r="K100" s="58">
        <f t="shared" si="8"/>
        <v>1</v>
      </c>
      <c r="L100" s="58">
        <f t="shared" si="9"/>
        <v>1</v>
      </c>
      <c r="M100" s="58">
        <v>1</v>
      </c>
      <c r="N100" s="792" t="s">
        <v>5374</v>
      </c>
      <c r="O100" s="313">
        <v>1</v>
      </c>
      <c r="P100" s="58">
        <f t="shared" si="10"/>
        <v>1</v>
      </c>
      <c r="Q100" s="58">
        <f t="shared" si="11"/>
        <v>1</v>
      </c>
      <c r="R100" s="58">
        <v>1</v>
      </c>
      <c r="S100" s="787" t="s">
        <v>1043</v>
      </c>
      <c r="T100" s="787" t="s">
        <v>1044</v>
      </c>
    </row>
    <row r="101" spans="1:20" s="627" customFormat="1" ht="94.5" customHeight="1">
      <c r="A101" s="794">
        <v>87</v>
      </c>
      <c r="B101" s="796"/>
      <c r="C101" s="795" t="s">
        <v>5426</v>
      </c>
      <c r="D101" s="795" t="s">
        <v>5427</v>
      </c>
      <c r="E101" s="313">
        <v>1</v>
      </c>
      <c r="F101" s="58">
        <f t="shared" si="6"/>
        <v>1</v>
      </c>
      <c r="G101" s="58">
        <f t="shared" si="7"/>
        <v>1</v>
      </c>
      <c r="H101" s="58">
        <v>1</v>
      </c>
      <c r="I101" s="792" t="s">
        <v>5373</v>
      </c>
      <c r="J101" s="313">
        <v>1</v>
      </c>
      <c r="K101" s="58">
        <f t="shared" si="8"/>
        <v>1</v>
      </c>
      <c r="L101" s="58">
        <f t="shared" si="9"/>
        <v>1</v>
      </c>
      <c r="M101" s="58">
        <v>1</v>
      </c>
      <c r="N101" s="792" t="s">
        <v>5374</v>
      </c>
      <c r="O101" s="313">
        <v>1</v>
      </c>
      <c r="P101" s="58">
        <f t="shared" si="10"/>
        <v>1</v>
      </c>
      <c r="Q101" s="58">
        <f t="shared" si="11"/>
        <v>1</v>
      </c>
      <c r="R101" s="58">
        <v>1</v>
      </c>
      <c r="S101" s="787" t="s">
        <v>1043</v>
      </c>
      <c r="T101" s="787" t="s">
        <v>1044</v>
      </c>
    </row>
    <row r="102" spans="1:20" s="627" customFormat="1" ht="94.5" customHeight="1">
      <c r="A102" s="794">
        <v>88</v>
      </c>
      <c r="B102" s="796"/>
      <c r="C102" s="795" t="s">
        <v>725</v>
      </c>
      <c r="D102" s="795" t="s">
        <v>5428</v>
      </c>
      <c r="E102" s="313">
        <v>1</v>
      </c>
      <c r="F102" s="58">
        <f t="shared" ref="F102:F122" si="12">IF(E102=G102,H102)</f>
        <v>1</v>
      </c>
      <c r="G102" s="58">
        <f t="shared" ref="G102:G122" si="13">IF(E102="NA","NA",H102)</f>
        <v>1</v>
      </c>
      <c r="H102" s="58">
        <v>1</v>
      </c>
      <c r="I102" s="792" t="s">
        <v>5373</v>
      </c>
      <c r="J102" s="313">
        <v>1</v>
      </c>
      <c r="K102" s="58">
        <f t="shared" ref="K102:K122" si="14">IF(J102=L102,M102)</f>
        <v>1</v>
      </c>
      <c r="L102" s="58">
        <f t="shared" ref="L102:L122" si="15">IF(J102="NA","NA",M102)</f>
        <v>1</v>
      </c>
      <c r="M102" s="58">
        <v>1</v>
      </c>
      <c r="N102" s="792" t="s">
        <v>5374</v>
      </c>
      <c r="O102" s="313">
        <v>1</v>
      </c>
      <c r="P102" s="58">
        <f t="shared" ref="P102:P122" si="16">IF(O102=Q102,R102)</f>
        <v>1</v>
      </c>
      <c r="Q102" s="58">
        <f t="shared" ref="Q102:Q122" si="17">IF(O102="NA","NA",R102)</f>
        <v>1</v>
      </c>
      <c r="R102" s="58">
        <v>1</v>
      </c>
      <c r="S102" s="787" t="s">
        <v>1043</v>
      </c>
      <c r="T102" s="787" t="s">
        <v>1044</v>
      </c>
    </row>
    <row r="103" spans="1:20" s="627" customFormat="1" ht="94.5" customHeight="1">
      <c r="A103" s="794">
        <v>89</v>
      </c>
      <c r="B103" s="796"/>
      <c r="C103" s="795" t="s">
        <v>5429</v>
      </c>
      <c r="D103" s="795" t="s">
        <v>5430</v>
      </c>
      <c r="E103" s="313">
        <v>1</v>
      </c>
      <c r="F103" s="58">
        <f t="shared" si="12"/>
        <v>1</v>
      </c>
      <c r="G103" s="58">
        <f t="shared" si="13"/>
        <v>1</v>
      </c>
      <c r="H103" s="58">
        <v>1</v>
      </c>
      <c r="I103" s="792" t="s">
        <v>5373</v>
      </c>
      <c r="J103" s="313">
        <v>1</v>
      </c>
      <c r="K103" s="58">
        <f t="shared" si="14"/>
        <v>1</v>
      </c>
      <c r="L103" s="58">
        <f t="shared" si="15"/>
        <v>1</v>
      </c>
      <c r="M103" s="58">
        <v>1</v>
      </c>
      <c r="N103" s="792" t="s">
        <v>5374</v>
      </c>
      <c r="O103" s="313">
        <v>1</v>
      </c>
      <c r="P103" s="58">
        <f t="shared" si="16"/>
        <v>1</v>
      </c>
      <c r="Q103" s="58">
        <f t="shared" si="17"/>
        <v>1</v>
      </c>
      <c r="R103" s="58">
        <v>1</v>
      </c>
      <c r="S103" s="787" t="s">
        <v>1043</v>
      </c>
      <c r="T103" s="787" t="s">
        <v>1044</v>
      </c>
    </row>
    <row r="104" spans="1:20" s="627" customFormat="1" ht="94.5" customHeight="1">
      <c r="A104" s="794">
        <v>90</v>
      </c>
      <c r="B104" s="796"/>
      <c r="C104" s="795" t="s">
        <v>731</v>
      </c>
      <c r="D104" s="795" t="s">
        <v>5431</v>
      </c>
      <c r="E104" s="313">
        <v>1</v>
      </c>
      <c r="F104" s="58">
        <f t="shared" si="12"/>
        <v>1</v>
      </c>
      <c r="G104" s="58">
        <f t="shared" si="13"/>
        <v>1</v>
      </c>
      <c r="H104" s="58">
        <v>1</v>
      </c>
      <c r="I104" s="792" t="s">
        <v>5373</v>
      </c>
      <c r="J104" s="313">
        <v>1</v>
      </c>
      <c r="K104" s="58">
        <f t="shared" si="14"/>
        <v>1</v>
      </c>
      <c r="L104" s="58">
        <f t="shared" si="15"/>
        <v>1</v>
      </c>
      <c r="M104" s="58">
        <v>1</v>
      </c>
      <c r="N104" s="792" t="s">
        <v>5374</v>
      </c>
      <c r="O104" s="313">
        <v>1</v>
      </c>
      <c r="P104" s="58">
        <f t="shared" si="16"/>
        <v>1</v>
      </c>
      <c r="Q104" s="58">
        <f t="shared" si="17"/>
        <v>1</v>
      </c>
      <c r="R104" s="58">
        <v>1</v>
      </c>
      <c r="S104" s="787" t="s">
        <v>1043</v>
      </c>
      <c r="T104" s="787" t="s">
        <v>1044</v>
      </c>
    </row>
    <row r="105" spans="1:20" s="627" customFormat="1" ht="94.5" customHeight="1">
      <c r="A105" s="794">
        <v>91</v>
      </c>
      <c r="B105" s="796"/>
      <c r="C105" s="795" t="s">
        <v>5432</v>
      </c>
      <c r="D105" s="795" t="s">
        <v>5433</v>
      </c>
      <c r="E105" s="313">
        <v>1</v>
      </c>
      <c r="F105" s="58">
        <f t="shared" si="12"/>
        <v>1</v>
      </c>
      <c r="G105" s="58">
        <f t="shared" si="13"/>
        <v>1</v>
      </c>
      <c r="H105" s="58">
        <v>1</v>
      </c>
      <c r="I105" s="792" t="s">
        <v>5373</v>
      </c>
      <c r="J105" s="313">
        <v>1</v>
      </c>
      <c r="K105" s="58">
        <f t="shared" si="14"/>
        <v>1</v>
      </c>
      <c r="L105" s="58">
        <f t="shared" si="15"/>
        <v>1</v>
      </c>
      <c r="M105" s="58">
        <v>1</v>
      </c>
      <c r="N105" s="792" t="s">
        <v>5374</v>
      </c>
      <c r="O105" s="313">
        <v>1</v>
      </c>
      <c r="P105" s="58">
        <f t="shared" si="16"/>
        <v>1</v>
      </c>
      <c r="Q105" s="58">
        <f t="shared" si="17"/>
        <v>1</v>
      </c>
      <c r="R105" s="58">
        <v>1</v>
      </c>
      <c r="S105" s="787" t="s">
        <v>1043</v>
      </c>
      <c r="T105" s="787" t="s">
        <v>1044</v>
      </c>
    </row>
    <row r="106" spans="1:20" s="627" customFormat="1" ht="94.5" customHeight="1">
      <c r="A106" s="794">
        <v>92</v>
      </c>
      <c r="B106" s="796"/>
      <c r="C106" s="795" t="s">
        <v>728</v>
      </c>
      <c r="D106" s="795" t="s">
        <v>5434</v>
      </c>
      <c r="E106" s="313">
        <v>1</v>
      </c>
      <c r="F106" s="58">
        <f t="shared" si="12"/>
        <v>1</v>
      </c>
      <c r="G106" s="58">
        <f t="shared" si="13"/>
        <v>1</v>
      </c>
      <c r="H106" s="58">
        <v>1</v>
      </c>
      <c r="I106" s="792" t="s">
        <v>5373</v>
      </c>
      <c r="J106" s="313">
        <v>1</v>
      </c>
      <c r="K106" s="58">
        <f t="shared" si="14"/>
        <v>1</v>
      </c>
      <c r="L106" s="58">
        <f t="shared" si="15"/>
        <v>1</v>
      </c>
      <c r="M106" s="58">
        <v>1</v>
      </c>
      <c r="N106" s="792" t="s">
        <v>5374</v>
      </c>
      <c r="O106" s="313">
        <v>1</v>
      </c>
      <c r="P106" s="58">
        <f t="shared" si="16"/>
        <v>1</v>
      </c>
      <c r="Q106" s="58">
        <f t="shared" si="17"/>
        <v>1</v>
      </c>
      <c r="R106" s="58">
        <v>1</v>
      </c>
      <c r="S106" s="787" t="s">
        <v>1043</v>
      </c>
      <c r="T106" s="787" t="s">
        <v>1044</v>
      </c>
    </row>
    <row r="107" spans="1:20" s="627" customFormat="1" ht="94.5" customHeight="1">
      <c r="A107" s="794">
        <v>93</v>
      </c>
      <c r="B107" s="796"/>
      <c r="C107" s="795" t="s">
        <v>726</v>
      </c>
      <c r="D107" s="795" t="s">
        <v>5435</v>
      </c>
      <c r="E107" s="313">
        <v>1</v>
      </c>
      <c r="F107" s="58">
        <f t="shared" si="12"/>
        <v>1</v>
      </c>
      <c r="G107" s="58">
        <f t="shared" si="13"/>
        <v>1</v>
      </c>
      <c r="H107" s="58">
        <v>1</v>
      </c>
      <c r="I107" s="792" t="s">
        <v>5373</v>
      </c>
      <c r="J107" s="313">
        <v>1</v>
      </c>
      <c r="K107" s="58">
        <f t="shared" si="14"/>
        <v>1</v>
      </c>
      <c r="L107" s="58">
        <f t="shared" si="15"/>
        <v>1</v>
      </c>
      <c r="M107" s="58">
        <v>1</v>
      </c>
      <c r="N107" s="792" t="s">
        <v>5374</v>
      </c>
      <c r="O107" s="313">
        <v>1</v>
      </c>
      <c r="P107" s="58">
        <f t="shared" si="16"/>
        <v>1</v>
      </c>
      <c r="Q107" s="58">
        <f t="shared" si="17"/>
        <v>1</v>
      </c>
      <c r="R107" s="58">
        <v>1</v>
      </c>
      <c r="S107" s="787" t="s">
        <v>1043</v>
      </c>
      <c r="T107" s="787" t="s">
        <v>1044</v>
      </c>
    </row>
    <row r="108" spans="1:20" s="627" customFormat="1" ht="94.5" customHeight="1">
      <c r="A108" s="794">
        <v>94</v>
      </c>
      <c r="B108" s="796"/>
      <c r="C108" s="795" t="s">
        <v>727</v>
      </c>
      <c r="D108" s="795" t="s">
        <v>5436</v>
      </c>
      <c r="E108" s="313">
        <v>1</v>
      </c>
      <c r="F108" s="58">
        <f t="shared" si="12"/>
        <v>1</v>
      </c>
      <c r="G108" s="58">
        <f t="shared" si="13"/>
        <v>1</v>
      </c>
      <c r="H108" s="58">
        <v>1</v>
      </c>
      <c r="I108" s="792" t="s">
        <v>5373</v>
      </c>
      <c r="J108" s="313">
        <v>1</v>
      </c>
      <c r="K108" s="58">
        <f t="shared" si="14"/>
        <v>1</v>
      </c>
      <c r="L108" s="58">
        <f t="shared" si="15"/>
        <v>1</v>
      </c>
      <c r="M108" s="58">
        <v>1</v>
      </c>
      <c r="N108" s="792" t="s">
        <v>5374</v>
      </c>
      <c r="O108" s="313">
        <v>1</v>
      </c>
      <c r="P108" s="58">
        <f t="shared" si="16"/>
        <v>1</v>
      </c>
      <c r="Q108" s="58">
        <f t="shared" si="17"/>
        <v>1</v>
      </c>
      <c r="R108" s="58">
        <v>1</v>
      </c>
      <c r="S108" s="787" t="s">
        <v>1043</v>
      </c>
      <c r="T108" s="787" t="s">
        <v>1044</v>
      </c>
    </row>
    <row r="109" spans="1:20" s="627" customFormat="1" ht="94.5" customHeight="1">
      <c r="A109" s="794">
        <v>95</v>
      </c>
      <c r="B109" s="796"/>
      <c r="C109" s="795" t="s">
        <v>5437</v>
      </c>
      <c r="D109" s="795" t="s">
        <v>5438</v>
      </c>
      <c r="E109" s="313">
        <v>1</v>
      </c>
      <c r="F109" s="58">
        <f t="shared" si="12"/>
        <v>1</v>
      </c>
      <c r="G109" s="58">
        <f t="shared" si="13"/>
        <v>1</v>
      </c>
      <c r="H109" s="58">
        <v>1</v>
      </c>
      <c r="I109" s="792" t="s">
        <v>5373</v>
      </c>
      <c r="J109" s="313">
        <v>1</v>
      </c>
      <c r="K109" s="58">
        <f t="shared" si="14"/>
        <v>1</v>
      </c>
      <c r="L109" s="58">
        <f t="shared" si="15"/>
        <v>1</v>
      </c>
      <c r="M109" s="58">
        <v>1</v>
      </c>
      <c r="N109" s="792" t="s">
        <v>5374</v>
      </c>
      <c r="O109" s="313">
        <v>1</v>
      </c>
      <c r="P109" s="58">
        <f t="shared" si="16"/>
        <v>1</v>
      </c>
      <c r="Q109" s="58">
        <f t="shared" si="17"/>
        <v>1</v>
      </c>
      <c r="R109" s="58">
        <v>1</v>
      </c>
      <c r="S109" s="787" t="s">
        <v>1043</v>
      </c>
      <c r="T109" s="787" t="s">
        <v>1044</v>
      </c>
    </row>
    <row r="110" spans="1:20" s="627" customFormat="1" ht="94.5" customHeight="1">
      <c r="A110" s="794">
        <v>96</v>
      </c>
      <c r="B110" s="796"/>
      <c r="C110" s="795" t="s">
        <v>5439</v>
      </c>
      <c r="D110" s="795" t="s">
        <v>5440</v>
      </c>
      <c r="E110" s="313">
        <v>1</v>
      </c>
      <c r="F110" s="58">
        <f t="shared" si="12"/>
        <v>1</v>
      </c>
      <c r="G110" s="58">
        <f t="shared" si="13"/>
        <v>1</v>
      </c>
      <c r="H110" s="58">
        <v>1</v>
      </c>
      <c r="I110" s="792" t="s">
        <v>5373</v>
      </c>
      <c r="J110" s="313">
        <v>1</v>
      </c>
      <c r="K110" s="58">
        <f t="shared" si="14"/>
        <v>1</v>
      </c>
      <c r="L110" s="58">
        <f t="shared" si="15"/>
        <v>1</v>
      </c>
      <c r="M110" s="58">
        <v>1</v>
      </c>
      <c r="N110" s="792" t="s">
        <v>5374</v>
      </c>
      <c r="O110" s="313">
        <v>1</v>
      </c>
      <c r="P110" s="58">
        <f t="shared" si="16"/>
        <v>1</v>
      </c>
      <c r="Q110" s="58">
        <f t="shared" si="17"/>
        <v>1</v>
      </c>
      <c r="R110" s="58">
        <v>1</v>
      </c>
      <c r="S110" s="787" t="s">
        <v>1043</v>
      </c>
      <c r="T110" s="787" t="s">
        <v>1044</v>
      </c>
    </row>
    <row r="111" spans="1:20" s="627" customFormat="1" ht="94.5" customHeight="1">
      <c r="A111" s="794">
        <v>97</v>
      </c>
      <c r="B111" s="796"/>
      <c r="C111" s="795" t="s">
        <v>5441</v>
      </c>
      <c r="D111" s="795" t="s">
        <v>5442</v>
      </c>
      <c r="E111" s="313">
        <v>1</v>
      </c>
      <c r="F111" s="58">
        <f t="shared" si="12"/>
        <v>1</v>
      </c>
      <c r="G111" s="58">
        <f t="shared" si="13"/>
        <v>1</v>
      </c>
      <c r="H111" s="58">
        <v>1</v>
      </c>
      <c r="I111" s="792" t="s">
        <v>5373</v>
      </c>
      <c r="J111" s="313">
        <v>1</v>
      </c>
      <c r="K111" s="58">
        <f t="shared" si="14"/>
        <v>1</v>
      </c>
      <c r="L111" s="58">
        <f t="shared" si="15"/>
        <v>1</v>
      </c>
      <c r="M111" s="58">
        <v>1</v>
      </c>
      <c r="N111" s="792" t="s">
        <v>5374</v>
      </c>
      <c r="O111" s="313">
        <v>1</v>
      </c>
      <c r="P111" s="58">
        <f t="shared" si="16"/>
        <v>1</v>
      </c>
      <c r="Q111" s="58">
        <f t="shared" si="17"/>
        <v>1</v>
      </c>
      <c r="R111" s="58">
        <v>1</v>
      </c>
      <c r="S111" s="787" t="s">
        <v>1043</v>
      </c>
      <c r="T111" s="787" t="s">
        <v>1044</v>
      </c>
    </row>
    <row r="112" spans="1:20" s="627" customFormat="1" ht="94.5" customHeight="1">
      <c r="A112" s="794">
        <v>98</v>
      </c>
      <c r="B112" s="796"/>
      <c r="C112" s="795" t="s">
        <v>5443</v>
      </c>
      <c r="D112" s="795" t="s">
        <v>5444</v>
      </c>
      <c r="E112" s="313">
        <v>1</v>
      </c>
      <c r="F112" s="58">
        <f t="shared" si="12"/>
        <v>1</v>
      </c>
      <c r="G112" s="58">
        <f t="shared" si="13"/>
        <v>1</v>
      </c>
      <c r="H112" s="58">
        <v>1</v>
      </c>
      <c r="I112" s="792" t="s">
        <v>5373</v>
      </c>
      <c r="J112" s="313">
        <v>1</v>
      </c>
      <c r="K112" s="58">
        <f t="shared" si="14"/>
        <v>1</v>
      </c>
      <c r="L112" s="58">
        <f t="shared" si="15"/>
        <v>1</v>
      </c>
      <c r="M112" s="58">
        <v>1</v>
      </c>
      <c r="N112" s="792" t="s">
        <v>5374</v>
      </c>
      <c r="O112" s="313">
        <v>1</v>
      </c>
      <c r="P112" s="58">
        <f t="shared" si="16"/>
        <v>1</v>
      </c>
      <c r="Q112" s="58">
        <f t="shared" si="17"/>
        <v>1</v>
      </c>
      <c r="R112" s="58">
        <v>1</v>
      </c>
      <c r="S112" s="787" t="s">
        <v>1043</v>
      </c>
      <c r="T112" s="787" t="s">
        <v>1044</v>
      </c>
    </row>
    <row r="113" spans="1:20" s="627" customFormat="1" ht="94.5" customHeight="1">
      <c r="A113" s="794">
        <v>99</v>
      </c>
      <c r="B113" s="796"/>
      <c r="C113" s="795" t="s">
        <v>5445</v>
      </c>
      <c r="D113" s="795" t="s">
        <v>5446</v>
      </c>
      <c r="E113" s="313">
        <v>1</v>
      </c>
      <c r="F113" s="58">
        <f t="shared" si="12"/>
        <v>1</v>
      </c>
      <c r="G113" s="58">
        <f t="shared" si="13"/>
        <v>1</v>
      </c>
      <c r="H113" s="58">
        <v>1</v>
      </c>
      <c r="I113" s="792" t="s">
        <v>5373</v>
      </c>
      <c r="J113" s="313">
        <v>1</v>
      </c>
      <c r="K113" s="58">
        <f t="shared" si="14"/>
        <v>1</v>
      </c>
      <c r="L113" s="58">
        <f t="shared" si="15"/>
        <v>1</v>
      </c>
      <c r="M113" s="58">
        <v>1</v>
      </c>
      <c r="N113" s="792" t="s">
        <v>5374</v>
      </c>
      <c r="O113" s="313">
        <v>1</v>
      </c>
      <c r="P113" s="58">
        <f t="shared" si="16"/>
        <v>1</v>
      </c>
      <c r="Q113" s="58">
        <f t="shared" si="17"/>
        <v>1</v>
      </c>
      <c r="R113" s="58">
        <v>1</v>
      </c>
      <c r="S113" s="787" t="s">
        <v>1043</v>
      </c>
      <c r="T113" s="787" t="s">
        <v>1044</v>
      </c>
    </row>
    <row r="114" spans="1:20" s="627" customFormat="1" ht="94.5" customHeight="1">
      <c r="A114" s="794">
        <v>100</v>
      </c>
      <c r="B114" s="796"/>
      <c r="C114" s="795" t="s">
        <v>5447</v>
      </c>
      <c r="D114" s="795" t="s">
        <v>5448</v>
      </c>
      <c r="E114" s="313">
        <v>1</v>
      </c>
      <c r="F114" s="58">
        <f t="shared" si="12"/>
        <v>1</v>
      </c>
      <c r="G114" s="58">
        <f t="shared" si="13"/>
        <v>1</v>
      </c>
      <c r="H114" s="58">
        <v>1</v>
      </c>
      <c r="I114" s="792" t="s">
        <v>5373</v>
      </c>
      <c r="J114" s="313">
        <v>1</v>
      </c>
      <c r="K114" s="58">
        <f t="shared" si="14"/>
        <v>1</v>
      </c>
      <c r="L114" s="58">
        <f t="shared" si="15"/>
        <v>1</v>
      </c>
      <c r="M114" s="58">
        <v>1</v>
      </c>
      <c r="N114" s="792" t="s">
        <v>5374</v>
      </c>
      <c r="O114" s="313">
        <v>1</v>
      </c>
      <c r="P114" s="58">
        <f t="shared" si="16"/>
        <v>1</v>
      </c>
      <c r="Q114" s="58">
        <f t="shared" si="17"/>
        <v>1</v>
      </c>
      <c r="R114" s="58">
        <v>1</v>
      </c>
      <c r="S114" s="787" t="s">
        <v>1043</v>
      </c>
      <c r="T114" s="787" t="s">
        <v>1044</v>
      </c>
    </row>
    <row r="115" spans="1:20" s="627" customFormat="1" ht="94.5" customHeight="1">
      <c r="A115" s="794">
        <v>101</v>
      </c>
      <c r="B115" s="796"/>
      <c r="C115" s="795" t="s">
        <v>5449</v>
      </c>
      <c r="D115" s="795" t="s">
        <v>5450</v>
      </c>
      <c r="E115" s="313">
        <v>1</v>
      </c>
      <c r="F115" s="58">
        <f t="shared" si="12"/>
        <v>1</v>
      </c>
      <c r="G115" s="58">
        <f t="shared" si="13"/>
        <v>1</v>
      </c>
      <c r="H115" s="58">
        <v>1</v>
      </c>
      <c r="I115" s="792" t="s">
        <v>5373</v>
      </c>
      <c r="J115" s="313">
        <v>1</v>
      </c>
      <c r="K115" s="58">
        <f t="shared" si="14"/>
        <v>1</v>
      </c>
      <c r="L115" s="58">
        <f t="shared" si="15"/>
        <v>1</v>
      </c>
      <c r="M115" s="58">
        <v>1</v>
      </c>
      <c r="N115" s="792" t="s">
        <v>5374</v>
      </c>
      <c r="O115" s="313">
        <v>1</v>
      </c>
      <c r="P115" s="58">
        <f t="shared" si="16"/>
        <v>1</v>
      </c>
      <c r="Q115" s="58">
        <f t="shared" si="17"/>
        <v>1</v>
      </c>
      <c r="R115" s="58">
        <v>1</v>
      </c>
      <c r="S115" s="787" t="s">
        <v>1043</v>
      </c>
      <c r="T115" s="787" t="s">
        <v>1044</v>
      </c>
    </row>
    <row r="116" spans="1:20" s="627" customFormat="1" ht="94.5" customHeight="1">
      <c r="A116" s="794">
        <v>102</v>
      </c>
      <c r="B116" s="796"/>
      <c r="C116" s="795" t="s">
        <v>5451</v>
      </c>
      <c r="D116" s="795" t="s">
        <v>5452</v>
      </c>
      <c r="E116" s="313">
        <v>1</v>
      </c>
      <c r="F116" s="58">
        <f t="shared" si="12"/>
        <v>1</v>
      </c>
      <c r="G116" s="58">
        <f t="shared" si="13"/>
        <v>1</v>
      </c>
      <c r="H116" s="58">
        <v>1</v>
      </c>
      <c r="I116" s="792" t="s">
        <v>5373</v>
      </c>
      <c r="J116" s="313">
        <v>1</v>
      </c>
      <c r="K116" s="58">
        <f t="shared" si="14"/>
        <v>1</v>
      </c>
      <c r="L116" s="58">
        <f t="shared" si="15"/>
        <v>1</v>
      </c>
      <c r="M116" s="58">
        <v>1</v>
      </c>
      <c r="N116" s="792" t="s">
        <v>5374</v>
      </c>
      <c r="O116" s="313">
        <v>1</v>
      </c>
      <c r="P116" s="58">
        <f t="shared" si="16"/>
        <v>1</v>
      </c>
      <c r="Q116" s="58">
        <f t="shared" si="17"/>
        <v>1</v>
      </c>
      <c r="R116" s="58">
        <v>1</v>
      </c>
      <c r="S116" s="787" t="s">
        <v>1043</v>
      </c>
      <c r="T116" s="787" t="s">
        <v>1044</v>
      </c>
    </row>
    <row r="117" spans="1:20" s="627" customFormat="1" ht="94.5" customHeight="1">
      <c r="A117" s="794">
        <v>103</v>
      </c>
      <c r="B117" s="796"/>
      <c r="C117" s="795" t="s">
        <v>5453</v>
      </c>
      <c r="D117" s="795" t="s">
        <v>5454</v>
      </c>
      <c r="E117" s="313">
        <v>1</v>
      </c>
      <c r="F117" s="58">
        <f t="shared" si="12"/>
        <v>1</v>
      </c>
      <c r="G117" s="58">
        <f t="shared" si="13"/>
        <v>1</v>
      </c>
      <c r="H117" s="58">
        <v>1</v>
      </c>
      <c r="I117" s="792" t="s">
        <v>5373</v>
      </c>
      <c r="J117" s="313">
        <v>1</v>
      </c>
      <c r="K117" s="58">
        <f t="shared" si="14"/>
        <v>1</v>
      </c>
      <c r="L117" s="58">
        <f t="shared" si="15"/>
        <v>1</v>
      </c>
      <c r="M117" s="58">
        <v>1</v>
      </c>
      <c r="N117" s="792" t="s">
        <v>5374</v>
      </c>
      <c r="O117" s="313">
        <v>1</v>
      </c>
      <c r="P117" s="58">
        <f t="shared" si="16"/>
        <v>1</v>
      </c>
      <c r="Q117" s="58">
        <f t="shared" si="17"/>
        <v>1</v>
      </c>
      <c r="R117" s="58">
        <v>1</v>
      </c>
      <c r="S117" s="787" t="s">
        <v>1043</v>
      </c>
      <c r="T117" s="787" t="s">
        <v>1044</v>
      </c>
    </row>
    <row r="118" spans="1:20" s="627" customFormat="1" ht="94.5" customHeight="1">
      <c r="A118" s="794">
        <v>104</v>
      </c>
      <c r="B118" s="796"/>
      <c r="C118" s="795" t="s">
        <v>5455</v>
      </c>
      <c r="D118" s="795" t="s">
        <v>5456</v>
      </c>
      <c r="E118" s="313">
        <v>1</v>
      </c>
      <c r="F118" s="58">
        <f t="shared" si="12"/>
        <v>1</v>
      </c>
      <c r="G118" s="58">
        <f t="shared" si="13"/>
        <v>1</v>
      </c>
      <c r="H118" s="58">
        <v>1</v>
      </c>
      <c r="I118" s="792" t="s">
        <v>5373</v>
      </c>
      <c r="J118" s="313">
        <v>1</v>
      </c>
      <c r="K118" s="58">
        <f t="shared" si="14"/>
        <v>1</v>
      </c>
      <c r="L118" s="58">
        <f t="shared" si="15"/>
        <v>1</v>
      </c>
      <c r="M118" s="58">
        <v>1</v>
      </c>
      <c r="N118" s="792" t="s">
        <v>5374</v>
      </c>
      <c r="O118" s="313">
        <v>1</v>
      </c>
      <c r="P118" s="58">
        <f t="shared" si="16"/>
        <v>1</v>
      </c>
      <c r="Q118" s="58">
        <f t="shared" si="17"/>
        <v>1</v>
      </c>
      <c r="R118" s="58">
        <v>1</v>
      </c>
      <c r="S118" s="787" t="s">
        <v>1043</v>
      </c>
      <c r="T118" s="787" t="s">
        <v>1044</v>
      </c>
    </row>
    <row r="119" spans="1:20" s="627" customFormat="1" ht="94.5" customHeight="1">
      <c r="A119" s="794">
        <v>105</v>
      </c>
      <c r="B119" s="796"/>
      <c r="C119" s="795" t="s">
        <v>5457</v>
      </c>
      <c r="D119" s="795" t="s">
        <v>5458</v>
      </c>
      <c r="E119" s="313">
        <v>1</v>
      </c>
      <c r="F119" s="58">
        <f t="shared" si="12"/>
        <v>1</v>
      </c>
      <c r="G119" s="58">
        <f t="shared" si="13"/>
        <v>1</v>
      </c>
      <c r="H119" s="58">
        <v>1</v>
      </c>
      <c r="I119" s="792" t="s">
        <v>5373</v>
      </c>
      <c r="J119" s="313">
        <v>1</v>
      </c>
      <c r="K119" s="58">
        <f t="shared" si="14"/>
        <v>1</v>
      </c>
      <c r="L119" s="58">
        <f t="shared" si="15"/>
        <v>1</v>
      </c>
      <c r="M119" s="58">
        <v>1</v>
      </c>
      <c r="N119" s="792" t="s">
        <v>5374</v>
      </c>
      <c r="O119" s="313">
        <v>1</v>
      </c>
      <c r="P119" s="58">
        <f t="shared" si="16"/>
        <v>1</v>
      </c>
      <c r="Q119" s="58">
        <f t="shared" si="17"/>
        <v>1</v>
      </c>
      <c r="R119" s="58">
        <v>1</v>
      </c>
      <c r="S119" s="787" t="s">
        <v>1043</v>
      </c>
      <c r="T119" s="787" t="s">
        <v>1044</v>
      </c>
    </row>
    <row r="120" spans="1:20" s="627" customFormat="1" ht="94.5" customHeight="1">
      <c r="A120" s="794">
        <v>106</v>
      </c>
      <c r="B120" s="796"/>
      <c r="C120" s="795" t="s">
        <v>5459</v>
      </c>
      <c r="D120" s="795" t="s">
        <v>5460</v>
      </c>
      <c r="E120" s="313">
        <v>1</v>
      </c>
      <c r="F120" s="58">
        <f t="shared" si="12"/>
        <v>1</v>
      </c>
      <c r="G120" s="58">
        <f t="shared" si="13"/>
        <v>1</v>
      </c>
      <c r="H120" s="58">
        <v>1</v>
      </c>
      <c r="I120" s="792" t="s">
        <v>5373</v>
      </c>
      <c r="J120" s="313">
        <v>1</v>
      </c>
      <c r="K120" s="58">
        <f t="shared" si="14"/>
        <v>1</v>
      </c>
      <c r="L120" s="58">
        <f t="shared" si="15"/>
        <v>1</v>
      </c>
      <c r="M120" s="58">
        <v>1</v>
      </c>
      <c r="N120" s="792" t="s">
        <v>5374</v>
      </c>
      <c r="O120" s="313">
        <v>1</v>
      </c>
      <c r="P120" s="58">
        <f t="shared" si="16"/>
        <v>1</v>
      </c>
      <c r="Q120" s="58">
        <f t="shared" si="17"/>
        <v>1</v>
      </c>
      <c r="R120" s="58">
        <v>1</v>
      </c>
      <c r="S120" s="787" t="s">
        <v>1043</v>
      </c>
      <c r="T120" s="787" t="s">
        <v>1044</v>
      </c>
    </row>
    <row r="121" spans="1:20" s="627" customFormat="1" ht="94.5" customHeight="1">
      <c r="A121" s="794">
        <v>107</v>
      </c>
      <c r="B121" s="796"/>
      <c r="C121" s="795" t="s">
        <v>5461</v>
      </c>
      <c r="D121" s="795" t="s">
        <v>5462</v>
      </c>
      <c r="E121" s="313">
        <v>1</v>
      </c>
      <c r="F121" s="58">
        <f t="shared" si="12"/>
        <v>1</v>
      </c>
      <c r="G121" s="58">
        <f t="shared" si="13"/>
        <v>1</v>
      </c>
      <c r="H121" s="58">
        <v>1</v>
      </c>
      <c r="I121" s="792" t="s">
        <v>5373</v>
      </c>
      <c r="J121" s="313">
        <v>1</v>
      </c>
      <c r="K121" s="58">
        <f t="shared" si="14"/>
        <v>1</v>
      </c>
      <c r="L121" s="58">
        <f t="shared" si="15"/>
        <v>1</v>
      </c>
      <c r="M121" s="58">
        <v>1</v>
      </c>
      <c r="N121" s="792" t="s">
        <v>5374</v>
      </c>
      <c r="O121" s="313">
        <v>1</v>
      </c>
      <c r="P121" s="58">
        <f t="shared" si="16"/>
        <v>1</v>
      </c>
      <c r="Q121" s="58">
        <f t="shared" si="17"/>
        <v>1</v>
      </c>
      <c r="R121" s="58">
        <v>1</v>
      </c>
      <c r="S121" s="787" t="s">
        <v>1043</v>
      </c>
      <c r="T121" s="787" t="s">
        <v>1044</v>
      </c>
    </row>
    <row r="122" spans="1:20" s="627" customFormat="1" ht="94.5" customHeight="1">
      <c r="A122" s="794">
        <v>108</v>
      </c>
      <c r="B122" s="796"/>
      <c r="C122" s="795" t="s">
        <v>5463</v>
      </c>
      <c r="D122" s="795" t="s">
        <v>5464</v>
      </c>
      <c r="E122" s="313">
        <v>1</v>
      </c>
      <c r="F122" s="58">
        <f t="shared" si="12"/>
        <v>1</v>
      </c>
      <c r="G122" s="58">
        <f t="shared" si="13"/>
        <v>1</v>
      </c>
      <c r="H122" s="58">
        <v>1</v>
      </c>
      <c r="I122" s="792" t="s">
        <v>5373</v>
      </c>
      <c r="J122" s="313">
        <v>1</v>
      </c>
      <c r="K122" s="58">
        <f t="shared" si="14"/>
        <v>1</v>
      </c>
      <c r="L122" s="58">
        <f t="shared" si="15"/>
        <v>1</v>
      </c>
      <c r="M122" s="58">
        <v>1</v>
      </c>
      <c r="N122" s="792" t="s">
        <v>5374</v>
      </c>
      <c r="O122" s="313">
        <v>1</v>
      </c>
      <c r="P122" s="58">
        <f t="shared" si="16"/>
        <v>1</v>
      </c>
      <c r="Q122" s="58">
        <f t="shared" si="17"/>
        <v>1</v>
      </c>
      <c r="R122" s="58">
        <v>1</v>
      </c>
      <c r="S122" s="787" t="s">
        <v>1043</v>
      </c>
      <c r="T122" s="787" t="s">
        <v>1044</v>
      </c>
    </row>
    <row r="123" spans="1:20" s="627" customFormat="1" ht="94.5" customHeight="1">
      <c r="A123" s="1462" t="s">
        <v>1255</v>
      </c>
      <c r="B123" s="1462"/>
      <c r="C123" s="1462"/>
      <c r="D123" s="1462"/>
      <c r="E123" s="1462"/>
      <c r="F123" s="1462"/>
      <c r="G123" s="1462"/>
      <c r="H123" s="1462"/>
      <c r="I123" s="1462"/>
      <c r="J123" s="1462"/>
      <c r="K123" s="1462"/>
      <c r="L123" s="1462"/>
      <c r="M123" s="1462"/>
      <c r="N123" s="1462"/>
      <c r="O123" s="1462"/>
      <c r="P123" s="1462"/>
      <c r="Q123" s="1462"/>
      <c r="R123" s="1462"/>
      <c r="S123" s="1462"/>
      <c r="T123" s="1463"/>
    </row>
    <row r="124" spans="1:20" s="627" customFormat="1" ht="94.5" customHeight="1">
      <c r="A124" s="794">
        <v>109</v>
      </c>
      <c r="B124" s="795" t="s">
        <v>5376</v>
      </c>
      <c r="C124" s="795" t="s">
        <v>613</v>
      </c>
      <c r="D124" s="795" t="s">
        <v>5465</v>
      </c>
      <c r="E124" s="313">
        <v>1</v>
      </c>
      <c r="F124" s="58">
        <f t="shared" ref="F124:F159" si="18">IF(E124=G124,H124)</f>
        <v>1</v>
      </c>
      <c r="G124" s="58">
        <f t="shared" ref="G124:G159" si="19">IF(E124="NA","NA",H124)</f>
        <v>1</v>
      </c>
      <c r="H124" s="58">
        <v>1</v>
      </c>
      <c r="I124" s="792" t="s">
        <v>5373</v>
      </c>
      <c r="J124" s="313">
        <v>1</v>
      </c>
      <c r="K124" s="58">
        <f t="shared" ref="K124:K159" si="20">IF(J124=L124,M124)</f>
        <v>1</v>
      </c>
      <c r="L124" s="58">
        <f t="shared" ref="L124:L159" si="21">IF(J124="NA","NA",M124)</f>
        <v>1</v>
      </c>
      <c r="M124" s="58">
        <v>1</v>
      </c>
      <c r="N124" s="792" t="s">
        <v>5374</v>
      </c>
      <c r="O124" s="313">
        <v>1</v>
      </c>
      <c r="P124" s="58">
        <f t="shared" ref="P124:P159" si="22">IF(O124=Q124,R124)</f>
        <v>1</v>
      </c>
      <c r="Q124" s="58">
        <f t="shared" ref="Q124:Q159" si="23">IF(O124="NA","NA",R124)</f>
        <v>1</v>
      </c>
      <c r="R124" s="58">
        <v>1</v>
      </c>
      <c r="S124" s="787" t="s">
        <v>1043</v>
      </c>
      <c r="T124" s="787" t="s">
        <v>1044</v>
      </c>
    </row>
    <row r="125" spans="1:20" s="627" customFormat="1" ht="94.5" customHeight="1">
      <c r="A125" s="794">
        <v>110</v>
      </c>
      <c r="B125" s="796"/>
      <c r="C125" s="795" t="s">
        <v>5466</v>
      </c>
      <c r="D125" s="795" t="s">
        <v>5467</v>
      </c>
      <c r="E125" s="313">
        <v>1</v>
      </c>
      <c r="F125" s="58">
        <f t="shared" si="18"/>
        <v>1</v>
      </c>
      <c r="G125" s="58">
        <f t="shared" si="19"/>
        <v>1</v>
      </c>
      <c r="H125" s="58">
        <v>1</v>
      </c>
      <c r="I125" s="792" t="s">
        <v>5373</v>
      </c>
      <c r="J125" s="313">
        <v>1</v>
      </c>
      <c r="K125" s="58">
        <f t="shared" si="20"/>
        <v>1</v>
      </c>
      <c r="L125" s="58">
        <f t="shared" si="21"/>
        <v>1</v>
      </c>
      <c r="M125" s="58">
        <v>1</v>
      </c>
      <c r="N125" s="792" t="s">
        <v>5374</v>
      </c>
      <c r="O125" s="313">
        <v>1</v>
      </c>
      <c r="P125" s="58">
        <f t="shared" si="22"/>
        <v>1</v>
      </c>
      <c r="Q125" s="58">
        <f t="shared" si="23"/>
        <v>1</v>
      </c>
      <c r="R125" s="58">
        <v>1</v>
      </c>
      <c r="S125" s="787" t="s">
        <v>1043</v>
      </c>
      <c r="T125" s="787" t="s">
        <v>1044</v>
      </c>
    </row>
    <row r="126" spans="1:20" s="627" customFormat="1" ht="94.5" customHeight="1">
      <c r="A126" s="794">
        <v>111</v>
      </c>
      <c r="B126" s="796"/>
      <c r="C126" s="795" t="s">
        <v>709</v>
      </c>
      <c r="D126" s="795" t="s">
        <v>5468</v>
      </c>
      <c r="E126" s="313">
        <v>1</v>
      </c>
      <c r="F126" s="58">
        <f t="shared" si="18"/>
        <v>1</v>
      </c>
      <c r="G126" s="58">
        <f t="shared" si="19"/>
        <v>1</v>
      </c>
      <c r="H126" s="58">
        <v>1</v>
      </c>
      <c r="I126" s="792" t="s">
        <v>5373</v>
      </c>
      <c r="J126" s="313">
        <v>1</v>
      </c>
      <c r="K126" s="58">
        <f t="shared" si="20"/>
        <v>1</v>
      </c>
      <c r="L126" s="58">
        <f t="shared" si="21"/>
        <v>1</v>
      </c>
      <c r="M126" s="58">
        <v>1</v>
      </c>
      <c r="N126" s="792" t="s">
        <v>5374</v>
      </c>
      <c r="O126" s="313">
        <v>1</v>
      </c>
      <c r="P126" s="58">
        <f t="shared" si="22"/>
        <v>1</v>
      </c>
      <c r="Q126" s="58">
        <f t="shared" si="23"/>
        <v>1</v>
      </c>
      <c r="R126" s="58">
        <v>1</v>
      </c>
      <c r="S126" s="787" t="s">
        <v>1043</v>
      </c>
      <c r="T126" s="787" t="s">
        <v>1044</v>
      </c>
    </row>
    <row r="127" spans="1:20" s="627" customFormat="1" ht="94.5" customHeight="1">
      <c r="A127" s="794">
        <v>112</v>
      </c>
      <c r="B127" s="796"/>
      <c r="C127" s="795" t="s">
        <v>721</v>
      </c>
      <c r="D127" s="795" t="s">
        <v>5469</v>
      </c>
      <c r="E127" s="313">
        <v>1</v>
      </c>
      <c r="F127" s="58">
        <f t="shared" si="18"/>
        <v>1</v>
      </c>
      <c r="G127" s="58">
        <f t="shared" si="19"/>
        <v>1</v>
      </c>
      <c r="H127" s="58">
        <v>1</v>
      </c>
      <c r="I127" s="792" t="s">
        <v>5373</v>
      </c>
      <c r="J127" s="313">
        <v>1</v>
      </c>
      <c r="K127" s="58">
        <f t="shared" si="20"/>
        <v>1</v>
      </c>
      <c r="L127" s="58">
        <f t="shared" si="21"/>
        <v>1</v>
      </c>
      <c r="M127" s="58">
        <v>1</v>
      </c>
      <c r="N127" s="792" t="s">
        <v>5374</v>
      </c>
      <c r="O127" s="313">
        <v>1</v>
      </c>
      <c r="P127" s="58">
        <f t="shared" si="22"/>
        <v>1</v>
      </c>
      <c r="Q127" s="58">
        <f t="shared" si="23"/>
        <v>1</v>
      </c>
      <c r="R127" s="58">
        <v>1</v>
      </c>
      <c r="S127" s="787" t="s">
        <v>1043</v>
      </c>
      <c r="T127" s="787" t="s">
        <v>1044</v>
      </c>
    </row>
    <row r="128" spans="1:20" s="627" customFormat="1" ht="94.5" customHeight="1">
      <c r="A128" s="794">
        <v>113</v>
      </c>
      <c r="B128" s="796"/>
      <c r="C128" s="795" t="s">
        <v>5470</v>
      </c>
      <c r="D128" s="795" t="s">
        <v>5471</v>
      </c>
      <c r="E128" s="313">
        <v>1</v>
      </c>
      <c r="F128" s="58">
        <f t="shared" si="18"/>
        <v>1</v>
      </c>
      <c r="G128" s="58">
        <f t="shared" si="19"/>
        <v>1</v>
      </c>
      <c r="H128" s="58">
        <v>1</v>
      </c>
      <c r="I128" s="792" t="s">
        <v>5373</v>
      </c>
      <c r="J128" s="313">
        <v>1</v>
      </c>
      <c r="K128" s="58">
        <f t="shared" si="20"/>
        <v>1</v>
      </c>
      <c r="L128" s="58">
        <f t="shared" si="21"/>
        <v>1</v>
      </c>
      <c r="M128" s="58">
        <v>1</v>
      </c>
      <c r="N128" s="792" t="s">
        <v>5374</v>
      </c>
      <c r="O128" s="313">
        <v>1</v>
      </c>
      <c r="P128" s="58">
        <f t="shared" si="22"/>
        <v>1</v>
      </c>
      <c r="Q128" s="58">
        <f t="shared" si="23"/>
        <v>1</v>
      </c>
      <c r="R128" s="58">
        <v>1</v>
      </c>
      <c r="S128" s="787" t="s">
        <v>1043</v>
      </c>
      <c r="T128" s="787" t="s">
        <v>1044</v>
      </c>
    </row>
    <row r="129" spans="1:20" s="627" customFormat="1" ht="94.5" customHeight="1">
      <c r="A129" s="794">
        <v>114</v>
      </c>
      <c r="B129" s="796"/>
      <c r="C129" s="795" t="s">
        <v>5472</v>
      </c>
      <c r="D129" s="795" t="s">
        <v>5473</v>
      </c>
      <c r="E129" s="313">
        <v>1</v>
      </c>
      <c r="F129" s="58">
        <f t="shared" si="18"/>
        <v>1</v>
      </c>
      <c r="G129" s="58">
        <f t="shared" si="19"/>
        <v>1</v>
      </c>
      <c r="H129" s="58">
        <v>1</v>
      </c>
      <c r="I129" s="792" t="s">
        <v>5373</v>
      </c>
      <c r="J129" s="313">
        <v>1</v>
      </c>
      <c r="K129" s="58">
        <f t="shared" si="20"/>
        <v>1</v>
      </c>
      <c r="L129" s="58">
        <f t="shared" si="21"/>
        <v>1</v>
      </c>
      <c r="M129" s="58">
        <v>1</v>
      </c>
      <c r="N129" s="792" t="s">
        <v>5374</v>
      </c>
      <c r="O129" s="313">
        <v>1</v>
      </c>
      <c r="P129" s="58">
        <f t="shared" si="22"/>
        <v>1</v>
      </c>
      <c r="Q129" s="58">
        <f t="shared" si="23"/>
        <v>1</v>
      </c>
      <c r="R129" s="58">
        <v>1</v>
      </c>
      <c r="S129" s="787" t="s">
        <v>1043</v>
      </c>
      <c r="T129" s="787" t="s">
        <v>1044</v>
      </c>
    </row>
    <row r="130" spans="1:20" s="627" customFormat="1" ht="94.5" customHeight="1">
      <c r="A130" s="794">
        <v>115</v>
      </c>
      <c r="B130" s="796"/>
      <c r="C130" s="795" t="s">
        <v>711</v>
      </c>
      <c r="D130" s="795" t="s">
        <v>5474</v>
      </c>
      <c r="E130" s="313">
        <v>1</v>
      </c>
      <c r="F130" s="58">
        <f t="shared" si="18"/>
        <v>1</v>
      </c>
      <c r="G130" s="58">
        <f t="shared" si="19"/>
        <v>1</v>
      </c>
      <c r="H130" s="58">
        <v>1</v>
      </c>
      <c r="I130" s="792" t="s">
        <v>5373</v>
      </c>
      <c r="J130" s="313">
        <v>1</v>
      </c>
      <c r="K130" s="58">
        <f t="shared" si="20"/>
        <v>1</v>
      </c>
      <c r="L130" s="58">
        <f t="shared" si="21"/>
        <v>1</v>
      </c>
      <c r="M130" s="58">
        <v>1</v>
      </c>
      <c r="N130" s="792" t="s">
        <v>5374</v>
      </c>
      <c r="O130" s="313">
        <v>1</v>
      </c>
      <c r="P130" s="58">
        <f t="shared" si="22"/>
        <v>1</v>
      </c>
      <c r="Q130" s="58">
        <f t="shared" si="23"/>
        <v>1</v>
      </c>
      <c r="R130" s="58">
        <v>1</v>
      </c>
      <c r="S130" s="787" t="s">
        <v>1043</v>
      </c>
      <c r="T130" s="787" t="s">
        <v>1044</v>
      </c>
    </row>
    <row r="131" spans="1:20" s="627" customFormat="1" ht="94.5" customHeight="1">
      <c r="A131" s="794">
        <v>116</v>
      </c>
      <c r="B131" s="796"/>
      <c r="C131" s="795" t="s">
        <v>372</v>
      </c>
      <c r="D131" s="795" t="s">
        <v>5475</v>
      </c>
      <c r="E131" s="313">
        <v>1</v>
      </c>
      <c r="F131" s="58">
        <f t="shared" si="18"/>
        <v>1</v>
      </c>
      <c r="G131" s="58">
        <f t="shared" si="19"/>
        <v>1</v>
      </c>
      <c r="H131" s="58">
        <v>1</v>
      </c>
      <c r="I131" s="792" t="s">
        <v>5373</v>
      </c>
      <c r="J131" s="313">
        <v>1</v>
      </c>
      <c r="K131" s="58">
        <f t="shared" si="20"/>
        <v>1</v>
      </c>
      <c r="L131" s="58">
        <f t="shared" si="21"/>
        <v>1</v>
      </c>
      <c r="M131" s="58">
        <v>1</v>
      </c>
      <c r="N131" s="792" t="s">
        <v>5374</v>
      </c>
      <c r="O131" s="313">
        <v>1</v>
      </c>
      <c r="P131" s="58">
        <f t="shared" si="22"/>
        <v>1</v>
      </c>
      <c r="Q131" s="58">
        <f t="shared" si="23"/>
        <v>1</v>
      </c>
      <c r="R131" s="58">
        <v>1</v>
      </c>
      <c r="S131" s="787" t="s">
        <v>1043</v>
      </c>
      <c r="T131" s="787" t="s">
        <v>1044</v>
      </c>
    </row>
    <row r="132" spans="1:20" s="627" customFormat="1" ht="94.5" customHeight="1">
      <c r="A132" s="794">
        <v>117</v>
      </c>
      <c r="B132" s="796"/>
      <c r="C132" s="795" t="s">
        <v>371</v>
      </c>
      <c r="D132" s="795" t="s">
        <v>5476</v>
      </c>
      <c r="E132" s="313">
        <v>1</v>
      </c>
      <c r="F132" s="58">
        <f t="shared" si="18"/>
        <v>1</v>
      </c>
      <c r="G132" s="58">
        <f t="shared" si="19"/>
        <v>1</v>
      </c>
      <c r="H132" s="58">
        <v>1</v>
      </c>
      <c r="I132" s="792" t="s">
        <v>5373</v>
      </c>
      <c r="J132" s="313">
        <v>1</v>
      </c>
      <c r="K132" s="58">
        <f t="shared" si="20"/>
        <v>1</v>
      </c>
      <c r="L132" s="58">
        <f t="shared" si="21"/>
        <v>1</v>
      </c>
      <c r="M132" s="58">
        <v>1</v>
      </c>
      <c r="N132" s="792" t="s">
        <v>5374</v>
      </c>
      <c r="O132" s="313">
        <v>1</v>
      </c>
      <c r="P132" s="58">
        <f t="shared" si="22"/>
        <v>1</v>
      </c>
      <c r="Q132" s="58">
        <f t="shared" si="23"/>
        <v>1</v>
      </c>
      <c r="R132" s="58">
        <v>1</v>
      </c>
      <c r="S132" s="787" t="s">
        <v>1043</v>
      </c>
      <c r="T132" s="787" t="s">
        <v>1044</v>
      </c>
    </row>
    <row r="133" spans="1:20" s="627" customFormat="1" ht="94.5" customHeight="1">
      <c r="A133" s="794">
        <v>118</v>
      </c>
      <c r="B133" s="796"/>
      <c r="C133" s="795" t="s">
        <v>715</v>
      </c>
      <c r="D133" s="795" t="s">
        <v>5477</v>
      </c>
      <c r="E133" s="313">
        <v>1</v>
      </c>
      <c r="F133" s="58">
        <f t="shared" si="18"/>
        <v>1</v>
      </c>
      <c r="G133" s="58">
        <f t="shared" si="19"/>
        <v>1</v>
      </c>
      <c r="H133" s="58">
        <v>1</v>
      </c>
      <c r="I133" s="792" t="s">
        <v>5373</v>
      </c>
      <c r="J133" s="313">
        <v>1</v>
      </c>
      <c r="K133" s="58">
        <f t="shared" si="20"/>
        <v>1</v>
      </c>
      <c r="L133" s="58">
        <f t="shared" si="21"/>
        <v>1</v>
      </c>
      <c r="M133" s="58">
        <v>1</v>
      </c>
      <c r="N133" s="792" t="s">
        <v>5374</v>
      </c>
      <c r="O133" s="313">
        <v>1</v>
      </c>
      <c r="P133" s="58">
        <f t="shared" si="22"/>
        <v>1</v>
      </c>
      <c r="Q133" s="58">
        <f t="shared" si="23"/>
        <v>1</v>
      </c>
      <c r="R133" s="58">
        <v>1</v>
      </c>
      <c r="S133" s="787" t="s">
        <v>1043</v>
      </c>
      <c r="T133" s="787" t="s">
        <v>1044</v>
      </c>
    </row>
    <row r="134" spans="1:20" s="627" customFormat="1" ht="94.5" customHeight="1">
      <c r="A134" s="794">
        <v>119</v>
      </c>
      <c r="B134" s="796"/>
      <c r="C134" s="795" t="s">
        <v>714</v>
      </c>
      <c r="D134" s="795" t="s">
        <v>5478</v>
      </c>
      <c r="E134" s="313">
        <v>1</v>
      </c>
      <c r="F134" s="58">
        <f t="shared" si="18"/>
        <v>1</v>
      </c>
      <c r="G134" s="58">
        <f t="shared" si="19"/>
        <v>1</v>
      </c>
      <c r="H134" s="58">
        <v>1</v>
      </c>
      <c r="I134" s="792" t="s">
        <v>5373</v>
      </c>
      <c r="J134" s="313">
        <v>1</v>
      </c>
      <c r="K134" s="58">
        <f t="shared" si="20"/>
        <v>1</v>
      </c>
      <c r="L134" s="58">
        <f t="shared" si="21"/>
        <v>1</v>
      </c>
      <c r="M134" s="58">
        <v>1</v>
      </c>
      <c r="N134" s="792" t="s">
        <v>5374</v>
      </c>
      <c r="O134" s="313">
        <v>1</v>
      </c>
      <c r="P134" s="58">
        <f t="shared" si="22"/>
        <v>1</v>
      </c>
      <c r="Q134" s="58">
        <f t="shared" si="23"/>
        <v>1</v>
      </c>
      <c r="R134" s="58">
        <v>1</v>
      </c>
      <c r="S134" s="787" t="s">
        <v>1043</v>
      </c>
      <c r="T134" s="787" t="s">
        <v>1044</v>
      </c>
    </row>
    <row r="135" spans="1:20" s="627" customFormat="1" ht="94.5" customHeight="1">
      <c r="A135" s="794">
        <v>120</v>
      </c>
      <c r="B135" s="796"/>
      <c r="C135" s="795" t="s">
        <v>716</v>
      </c>
      <c r="D135" s="795" t="s">
        <v>5479</v>
      </c>
      <c r="E135" s="313">
        <v>1</v>
      </c>
      <c r="F135" s="58">
        <f t="shared" si="18"/>
        <v>1</v>
      </c>
      <c r="G135" s="58">
        <f t="shared" si="19"/>
        <v>1</v>
      </c>
      <c r="H135" s="58">
        <v>1</v>
      </c>
      <c r="I135" s="792" t="s">
        <v>5373</v>
      </c>
      <c r="J135" s="313">
        <v>1</v>
      </c>
      <c r="K135" s="58">
        <f t="shared" si="20"/>
        <v>1</v>
      </c>
      <c r="L135" s="58">
        <f t="shared" si="21"/>
        <v>1</v>
      </c>
      <c r="M135" s="58">
        <v>1</v>
      </c>
      <c r="N135" s="792" t="s">
        <v>5374</v>
      </c>
      <c r="O135" s="313">
        <v>1</v>
      </c>
      <c r="P135" s="58">
        <f t="shared" si="22"/>
        <v>1</v>
      </c>
      <c r="Q135" s="58">
        <f t="shared" si="23"/>
        <v>1</v>
      </c>
      <c r="R135" s="58">
        <v>1</v>
      </c>
      <c r="S135" s="787" t="s">
        <v>1043</v>
      </c>
      <c r="T135" s="787" t="s">
        <v>1044</v>
      </c>
    </row>
    <row r="136" spans="1:20" s="627" customFormat="1" ht="94.5" customHeight="1">
      <c r="A136" s="794">
        <v>121</v>
      </c>
      <c r="B136" s="796"/>
      <c r="C136" s="795" t="s">
        <v>713</v>
      </c>
      <c r="D136" s="795" t="s">
        <v>5480</v>
      </c>
      <c r="E136" s="313">
        <v>1</v>
      </c>
      <c r="F136" s="58">
        <f t="shared" si="18"/>
        <v>1</v>
      </c>
      <c r="G136" s="58">
        <f t="shared" si="19"/>
        <v>1</v>
      </c>
      <c r="H136" s="58">
        <v>1</v>
      </c>
      <c r="I136" s="792" t="s">
        <v>5373</v>
      </c>
      <c r="J136" s="313">
        <v>1</v>
      </c>
      <c r="K136" s="58">
        <f t="shared" si="20"/>
        <v>1</v>
      </c>
      <c r="L136" s="58">
        <f t="shared" si="21"/>
        <v>1</v>
      </c>
      <c r="M136" s="58">
        <v>1</v>
      </c>
      <c r="N136" s="792" t="s">
        <v>5374</v>
      </c>
      <c r="O136" s="313">
        <v>1</v>
      </c>
      <c r="P136" s="58">
        <f t="shared" si="22"/>
        <v>1</v>
      </c>
      <c r="Q136" s="58">
        <f t="shared" si="23"/>
        <v>1</v>
      </c>
      <c r="R136" s="58">
        <v>1</v>
      </c>
      <c r="S136" s="787" t="s">
        <v>1043</v>
      </c>
      <c r="T136" s="787" t="s">
        <v>1044</v>
      </c>
    </row>
    <row r="137" spans="1:20" s="627" customFormat="1" ht="94.5" customHeight="1">
      <c r="A137" s="794">
        <v>122</v>
      </c>
      <c r="B137" s="796"/>
      <c r="C137" s="795" t="s">
        <v>712</v>
      </c>
      <c r="D137" s="795" t="s">
        <v>5481</v>
      </c>
      <c r="E137" s="313">
        <v>1</v>
      </c>
      <c r="F137" s="58">
        <f t="shared" si="18"/>
        <v>1</v>
      </c>
      <c r="G137" s="58">
        <f t="shared" si="19"/>
        <v>1</v>
      </c>
      <c r="H137" s="58">
        <v>1</v>
      </c>
      <c r="I137" s="792" t="s">
        <v>5373</v>
      </c>
      <c r="J137" s="313">
        <v>1</v>
      </c>
      <c r="K137" s="58">
        <f t="shared" si="20"/>
        <v>1</v>
      </c>
      <c r="L137" s="58">
        <f t="shared" si="21"/>
        <v>1</v>
      </c>
      <c r="M137" s="58">
        <v>1</v>
      </c>
      <c r="N137" s="792" t="s">
        <v>5374</v>
      </c>
      <c r="O137" s="313">
        <v>1</v>
      </c>
      <c r="P137" s="58">
        <f t="shared" si="22"/>
        <v>1</v>
      </c>
      <c r="Q137" s="58">
        <f t="shared" si="23"/>
        <v>1</v>
      </c>
      <c r="R137" s="58">
        <v>1</v>
      </c>
      <c r="S137" s="787" t="s">
        <v>1043</v>
      </c>
      <c r="T137" s="787" t="s">
        <v>1044</v>
      </c>
    </row>
    <row r="138" spans="1:20" s="627" customFormat="1" ht="94.5" customHeight="1">
      <c r="A138" s="794">
        <v>123</v>
      </c>
      <c r="B138" s="796"/>
      <c r="C138" s="795" t="s">
        <v>710</v>
      </c>
      <c r="D138" s="795" t="s">
        <v>5482</v>
      </c>
      <c r="E138" s="313">
        <v>1</v>
      </c>
      <c r="F138" s="58">
        <f t="shared" si="18"/>
        <v>1</v>
      </c>
      <c r="G138" s="58">
        <f t="shared" si="19"/>
        <v>1</v>
      </c>
      <c r="H138" s="58">
        <v>1</v>
      </c>
      <c r="I138" s="792" t="s">
        <v>5373</v>
      </c>
      <c r="J138" s="313">
        <v>1</v>
      </c>
      <c r="K138" s="58">
        <f t="shared" si="20"/>
        <v>1</v>
      </c>
      <c r="L138" s="58">
        <f t="shared" si="21"/>
        <v>1</v>
      </c>
      <c r="M138" s="58">
        <v>1</v>
      </c>
      <c r="N138" s="792" t="s">
        <v>5374</v>
      </c>
      <c r="O138" s="313">
        <v>1</v>
      </c>
      <c r="P138" s="58">
        <f t="shared" si="22"/>
        <v>1</v>
      </c>
      <c r="Q138" s="58">
        <f t="shared" si="23"/>
        <v>1</v>
      </c>
      <c r="R138" s="58">
        <v>1</v>
      </c>
      <c r="S138" s="787" t="s">
        <v>1043</v>
      </c>
      <c r="T138" s="787" t="s">
        <v>1044</v>
      </c>
    </row>
    <row r="139" spans="1:20" s="627" customFormat="1" ht="94.5" customHeight="1">
      <c r="A139" s="794">
        <v>124</v>
      </c>
      <c r="B139" s="796"/>
      <c r="C139" s="795" t="s">
        <v>5483</v>
      </c>
      <c r="D139" s="795" t="s">
        <v>5484</v>
      </c>
      <c r="E139" s="313">
        <v>1</v>
      </c>
      <c r="F139" s="58">
        <f t="shared" si="18"/>
        <v>1</v>
      </c>
      <c r="G139" s="58">
        <f t="shared" si="19"/>
        <v>1</v>
      </c>
      <c r="H139" s="58">
        <v>1</v>
      </c>
      <c r="I139" s="792" t="s">
        <v>5373</v>
      </c>
      <c r="J139" s="313">
        <v>1</v>
      </c>
      <c r="K139" s="58">
        <f t="shared" si="20"/>
        <v>1</v>
      </c>
      <c r="L139" s="58">
        <f t="shared" si="21"/>
        <v>1</v>
      </c>
      <c r="M139" s="58">
        <v>1</v>
      </c>
      <c r="N139" s="792" t="s">
        <v>5374</v>
      </c>
      <c r="O139" s="313">
        <v>1</v>
      </c>
      <c r="P139" s="58">
        <f t="shared" si="22"/>
        <v>1</v>
      </c>
      <c r="Q139" s="58">
        <f t="shared" si="23"/>
        <v>1</v>
      </c>
      <c r="R139" s="58">
        <v>1</v>
      </c>
      <c r="S139" s="787" t="s">
        <v>1043</v>
      </c>
      <c r="T139" s="787" t="s">
        <v>1044</v>
      </c>
    </row>
    <row r="140" spans="1:20" s="627" customFormat="1" ht="94.5" customHeight="1">
      <c r="A140" s="794">
        <v>125</v>
      </c>
      <c r="B140" s="796"/>
      <c r="C140" s="795" t="s">
        <v>723</v>
      </c>
      <c r="D140" s="795" t="s">
        <v>5485</v>
      </c>
      <c r="E140" s="313">
        <v>1</v>
      </c>
      <c r="F140" s="58">
        <f t="shared" si="18"/>
        <v>1</v>
      </c>
      <c r="G140" s="58">
        <f t="shared" si="19"/>
        <v>1</v>
      </c>
      <c r="H140" s="58">
        <v>1</v>
      </c>
      <c r="I140" s="792" t="s">
        <v>5373</v>
      </c>
      <c r="J140" s="313">
        <v>1</v>
      </c>
      <c r="K140" s="58">
        <f t="shared" si="20"/>
        <v>1</v>
      </c>
      <c r="L140" s="58">
        <f t="shared" si="21"/>
        <v>1</v>
      </c>
      <c r="M140" s="58">
        <v>1</v>
      </c>
      <c r="N140" s="792" t="s">
        <v>5374</v>
      </c>
      <c r="O140" s="313">
        <v>1</v>
      </c>
      <c r="P140" s="58">
        <f t="shared" si="22"/>
        <v>1</v>
      </c>
      <c r="Q140" s="58">
        <f t="shared" si="23"/>
        <v>1</v>
      </c>
      <c r="R140" s="58">
        <v>1</v>
      </c>
      <c r="S140" s="787" t="s">
        <v>1043</v>
      </c>
      <c r="T140" s="787" t="s">
        <v>1044</v>
      </c>
    </row>
    <row r="141" spans="1:20" s="627" customFormat="1" ht="94.5" customHeight="1">
      <c r="A141" s="794">
        <v>126</v>
      </c>
      <c r="B141" s="796"/>
      <c r="C141" s="795" t="s">
        <v>382</v>
      </c>
      <c r="D141" s="795" t="s">
        <v>5486</v>
      </c>
      <c r="E141" s="313">
        <v>1</v>
      </c>
      <c r="F141" s="58">
        <f t="shared" si="18"/>
        <v>1</v>
      </c>
      <c r="G141" s="58">
        <f t="shared" si="19"/>
        <v>1</v>
      </c>
      <c r="H141" s="58">
        <v>1</v>
      </c>
      <c r="I141" s="792" t="s">
        <v>5373</v>
      </c>
      <c r="J141" s="313">
        <v>1</v>
      </c>
      <c r="K141" s="58">
        <f t="shared" si="20"/>
        <v>1</v>
      </c>
      <c r="L141" s="58">
        <f t="shared" si="21"/>
        <v>1</v>
      </c>
      <c r="M141" s="58">
        <v>1</v>
      </c>
      <c r="N141" s="792" t="s">
        <v>5374</v>
      </c>
      <c r="O141" s="313">
        <v>1</v>
      </c>
      <c r="P141" s="58">
        <f t="shared" si="22"/>
        <v>1</v>
      </c>
      <c r="Q141" s="58">
        <f t="shared" si="23"/>
        <v>1</v>
      </c>
      <c r="R141" s="58">
        <v>1</v>
      </c>
      <c r="S141" s="787" t="s">
        <v>1043</v>
      </c>
      <c r="T141" s="787" t="s">
        <v>1044</v>
      </c>
    </row>
    <row r="142" spans="1:20" s="627" customFormat="1" ht="94.5" customHeight="1">
      <c r="A142" s="794">
        <v>127</v>
      </c>
      <c r="B142" s="796"/>
      <c r="C142" s="795" t="s">
        <v>722</v>
      </c>
      <c r="D142" s="795" t="s">
        <v>5487</v>
      </c>
      <c r="E142" s="313">
        <v>1</v>
      </c>
      <c r="F142" s="58">
        <f t="shared" si="18"/>
        <v>1</v>
      </c>
      <c r="G142" s="58">
        <f t="shared" si="19"/>
        <v>1</v>
      </c>
      <c r="H142" s="58">
        <v>1</v>
      </c>
      <c r="I142" s="792" t="s">
        <v>5373</v>
      </c>
      <c r="J142" s="313">
        <v>1</v>
      </c>
      <c r="K142" s="58">
        <f t="shared" si="20"/>
        <v>1</v>
      </c>
      <c r="L142" s="58">
        <f t="shared" si="21"/>
        <v>1</v>
      </c>
      <c r="M142" s="58">
        <v>1</v>
      </c>
      <c r="N142" s="792" t="s">
        <v>5374</v>
      </c>
      <c r="O142" s="313">
        <v>1</v>
      </c>
      <c r="P142" s="58">
        <f t="shared" si="22"/>
        <v>1</v>
      </c>
      <c r="Q142" s="58">
        <f t="shared" si="23"/>
        <v>1</v>
      </c>
      <c r="R142" s="58">
        <v>1</v>
      </c>
      <c r="S142" s="787" t="s">
        <v>1043</v>
      </c>
      <c r="T142" s="787" t="s">
        <v>1044</v>
      </c>
    </row>
    <row r="143" spans="1:20" s="627" customFormat="1" ht="94.5" customHeight="1">
      <c r="A143" s="794">
        <v>128</v>
      </c>
      <c r="B143" s="796"/>
      <c r="C143" s="795" t="s">
        <v>373</v>
      </c>
      <c r="D143" s="795" t="s">
        <v>5488</v>
      </c>
      <c r="E143" s="313">
        <v>1</v>
      </c>
      <c r="F143" s="58">
        <f t="shared" si="18"/>
        <v>1</v>
      </c>
      <c r="G143" s="58">
        <f t="shared" si="19"/>
        <v>1</v>
      </c>
      <c r="H143" s="58">
        <v>1</v>
      </c>
      <c r="I143" s="792" t="s">
        <v>5373</v>
      </c>
      <c r="J143" s="313">
        <v>1</v>
      </c>
      <c r="K143" s="58">
        <f t="shared" si="20"/>
        <v>1</v>
      </c>
      <c r="L143" s="58">
        <f t="shared" si="21"/>
        <v>1</v>
      </c>
      <c r="M143" s="58">
        <v>1</v>
      </c>
      <c r="N143" s="792" t="s">
        <v>5374</v>
      </c>
      <c r="O143" s="313">
        <v>1</v>
      </c>
      <c r="P143" s="58">
        <f t="shared" si="22"/>
        <v>1</v>
      </c>
      <c r="Q143" s="58">
        <f t="shared" si="23"/>
        <v>1</v>
      </c>
      <c r="R143" s="58">
        <v>1</v>
      </c>
      <c r="S143" s="787" t="s">
        <v>1043</v>
      </c>
      <c r="T143" s="787" t="s">
        <v>1044</v>
      </c>
    </row>
    <row r="144" spans="1:20" s="627" customFormat="1" ht="94.5" customHeight="1">
      <c r="A144" s="794">
        <v>129</v>
      </c>
      <c r="B144" s="796"/>
      <c r="C144" s="795" t="s">
        <v>374</v>
      </c>
      <c r="D144" s="795" t="s">
        <v>5489</v>
      </c>
      <c r="E144" s="313">
        <v>1</v>
      </c>
      <c r="F144" s="58">
        <f t="shared" si="18"/>
        <v>1</v>
      </c>
      <c r="G144" s="58">
        <f t="shared" si="19"/>
        <v>1</v>
      </c>
      <c r="H144" s="58">
        <v>1</v>
      </c>
      <c r="I144" s="792" t="s">
        <v>5373</v>
      </c>
      <c r="J144" s="313">
        <v>1</v>
      </c>
      <c r="K144" s="58">
        <f t="shared" si="20"/>
        <v>1</v>
      </c>
      <c r="L144" s="58">
        <f t="shared" si="21"/>
        <v>1</v>
      </c>
      <c r="M144" s="58">
        <v>1</v>
      </c>
      <c r="N144" s="792" t="s">
        <v>5374</v>
      </c>
      <c r="O144" s="313">
        <v>1</v>
      </c>
      <c r="P144" s="58">
        <f t="shared" si="22"/>
        <v>1</v>
      </c>
      <c r="Q144" s="58">
        <f t="shared" si="23"/>
        <v>1</v>
      </c>
      <c r="R144" s="58">
        <v>1</v>
      </c>
      <c r="S144" s="787" t="s">
        <v>1043</v>
      </c>
      <c r="T144" s="787" t="s">
        <v>1044</v>
      </c>
    </row>
    <row r="145" spans="1:20" s="627" customFormat="1" ht="94.5" customHeight="1">
      <c r="A145" s="794">
        <v>130</v>
      </c>
      <c r="B145" s="796"/>
      <c r="C145" s="795" t="s">
        <v>5490</v>
      </c>
      <c r="D145" s="795" t="s">
        <v>5491</v>
      </c>
      <c r="E145" s="313">
        <v>1</v>
      </c>
      <c r="F145" s="58">
        <f t="shared" si="18"/>
        <v>1</v>
      </c>
      <c r="G145" s="58">
        <f t="shared" si="19"/>
        <v>1</v>
      </c>
      <c r="H145" s="58">
        <v>1</v>
      </c>
      <c r="I145" s="792" t="s">
        <v>5373</v>
      </c>
      <c r="J145" s="313">
        <v>1</v>
      </c>
      <c r="K145" s="58">
        <f t="shared" si="20"/>
        <v>1</v>
      </c>
      <c r="L145" s="58">
        <f t="shared" si="21"/>
        <v>1</v>
      </c>
      <c r="M145" s="58">
        <v>1</v>
      </c>
      <c r="N145" s="792" t="s">
        <v>5374</v>
      </c>
      <c r="O145" s="313">
        <v>1</v>
      </c>
      <c r="P145" s="58">
        <f t="shared" si="22"/>
        <v>1</v>
      </c>
      <c r="Q145" s="58">
        <f t="shared" si="23"/>
        <v>1</v>
      </c>
      <c r="R145" s="58">
        <v>1</v>
      </c>
      <c r="S145" s="787" t="s">
        <v>1043</v>
      </c>
      <c r="T145" s="787" t="s">
        <v>1044</v>
      </c>
    </row>
    <row r="146" spans="1:20" s="627" customFormat="1" ht="94.5" customHeight="1">
      <c r="A146" s="794">
        <v>131</v>
      </c>
      <c r="B146" s="796"/>
      <c r="C146" s="795" t="s">
        <v>5492</v>
      </c>
      <c r="D146" s="795" t="s">
        <v>5493</v>
      </c>
      <c r="E146" s="313">
        <v>1</v>
      </c>
      <c r="F146" s="58">
        <f t="shared" si="18"/>
        <v>1</v>
      </c>
      <c r="G146" s="58">
        <f t="shared" si="19"/>
        <v>1</v>
      </c>
      <c r="H146" s="58">
        <v>1</v>
      </c>
      <c r="I146" s="792" t="s">
        <v>5373</v>
      </c>
      <c r="J146" s="313">
        <v>1</v>
      </c>
      <c r="K146" s="58">
        <f t="shared" si="20"/>
        <v>1</v>
      </c>
      <c r="L146" s="58">
        <f t="shared" si="21"/>
        <v>1</v>
      </c>
      <c r="M146" s="58">
        <v>1</v>
      </c>
      <c r="N146" s="792" t="s">
        <v>5374</v>
      </c>
      <c r="O146" s="313">
        <v>1</v>
      </c>
      <c r="P146" s="58">
        <f t="shared" si="22"/>
        <v>1</v>
      </c>
      <c r="Q146" s="58">
        <f t="shared" si="23"/>
        <v>1</v>
      </c>
      <c r="R146" s="58">
        <v>1</v>
      </c>
      <c r="S146" s="787" t="s">
        <v>1043</v>
      </c>
      <c r="T146" s="787" t="s">
        <v>1044</v>
      </c>
    </row>
    <row r="147" spans="1:20" s="627" customFormat="1" ht="94.5" customHeight="1">
      <c r="A147" s="794">
        <v>132</v>
      </c>
      <c r="B147" s="796"/>
      <c r="C147" s="795" t="s">
        <v>5494</v>
      </c>
      <c r="D147" s="795" t="s">
        <v>5495</v>
      </c>
      <c r="E147" s="313">
        <v>1</v>
      </c>
      <c r="F147" s="58">
        <f t="shared" si="18"/>
        <v>1</v>
      </c>
      <c r="G147" s="58">
        <f t="shared" si="19"/>
        <v>1</v>
      </c>
      <c r="H147" s="58">
        <v>1</v>
      </c>
      <c r="I147" s="792" t="s">
        <v>5373</v>
      </c>
      <c r="J147" s="313">
        <v>1</v>
      </c>
      <c r="K147" s="58">
        <f t="shared" si="20"/>
        <v>1</v>
      </c>
      <c r="L147" s="58">
        <f t="shared" si="21"/>
        <v>1</v>
      </c>
      <c r="M147" s="58">
        <v>1</v>
      </c>
      <c r="N147" s="792" t="s">
        <v>5374</v>
      </c>
      <c r="O147" s="313">
        <v>1</v>
      </c>
      <c r="P147" s="58">
        <f t="shared" si="22"/>
        <v>1</v>
      </c>
      <c r="Q147" s="58">
        <f t="shared" si="23"/>
        <v>1</v>
      </c>
      <c r="R147" s="58">
        <v>1</v>
      </c>
      <c r="S147" s="787" t="s">
        <v>1043</v>
      </c>
      <c r="T147" s="787" t="s">
        <v>1044</v>
      </c>
    </row>
    <row r="148" spans="1:20" s="627" customFormat="1" ht="94.5" customHeight="1">
      <c r="A148" s="794">
        <v>133</v>
      </c>
      <c r="B148" s="796"/>
      <c r="C148" s="795" t="s">
        <v>469</v>
      </c>
      <c r="D148" s="795" t="s">
        <v>5496</v>
      </c>
      <c r="E148" s="313">
        <v>1</v>
      </c>
      <c r="F148" s="58">
        <f t="shared" si="18"/>
        <v>1</v>
      </c>
      <c r="G148" s="58">
        <f t="shared" si="19"/>
        <v>1</v>
      </c>
      <c r="H148" s="58">
        <v>1</v>
      </c>
      <c r="I148" s="792" t="s">
        <v>5373</v>
      </c>
      <c r="J148" s="313">
        <v>1</v>
      </c>
      <c r="K148" s="58">
        <f t="shared" si="20"/>
        <v>1</v>
      </c>
      <c r="L148" s="58">
        <f t="shared" si="21"/>
        <v>1</v>
      </c>
      <c r="M148" s="58">
        <v>1</v>
      </c>
      <c r="N148" s="792" t="s">
        <v>5374</v>
      </c>
      <c r="O148" s="313">
        <v>1</v>
      </c>
      <c r="P148" s="58">
        <f t="shared" si="22"/>
        <v>1</v>
      </c>
      <c r="Q148" s="58">
        <f t="shared" si="23"/>
        <v>1</v>
      </c>
      <c r="R148" s="58">
        <v>1</v>
      </c>
      <c r="S148" s="787" t="s">
        <v>1043</v>
      </c>
      <c r="T148" s="787" t="s">
        <v>1044</v>
      </c>
    </row>
    <row r="149" spans="1:20" s="627" customFormat="1" ht="94.5" customHeight="1">
      <c r="A149" s="794">
        <v>134</v>
      </c>
      <c r="B149" s="796"/>
      <c r="C149" s="795" t="s">
        <v>707</v>
      </c>
      <c r="D149" s="795" t="s">
        <v>5497</v>
      </c>
      <c r="E149" s="313">
        <v>1</v>
      </c>
      <c r="F149" s="58">
        <f t="shared" si="18"/>
        <v>1</v>
      </c>
      <c r="G149" s="58">
        <f t="shared" si="19"/>
        <v>1</v>
      </c>
      <c r="H149" s="58">
        <v>1</v>
      </c>
      <c r="I149" s="792" t="s">
        <v>5373</v>
      </c>
      <c r="J149" s="313">
        <v>1</v>
      </c>
      <c r="K149" s="58">
        <f t="shared" si="20"/>
        <v>1</v>
      </c>
      <c r="L149" s="58">
        <f t="shared" si="21"/>
        <v>1</v>
      </c>
      <c r="M149" s="58">
        <v>1</v>
      </c>
      <c r="N149" s="792" t="s">
        <v>5374</v>
      </c>
      <c r="O149" s="313">
        <v>1</v>
      </c>
      <c r="P149" s="58">
        <f t="shared" si="22"/>
        <v>1</v>
      </c>
      <c r="Q149" s="58">
        <f t="shared" si="23"/>
        <v>1</v>
      </c>
      <c r="R149" s="58">
        <v>1</v>
      </c>
      <c r="S149" s="787" t="s">
        <v>1043</v>
      </c>
      <c r="T149" s="787" t="s">
        <v>1044</v>
      </c>
    </row>
    <row r="150" spans="1:20" s="627" customFormat="1" ht="94.5" customHeight="1">
      <c r="A150" s="794">
        <v>135</v>
      </c>
      <c r="B150" s="796"/>
      <c r="C150" s="795" t="s">
        <v>717</v>
      </c>
      <c r="D150" s="795" t="s">
        <v>5498</v>
      </c>
      <c r="E150" s="313">
        <v>1</v>
      </c>
      <c r="F150" s="58">
        <f t="shared" si="18"/>
        <v>1</v>
      </c>
      <c r="G150" s="58">
        <f t="shared" si="19"/>
        <v>1</v>
      </c>
      <c r="H150" s="58">
        <v>1</v>
      </c>
      <c r="I150" s="792" t="s">
        <v>5373</v>
      </c>
      <c r="J150" s="313">
        <v>1</v>
      </c>
      <c r="K150" s="58">
        <f t="shared" si="20"/>
        <v>1</v>
      </c>
      <c r="L150" s="58">
        <f t="shared" si="21"/>
        <v>1</v>
      </c>
      <c r="M150" s="58">
        <v>1</v>
      </c>
      <c r="N150" s="792" t="s">
        <v>5374</v>
      </c>
      <c r="O150" s="313">
        <v>1</v>
      </c>
      <c r="P150" s="58">
        <f t="shared" si="22"/>
        <v>1</v>
      </c>
      <c r="Q150" s="58">
        <f t="shared" si="23"/>
        <v>1</v>
      </c>
      <c r="R150" s="58">
        <v>1</v>
      </c>
      <c r="S150" s="787" t="s">
        <v>1043</v>
      </c>
      <c r="T150" s="787" t="s">
        <v>1044</v>
      </c>
    </row>
    <row r="151" spans="1:20" s="627" customFormat="1" ht="94.5" customHeight="1">
      <c r="A151" s="794">
        <v>136</v>
      </c>
      <c r="B151" s="796"/>
      <c r="C151" s="795" t="s">
        <v>718</v>
      </c>
      <c r="D151" s="795" t="s">
        <v>5499</v>
      </c>
      <c r="E151" s="313">
        <v>1</v>
      </c>
      <c r="F151" s="58">
        <f t="shared" si="18"/>
        <v>1</v>
      </c>
      <c r="G151" s="58">
        <f t="shared" si="19"/>
        <v>1</v>
      </c>
      <c r="H151" s="58">
        <v>1</v>
      </c>
      <c r="I151" s="792" t="s">
        <v>5373</v>
      </c>
      <c r="J151" s="313">
        <v>1</v>
      </c>
      <c r="K151" s="58">
        <f t="shared" si="20"/>
        <v>1</v>
      </c>
      <c r="L151" s="58">
        <f t="shared" si="21"/>
        <v>1</v>
      </c>
      <c r="M151" s="58">
        <v>1</v>
      </c>
      <c r="N151" s="792" t="s">
        <v>5374</v>
      </c>
      <c r="O151" s="313">
        <v>1</v>
      </c>
      <c r="P151" s="58">
        <f t="shared" si="22"/>
        <v>1</v>
      </c>
      <c r="Q151" s="58">
        <f t="shared" si="23"/>
        <v>1</v>
      </c>
      <c r="R151" s="58">
        <v>1</v>
      </c>
      <c r="S151" s="787" t="s">
        <v>1043</v>
      </c>
      <c r="T151" s="787" t="s">
        <v>1044</v>
      </c>
    </row>
    <row r="152" spans="1:20" s="627" customFormat="1" ht="94.5" customHeight="1">
      <c r="A152" s="794">
        <v>137</v>
      </c>
      <c r="B152" s="796"/>
      <c r="C152" s="795" t="s">
        <v>719</v>
      </c>
      <c r="D152" s="795" t="s">
        <v>5500</v>
      </c>
      <c r="E152" s="313">
        <v>1</v>
      </c>
      <c r="F152" s="58">
        <f t="shared" si="18"/>
        <v>1</v>
      </c>
      <c r="G152" s="58">
        <f t="shared" si="19"/>
        <v>1</v>
      </c>
      <c r="H152" s="58">
        <v>1</v>
      </c>
      <c r="I152" s="792" t="s">
        <v>5373</v>
      </c>
      <c r="J152" s="313">
        <v>1</v>
      </c>
      <c r="K152" s="58">
        <f t="shared" si="20"/>
        <v>1</v>
      </c>
      <c r="L152" s="58">
        <f t="shared" si="21"/>
        <v>1</v>
      </c>
      <c r="M152" s="58">
        <v>1</v>
      </c>
      <c r="N152" s="792" t="s">
        <v>5374</v>
      </c>
      <c r="O152" s="313">
        <v>1</v>
      </c>
      <c r="P152" s="58">
        <f t="shared" si="22"/>
        <v>1</v>
      </c>
      <c r="Q152" s="58">
        <f t="shared" si="23"/>
        <v>1</v>
      </c>
      <c r="R152" s="58">
        <v>1</v>
      </c>
      <c r="S152" s="787" t="s">
        <v>1043</v>
      </c>
      <c r="T152" s="787" t="s">
        <v>1044</v>
      </c>
    </row>
    <row r="153" spans="1:20" s="627" customFormat="1" ht="94.5" customHeight="1">
      <c r="A153" s="794">
        <v>138</v>
      </c>
      <c r="B153" s="796"/>
      <c r="C153" s="795" t="s">
        <v>5501</v>
      </c>
      <c r="D153" s="795" t="s">
        <v>5502</v>
      </c>
      <c r="E153" s="313">
        <v>1</v>
      </c>
      <c r="F153" s="58">
        <f t="shared" si="18"/>
        <v>1</v>
      </c>
      <c r="G153" s="58">
        <f t="shared" si="19"/>
        <v>1</v>
      </c>
      <c r="H153" s="58">
        <v>1</v>
      </c>
      <c r="I153" s="792" t="s">
        <v>5373</v>
      </c>
      <c r="J153" s="313">
        <v>1</v>
      </c>
      <c r="K153" s="58">
        <f t="shared" si="20"/>
        <v>1</v>
      </c>
      <c r="L153" s="58">
        <f t="shared" si="21"/>
        <v>1</v>
      </c>
      <c r="M153" s="58">
        <v>1</v>
      </c>
      <c r="N153" s="792" t="s">
        <v>5374</v>
      </c>
      <c r="O153" s="313">
        <v>1</v>
      </c>
      <c r="P153" s="58">
        <f t="shared" si="22"/>
        <v>1</v>
      </c>
      <c r="Q153" s="58">
        <f t="shared" si="23"/>
        <v>1</v>
      </c>
      <c r="R153" s="58">
        <v>1</v>
      </c>
      <c r="S153" s="787" t="s">
        <v>1043</v>
      </c>
      <c r="T153" s="787" t="s">
        <v>1044</v>
      </c>
    </row>
    <row r="154" spans="1:20" s="627" customFormat="1" ht="94.5" customHeight="1">
      <c r="A154" s="794">
        <v>139</v>
      </c>
      <c r="B154" s="796"/>
      <c r="C154" s="795" t="s">
        <v>705</v>
      </c>
      <c r="D154" s="795" t="s">
        <v>5503</v>
      </c>
      <c r="E154" s="313">
        <v>1</v>
      </c>
      <c r="F154" s="58">
        <f t="shared" si="18"/>
        <v>1</v>
      </c>
      <c r="G154" s="58">
        <f t="shared" si="19"/>
        <v>1</v>
      </c>
      <c r="H154" s="58">
        <v>1</v>
      </c>
      <c r="I154" s="792" t="s">
        <v>5373</v>
      </c>
      <c r="J154" s="313">
        <v>1</v>
      </c>
      <c r="K154" s="58">
        <f t="shared" si="20"/>
        <v>1</v>
      </c>
      <c r="L154" s="58">
        <f t="shared" si="21"/>
        <v>1</v>
      </c>
      <c r="M154" s="58">
        <v>1</v>
      </c>
      <c r="N154" s="792" t="s">
        <v>5374</v>
      </c>
      <c r="O154" s="313">
        <v>1</v>
      </c>
      <c r="P154" s="58">
        <f t="shared" si="22"/>
        <v>1</v>
      </c>
      <c r="Q154" s="58">
        <f t="shared" si="23"/>
        <v>1</v>
      </c>
      <c r="R154" s="58">
        <v>1</v>
      </c>
      <c r="S154" s="787" t="s">
        <v>1043</v>
      </c>
      <c r="T154" s="787" t="s">
        <v>1044</v>
      </c>
    </row>
    <row r="155" spans="1:20" s="627" customFormat="1" ht="94.5" customHeight="1">
      <c r="A155" s="794">
        <v>140</v>
      </c>
      <c r="B155" s="796"/>
      <c r="C155" s="795" t="s">
        <v>5504</v>
      </c>
      <c r="D155" s="795" t="s">
        <v>5505</v>
      </c>
      <c r="E155" s="313">
        <v>1</v>
      </c>
      <c r="F155" s="58">
        <f t="shared" si="18"/>
        <v>1</v>
      </c>
      <c r="G155" s="58">
        <f t="shared" si="19"/>
        <v>1</v>
      </c>
      <c r="H155" s="58">
        <v>1</v>
      </c>
      <c r="I155" s="792" t="s">
        <v>5373</v>
      </c>
      <c r="J155" s="313">
        <v>1</v>
      </c>
      <c r="K155" s="58">
        <f t="shared" si="20"/>
        <v>1</v>
      </c>
      <c r="L155" s="58">
        <f t="shared" si="21"/>
        <v>1</v>
      </c>
      <c r="M155" s="58">
        <v>1</v>
      </c>
      <c r="N155" s="792" t="s">
        <v>5374</v>
      </c>
      <c r="O155" s="313">
        <v>1</v>
      </c>
      <c r="P155" s="58">
        <f t="shared" si="22"/>
        <v>1</v>
      </c>
      <c r="Q155" s="58">
        <f t="shared" si="23"/>
        <v>1</v>
      </c>
      <c r="R155" s="58">
        <v>1</v>
      </c>
      <c r="S155" s="787" t="s">
        <v>1043</v>
      </c>
      <c r="T155" s="787" t="s">
        <v>1044</v>
      </c>
    </row>
    <row r="156" spans="1:20" s="627" customFormat="1" ht="94.5" customHeight="1">
      <c r="A156" s="794">
        <v>141</v>
      </c>
      <c r="B156" s="796"/>
      <c r="C156" s="795" t="s">
        <v>466</v>
      </c>
      <c r="D156" s="795" t="s">
        <v>5506</v>
      </c>
      <c r="E156" s="313">
        <v>1</v>
      </c>
      <c r="F156" s="58">
        <f t="shared" si="18"/>
        <v>1</v>
      </c>
      <c r="G156" s="58">
        <f t="shared" si="19"/>
        <v>1</v>
      </c>
      <c r="H156" s="58">
        <v>1</v>
      </c>
      <c r="I156" s="792" t="s">
        <v>5373</v>
      </c>
      <c r="J156" s="313">
        <v>1</v>
      </c>
      <c r="K156" s="58">
        <f t="shared" si="20"/>
        <v>1</v>
      </c>
      <c r="L156" s="58">
        <f t="shared" si="21"/>
        <v>1</v>
      </c>
      <c r="M156" s="58">
        <v>1</v>
      </c>
      <c r="N156" s="792" t="s">
        <v>5374</v>
      </c>
      <c r="O156" s="313">
        <v>1</v>
      </c>
      <c r="P156" s="58">
        <f t="shared" si="22"/>
        <v>1</v>
      </c>
      <c r="Q156" s="58">
        <f t="shared" si="23"/>
        <v>1</v>
      </c>
      <c r="R156" s="58">
        <v>1</v>
      </c>
      <c r="S156" s="787" t="s">
        <v>1043</v>
      </c>
      <c r="T156" s="787" t="s">
        <v>1044</v>
      </c>
    </row>
    <row r="157" spans="1:20" s="627" customFormat="1" ht="94.5" customHeight="1">
      <c r="A157" s="794">
        <v>142</v>
      </c>
      <c r="B157" s="796"/>
      <c r="C157" s="795" t="s">
        <v>706</v>
      </c>
      <c r="D157" s="795" t="s">
        <v>5507</v>
      </c>
      <c r="E157" s="313">
        <v>1</v>
      </c>
      <c r="F157" s="58">
        <f t="shared" si="18"/>
        <v>1</v>
      </c>
      <c r="G157" s="58">
        <f t="shared" si="19"/>
        <v>1</v>
      </c>
      <c r="H157" s="58">
        <v>1</v>
      </c>
      <c r="I157" s="792" t="s">
        <v>5373</v>
      </c>
      <c r="J157" s="313">
        <v>1</v>
      </c>
      <c r="K157" s="58">
        <f t="shared" si="20"/>
        <v>1</v>
      </c>
      <c r="L157" s="58">
        <f t="shared" si="21"/>
        <v>1</v>
      </c>
      <c r="M157" s="58">
        <v>1</v>
      </c>
      <c r="N157" s="792" t="s">
        <v>5374</v>
      </c>
      <c r="O157" s="313">
        <v>1</v>
      </c>
      <c r="P157" s="58">
        <f t="shared" si="22"/>
        <v>1</v>
      </c>
      <c r="Q157" s="58">
        <f t="shared" si="23"/>
        <v>1</v>
      </c>
      <c r="R157" s="58">
        <v>1</v>
      </c>
      <c r="S157" s="787" t="s">
        <v>1043</v>
      </c>
      <c r="T157" s="787" t="s">
        <v>1044</v>
      </c>
    </row>
    <row r="158" spans="1:20" s="627" customFormat="1" ht="94.5" customHeight="1">
      <c r="A158" s="794">
        <v>143</v>
      </c>
      <c r="B158" s="796"/>
      <c r="C158" s="795" t="s">
        <v>465</v>
      </c>
      <c r="D158" s="795" t="s">
        <v>5508</v>
      </c>
      <c r="E158" s="313">
        <v>1</v>
      </c>
      <c r="F158" s="58">
        <f t="shared" si="18"/>
        <v>1</v>
      </c>
      <c r="G158" s="58">
        <f t="shared" si="19"/>
        <v>1</v>
      </c>
      <c r="H158" s="58">
        <v>1</v>
      </c>
      <c r="I158" s="792" t="s">
        <v>5373</v>
      </c>
      <c r="J158" s="313">
        <v>1</v>
      </c>
      <c r="K158" s="58">
        <f t="shared" si="20"/>
        <v>1</v>
      </c>
      <c r="L158" s="58">
        <f t="shared" si="21"/>
        <v>1</v>
      </c>
      <c r="M158" s="58">
        <v>1</v>
      </c>
      <c r="N158" s="792" t="s">
        <v>5374</v>
      </c>
      <c r="O158" s="313">
        <v>1</v>
      </c>
      <c r="P158" s="58">
        <f t="shared" si="22"/>
        <v>1</v>
      </c>
      <c r="Q158" s="58">
        <f t="shared" si="23"/>
        <v>1</v>
      </c>
      <c r="R158" s="58">
        <v>1</v>
      </c>
      <c r="S158" s="787" t="s">
        <v>1043</v>
      </c>
      <c r="T158" s="787" t="s">
        <v>1044</v>
      </c>
    </row>
    <row r="159" spans="1:20" s="627" customFormat="1" ht="94.5" customHeight="1">
      <c r="A159" s="794">
        <v>144</v>
      </c>
      <c r="B159" s="796"/>
      <c r="C159" s="795" t="s">
        <v>464</v>
      </c>
      <c r="D159" s="795" t="s">
        <v>5509</v>
      </c>
      <c r="E159" s="313">
        <v>1</v>
      </c>
      <c r="F159" s="58">
        <f t="shared" si="18"/>
        <v>1</v>
      </c>
      <c r="G159" s="58">
        <f t="shared" si="19"/>
        <v>1</v>
      </c>
      <c r="H159" s="58">
        <v>1</v>
      </c>
      <c r="I159" s="792" t="s">
        <v>5373</v>
      </c>
      <c r="J159" s="313">
        <v>1</v>
      </c>
      <c r="K159" s="58">
        <f t="shared" si="20"/>
        <v>1</v>
      </c>
      <c r="L159" s="58">
        <f t="shared" si="21"/>
        <v>1</v>
      </c>
      <c r="M159" s="58">
        <v>1</v>
      </c>
      <c r="N159" s="792" t="s">
        <v>5374</v>
      </c>
      <c r="O159" s="313">
        <v>1</v>
      </c>
      <c r="P159" s="58">
        <f t="shared" si="22"/>
        <v>1</v>
      </c>
      <c r="Q159" s="58">
        <f t="shared" si="23"/>
        <v>1</v>
      </c>
      <c r="R159" s="58">
        <v>1</v>
      </c>
      <c r="S159" s="787" t="s">
        <v>1043</v>
      </c>
      <c r="T159" s="787" t="s">
        <v>1044</v>
      </c>
    </row>
    <row r="160" spans="1:20" s="627" customFormat="1" ht="94.5" customHeight="1">
      <c r="A160" s="1462" t="s">
        <v>1256</v>
      </c>
      <c r="B160" s="1462"/>
      <c r="C160" s="1462"/>
      <c r="D160" s="1462"/>
      <c r="E160" s="1462"/>
      <c r="F160" s="1462"/>
      <c r="G160" s="1462"/>
      <c r="H160" s="1462"/>
      <c r="I160" s="1462"/>
      <c r="J160" s="1462"/>
      <c r="K160" s="1462"/>
      <c r="L160" s="1462"/>
      <c r="M160" s="1462"/>
      <c r="N160" s="1462"/>
      <c r="O160" s="1462"/>
      <c r="P160" s="1462"/>
      <c r="Q160" s="1462"/>
      <c r="R160" s="1462"/>
      <c r="S160" s="1462"/>
      <c r="T160" s="1463"/>
    </row>
    <row r="161" spans="1:20" s="627" customFormat="1" ht="94.5" customHeight="1">
      <c r="A161" s="794">
        <v>145</v>
      </c>
      <c r="B161" s="795" t="s">
        <v>5376</v>
      </c>
      <c r="C161" s="795" t="s">
        <v>683</v>
      </c>
      <c r="D161" s="795" t="s">
        <v>5510</v>
      </c>
      <c r="E161" s="313">
        <v>1</v>
      </c>
      <c r="F161" s="58">
        <f t="shared" ref="F161:F192" si="24">IF(E161=G161,H161)</f>
        <v>1</v>
      </c>
      <c r="G161" s="58">
        <f t="shared" ref="G161:G192" si="25">IF(E161="NA","NA",H161)</f>
        <v>1</v>
      </c>
      <c r="H161" s="58">
        <v>1</v>
      </c>
      <c r="I161" s="792" t="s">
        <v>5373</v>
      </c>
      <c r="J161" s="313">
        <v>1</v>
      </c>
      <c r="K161" s="58">
        <f t="shared" ref="K161:K192" si="26">IF(J161=L161,M161)</f>
        <v>1</v>
      </c>
      <c r="L161" s="58">
        <f t="shared" ref="L161:L192" si="27">IF(J161="NA","NA",M161)</f>
        <v>1</v>
      </c>
      <c r="M161" s="58">
        <v>1</v>
      </c>
      <c r="N161" s="792" t="s">
        <v>5374</v>
      </c>
      <c r="O161" s="313">
        <v>1</v>
      </c>
      <c r="P161" s="58">
        <f t="shared" ref="P161:P192" si="28">IF(O161=Q161,R161)</f>
        <v>1</v>
      </c>
      <c r="Q161" s="58">
        <f t="shared" ref="Q161:Q192" si="29">IF(O161="NA","NA",R161)</f>
        <v>1</v>
      </c>
      <c r="R161" s="58">
        <v>1</v>
      </c>
      <c r="S161" s="787" t="s">
        <v>1043</v>
      </c>
      <c r="T161" s="787" t="s">
        <v>1044</v>
      </c>
    </row>
    <row r="162" spans="1:20" s="627" customFormat="1" ht="94.5" customHeight="1">
      <c r="A162" s="794">
        <v>146</v>
      </c>
      <c r="B162" s="796"/>
      <c r="C162" s="795" t="s">
        <v>685</v>
      </c>
      <c r="D162" s="795" t="s">
        <v>5511</v>
      </c>
      <c r="E162" s="313">
        <v>1</v>
      </c>
      <c r="F162" s="58">
        <f t="shared" si="24"/>
        <v>1</v>
      </c>
      <c r="G162" s="58">
        <f t="shared" si="25"/>
        <v>1</v>
      </c>
      <c r="H162" s="58">
        <v>1</v>
      </c>
      <c r="I162" s="792" t="s">
        <v>5373</v>
      </c>
      <c r="J162" s="313">
        <v>1</v>
      </c>
      <c r="K162" s="58">
        <f t="shared" si="26"/>
        <v>1</v>
      </c>
      <c r="L162" s="58">
        <f t="shared" si="27"/>
        <v>1</v>
      </c>
      <c r="M162" s="58">
        <v>1</v>
      </c>
      <c r="N162" s="792" t="s">
        <v>5374</v>
      </c>
      <c r="O162" s="313">
        <v>1</v>
      </c>
      <c r="P162" s="58">
        <f t="shared" si="28"/>
        <v>1</v>
      </c>
      <c r="Q162" s="58">
        <f t="shared" si="29"/>
        <v>1</v>
      </c>
      <c r="R162" s="58">
        <v>1</v>
      </c>
      <c r="S162" s="787" t="s">
        <v>1043</v>
      </c>
      <c r="T162" s="787" t="s">
        <v>1044</v>
      </c>
    </row>
    <row r="163" spans="1:20" s="627" customFormat="1" ht="94.5" customHeight="1">
      <c r="A163" s="794">
        <v>147</v>
      </c>
      <c r="B163" s="796"/>
      <c r="C163" s="795" t="s">
        <v>684</v>
      </c>
      <c r="D163" s="795" t="s">
        <v>5512</v>
      </c>
      <c r="E163" s="313">
        <v>1</v>
      </c>
      <c r="F163" s="58">
        <f t="shared" si="24"/>
        <v>1</v>
      </c>
      <c r="G163" s="58">
        <f t="shared" si="25"/>
        <v>1</v>
      </c>
      <c r="H163" s="58">
        <v>1</v>
      </c>
      <c r="I163" s="792" t="s">
        <v>5373</v>
      </c>
      <c r="J163" s="313">
        <v>1</v>
      </c>
      <c r="K163" s="58">
        <f t="shared" si="26"/>
        <v>1</v>
      </c>
      <c r="L163" s="58">
        <f t="shared" si="27"/>
        <v>1</v>
      </c>
      <c r="M163" s="58">
        <v>1</v>
      </c>
      <c r="N163" s="792" t="s">
        <v>5374</v>
      </c>
      <c r="O163" s="313">
        <v>1</v>
      </c>
      <c r="P163" s="58">
        <f t="shared" si="28"/>
        <v>1</v>
      </c>
      <c r="Q163" s="58">
        <f t="shared" si="29"/>
        <v>1</v>
      </c>
      <c r="R163" s="58">
        <v>1</v>
      </c>
      <c r="S163" s="787" t="s">
        <v>1043</v>
      </c>
      <c r="T163" s="787" t="s">
        <v>1044</v>
      </c>
    </row>
    <row r="164" spans="1:20" s="627" customFormat="1" ht="94.5" customHeight="1">
      <c r="A164" s="794">
        <v>148</v>
      </c>
      <c r="B164" s="796"/>
      <c r="C164" s="795" t="s">
        <v>5513</v>
      </c>
      <c r="D164" s="795" t="s">
        <v>5514</v>
      </c>
      <c r="E164" s="313">
        <v>1</v>
      </c>
      <c r="F164" s="58">
        <f t="shared" si="24"/>
        <v>1</v>
      </c>
      <c r="G164" s="58">
        <f t="shared" si="25"/>
        <v>1</v>
      </c>
      <c r="H164" s="58">
        <v>1</v>
      </c>
      <c r="I164" s="792" t="s">
        <v>5373</v>
      </c>
      <c r="J164" s="313">
        <v>1</v>
      </c>
      <c r="K164" s="58">
        <f t="shared" si="26"/>
        <v>1</v>
      </c>
      <c r="L164" s="58">
        <f t="shared" si="27"/>
        <v>1</v>
      </c>
      <c r="M164" s="58">
        <v>1</v>
      </c>
      <c r="N164" s="792" t="s">
        <v>5374</v>
      </c>
      <c r="O164" s="313">
        <v>1</v>
      </c>
      <c r="P164" s="58">
        <f t="shared" si="28"/>
        <v>1</v>
      </c>
      <c r="Q164" s="58">
        <f t="shared" si="29"/>
        <v>1</v>
      </c>
      <c r="R164" s="58">
        <v>1</v>
      </c>
      <c r="S164" s="787" t="s">
        <v>1043</v>
      </c>
      <c r="T164" s="787" t="s">
        <v>1044</v>
      </c>
    </row>
    <row r="165" spans="1:20" s="627" customFormat="1" ht="94.5" customHeight="1">
      <c r="A165" s="794">
        <v>149</v>
      </c>
      <c r="B165" s="796"/>
      <c r="C165" s="795" t="s">
        <v>544</v>
      </c>
      <c r="D165" s="795" t="s">
        <v>5515</v>
      </c>
      <c r="E165" s="313">
        <v>1</v>
      </c>
      <c r="F165" s="58">
        <f t="shared" si="24"/>
        <v>1</v>
      </c>
      <c r="G165" s="58">
        <f t="shared" si="25"/>
        <v>1</v>
      </c>
      <c r="H165" s="58">
        <v>1</v>
      </c>
      <c r="I165" s="792" t="s">
        <v>5373</v>
      </c>
      <c r="J165" s="313">
        <v>1</v>
      </c>
      <c r="K165" s="58">
        <f t="shared" si="26"/>
        <v>1</v>
      </c>
      <c r="L165" s="58">
        <f t="shared" si="27"/>
        <v>1</v>
      </c>
      <c r="M165" s="58">
        <v>1</v>
      </c>
      <c r="N165" s="792" t="s">
        <v>5374</v>
      </c>
      <c r="O165" s="313">
        <v>1</v>
      </c>
      <c r="P165" s="58">
        <f t="shared" si="28"/>
        <v>1</v>
      </c>
      <c r="Q165" s="58">
        <f t="shared" si="29"/>
        <v>1</v>
      </c>
      <c r="R165" s="58">
        <v>1</v>
      </c>
      <c r="S165" s="787" t="s">
        <v>1043</v>
      </c>
      <c r="T165" s="787" t="s">
        <v>1044</v>
      </c>
    </row>
    <row r="166" spans="1:20" s="627" customFormat="1" ht="94.5" customHeight="1">
      <c r="A166" s="794">
        <v>150</v>
      </c>
      <c r="B166" s="796"/>
      <c r="C166" s="795" t="s">
        <v>5516</v>
      </c>
      <c r="D166" s="795" t="s">
        <v>5517</v>
      </c>
      <c r="E166" s="313">
        <v>1</v>
      </c>
      <c r="F166" s="58">
        <f t="shared" si="24"/>
        <v>1</v>
      </c>
      <c r="G166" s="58">
        <f t="shared" si="25"/>
        <v>1</v>
      </c>
      <c r="H166" s="58">
        <v>1</v>
      </c>
      <c r="I166" s="792" t="s">
        <v>5373</v>
      </c>
      <c r="J166" s="313">
        <v>1</v>
      </c>
      <c r="K166" s="58">
        <f t="shared" si="26"/>
        <v>1</v>
      </c>
      <c r="L166" s="58">
        <f t="shared" si="27"/>
        <v>1</v>
      </c>
      <c r="M166" s="58">
        <v>1</v>
      </c>
      <c r="N166" s="792" t="s">
        <v>5374</v>
      </c>
      <c r="O166" s="313">
        <v>1</v>
      </c>
      <c r="P166" s="58">
        <f t="shared" si="28"/>
        <v>1</v>
      </c>
      <c r="Q166" s="58">
        <f t="shared" si="29"/>
        <v>1</v>
      </c>
      <c r="R166" s="58">
        <v>1</v>
      </c>
      <c r="S166" s="787" t="s">
        <v>1043</v>
      </c>
      <c r="T166" s="787" t="s">
        <v>1044</v>
      </c>
    </row>
    <row r="167" spans="1:20" s="627" customFormat="1" ht="94.5" customHeight="1">
      <c r="A167" s="794">
        <v>151</v>
      </c>
      <c r="B167" s="796"/>
      <c r="C167" s="795" t="s">
        <v>543</v>
      </c>
      <c r="D167" s="795" t="s">
        <v>5518</v>
      </c>
      <c r="E167" s="313">
        <v>1</v>
      </c>
      <c r="F167" s="58">
        <f t="shared" si="24"/>
        <v>1</v>
      </c>
      <c r="G167" s="58">
        <f t="shared" si="25"/>
        <v>1</v>
      </c>
      <c r="H167" s="58">
        <v>1</v>
      </c>
      <c r="I167" s="792" t="s">
        <v>5373</v>
      </c>
      <c r="J167" s="313">
        <v>1</v>
      </c>
      <c r="K167" s="58">
        <f t="shared" si="26"/>
        <v>1</v>
      </c>
      <c r="L167" s="58">
        <f t="shared" si="27"/>
        <v>1</v>
      </c>
      <c r="M167" s="58">
        <v>1</v>
      </c>
      <c r="N167" s="792" t="s">
        <v>5374</v>
      </c>
      <c r="O167" s="313">
        <v>1</v>
      </c>
      <c r="P167" s="58">
        <f t="shared" si="28"/>
        <v>1</v>
      </c>
      <c r="Q167" s="58">
        <f t="shared" si="29"/>
        <v>1</v>
      </c>
      <c r="R167" s="58">
        <v>1</v>
      </c>
      <c r="S167" s="787" t="s">
        <v>1043</v>
      </c>
      <c r="T167" s="787" t="s">
        <v>1044</v>
      </c>
    </row>
    <row r="168" spans="1:20" s="627" customFormat="1" ht="94.5" customHeight="1">
      <c r="A168" s="794">
        <v>152</v>
      </c>
      <c r="B168" s="796"/>
      <c r="C168" s="795" t="s">
        <v>450</v>
      </c>
      <c r="D168" s="795" t="s">
        <v>5519</v>
      </c>
      <c r="E168" s="313">
        <v>1</v>
      </c>
      <c r="F168" s="58">
        <f t="shared" si="24"/>
        <v>1</v>
      </c>
      <c r="G168" s="58">
        <f t="shared" si="25"/>
        <v>1</v>
      </c>
      <c r="H168" s="58">
        <v>1</v>
      </c>
      <c r="I168" s="792" t="s">
        <v>5373</v>
      </c>
      <c r="J168" s="313">
        <v>1</v>
      </c>
      <c r="K168" s="58">
        <f t="shared" si="26"/>
        <v>1</v>
      </c>
      <c r="L168" s="58">
        <f t="shared" si="27"/>
        <v>1</v>
      </c>
      <c r="M168" s="58">
        <v>1</v>
      </c>
      <c r="N168" s="792" t="s">
        <v>5374</v>
      </c>
      <c r="O168" s="313">
        <v>1</v>
      </c>
      <c r="P168" s="58">
        <f t="shared" si="28"/>
        <v>1</v>
      </c>
      <c r="Q168" s="58">
        <f t="shared" si="29"/>
        <v>1</v>
      </c>
      <c r="R168" s="58">
        <v>1</v>
      </c>
      <c r="S168" s="787" t="s">
        <v>1043</v>
      </c>
      <c r="T168" s="787" t="s">
        <v>1044</v>
      </c>
    </row>
    <row r="169" spans="1:20" s="627" customFormat="1" ht="94.5" customHeight="1">
      <c r="A169" s="794">
        <v>153</v>
      </c>
      <c r="B169" s="796"/>
      <c r="C169" s="795" t="s">
        <v>549</v>
      </c>
      <c r="D169" s="795" t="s">
        <v>5520</v>
      </c>
      <c r="E169" s="313">
        <v>1</v>
      </c>
      <c r="F169" s="58">
        <f t="shared" si="24"/>
        <v>1</v>
      </c>
      <c r="G169" s="58">
        <f t="shared" si="25"/>
        <v>1</v>
      </c>
      <c r="H169" s="58">
        <v>1</v>
      </c>
      <c r="I169" s="792" t="s">
        <v>5373</v>
      </c>
      <c r="J169" s="313">
        <v>1</v>
      </c>
      <c r="K169" s="58">
        <f t="shared" si="26"/>
        <v>1</v>
      </c>
      <c r="L169" s="58">
        <f t="shared" si="27"/>
        <v>1</v>
      </c>
      <c r="M169" s="58">
        <v>1</v>
      </c>
      <c r="N169" s="792" t="s">
        <v>5374</v>
      </c>
      <c r="O169" s="313">
        <v>1</v>
      </c>
      <c r="P169" s="58">
        <f t="shared" si="28"/>
        <v>1</v>
      </c>
      <c r="Q169" s="58">
        <f t="shared" si="29"/>
        <v>1</v>
      </c>
      <c r="R169" s="58">
        <v>1</v>
      </c>
      <c r="S169" s="787" t="s">
        <v>1043</v>
      </c>
      <c r="T169" s="787" t="s">
        <v>1044</v>
      </c>
    </row>
    <row r="170" spans="1:20" s="627" customFormat="1" ht="94.5" customHeight="1">
      <c r="A170" s="794">
        <v>154</v>
      </c>
      <c r="B170" s="796"/>
      <c r="C170" s="795" t="s">
        <v>5521</v>
      </c>
      <c r="D170" s="795" t="s">
        <v>5522</v>
      </c>
      <c r="E170" s="313">
        <v>1</v>
      </c>
      <c r="F170" s="58">
        <f t="shared" si="24"/>
        <v>1</v>
      </c>
      <c r="G170" s="58">
        <f t="shared" si="25"/>
        <v>1</v>
      </c>
      <c r="H170" s="58">
        <v>1</v>
      </c>
      <c r="I170" s="792" t="s">
        <v>5373</v>
      </c>
      <c r="J170" s="313">
        <v>1</v>
      </c>
      <c r="K170" s="58">
        <f t="shared" si="26"/>
        <v>1</v>
      </c>
      <c r="L170" s="58">
        <f t="shared" si="27"/>
        <v>1</v>
      </c>
      <c r="M170" s="58">
        <v>1</v>
      </c>
      <c r="N170" s="792" t="s">
        <v>5374</v>
      </c>
      <c r="O170" s="313">
        <v>1</v>
      </c>
      <c r="P170" s="58">
        <f t="shared" si="28"/>
        <v>1</v>
      </c>
      <c r="Q170" s="58">
        <f t="shared" si="29"/>
        <v>1</v>
      </c>
      <c r="R170" s="58">
        <v>1</v>
      </c>
      <c r="S170" s="787" t="s">
        <v>1043</v>
      </c>
      <c r="T170" s="787" t="s">
        <v>1044</v>
      </c>
    </row>
    <row r="171" spans="1:20" s="627" customFormat="1" ht="94.5" customHeight="1">
      <c r="A171" s="794">
        <v>155</v>
      </c>
      <c r="B171" s="796"/>
      <c r="C171" s="795" t="s">
        <v>545</v>
      </c>
      <c r="D171" s="795" t="s">
        <v>5523</v>
      </c>
      <c r="E171" s="313">
        <v>1</v>
      </c>
      <c r="F171" s="58">
        <f t="shared" si="24"/>
        <v>1</v>
      </c>
      <c r="G171" s="58">
        <f t="shared" si="25"/>
        <v>1</v>
      </c>
      <c r="H171" s="58">
        <v>1</v>
      </c>
      <c r="I171" s="792" t="s">
        <v>5373</v>
      </c>
      <c r="J171" s="313">
        <v>1</v>
      </c>
      <c r="K171" s="58">
        <f t="shared" si="26"/>
        <v>1</v>
      </c>
      <c r="L171" s="58">
        <f t="shared" si="27"/>
        <v>1</v>
      </c>
      <c r="M171" s="58">
        <v>1</v>
      </c>
      <c r="N171" s="792" t="s">
        <v>5374</v>
      </c>
      <c r="O171" s="313">
        <v>1</v>
      </c>
      <c r="P171" s="58">
        <f t="shared" si="28"/>
        <v>1</v>
      </c>
      <c r="Q171" s="58">
        <f t="shared" si="29"/>
        <v>1</v>
      </c>
      <c r="R171" s="58">
        <v>1</v>
      </c>
      <c r="S171" s="787" t="s">
        <v>1043</v>
      </c>
      <c r="T171" s="787" t="s">
        <v>1044</v>
      </c>
    </row>
    <row r="172" spans="1:20" s="627" customFormat="1" ht="94.5" customHeight="1">
      <c r="A172" s="794">
        <v>156</v>
      </c>
      <c r="B172" s="796"/>
      <c r="C172" s="795" t="s">
        <v>343</v>
      </c>
      <c r="D172" s="795" t="s">
        <v>5524</v>
      </c>
      <c r="E172" s="313">
        <v>1</v>
      </c>
      <c r="F172" s="58">
        <f t="shared" si="24"/>
        <v>1</v>
      </c>
      <c r="G172" s="58">
        <f t="shared" si="25"/>
        <v>1</v>
      </c>
      <c r="H172" s="58">
        <v>1</v>
      </c>
      <c r="I172" s="792" t="s">
        <v>5373</v>
      </c>
      <c r="J172" s="313">
        <v>1</v>
      </c>
      <c r="K172" s="58">
        <f t="shared" si="26"/>
        <v>1</v>
      </c>
      <c r="L172" s="58">
        <f t="shared" si="27"/>
        <v>1</v>
      </c>
      <c r="M172" s="58">
        <v>1</v>
      </c>
      <c r="N172" s="792" t="s">
        <v>5374</v>
      </c>
      <c r="O172" s="313">
        <v>1</v>
      </c>
      <c r="P172" s="58">
        <f t="shared" si="28"/>
        <v>1</v>
      </c>
      <c r="Q172" s="58">
        <f t="shared" si="29"/>
        <v>1</v>
      </c>
      <c r="R172" s="58">
        <v>1</v>
      </c>
      <c r="S172" s="787" t="s">
        <v>1043</v>
      </c>
      <c r="T172" s="787" t="s">
        <v>1044</v>
      </c>
    </row>
    <row r="173" spans="1:20" s="627" customFormat="1" ht="94.5" customHeight="1">
      <c r="A173" s="794">
        <v>157</v>
      </c>
      <c r="B173" s="796"/>
      <c r="C173" s="795" t="s">
        <v>548</v>
      </c>
      <c r="D173" s="795" t="s">
        <v>5525</v>
      </c>
      <c r="E173" s="313">
        <v>1</v>
      </c>
      <c r="F173" s="58">
        <f t="shared" si="24"/>
        <v>1</v>
      </c>
      <c r="G173" s="58">
        <f t="shared" si="25"/>
        <v>1</v>
      </c>
      <c r="H173" s="58">
        <v>1</v>
      </c>
      <c r="I173" s="792" t="s">
        <v>5373</v>
      </c>
      <c r="J173" s="313">
        <v>1</v>
      </c>
      <c r="K173" s="58">
        <f t="shared" si="26"/>
        <v>1</v>
      </c>
      <c r="L173" s="58">
        <f t="shared" si="27"/>
        <v>1</v>
      </c>
      <c r="M173" s="58">
        <v>1</v>
      </c>
      <c r="N173" s="792" t="s">
        <v>5374</v>
      </c>
      <c r="O173" s="313">
        <v>1</v>
      </c>
      <c r="P173" s="58">
        <f t="shared" si="28"/>
        <v>1</v>
      </c>
      <c r="Q173" s="58">
        <f t="shared" si="29"/>
        <v>1</v>
      </c>
      <c r="R173" s="58">
        <v>1</v>
      </c>
      <c r="S173" s="787" t="s">
        <v>1043</v>
      </c>
      <c r="T173" s="787" t="s">
        <v>1044</v>
      </c>
    </row>
    <row r="174" spans="1:20" s="627" customFormat="1" ht="94.5" customHeight="1">
      <c r="A174" s="794">
        <v>158</v>
      </c>
      <c r="B174" s="796"/>
      <c r="C174" s="795" t="s">
        <v>5526</v>
      </c>
      <c r="D174" s="795" t="s">
        <v>5527</v>
      </c>
      <c r="E174" s="313">
        <v>1</v>
      </c>
      <c r="F174" s="58">
        <f t="shared" si="24"/>
        <v>1</v>
      </c>
      <c r="G174" s="58">
        <f t="shared" si="25"/>
        <v>1</v>
      </c>
      <c r="H174" s="58">
        <v>1</v>
      </c>
      <c r="I174" s="792" t="s">
        <v>5373</v>
      </c>
      <c r="J174" s="313">
        <v>1</v>
      </c>
      <c r="K174" s="58">
        <f t="shared" si="26"/>
        <v>1</v>
      </c>
      <c r="L174" s="58">
        <f t="shared" si="27"/>
        <v>1</v>
      </c>
      <c r="M174" s="58">
        <v>1</v>
      </c>
      <c r="N174" s="792" t="s">
        <v>5374</v>
      </c>
      <c r="O174" s="313">
        <v>1</v>
      </c>
      <c r="P174" s="58">
        <f t="shared" si="28"/>
        <v>1</v>
      </c>
      <c r="Q174" s="58">
        <f t="shared" si="29"/>
        <v>1</v>
      </c>
      <c r="R174" s="58">
        <v>1</v>
      </c>
      <c r="S174" s="787" t="s">
        <v>1043</v>
      </c>
      <c r="T174" s="787" t="s">
        <v>1044</v>
      </c>
    </row>
    <row r="175" spans="1:20" s="627" customFormat="1" ht="94.5" customHeight="1">
      <c r="A175" s="794">
        <v>159</v>
      </c>
      <c r="B175" s="796"/>
      <c r="C175" s="795" t="s">
        <v>555</v>
      </c>
      <c r="D175" s="795" t="s">
        <v>5528</v>
      </c>
      <c r="E175" s="313">
        <v>1</v>
      </c>
      <c r="F175" s="58">
        <f t="shared" si="24"/>
        <v>1</v>
      </c>
      <c r="G175" s="58">
        <f t="shared" si="25"/>
        <v>1</v>
      </c>
      <c r="H175" s="58">
        <v>1</v>
      </c>
      <c r="I175" s="792" t="s">
        <v>5373</v>
      </c>
      <c r="J175" s="313">
        <v>1</v>
      </c>
      <c r="K175" s="58">
        <f t="shared" si="26"/>
        <v>1</v>
      </c>
      <c r="L175" s="58">
        <f t="shared" si="27"/>
        <v>1</v>
      </c>
      <c r="M175" s="58">
        <v>1</v>
      </c>
      <c r="N175" s="792" t="s">
        <v>5374</v>
      </c>
      <c r="O175" s="313">
        <v>1</v>
      </c>
      <c r="P175" s="58">
        <f t="shared" si="28"/>
        <v>1</v>
      </c>
      <c r="Q175" s="58">
        <f t="shared" si="29"/>
        <v>1</v>
      </c>
      <c r="R175" s="58">
        <v>1</v>
      </c>
      <c r="S175" s="787" t="s">
        <v>1043</v>
      </c>
      <c r="T175" s="787" t="s">
        <v>1044</v>
      </c>
    </row>
    <row r="176" spans="1:20" s="627" customFormat="1" ht="94.5" customHeight="1">
      <c r="A176" s="794">
        <v>160</v>
      </c>
      <c r="B176" s="796"/>
      <c r="C176" s="795" t="s">
        <v>342</v>
      </c>
      <c r="D176" s="795" t="s">
        <v>5529</v>
      </c>
      <c r="E176" s="313">
        <v>1</v>
      </c>
      <c r="F176" s="58">
        <f t="shared" si="24"/>
        <v>1</v>
      </c>
      <c r="G176" s="58">
        <f t="shared" si="25"/>
        <v>1</v>
      </c>
      <c r="H176" s="58">
        <v>1</v>
      </c>
      <c r="I176" s="792" t="s">
        <v>5373</v>
      </c>
      <c r="J176" s="313">
        <v>1</v>
      </c>
      <c r="K176" s="58">
        <f t="shared" si="26"/>
        <v>1</v>
      </c>
      <c r="L176" s="58">
        <f t="shared" si="27"/>
        <v>1</v>
      </c>
      <c r="M176" s="58">
        <v>1</v>
      </c>
      <c r="N176" s="792" t="s">
        <v>5374</v>
      </c>
      <c r="O176" s="313">
        <v>1</v>
      </c>
      <c r="P176" s="58">
        <f t="shared" si="28"/>
        <v>1</v>
      </c>
      <c r="Q176" s="58">
        <f t="shared" si="29"/>
        <v>1</v>
      </c>
      <c r="R176" s="58">
        <v>1</v>
      </c>
      <c r="S176" s="787" t="s">
        <v>1043</v>
      </c>
      <c r="T176" s="787" t="s">
        <v>1044</v>
      </c>
    </row>
    <row r="177" spans="1:20" s="627" customFormat="1" ht="94.5" customHeight="1">
      <c r="A177" s="794">
        <v>161</v>
      </c>
      <c r="B177" s="796"/>
      <c r="C177" s="795" t="s">
        <v>341</v>
      </c>
      <c r="D177" s="795" t="s">
        <v>5530</v>
      </c>
      <c r="E177" s="313">
        <v>1</v>
      </c>
      <c r="F177" s="58">
        <f t="shared" si="24"/>
        <v>1</v>
      </c>
      <c r="G177" s="58">
        <f t="shared" si="25"/>
        <v>1</v>
      </c>
      <c r="H177" s="58">
        <v>1</v>
      </c>
      <c r="I177" s="792" t="s">
        <v>5373</v>
      </c>
      <c r="J177" s="313">
        <v>1</v>
      </c>
      <c r="K177" s="58">
        <f t="shared" si="26"/>
        <v>1</v>
      </c>
      <c r="L177" s="58">
        <f t="shared" si="27"/>
        <v>1</v>
      </c>
      <c r="M177" s="58">
        <v>1</v>
      </c>
      <c r="N177" s="792" t="s">
        <v>5374</v>
      </c>
      <c r="O177" s="313">
        <v>1</v>
      </c>
      <c r="P177" s="58">
        <f t="shared" si="28"/>
        <v>1</v>
      </c>
      <c r="Q177" s="58">
        <f t="shared" si="29"/>
        <v>1</v>
      </c>
      <c r="R177" s="58">
        <v>1</v>
      </c>
      <c r="S177" s="787" t="s">
        <v>1043</v>
      </c>
      <c r="T177" s="787" t="s">
        <v>1044</v>
      </c>
    </row>
    <row r="178" spans="1:20" s="627" customFormat="1" ht="94.5" customHeight="1">
      <c r="A178" s="794">
        <v>162</v>
      </c>
      <c r="B178" s="796"/>
      <c r="C178" s="795" t="s">
        <v>540</v>
      </c>
      <c r="D178" s="795" t="s">
        <v>5531</v>
      </c>
      <c r="E178" s="313">
        <v>1</v>
      </c>
      <c r="F178" s="58">
        <f t="shared" si="24"/>
        <v>1</v>
      </c>
      <c r="G178" s="58">
        <f t="shared" si="25"/>
        <v>1</v>
      </c>
      <c r="H178" s="58">
        <v>1</v>
      </c>
      <c r="I178" s="792" t="s">
        <v>5373</v>
      </c>
      <c r="J178" s="313">
        <v>1</v>
      </c>
      <c r="K178" s="58">
        <f t="shared" si="26"/>
        <v>1</v>
      </c>
      <c r="L178" s="58">
        <f t="shared" si="27"/>
        <v>1</v>
      </c>
      <c r="M178" s="58">
        <v>1</v>
      </c>
      <c r="N178" s="792" t="s">
        <v>5374</v>
      </c>
      <c r="O178" s="313">
        <v>1</v>
      </c>
      <c r="P178" s="58">
        <f t="shared" si="28"/>
        <v>1</v>
      </c>
      <c r="Q178" s="58">
        <f t="shared" si="29"/>
        <v>1</v>
      </c>
      <c r="R178" s="58">
        <v>1</v>
      </c>
      <c r="S178" s="787" t="s">
        <v>1043</v>
      </c>
      <c r="T178" s="787" t="s">
        <v>1044</v>
      </c>
    </row>
    <row r="179" spans="1:20" s="627" customFormat="1" ht="94.5" customHeight="1">
      <c r="A179" s="794">
        <v>163</v>
      </c>
      <c r="B179" s="796"/>
      <c r="C179" s="795" t="s">
        <v>547</v>
      </c>
      <c r="D179" s="795" t="s">
        <v>5532</v>
      </c>
      <c r="E179" s="313">
        <v>1</v>
      </c>
      <c r="F179" s="58">
        <f t="shared" si="24"/>
        <v>1</v>
      </c>
      <c r="G179" s="58">
        <f t="shared" si="25"/>
        <v>1</v>
      </c>
      <c r="H179" s="58">
        <v>1</v>
      </c>
      <c r="I179" s="792" t="s">
        <v>5373</v>
      </c>
      <c r="J179" s="313">
        <v>1</v>
      </c>
      <c r="K179" s="58">
        <f t="shared" si="26"/>
        <v>1</v>
      </c>
      <c r="L179" s="58">
        <f t="shared" si="27"/>
        <v>1</v>
      </c>
      <c r="M179" s="58">
        <v>1</v>
      </c>
      <c r="N179" s="792" t="s">
        <v>5374</v>
      </c>
      <c r="O179" s="313">
        <v>1</v>
      </c>
      <c r="P179" s="58">
        <f t="shared" si="28"/>
        <v>1</v>
      </c>
      <c r="Q179" s="58">
        <f t="shared" si="29"/>
        <v>1</v>
      </c>
      <c r="R179" s="58">
        <v>1</v>
      </c>
      <c r="S179" s="787" t="s">
        <v>1043</v>
      </c>
      <c r="T179" s="787" t="s">
        <v>1044</v>
      </c>
    </row>
    <row r="180" spans="1:20" s="627" customFormat="1" ht="94.5" customHeight="1">
      <c r="A180" s="794">
        <v>164</v>
      </c>
      <c r="B180" s="796"/>
      <c r="C180" s="795" t="s">
        <v>539</v>
      </c>
      <c r="D180" s="795" t="s">
        <v>5533</v>
      </c>
      <c r="E180" s="313">
        <v>1</v>
      </c>
      <c r="F180" s="58">
        <f t="shared" si="24"/>
        <v>1</v>
      </c>
      <c r="G180" s="58">
        <f t="shared" si="25"/>
        <v>1</v>
      </c>
      <c r="H180" s="58">
        <v>1</v>
      </c>
      <c r="I180" s="792" t="s">
        <v>5373</v>
      </c>
      <c r="J180" s="313">
        <v>1</v>
      </c>
      <c r="K180" s="58">
        <f t="shared" si="26"/>
        <v>1</v>
      </c>
      <c r="L180" s="58">
        <f t="shared" si="27"/>
        <v>1</v>
      </c>
      <c r="M180" s="58">
        <v>1</v>
      </c>
      <c r="N180" s="792" t="s">
        <v>5374</v>
      </c>
      <c r="O180" s="313">
        <v>1</v>
      </c>
      <c r="P180" s="58">
        <f t="shared" si="28"/>
        <v>1</v>
      </c>
      <c r="Q180" s="58">
        <f t="shared" si="29"/>
        <v>1</v>
      </c>
      <c r="R180" s="58">
        <v>1</v>
      </c>
      <c r="S180" s="787" t="s">
        <v>1043</v>
      </c>
      <c r="T180" s="787" t="s">
        <v>1044</v>
      </c>
    </row>
    <row r="181" spans="1:20" s="627" customFormat="1" ht="94.5" customHeight="1">
      <c r="A181" s="794">
        <v>165</v>
      </c>
      <c r="B181" s="796"/>
      <c r="C181" s="795" t="s">
        <v>546</v>
      </c>
      <c r="D181" s="795" t="s">
        <v>5534</v>
      </c>
      <c r="E181" s="313">
        <v>1</v>
      </c>
      <c r="F181" s="58">
        <f t="shared" si="24"/>
        <v>1</v>
      </c>
      <c r="G181" s="58">
        <f t="shared" si="25"/>
        <v>1</v>
      </c>
      <c r="H181" s="58">
        <v>1</v>
      </c>
      <c r="I181" s="792" t="s">
        <v>5373</v>
      </c>
      <c r="J181" s="313">
        <v>1</v>
      </c>
      <c r="K181" s="58">
        <f t="shared" si="26"/>
        <v>1</v>
      </c>
      <c r="L181" s="58">
        <f t="shared" si="27"/>
        <v>1</v>
      </c>
      <c r="M181" s="58">
        <v>1</v>
      </c>
      <c r="N181" s="792" t="s">
        <v>5374</v>
      </c>
      <c r="O181" s="313">
        <v>1</v>
      </c>
      <c r="P181" s="58">
        <f t="shared" si="28"/>
        <v>1</v>
      </c>
      <c r="Q181" s="58">
        <f t="shared" si="29"/>
        <v>1</v>
      </c>
      <c r="R181" s="58">
        <v>1</v>
      </c>
      <c r="S181" s="787" t="s">
        <v>1043</v>
      </c>
      <c r="T181" s="787" t="s">
        <v>1044</v>
      </c>
    </row>
    <row r="182" spans="1:20" s="627" customFormat="1" ht="94.5" customHeight="1">
      <c r="A182" s="794">
        <v>166</v>
      </c>
      <c r="B182" s="796"/>
      <c r="C182" s="795" t="s">
        <v>754</v>
      </c>
      <c r="D182" s="795" t="s">
        <v>5535</v>
      </c>
      <c r="E182" s="313">
        <v>1</v>
      </c>
      <c r="F182" s="58">
        <f t="shared" si="24"/>
        <v>1</v>
      </c>
      <c r="G182" s="58">
        <f t="shared" si="25"/>
        <v>1</v>
      </c>
      <c r="H182" s="58">
        <v>1</v>
      </c>
      <c r="I182" s="792" t="s">
        <v>5373</v>
      </c>
      <c r="J182" s="313">
        <v>1</v>
      </c>
      <c r="K182" s="58">
        <f t="shared" si="26"/>
        <v>1</v>
      </c>
      <c r="L182" s="58">
        <f t="shared" si="27"/>
        <v>1</v>
      </c>
      <c r="M182" s="58">
        <v>1</v>
      </c>
      <c r="N182" s="792" t="s">
        <v>5374</v>
      </c>
      <c r="O182" s="313">
        <v>1</v>
      </c>
      <c r="P182" s="58">
        <f t="shared" si="28"/>
        <v>1</v>
      </c>
      <c r="Q182" s="58">
        <f t="shared" si="29"/>
        <v>1</v>
      </c>
      <c r="R182" s="58">
        <v>1</v>
      </c>
      <c r="S182" s="787" t="s">
        <v>1043</v>
      </c>
      <c r="T182" s="787" t="s">
        <v>1044</v>
      </c>
    </row>
    <row r="183" spans="1:20" s="627" customFormat="1" ht="94.5" customHeight="1">
      <c r="A183" s="794">
        <v>167</v>
      </c>
      <c r="B183" s="796"/>
      <c r="C183" s="795" t="s">
        <v>5536</v>
      </c>
      <c r="D183" s="795" t="s">
        <v>5537</v>
      </c>
      <c r="E183" s="313">
        <v>1</v>
      </c>
      <c r="F183" s="58">
        <f t="shared" si="24"/>
        <v>1</v>
      </c>
      <c r="G183" s="58">
        <f t="shared" si="25"/>
        <v>1</v>
      </c>
      <c r="H183" s="58">
        <v>1</v>
      </c>
      <c r="I183" s="792" t="s">
        <v>5373</v>
      </c>
      <c r="J183" s="313">
        <v>1</v>
      </c>
      <c r="K183" s="58">
        <f t="shared" si="26"/>
        <v>1</v>
      </c>
      <c r="L183" s="58">
        <f t="shared" si="27"/>
        <v>1</v>
      </c>
      <c r="M183" s="58">
        <v>1</v>
      </c>
      <c r="N183" s="792" t="s">
        <v>5374</v>
      </c>
      <c r="O183" s="313">
        <v>1</v>
      </c>
      <c r="P183" s="58">
        <f t="shared" si="28"/>
        <v>1</v>
      </c>
      <c r="Q183" s="58">
        <f t="shared" si="29"/>
        <v>1</v>
      </c>
      <c r="R183" s="58">
        <v>1</v>
      </c>
      <c r="S183" s="787" t="s">
        <v>1043</v>
      </c>
      <c r="T183" s="787" t="s">
        <v>1044</v>
      </c>
    </row>
    <row r="184" spans="1:20" s="627" customFormat="1" ht="94.5" customHeight="1">
      <c r="A184" s="794">
        <v>168</v>
      </c>
      <c r="B184" s="796"/>
      <c r="C184" s="795" t="s">
        <v>426</v>
      </c>
      <c r="D184" s="795" t="s">
        <v>5538</v>
      </c>
      <c r="E184" s="313">
        <v>1</v>
      </c>
      <c r="F184" s="58">
        <f t="shared" si="24"/>
        <v>1</v>
      </c>
      <c r="G184" s="58">
        <f t="shared" si="25"/>
        <v>1</v>
      </c>
      <c r="H184" s="58">
        <v>1</v>
      </c>
      <c r="I184" s="792" t="s">
        <v>5373</v>
      </c>
      <c r="J184" s="313">
        <v>1</v>
      </c>
      <c r="K184" s="58">
        <f t="shared" si="26"/>
        <v>1</v>
      </c>
      <c r="L184" s="58">
        <f t="shared" si="27"/>
        <v>1</v>
      </c>
      <c r="M184" s="58">
        <v>1</v>
      </c>
      <c r="N184" s="792" t="s">
        <v>5374</v>
      </c>
      <c r="O184" s="313">
        <v>1</v>
      </c>
      <c r="P184" s="58">
        <f t="shared" si="28"/>
        <v>1</v>
      </c>
      <c r="Q184" s="58">
        <f t="shared" si="29"/>
        <v>1</v>
      </c>
      <c r="R184" s="58">
        <v>1</v>
      </c>
      <c r="S184" s="787" t="s">
        <v>1043</v>
      </c>
      <c r="T184" s="787" t="s">
        <v>1044</v>
      </c>
    </row>
    <row r="185" spans="1:20" s="627" customFormat="1" ht="94.5" customHeight="1">
      <c r="A185" s="794">
        <v>169</v>
      </c>
      <c r="B185" s="796"/>
      <c r="C185" s="795" t="s">
        <v>427</v>
      </c>
      <c r="D185" s="795" t="s">
        <v>5539</v>
      </c>
      <c r="E185" s="313">
        <v>1</v>
      </c>
      <c r="F185" s="58">
        <f t="shared" si="24"/>
        <v>1</v>
      </c>
      <c r="G185" s="58">
        <f t="shared" si="25"/>
        <v>1</v>
      </c>
      <c r="H185" s="58">
        <v>1</v>
      </c>
      <c r="I185" s="792" t="s">
        <v>5373</v>
      </c>
      <c r="J185" s="313">
        <v>1</v>
      </c>
      <c r="K185" s="58">
        <f t="shared" si="26"/>
        <v>1</v>
      </c>
      <c r="L185" s="58">
        <f t="shared" si="27"/>
        <v>1</v>
      </c>
      <c r="M185" s="58">
        <v>1</v>
      </c>
      <c r="N185" s="792" t="s">
        <v>5374</v>
      </c>
      <c r="O185" s="313">
        <v>1</v>
      </c>
      <c r="P185" s="58">
        <f t="shared" si="28"/>
        <v>1</v>
      </c>
      <c r="Q185" s="58">
        <f t="shared" si="29"/>
        <v>1</v>
      </c>
      <c r="R185" s="58">
        <v>1</v>
      </c>
      <c r="S185" s="787" t="s">
        <v>1043</v>
      </c>
      <c r="T185" s="787" t="s">
        <v>1044</v>
      </c>
    </row>
    <row r="186" spans="1:20" s="627" customFormat="1" ht="94.5" customHeight="1">
      <c r="A186" s="794">
        <v>170</v>
      </c>
      <c r="B186" s="796"/>
      <c r="C186" s="795" t="s">
        <v>614</v>
      </c>
      <c r="D186" s="795" t="s">
        <v>5540</v>
      </c>
      <c r="E186" s="313">
        <v>1</v>
      </c>
      <c r="F186" s="58">
        <f t="shared" si="24"/>
        <v>1</v>
      </c>
      <c r="G186" s="58">
        <f t="shared" si="25"/>
        <v>1</v>
      </c>
      <c r="H186" s="58">
        <v>1</v>
      </c>
      <c r="I186" s="792" t="s">
        <v>5373</v>
      </c>
      <c r="J186" s="313">
        <v>1</v>
      </c>
      <c r="K186" s="58">
        <f t="shared" si="26"/>
        <v>1</v>
      </c>
      <c r="L186" s="58">
        <f t="shared" si="27"/>
        <v>1</v>
      </c>
      <c r="M186" s="58">
        <v>1</v>
      </c>
      <c r="N186" s="792" t="s">
        <v>5374</v>
      </c>
      <c r="O186" s="313">
        <v>1</v>
      </c>
      <c r="P186" s="58">
        <f t="shared" si="28"/>
        <v>1</v>
      </c>
      <c r="Q186" s="58">
        <f t="shared" si="29"/>
        <v>1</v>
      </c>
      <c r="R186" s="58">
        <v>1</v>
      </c>
      <c r="S186" s="787" t="s">
        <v>1043</v>
      </c>
      <c r="T186" s="787" t="s">
        <v>1044</v>
      </c>
    </row>
    <row r="187" spans="1:20" s="627" customFormat="1" ht="94.5" customHeight="1">
      <c r="A187" s="794">
        <v>171</v>
      </c>
      <c r="B187" s="796"/>
      <c r="C187" s="795" t="s">
        <v>554</v>
      </c>
      <c r="D187" s="795" t="s">
        <v>5541</v>
      </c>
      <c r="E187" s="313">
        <v>1</v>
      </c>
      <c r="F187" s="58">
        <f t="shared" si="24"/>
        <v>1</v>
      </c>
      <c r="G187" s="58">
        <f t="shared" si="25"/>
        <v>1</v>
      </c>
      <c r="H187" s="58">
        <v>1</v>
      </c>
      <c r="I187" s="792" t="s">
        <v>5373</v>
      </c>
      <c r="J187" s="313">
        <v>1</v>
      </c>
      <c r="K187" s="58">
        <f t="shared" si="26"/>
        <v>1</v>
      </c>
      <c r="L187" s="58">
        <f t="shared" si="27"/>
        <v>1</v>
      </c>
      <c r="M187" s="58">
        <v>1</v>
      </c>
      <c r="N187" s="792" t="s">
        <v>5374</v>
      </c>
      <c r="O187" s="313">
        <v>1</v>
      </c>
      <c r="P187" s="58">
        <f t="shared" si="28"/>
        <v>1</v>
      </c>
      <c r="Q187" s="58">
        <f t="shared" si="29"/>
        <v>1</v>
      </c>
      <c r="R187" s="58">
        <v>1</v>
      </c>
      <c r="S187" s="787" t="s">
        <v>1043</v>
      </c>
      <c r="T187" s="787" t="s">
        <v>1044</v>
      </c>
    </row>
    <row r="188" spans="1:20" s="627" customFormat="1" ht="94.5" customHeight="1">
      <c r="A188" s="794">
        <v>172</v>
      </c>
      <c r="B188" s="796"/>
      <c r="C188" s="795" t="s">
        <v>556</v>
      </c>
      <c r="D188" s="795" t="s">
        <v>5542</v>
      </c>
      <c r="E188" s="313">
        <v>1</v>
      </c>
      <c r="F188" s="58">
        <f t="shared" si="24"/>
        <v>1</v>
      </c>
      <c r="G188" s="58">
        <f t="shared" si="25"/>
        <v>1</v>
      </c>
      <c r="H188" s="58">
        <v>1</v>
      </c>
      <c r="I188" s="792" t="s">
        <v>5373</v>
      </c>
      <c r="J188" s="313">
        <v>1</v>
      </c>
      <c r="K188" s="58">
        <f t="shared" si="26"/>
        <v>1</v>
      </c>
      <c r="L188" s="58">
        <f t="shared" si="27"/>
        <v>1</v>
      </c>
      <c r="M188" s="58">
        <v>1</v>
      </c>
      <c r="N188" s="792" t="s">
        <v>5374</v>
      </c>
      <c r="O188" s="313">
        <v>1</v>
      </c>
      <c r="P188" s="58">
        <f t="shared" si="28"/>
        <v>1</v>
      </c>
      <c r="Q188" s="58">
        <f t="shared" si="29"/>
        <v>1</v>
      </c>
      <c r="R188" s="58">
        <v>1</v>
      </c>
      <c r="S188" s="787" t="s">
        <v>1043</v>
      </c>
      <c r="T188" s="787" t="s">
        <v>1044</v>
      </c>
    </row>
    <row r="189" spans="1:20" s="627" customFormat="1" ht="94.5" customHeight="1">
      <c r="A189" s="794">
        <v>173</v>
      </c>
      <c r="B189" s="796"/>
      <c r="C189" s="795" t="s">
        <v>5543</v>
      </c>
      <c r="D189" s="795" t="s">
        <v>5544</v>
      </c>
      <c r="E189" s="313">
        <v>1</v>
      </c>
      <c r="F189" s="58">
        <f t="shared" si="24"/>
        <v>1</v>
      </c>
      <c r="G189" s="58">
        <f t="shared" si="25"/>
        <v>1</v>
      </c>
      <c r="H189" s="58">
        <v>1</v>
      </c>
      <c r="I189" s="792" t="s">
        <v>5373</v>
      </c>
      <c r="J189" s="313">
        <v>1</v>
      </c>
      <c r="K189" s="58">
        <f t="shared" si="26"/>
        <v>1</v>
      </c>
      <c r="L189" s="58">
        <f t="shared" si="27"/>
        <v>1</v>
      </c>
      <c r="M189" s="58">
        <v>1</v>
      </c>
      <c r="N189" s="792" t="s">
        <v>5374</v>
      </c>
      <c r="O189" s="313">
        <v>1</v>
      </c>
      <c r="P189" s="58">
        <f t="shared" si="28"/>
        <v>1</v>
      </c>
      <c r="Q189" s="58">
        <f t="shared" si="29"/>
        <v>1</v>
      </c>
      <c r="R189" s="58">
        <v>1</v>
      </c>
      <c r="S189" s="787" t="s">
        <v>1043</v>
      </c>
      <c r="T189" s="787" t="s">
        <v>1044</v>
      </c>
    </row>
    <row r="190" spans="1:20" s="627" customFormat="1" ht="94.5" customHeight="1">
      <c r="A190" s="794">
        <v>174</v>
      </c>
      <c r="B190" s="796"/>
      <c r="C190" s="795" t="s">
        <v>5545</v>
      </c>
      <c r="D190" s="795" t="s">
        <v>5546</v>
      </c>
      <c r="E190" s="313">
        <v>1</v>
      </c>
      <c r="F190" s="58">
        <f t="shared" si="24"/>
        <v>1</v>
      </c>
      <c r="G190" s="58">
        <f t="shared" si="25"/>
        <v>1</v>
      </c>
      <c r="H190" s="58">
        <v>1</v>
      </c>
      <c r="I190" s="792" t="s">
        <v>5373</v>
      </c>
      <c r="J190" s="313">
        <v>1</v>
      </c>
      <c r="K190" s="58">
        <f t="shared" si="26"/>
        <v>1</v>
      </c>
      <c r="L190" s="58">
        <f t="shared" si="27"/>
        <v>1</v>
      </c>
      <c r="M190" s="58">
        <v>1</v>
      </c>
      <c r="N190" s="792" t="s">
        <v>5374</v>
      </c>
      <c r="O190" s="313">
        <v>1</v>
      </c>
      <c r="P190" s="58">
        <f t="shared" si="28"/>
        <v>1</v>
      </c>
      <c r="Q190" s="58">
        <f t="shared" si="29"/>
        <v>1</v>
      </c>
      <c r="R190" s="58">
        <v>1</v>
      </c>
      <c r="S190" s="787" t="s">
        <v>1043</v>
      </c>
      <c r="T190" s="787" t="s">
        <v>1044</v>
      </c>
    </row>
    <row r="191" spans="1:20" s="627" customFormat="1" ht="94.5" customHeight="1">
      <c r="A191" s="794">
        <v>175</v>
      </c>
      <c r="B191" s="796"/>
      <c r="C191" s="795" t="s">
        <v>345</v>
      </c>
      <c r="D191" s="795" t="s">
        <v>5547</v>
      </c>
      <c r="E191" s="313">
        <v>1</v>
      </c>
      <c r="F191" s="58">
        <f t="shared" si="24"/>
        <v>1</v>
      </c>
      <c r="G191" s="58">
        <f t="shared" si="25"/>
        <v>1</v>
      </c>
      <c r="H191" s="58">
        <v>1</v>
      </c>
      <c r="I191" s="792" t="s">
        <v>5373</v>
      </c>
      <c r="J191" s="313">
        <v>1</v>
      </c>
      <c r="K191" s="58">
        <f t="shared" si="26"/>
        <v>1</v>
      </c>
      <c r="L191" s="58">
        <f t="shared" si="27"/>
        <v>1</v>
      </c>
      <c r="M191" s="58">
        <v>1</v>
      </c>
      <c r="N191" s="792" t="s">
        <v>5374</v>
      </c>
      <c r="O191" s="313">
        <v>1</v>
      </c>
      <c r="P191" s="58">
        <f t="shared" si="28"/>
        <v>1</v>
      </c>
      <c r="Q191" s="58">
        <f t="shared" si="29"/>
        <v>1</v>
      </c>
      <c r="R191" s="58">
        <v>1</v>
      </c>
      <c r="S191" s="787" t="s">
        <v>1043</v>
      </c>
      <c r="T191" s="787" t="s">
        <v>1044</v>
      </c>
    </row>
    <row r="192" spans="1:20" s="627" customFormat="1" ht="94.5" customHeight="1">
      <c r="A192" s="794">
        <v>176</v>
      </c>
      <c r="B192" s="796"/>
      <c r="C192" s="795" t="s">
        <v>550</v>
      </c>
      <c r="D192" s="795" t="s">
        <v>5548</v>
      </c>
      <c r="E192" s="313">
        <v>1</v>
      </c>
      <c r="F192" s="58">
        <f t="shared" si="24"/>
        <v>1</v>
      </c>
      <c r="G192" s="58">
        <f t="shared" si="25"/>
        <v>1</v>
      </c>
      <c r="H192" s="58">
        <v>1</v>
      </c>
      <c r="I192" s="792" t="s">
        <v>5373</v>
      </c>
      <c r="J192" s="313">
        <v>1</v>
      </c>
      <c r="K192" s="58">
        <f t="shared" si="26"/>
        <v>1</v>
      </c>
      <c r="L192" s="58">
        <f t="shared" si="27"/>
        <v>1</v>
      </c>
      <c r="M192" s="58">
        <v>1</v>
      </c>
      <c r="N192" s="792" t="s">
        <v>5374</v>
      </c>
      <c r="O192" s="313">
        <v>1</v>
      </c>
      <c r="P192" s="58">
        <f t="shared" si="28"/>
        <v>1</v>
      </c>
      <c r="Q192" s="58">
        <f t="shared" si="29"/>
        <v>1</v>
      </c>
      <c r="R192" s="58">
        <v>1</v>
      </c>
      <c r="S192" s="787" t="s">
        <v>1043</v>
      </c>
      <c r="T192" s="787" t="s">
        <v>1044</v>
      </c>
    </row>
    <row r="193" spans="1:20" s="627" customFormat="1" ht="94.5" customHeight="1">
      <c r="A193" s="794">
        <v>177</v>
      </c>
      <c r="B193" s="796"/>
      <c r="C193" s="795" t="s">
        <v>542</v>
      </c>
      <c r="D193" s="795" t="s">
        <v>5549</v>
      </c>
      <c r="E193" s="313">
        <v>1</v>
      </c>
      <c r="F193" s="58">
        <f t="shared" ref="F193:F224" si="30">IF(E193=G193,H193)</f>
        <v>1</v>
      </c>
      <c r="G193" s="58">
        <f t="shared" ref="G193:G224" si="31">IF(E193="NA","NA",H193)</f>
        <v>1</v>
      </c>
      <c r="H193" s="58">
        <v>1</v>
      </c>
      <c r="I193" s="792" t="s">
        <v>5373</v>
      </c>
      <c r="J193" s="313">
        <v>1</v>
      </c>
      <c r="K193" s="58">
        <f t="shared" ref="K193:K224" si="32">IF(J193=L193,M193)</f>
        <v>1</v>
      </c>
      <c r="L193" s="58">
        <f t="shared" ref="L193:L224" si="33">IF(J193="NA","NA",M193)</f>
        <v>1</v>
      </c>
      <c r="M193" s="58">
        <v>1</v>
      </c>
      <c r="N193" s="792" t="s">
        <v>5374</v>
      </c>
      <c r="O193" s="313">
        <v>1</v>
      </c>
      <c r="P193" s="58">
        <f t="shared" ref="P193:P224" si="34">IF(O193=Q193,R193)</f>
        <v>1</v>
      </c>
      <c r="Q193" s="58">
        <f t="shared" ref="Q193:Q224" si="35">IF(O193="NA","NA",R193)</f>
        <v>1</v>
      </c>
      <c r="R193" s="58">
        <v>1</v>
      </c>
      <c r="S193" s="787" t="s">
        <v>1043</v>
      </c>
      <c r="T193" s="787" t="s">
        <v>1044</v>
      </c>
    </row>
    <row r="194" spans="1:20" s="627" customFormat="1" ht="94.5" customHeight="1">
      <c r="A194" s="794">
        <v>178</v>
      </c>
      <c r="B194" s="796"/>
      <c r="C194" s="795" t="s">
        <v>541</v>
      </c>
      <c r="D194" s="795" t="s">
        <v>5550</v>
      </c>
      <c r="E194" s="313">
        <v>1</v>
      </c>
      <c r="F194" s="58">
        <f t="shared" si="30"/>
        <v>1</v>
      </c>
      <c r="G194" s="58">
        <f t="shared" si="31"/>
        <v>1</v>
      </c>
      <c r="H194" s="58">
        <v>1</v>
      </c>
      <c r="I194" s="792" t="s">
        <v>5373</v>
      </c>
      <c r="J194" s="313">
        <v>1</v>
      </c>
      <c r="K194" s="58">
        <f t="shared" si="32"/>
        <v>1</v>
      </c>
      <c r="L194" s="58">
        <f t="shared" si="33"/>
        <v>1</v>
      </c>
      <c r="M194" s="58">
        <v>1</v>
      </c>
      <c r="N194" s="792" t="s">
        <v>5374</v>
      </c>
      <c r="O194" s="313">
        <v>1</v>
      </c>
      <c r="P194" s="58">
        <f t="shared" si="34"/>
        <v>1</v>
      </c>
      <c r="Q194" s="58">
        <f t="shared" si="35"/>
        <v>1</v>
      </c>
      <c r="R194" s="58">
        <v>1</v>
      </c>
      <c r="S194" s="787" t="s">
        <v>1043</v>
      </c>
      <c r="T194" s="787" t="s">
        <v>1044</v>
      </c>
    </row>
    <row r="195" spans="1:20" s="627" customFormat="1" ht="94.5" customHeight="1">
      <c r="A195" s="794">
        <v>179</v>
      </c>
      <c r="B195" s="796"/>
      <c r="C195" s="795" t="s">
        <v>5551</v>
      </c>
      <c r="D195" s="795" t="s">
        <v>5552</v>
      </c>
      <c r="E195" s="313">
        <v>1</v>
      </c>
      <c r="F195" s="58">
        <f t="shared" si="30"/>
        <v>1</v>
      </c>
      <c r="G195" s="58">
        <f t="shared" si="31"/>
        <v>1</v>
      </c>
      <c r="H195" s="58">
        <v>1</v>
      </c>
      <c r="I195" s="792" t="s">
        <v>5373</v>
      </c>
      <c r="J195" s="313">
        <v>1</v>
      </c>
      <c r="K195" s="58">
        <f t="shared" si="32"/>
        <v>1</v>
      </c>
      <c r="L195" s="58">
        <f t="shared" si="33"/>
        <v>1</v>
      </c>
      <c r="M195" s="58">
        <v>1</v>
      </c>
      <c r="N195" s="792" t="s">
        <v>5374</v>
      </c>
      <c r="O195" s="313">
        <v>1</v>
      </c>
      <c r="P195" s="58">
        <f t="shared" si="34"/>
        <v>1</v>
      </c>
      <c r="Q195" s="58">
        <f t="shared" si="35"/>
        <v>1</v>
      </c>
      <c r="R195" s="58">
        <v>1</v>
      </c>
      <c r="S195" s="787" t="s">
        <v>1043</v>
      </c>
      <c r="T195" s="787" t="s">
        <v>1044</v>
      </c>
    </row>
    <row r="196" spans="1:20" s="627" customFormat="1" ht="94.5" customHeight="1">
      <c r="A196" s="794">
        <v>180</v>
      </c>
      <c r="B196" s="796"/>
      <c r="C196" s="795" t="s">
        <v>552</v>
      </c>
      <c r="D196" s="795" t="s">
        <v>5553</v>
      </c>
      <c r="E196" s="313">
        <v>1</v>
      </c>
      <c r="F196" s="58">
        <f t="shared" si="30"/>
        <v>1</v>
      </c>
      <c r="G196" s="58">
        <f t="shared" si="31"/>
        <v>1</v>
      </c>
      <c r="H196" s="58">
        <v>1</v>
      </c>
      <c r="I196" s="792" t="s">
        <v>5373</v>
      </c>
      <c r="J196" s="313">
        <v>1</v>
      </c>
      <c r="K196" s="58">
        <f t="shared" si="32"/>
        <v>1</v>
      </c>
      <c r="L196" s="58">
        <f t="shared" si="33"/>
        <v>1</v>
      </c>
      <c r="M196" s="58">
        <v>1</v>
      </c>
      <c r="N196" s="792" t="s">
        <v>5374</v>
      </c>
      <c r="O196" s="313">
        <v>1</v>
      </c>
      <c r="P196" s="58">
        <f t="shared" si="34"/>
        <v>1</v>
      </c>
      <c r="Q196" s="58">
        <f t="shared" si="35"/>
        <v>1</v>
      </c>
      <c r="R196" s="58">
        <v>1</v>
      </c>
      <c r="S196" s="787" t="s">
        <v>1043</v>
      </c>
      <c r="T196" s="787" t="s">
        <v>1044</v>
      </c>
    </row>
    <row r="197" spans="1:20" s="627" customFormat="1" ht="94.5" customHeight="1">
      <c r="A197" s="794">
        <v>181</v>
      </c>
      <c r="B197" s="796"/>
      <c r="C197" s="795" t="s">
        <v>551</v>
      </c>
      <c r="D197" s="795" t="s">
        <v>5554</v>
      </c>
      <c r="E197" s="313">
        <v>1</v>
      </c>
      <c r="F197" s="58">
        <f t="shared" si="30"/>
        <v>1</v>
      </c>
      <c r="G197" s="58">
        <f t="shared" si="31"/>
        <v>1</v>
      </c>
      <c r="H197" s="58">
        <v>1</v>
      </c>
      <c r="I197" s="792" t="s">
        <v>5373</v>
      </c>
      <c r="J197" s="313">
        <v>1</v>
      </c>
      <c r="K197" s="58">
        <f t="shared" si="32"/>
        <v>1</v>
      </c>
      <c r="L197" s="58">
        <f t="shared" si="33"/>
        <v>1</v>
      </c>
      <c r="M197" s="58">
        <v>1</v>
      </c>
      <c r="N197" s="792" t="s">
        <v>5374</v>
      </c>
      <c r="O197" s="313">
        <v>1</v>
      </c>
      <c r="P197" s="58">
        <f t="shared" si="34"/>
        <v>1</v>
      </c>
      <c r="Q197" s="58">
        <f t="shared" si="35"/>
        <v>1</v>
      </c>
      <c r="R197" s="58">
        <v>1</v>
      </c>
      <c r="S197" s="787" t="s">
        <v>1043</v>
      </c>
      <c r="T197" s="787" t="s">
        <v>1044</v>
      </c>
    </row>
    <row r="198" spans="1:20" s="627" customFormat="1" ht="94.5" customHeight="1">
      <c r="A198" s="794">
        <v>182</v>
      </c>
      <c r="B198" s="796"/>
      <c r="C198" s="795" t="s">
        <v>5555</v>
      </c>
      <c r="D198" s="795" t="s">
        <v>5556</v>
      </c>
      <c r="E198" s="313">
        <v>1</v>
      </c>
      <c r="F198" s="58">
        <f t="shared" si="30"/>
        <v>1</v>
      </c>
      <c r="G198" s="58">
        <f t="shared" si="31"/>
        <v>1</v>
      </c>
      <c r="H198" s="58">
        <v>1</v>
      </c>
      <c r="I198" s="792" t="s">
        <v>5373</v>
      </c>
      <c r="J198" s="313">
        <v>1</v>
      </c>
      <c r="K198" s="58">
        <f t="shared" si="32"/>
        <v>1</v>
      </c>
      <c r="L198" s="58">
        <f t="shared" si="33"/>
        <v>1</v>
      </c>
      <c r="M198" s="58">
        <v>1</v>
      </c>
      <c r="N198" s="792" t="s">
        <v>5374</v>
      </c>
      <c r="O198" s="313">
        <v>1</v>
      </c>
      <c r="P198" s="58">
        <f t="shared" si="34"/>
        <v>1</v>
      </c>
      <c r="Q198" s="58">
        <f t="shared" si="35"/>
        <v>1</v>
      </c>
      <c r="R198" s="58">
        <v>1</v>
      </c>
      <c r="S198" s="787" t="s">
        <v>1043</v>
      </c>
      <c r="T198" s="787" t="s">
        <v>1044</v>
      </c>
    </row>
    <row r="199" spans="1:20" s="627" customFormat="1" ht="94.5" customHeight="1">
      <c r="A199" s="794">
        <v>183</v>
      </c>
      <c r="B199" s="796"/>
      <c r="C199" s="795" t="s">
        <v>5557</v>
      </c>
      <c r="D199" s="795" t="s">
        <v>5558</v>
      </c>
      <c r="E199" s="313">
        <v>1</v>
      </c>
      <c r="F199" s="58">
        <f t="shared" si="30"/>
        <v>1</v>
      </c>
      <c r="G199" s="58">
        <f t="shared" si="31"/>
        <v>1</v>
      </c>
      <c r="H199" s="58">
        <v>1</v>
      </c>
      <c r="I199" s="792" t="s">
        <v>5373</v>
      </c>
      <c r="J199" s="313">
        <v>1</v>
      </c>
      <c r="K199" s="58">
        <f t="shared" si="32"/>
        <v>1</v>
      </c>
      <c r="L199" s="58">
        <f t="shared" si="33"/>
        <v>1</v>
      </c>
      <c r="M199" s="58">
        <v>1</v>
      </c>
      <c r="N199" s="792" t="s">
        <v>5374</v>
      </c>
      <c r="O199" s="313">
        <v>1</v>
      </c>
      <c r="P199" s="58">
        <f t="shared" si="34"/>
        <v>1</v>
      </c>
      <c r="Q199" s="58">
        <f t="shared" si="35"/>
        <v>1</v>
      </c>
      <c r="R199" s="58">
        <v>1</v>
      </c>
      <c r="S199" s="787" t="s">
        <v>1043</v>
      </c>
      <c r="T199" s="787" t="s">
        <v>1044</v>
      </c>
    </row>
    <row r="200" spans="1:20" s="627" customFormat="1" ht="94.5" customHeight="1">
      <c r="A200" s="794">
        <v>184</v>
      </c>
      <c r="B200" s="796"/>
      <c r="C200" s="795" t="s">
        <v>687</v>
      </c>
      <c r="D200" s="795" t="s">
        <v>5559</v>
      </c>
      <c r="E200" s="313">
        <v>1</v>
      </c>
      <c r="F200" s="58">
        <f t="shared" si="30"/>
        <v>1</v>
      </c>
      <c r="G200" s="58">
        <f t="shared" si="31"/>
        <v>1</v>
      </c>
      <c r="H200" s="58">
        <v>1</v>
      </c>
      <c r="I200" s="792" t="s">
        <v>5373</v>
      </c>
      <c r="J200" s="313">
        <v>1</v>
      </c>
      <c r="K200" s="58">
        <f t="shared" si="32"/>
        <v>1</v>
      </c>
      <c r="L200" s="58">
        <f t="shared" si="33"/>
        <v>1</v>
      </c>
      <c r="M200" s="58">
        <v>1</v>
      </c>
      <c r="N200" s="792" t="s">
        <v>5374</v>
      </c>
      <c r="O200" s="313">
        <v>1</v>
      </c>
      <c r="P200" s="58">
        <f t="shared" si="34"/>
        <v>1</v>
      </c>
      <c r="Q200" s="58">
        <f t="shared" si="35"/>
        <v>1</v>
      </c>
      <c r="R200" s="58">
        <v>1</v>
      </c>
      <c r="S200" s="787" t="s">
        <v>1043</v>
      </c>
      <c r="T200" s="787" t="s">
        <v>1044</v>
      </c>
    </row>
    <row r="201" spans="1:20" s="627" customFormat="1" ht="94.5" customHeight="1">
      <c r="A201" s="794">
        <v>185</v>
      </c>
      <c r="B201" s="796"/>
      <c r="C201" s="795" t="s">
        <v>686</v>
      </c>
      <c r="D201" s="795" t="s">
        <v>5560</v>
      </c>
      <c r="E201" s="313">
        <v>1</v>
      </c>
      <c r="F201" s="58">
        <f t="shared" si="30"/>
        <v>1</v>
      </c>
      <c r="G201" s="58">
        <f t="shared" si="31"/>
        <v>1</v>
      </c>
      <c r="H201" s="58">
        <v>1</v>
      </c>
      <c r="I201" s="792" t="s">
        <v>5373</v>
      </c>
      <c r="J201" s="313">
        <v>1</v>
      </c>
      <c r="K201" s="58">
        <f t="shared" si="32"/>
        <v>1</v>
      </c>
      <c r="L201" s="58">
        <f t="shared" si="33"/>
        <v>1</v>
      </c>
      <c r="M201" s="58">
        <v>1</v>
      </c>
      <c r="N201" s="792" t="s">
        <v>5374</v>
      </c>
      <c r="O201" s="313">
        <v>1</v>
      </c>
      <c r="P201" s="58">
        <f t="shared" si="34"/>
        <v>1</v>
      </c>
      <c r="Q201" s="58">
        <f t="shared" si="35"/>
        <v>1</v>
      </c>
      <c r="R201" s="58">
        <v>1</v>
      </c>
      <c r="S201" s="787" t="s">
        <v>1043</v>
      </c>
      <c r="T201" s="787" t="s">
        <v>1044</v>
      </c>
    </row>
    <row r="202" spans="1:20" s="627" customFormat="1" ht="94.5" customHeight="1">
      <c r="A202" s="794">
        <v>186</v>
      </c>
      <c r="B202" s="796"/>
      <c r="C202" s="795" t="s">
        <v>340</v>
      </c>
      <c r="D202" s="795" t="s">
        <v>5561</v>
      </c>
      <c r="E202" s="313">
        <v>1</v>
      </c>
      <c r="F202" s="58">
        <f t="shared" si="30"/>
        <v>1</v>
      </c>
      <c r="G202" s="58">
        <f t="shared" si="31"/>
        <v>1</v>
      </c>
      <c r="H202" s="58">
        <v>1</v>
      </c>
      <c r="I202" s="792" t="s">
        <v>5373</v>
      </c>
      <c r="J202" s="313">
        <v>1</v>
      </c>
      <c r="K202" s="58">
        <f t="shared" si="32"/>
        <v>1</v>
      </c>
      <c r="L202" s="58">
        <f t="shared" si="33"/>
        <v>1</v>
      </c>
      <c r="M202" s="58">
        <v>1</v>
      </c>
      <c r="N202" s="792" t="s">
        <v>5374</v>
      </c>
      <c r="O202" s="313">
        <v>1</v>
      </c>
      <c r="P202" s="58">
        <f t="shared" si="34"/>
        <v>1</v>
      </c>
      <c r="Q202" s="58">
        <f t="shared" si="35"/>
        <v>1</v>
      </c>
      <c r="R202" s="58">
        <v>1</v>
      </c>
      <c r="S202" s="787" t="s">
        <v>1043</v>
      </c>
      <c r="T202" s="787" t="s">
        <v>1044</v>
      </c>
    </row>
    <row r="203" spans="1:20" s="627" customFormat="1" ht="94.5" customHeight="1">
      <c r="A203" s="794">
        <v>187</v>
      </c>
      <c r="B203" s="796"/>
      <c r="C203" s="795" t="s">
        <v>339</v>
      </c>
      <c r="D203" s="795" t="s">
        <v>5562</v>
      </c>
      <c r="E203" s="313">
        <v>1</v>
      </c>
      <c r="F203" s="58">
        <f t="shared" si="30"/>
        <v>1</v>
      </c>
      <c r="G203" s="58">
        <f t="shared" si="31"/>
        <v>1</v>
      </c>
      <c r="H203" s="58">
        <v>1</v>
      </c>
      <c r="I203" s="792" t="s">
        <v>5373</v>
      </c>
      <c r="J203" s="313">
        <v>1</v>
      </c>
      <c r="K203" s="58">
        <f t="shared" si="32"/>
        <v>1</v>
      </c>
      <c r="L203" s="58">
        <f t="shared" si="33"/>
        <v>1</v>
      </c>
      <c r="M203" s="58">
        <v>1</v>
      </c>
      <c r="N203" s="792" t="s">
        <v>5374</v>
      </c>
      <c r="O203" s="313">
        <v>1</v>
      </c>
      <c r="P203" s="58">
        <f t="shared" si="34"/>
        <v>1</v>
      </c>
      <c r="Q203" s="58">
        <f t="shared" si="35"/>
        <v>1</v>
      </c>
      <c r="R203" s="58">
        <v>1</v>
      </c>
      <c r="S203" s="787" t="s">
        <v>1043</v>
      </c>
      <c r="T203" s="787" t="s">
        <v>1044</v>
      </c>
    </row>
    <row r="204" spans="1:20" s="627" customFormat="1" ht="94.5" customHeight="1">
      <c r="A204" s="794">
        <v>188</v>
      </c>
      <c r="B204" s="796"/>
      <c r="C204" s="795" t="s">
        <v>5563</v>
      </c>
      <c r="D204" s="795" t="s">
        <v>5564</v>
      </c>
      <c r="E204" s="313">
        <v>1</v>
      </c>
      <c r="F204" s="58">
        <f t="shared" si="30"/>
        <v>1</v>
      </c>
      <c r="G204" s="58">
        <f t="shared" si="31"/>
        <v>1</v>
      </c>
      <c r="H204" s="58">
        <v>1</v>
      </c>
      <c r="I204" s="792" t="s">
        <v>5373</v>
      </c>
      <c r="J204" s="313">
        <v>1</v>
      </c>
      <c r="K204" s="58">
        <f t="shared" si="32"/>
        <v>1</v>
      </c>
      <c r="L204" s="58">
        <f t="shared" si="33"/>
        <v>1</v>
      </c>
      <c r="M204" s="58">
        <v>1</v>
      </c>
      <c r="N204" s="792" t="s">
        <v>5374</v>
      </c>
      <c r="O204" s="313">
        <v>1</v>
      </c>
      <c r="P204" s="58">
        <f t="shared" si="34"/>
        <v>1</v>
      </c>
      <c r="Q204" s="58">
        <f t="shared" si="35"/>
        <v>1</v>
      </c>
      <c r="R204" s="58">
        <v>1</v>
      </c>
      <c r="S204" s="787" t="s">
        <v>1043</v>
      </c>
      <c r="T204" s="787" t="s">
        <v>1044</v>
      </c>
    </row>
    <row r="205" spans="1:20" s="627" customFormat="1" ht="94.5" customHeight="1">
      <c r="A205" s="794">
        <v>189</v>
      </c>
      <c r="B205" s="796"/>
      <c r="C205" s="795" t="s">
        <v>5565</v>
      </c>
      <c r="D205" s="795" t="s">
        <v>5566</v>
      </c>
      <c r="E205" s="313">
        <v>1</v>
      </c>
      <c r="F205" s="58">
        <f t="shared" si="30"/>
        <v>1</v>
      </c>
      <c r="G205" s="58">
        <f t="shared" si="31"/>
        <v>1</v>
      </c>
      <c r="H205" s="58">
        <v>1</v>
      </c>
      <c r="I205" s="792" t="s">
        <v>5373</v>
      </c>
      <c r="J205" s="313">
        <v>1</v>
      </c>
      <c r="K205" s="58">
        <f t="shared" si="32"/>
        <v>1</v>
      </c>
      <c r="L205" s="58">
        <f t="shared" si="33"/>
        <v>1</v>
      </c>
      <c r="M205" s="58">
        <v>1</v>
      </c>
      <c r="N205" s="792" t="s">
        <v>5374</v>
      </c>
      <c r="O205" s="313">
        <v>1</v>
      </c>
      <c r="P205" s="58">
        <f t="shared" si="34"/>
        <v>1</v>
      </c>
      <c r="Q205" s="58">
        <f t="shared" si="35"/>
        <v>1</v>
      </c>
      <c r="R205" s="58">
        <v>1</v>
      </c>
      <c r="S205" s="787" t="s">
        <v>1043</v>
      </c>
      <c r="T205" s="787" t="s">
        <v>1044</v>
      </c>
    </row>
    <row r="206" spans="1:20" s="627" customFormat="1" ht="94.5" customHeight="1">
      <c r="A206" s="794">
        <v>190</v>
      </c>
      <c r="B206" s="796"/>
      <c r="C206" s="795" t="s">
        <v>5567</v>
      </c>
      <c r="D206" s="795" t="s">
        <v>5568</v>
      </c>
      <c r="E206" s="313">
        <v>1</v>
      </c>
      <c r="F206" s="58">
        <f t="shared" si="30"/>
        <v>1</v>
      </c>
      <c r="G206" s="58">
        <f t="shared" si="31"/>
        <v>1</v>
      </c>
      <c r="H206" s="58">
        <v>1</v>
      </c>
      <c r="I206" s="792" t="s">
        <v>5373</v>
      </c>
      <c r="J206" s="313">
        <v>1</v>
      </c>
      <c r="K206" s="58">
        <f t="shared" si="32"/>
        <v>1</v>
      </c>
      <c r="L206" s="58">
        <f t="shared" si="33"/>
        <v>1</v>
      </c>
      <c r="M206" s="58">
        <v>1</v>
      </c>
      <c r="N206" s="792" t="s">
        <v>5374</v>
      </c>
      <c r="O206" s="313">
        <v>1</v>
      </c>
      <c r="P206" s="58">
        <f t="shared" si="34"/>
        <v>1</v>
      </c>
      <c r="Q206" s="58">
        <f t="shared" si="35"/>
        <v>1</v>
      </c>
      <c r="R206" s="58">
        <v>1</v>
      </c>
      <c r="S206" s="787" t="s">
        <v>1043</v>
      </c>
      <c r="T206" s="787" t="s">
        <v>1044</v>
      </c>
    </row>
    <row r="207" spans="1:20" s="627" customFormat="1" ht="94.5" customHeight="1">
      <c r="A207" s="794">
        <v>191</v>
      </c>
      <c r="B207" s="796"/>
      <c r="C207" s="795" t="s">
        <v>344</v>
      </c>
      <c r="D207" s="795" t="s">
        <v>5569</v>
      </c>
      <c r="E207" s="313">
        <v>1</v>
      </c>
      <c r="F207" s="58">
        <f t="shared" si="30"/>
        <v>1</v>
      </c>
      <c r="G207" s="58">
        <f t="shared" si="31"/>
        <v>1</v>
      </c>
      <c r="H207" s="58">
        <v>1</v>
      </c>
      <c r="I207" s="792" t="s">
        <v>5373</v>
      </c>
      <c r="J207" s="313">
        <v>1</v>
      </c>
      <c r="K207" s="58">
        <f t="shared" si="32"/>
        <v>1</v>
      </c>
      <c r="L207" s="58">
        <f t="shared" si="33"/>
        <v>1</v>
      </c>
      <c r="M207" s="58">
        <v>1</v>
      </c>
      <c r="N207" s="792" t="s">
        <v>5374</v>
      </c>
      <c r="O207" s="313">
        <v>1</v>
      </c>
      <c r="P207" s="58">
        <f t="shared" si="34"/>
        <v>1</v>
      </c>
      <c r="Q207" s="58">
        <f t="shared" si="35"/>
        <v>1</v>
      </c>
      <c r="R207" s="58">
        <v>1</v>
      </c>
      <c r="S207" s="787" t="s">
        <v>1043</v>
      </c>
      <c r="T207" s="787" t="s">
        <v>1044</v>
      </c>
    </row>
    <row r="208" spans="1:20" s="627" customFormat="1" ht="94.5" customHeight="1">
      <c r="A208" s="794">
        <v>192</v>
      </c>
      <c r="B208" s="796"/>
      <c r="C208" s="795" t="s">
        <v>696</v>
      </c>
      <c r="D208" s="795" t="s">
        <v>5570</v>
      </c>
      <c r="E208" s="313">
        <v>1</v>
      </c>
      <c r="F208" s="58">
        <f t="shared" si="30"/>
        <v>1</v>
      </c>
      <c r="G208" s="58">
        <f t="shared" si="31"/>
        <v>1</v>
      </c>
      <c r="H208" s="58">
        <v>1</v>
      </c>
      <c r="I208" s="792" t="s">
        <v>5373</v>
      </c>
      <c r="J208" s="313">
        <v>1</v>
      </c>
      <c r="K208" s="58">
        <f t="shared" si="32"/>
        <v>1</v>
      </c>
      <c r="L208" s="58">
        <f t="shared" si="33"/>
        <v>1</v>
      </c>
      <c r="M208" s="58">
        <v>1</v>
      </c>
      <c r="N208" s="792" t="s">
        <v>5374</v>
      </c>
      <c r="O208" s="313">
        <v>1</v>
      </c>
      <c r="P208" s="58">
        <f t="shared" si="34"/>
        <v>1</v>
      </c>
      <c r="Q208" s="58">
        <f t="shared" si="35"/>
        <v>1</v>
      </c>
      <c r="R208" s="58">
        <v>1</v>
      </c>
      <c r="S208" s="787" t="s">
        <v>1043</v>
      </c>
      <c r="T208" s="787" t="s">
        <v>1044</v>
      </c>
    </row>
    <row r="209" spans="1:20" s="627" customFormat="1" ht="94.5" customHeight="1">
      <c r="A209" s="794">
        <v>193</v>
      </c>
      <c r="B209" s="796"/>
      <c r="C209" s="795" t="s">
        <v>5571</v>
      </c>
      <c r="D209" s="795" t="s">
        <v>5572</v>
      </c>
      <c r="E209" s="313">
        <v>1</v>
      </c>
      <c r="F209" s="58">
        <f t="shared" si="30"/>
        <v>1</v>
      </c>
      <c r="G209" s="58">
        <f t="shared" si="31"/>
        <v>1</v>
      </c>
      <c r="H209" s="58">
        <v>1</v>
      </c>
      <c r="I209" s="792" t="s">
        <v>5373</v>
      </c>
      <c r="J209" s="313">
        <v>1</v>
      </c>
      <c r="K209" s="58">
        <f t="shared" si="32"/>
        <v>1</v>
      </c>
      <c r="L209" s="58">
        <f t="shared" si="33"/>
        <v>1</v>
      </c>
      <c r="M209" s="58">
        <v>1</v>
      </c>
      <c r="N209" s="792" t="s">
        <v>5374</v>
      </c>
      <c r="O209" s="313">
        <v>1</v>
      </c>
      <c r="P209" s="58">
        <f t="shared" si="34"/>
        <v>1</v>
      </c>
      <c r="Q209" s="58">
        <f t="shared" si="35"/>
        <v>1</v>
      </c>
      <c r="R209" s="58">
        <v>1</v>
      </c>
      <c r="S209" s="787" t="s">
        <v>1043</v>
      </c>
      <c r="T209" s="787" t="s">
        <v>1044</v>
      </c>
    </row>
    <row r="210" spans="1:20" s="627" customFormat="1" ht="94.5" customHeight="1">
      <c r="A210" s="794">
        <v>194</v>
      </c>
      <c r="B210" s="796"/>
      <c r="C210" s="795" t="s">
        <v>5573</v>
      </c>
      <c r="D210" s="795" t="s">
        <v>5574</v>
      </c>
      <c r="E210" s="313">
        <v>1</v>
      </c>
      <c r="F210" s="58">
        <f t="shared" si="30"/>
        <v>1</v>
      </c>
      <c r="G210" s="58">
        <f t="shared" si="31"/>
        <v>1</v>
      </c>
      <c r="H210" s="58">
        <v>1</v>
      </c>
      <c r="I210" s="792" t="s">
        <v>5373</v>
      </c>
      <c r="J210" s="313">
        <v>1</v>
      </c>
      <c r="K210" s="58">
        <f t="shared" si="32"/>
        <v>1</v>
      </c>
      <c r="L210" s="58">
        <f t="shared" si="33"/>
        <v>1</v>
      </c>
      <c r="M210" s="58">
        <v>1</v>
      </c>
      <c r="N210" s="792" t="s">
        <v>5374</v>
      </c>
      <c r="O210" s="313">
        <v>1</v>
      </c>
      <c r="P210" s="58">
        <f t="shared" si="34"/>
        <v>1</v>
      </c>
      <c r="Q210" s="58">
        <f t="shared" si="35"/>
        <v>1</v>
      </c>
      <c r="R210" s="58">
        <v>1</v>
      </c>
      <c r="S210" s="787" t="s">
        <v>1043</v>
      </c>
      <c r="T210" s="787" t="s">
        <v>1044</v>
      </c>
    </row>
    <row r="211" spans="1:20" s="627" customFormat="1" ht="94.5" customHeight="1">
      <c r="A211" s="794">
        <v>195</v>
      </c>
      <c r="B211" s="796"/>
      <c r="C211" s="795" t="s">
        <v>428</v>
      </c>
      <c r="D211" s="795" t="s">
        <v>5575</v>
      </c>
      <c r="E211" s="313">
        <v>1</v>
      </c>
      <c r="F211" s="58">
        <f t="shared" si="30"/>
        <v>1</v>
      </c>
      <c r="G211" s="58">
        <f t="shared" si="31"/>
        <v>1</v>
      </c>
      <c r="H211" s="58">
        <v>1</v>
      </c>
      <c r="I211" s="792" t="s">
        <v>5373</v>
      </c>
      <c r="J211" s="313">
        <v>1</v>
      </c>
      <c r="K211" s="58">
        <f t="shared" si="32"/>
        <v>1</v>
      </c>
      <c r="L211" s="58">
        <f t="shared" si="33"/>
        <v>1</v>
      </c>
      <c r="M211" s="58">
        <v>1</v>
      </c>
      <c r="N211" s="792" t="s">
        <v>5374</v>
      </c>
      <c r="O211" s="313">
        <v>1</v>
      </c>
      <c r="P211" s="58">
        <f t="shared" si="34"/>
        <v>1</v>
      </c>
      <c r="Q211" s="58">
        <f t="shared" si="35"/>
        <v>1</v>
      </c>
      <c r="R211" s="58">
        <v>1</v>
      </c>
      <c r="S211" s="787" t="s">
        <v>1043</v>
      </c>
      <c r="T211" s="787" t="s">
        <v>1044</v>
      </c>
    </row>
    <row r="212" spans="1:20" s="627" customFormat="1" ht="94.5" customHeight="1">
      <c r="A212" s="794">
        <v>196</v>
      </c>
      <c r="B212" s="796"/>
      <c r="C212" s="795" t="s">
        <v>5576</v>
      </c>
      <c r="D212" s="795" t="s">
        <v>5577</v>
      </c>
      <c r="E212" s="313">
        <v>1</v>
      </c>
      <c r="F212" s="58">
        <f t="shared" si="30"/>
        <v>1</v>
      </c>
      <c r="G212" s="58">
        <f t="shared" si="31"/>
        <v>1</v>
      </c>
      <c r="H212" s="58">
        <v>1</v>
      </c>
      <c r="I212" s="792" t="s">
        <v>5373</v>
      </c>
      <c r="J212" s="313">
        <v>1</v>
      </c>
      <c r="K212" s="58">
        <f t="shared" si="32"/>
        <v>1</v>
      </c>
      <c r="L212" s="58">
        <f t="shared" si="33"/>
        <v>1</v>
      </c>
      <c r="M212" s="58">
        <v>1</v>
      </c>
      <c r="N212" s="792" t="s">
        <v>5374</v>
      </c>
      <c r="O212" s="313">
        <v>1</v>
      </c>
      <c r="P212" s="58">
        <f t="shared" si="34"/>
        <v>1</v>
      </c>
      <c r="Q212" s="58">
        <f t="shared" si="35"/>
        <v>1</v>
      </c>
      <c r="R212" s="58">
        <v>1</v>
      </c>
      <c r="S212" s="787" t="s">
        <v>1043</v>
      </c>
      <c r="T212" s="787" t="s">
        <v>1044</v>
      </c>
    </row>
    <row r="213" spans="1:20" s="627" customFormat="1" ht="94.5" customHeight="1">
      <c r="A213" s="794">
        <v>197</v>
      </c>
      <c r="B213" s="796"/>
      <c r="C213" s="795" t="s">
        <v>553</v>
      </c>
      <c r="D213" s="795" t="s">
        <v>5578</v>
      </c>
      <c r="E213" s="313">
        <v>1</v>
      </c>
      <c r="F213" s="58">
        <f t="shared" si="30"/>
        <v>1</v>
      </c>
      <c r="G213" s="58">
        <f t="shared" si="31"/>
        <v>1</v>
      </c>
      <c r="H213" s="58">
        <v>1</v>
      </c>
      <c r="I213" s="792" t="s">
        <v>5373</v>
      </c>
      <c r="J213" s="313">
        <v>1</v>
      </c>
      <c r="K213" s="58">
        <f t="shared" si="32"/>
        <v>1</v>
      </c>
      <c r="L213" s="58">
        <f t="shared" si="33"/>
        <v>1</v>
      </c>
      <c r="M213" s="58">
        <v>1</v>
      </c>
      <c r="N213" s="792" t="s">
        <v>5374</v>
      </c>
      <c r="O213" s="313">
        <v>1</v>
      </c>
      <c r="P213" s="58">
        <f t="shared" si="34"/>
        <v>1</v>
      </c>
      <c r="Q213" s="58">
        <f t="shared" si="35"/>
        <v>1</v>
      </c>
      <c r="R213" s="58">
        <v>1</v>
      </c>
      <c r="S213" s="787" t="s">
        <v>1043</v>
      </c>
      <c r="T213" s="787" t="s">
        <v>1044</v>
      </c>
    </row>
    <row r="214" spans="1:20" s="627" customFormat="1" ht="94.5" customHeight="1">
      <c r="A214" s="794">
        <v>198</v>
      </c>
      <c r="B214" s="796"/>
      <c r="C214" s="795" t="s">
        <v>5579</v>
      </c>
      <c r="D214" s="795" t="s">
        <v>5580</v>
      </c>
      <c r="E214" s="313">
        <v>1</v>
      </c>
      <c r="F214" s="58">
        <f t="shared" si="30"/>
        <v>1</v>
      </c>
      <c r="G214" s="58">
        <f t="shared" si="31"/>
        <v>1</v>
      </c>
      <c r="H214" s="58">
        <v>1</v>
      </c>
      <c r="I214" s="792" t="s">
        <v>5373</v>
      </c>
      <c r="J214" s="313">
        <v>1</v>
      </c>
      <c r="K214" s="58">
        <f t="shared" si="32"/>
        <v>1</v>
      </c>
      <c r="L214" s="58">
        <f t="shared" si="33"/>
        <v>1</v>
      </c>
      <c r="M214" s="58">
        <v>1</v>
      </c>
      <c r="N214" s="792" t="s">
        <v>5374</v>
      </c>
      <c r="O214" s="313">
        <v>1</v>
      </c>
      <c r="P214" s="58">
        <f t="shared" si="34"/>
        <v>1</v>
      </c>
      <c r="Q214" s="58">
        <f t="shared" si="35"/>
        <v>1</v>
      </c>
      <c r="R214" s="58">
        <v>1</v>
      </c>
      <c r="S214" s="787" t="s">
        <v>1043</v>
      </c>
      <c r="T214" s="787" t="s">
        <v>1044</v>
      </c>
    </row>
    <row r="215" spans="1:20" s="627" customFormat="1" ht="94.5" customHeight="1">
      <c r="A215" s="794">
        <v>199</v>
      </c>
      <c r="B215" s="796"/>
      <c r="C215" s="795" t="s">
        <v>5581</v>
      </c>
      <c r="D215" s="795" t="s">
        <v>5582</v>
      </c>
      <c r="E215" s="313">
        <v>1</v>
      </c>
      <c r="F215" s="58">
        <f t="shared" si="30"/>
        <v>1</v>
      </c>
      <c r="G215" s="58">
        <f t="shared" si="31"/>
        <v>1</v>
      </c>
      <c r="H215" s="58">
        <v>1</v>
      </c>
      <c r="I215" s="792" t="s">
        <v>5373</v>
      </c>
      <c r="J215" s="313">
        <v>1</v>
      </c>
      <c r="K215" s="58">
        <f t="shared" si="32"/>
        <v>1</v>
      </c>
      <c r="L215" s="58">
        <f t="shared" si="33"/>
        <v>1</v>
      </c>
      <c r="M215" s="58">
        <v>1</v>
      </c>
      <c r="N215" s="792" t="s">
        <v>5374</v>
      </c>
      <c r="O215" s="313">
        <v>1</v>
      </c>
      <c r="P215" s="58">
        <f t="shared" si="34"/>
        <v>1</v>
      </c>
      <c r="Q215" s="58">
        <f t="shared" si="35"/>
        <v>1</v>
      </c>
      <c r="R215" s="58">
        <v>1</v>
      </c>
      <c r="S215" s="787" t="s">
        <v>1043</v>
      </c>
      <c r="T215" s="787" t="s">
        <v>1044</v>
      </c>
    </row>
    <row r="216" spans="1:20" s="627" customFormat="1" ht="94.5" customHeight="1">
      <c r="A216" s="794">
        <v>200</v>
      </c>
      <c r="B216" s="796"/>
      <c r="C216" s="795" t="s">
        <v>5583</v>
      </c>
      <c r="D216" s="795" t="s">
        <v>5584</v>
      </c>
      <c r="E216" s="313">
        <v>1</v>
      </c>
      <c r="F216" s="58">
        <f t="shared" si="30"/>
        <v>1</v>
      </c>
      <c r="G216" s="58">
        <f t="shared" si="31"/>
        <v>1</v>
      </c>
      <c r="H216" s="58">
        <v>1</v>
      </c>
      <c r="I216" s="792" t="s">
        <v>5373</v>
      </c>
      <c r="J216" s="313">
        <v>1</v>
      </c>
      <c r="K216" s="58">
        <f t="shared" si="32"/>
        <v>1</v>
      </c>
      <c r="L216" s="58">
        <f t="shared" si="33"/>
        <v>1</v>
      </c>
      <c r="M216" s="58">
        <v>1</v>
      </c>
      <c r="N216" s="792" t="s">
        <v>5374</v>
      </c>
      <c r="O216" s="313">
        <v>1</v>
      </c>
      <c r="P216" s="58">
        <f t="shared" si="34"/>
        <v>1</v>
      </c>
      <c r="Q216" s="58">
        <f t="shared" si="35"/>
        <v>1</v>
      </c>
      <c r="R216" s="58">
        <v>1</v>
      </c>
      <c r="S216" s="787" t="s">
        <v>1043</v>
      </c>
      <c r="T216" s="787" t="s">
        <v>1044</v>
      </c>
    </row>
    <row r="217" spans="1:20" s="627" customFormat="1" ht="94.5" customHeight="1">
      <c r="A217" s="794">
        <v>201</v>
      </c>
      <c r="B217" s="796"/>
      <c r="C217" s="795" t="s">
        <v>5585</v>
      </c>
      <c r="D217" s="795" t="s">
        <v>5586</v>
      </c>
      <c r="E217" s="313">
        <v>1</v>
      </c>
      <c r="F217" s="58">
        <f t="shared" si="30"/>
        <v>1</v>
      </c>
      <c r="G217" s="58">
        <f t="shared" si="31"/>
        <v>1</v>
      </c>
      <c r="H217" s="58">
        <v>1</v>
      </c>
      <c r="I217" s="792" t="s">
        <v>5373</v>
      </c>
      <c r="J217" s="313">
        <v>1</v>
      </c>
      <c r="K217" s="58">
        <f t="shared" si="32"/>
        <v>1</v>
      </c>
      <c r="L217" s="58">
        <f t="shared" si="33"/>
        <v>1</v>
      </c>
      <c r="M217" s="58">
        <v>1</v>
      </c>
      <c r="N217" s="792" t="s">
        <v>5374</v>
      </c>
      <c r="O217" s="313">
        <v>1</v>
      </c>
      <c r="P217" s="58">
        <f t="shared" si="34"/>
        <v>1</v>
      </c>
      <c r="Q217" s="58">
        <f t="shared" si="35"/>
        <v>1</v>
      </c>
      <c r="R217" s="58">
        <v>1</v>
      </c>
      <c r="S217" s="787" t="s">
        <v>1043</v>
      </c>
      <c r="T217" s="787" t="s">
        <v>1044</v>
      </c>
    </row>
    <row r="218" spans="1:20" s="627" customFormat="1" ht="94.5" customHeight="1">
      <c r="A218" s="794">
        <v>202</v>
      </c>
      <c r="B218" s="796"/>
      <c r="C218" s="795" t="s">
        <v>5587</v>
      </c>
      <c r="D218" s="795" t="s">
        <v>5588</v>
      </c>
      <c r="E218" s="313">
        <v>1</v>
      </c>
      <c r="F218" s="58">
        <f t="shared" si="30"/>
        <v>1</v>
      </c>
      <c r="G218" s="58">
        <f t="shared" si="31"/>
        <v>1</v>
      </c>
      <c r="H218" s="58">
        <v>1</v>
      </c>
      <c r="I218" s="792" t="s">
        <v>5373</v>
      </c>
      <c r="J218" s="313">
        <v>1</v>
      </c>
      <c r="K218" s="58">
        <f t="shared" si="32"/>
        <v>1</v>
      </c>
      <c r="L218" s="58">
        <f t="shared" si="33"/>
        <v>1</v>
      </c>
      <c r="M218" s="58">
        <v>1</v>
      </c>
      <c r="N218" s="792" t="s">
        <v>5374</v>
      </c>
      <c r="O218" s="313">
        <v>1</v>
      </c>
      <c r="P218" s="58">
        <f t="shared" si="34"/>
        <v>1</v>
      </c>
      <c r="Q218" s="58">
        <f t="shared" si="35"/>
        <v>1</v>
      </c>
      <c r="R218" s="58">
        <v>1</v>
      </c>
      <c r="S218" s="787" t="s">
        <v>1043</v>
      </c>
      <c r="T218" s="787" t="s">
        <v>1044</v>
      </c>
    </row>
    <row r="219" spans="1:20" s="627" customFormat="1" ht="94.5" customHeight="1">
      <c r="A219" s="794">
        <v>203</v>
      </c>
      <c r="B219" s="796"/>
      <c r="C219" s="795" t="s">
        <v>5589</v>
      </c>
      <c r="D219" s="795" t="s">
        <v>5590</v>
      </c>
      <c r="E219" s="313">
        <v>1</v>
      </c>
      <c r="F219" s="58">
        <f t="shared" si="30"/>
        <v>1</v>
      </c>
      <c r="G219" s="58">
        <f t="shared" si="31"/>
        <v>1</v>
      </c>
      <c r="H219" s="58">
        <v>1</v>
      </c>
      <c r="I219" s="792" t="s">
        <v>5373</v>
      </c>
      <c r="J219" s="313">
        <v>1</v>
      </c>
      <c r="K219" s="58">
        <f t="shared" si="32"/>
        <v>1</v>
      </c>
      <c r="L219" s="58">
        <f t="shared" si="33"/>
        <v>1</v>
      </c>
      <c r="M219" s="58">
        <v>1</v>
      </c>
      <c r="N219" s="792" t="s">
        <v>5374</v>
      </c>
      <c r="O219" s="313">
        <v>1</v>
      </c>
      <c r="P219" s="58">
        <f t="shared" si="34"/>
        <v>1</v>
      </c>
      <c r="Q219" s="58">
        <f t="shared" si="35"/>
        <v>1</v>
      </c>
      <c r="R219" s="58">
        <v>1</v>
      </c>
      <c r="S219" s="787" t="s">
        <v>1043</v>
      </c>
      <c r="T219" s="787" t="s">
        <v>1044</v>
      </c>
    </row>
    <row r="220" spans="1:20" s="627" customFormat="1" ht="94.5" customHeight="1">
      <c r="A220" s="794">
        <v>204</v>
      </c>
      <c r="B220" s="796"/>
      <c r="C220" s="795" t="s">
        <v>5591</v>
      </c>
      <c r="D220" s="795" t="s">
        <v>5592</v>
      </c>
      <c r="E220" s="313">
        <v>1</v>
      </c>
      <c r="F220" s="58">
        <f t="shared" si="30"/>
        <v>1</v>
      </c>
      <c r="G220" s="58">
        <f t="shared" si="31"/>
        <v>1</v>
      </c>
      <c r="H220" s="58">
        <v>1</v>
      </c>
      <c r="I220" s="792" t="s">
        <v>5373</v>
      </c>
      <c r="J220" s="313">
        <v>1</v>
      </c>
      <c r="K220" s="58">
        <f t="shared" si="32"/>
        <v>1</v>
      </c>
      <c r="L220" s="58">
        <f t="shared" si="33"/>
        <v>1</v>
      </c>
      <c r="M220" s="58">
        <v>1</v>
      </c>
      <c r="N220" s="792" t="s">
        <v>5374</v>
      </c>
      <c r="O220" s="313">
        <v>1</v>
      </c>
      <c r="P220" s="58">
        <f t="shared" si="34"/>
        <v>1</v>
      </c>
      <c r="Q220" s="58">
        <f t="shared" si="35"/>
        <v>1</v>
      </c>
      <c r="R220" s="58">
        <v>1</v>
      </c>
      <c r="S220" s="787" t="s">
        <v>1043</v>
      </c>
      <c r="T220" s="787" t="s">
        <v>1044</v>
      </c>
    </row>
    <row r="221" spans="1:20" s="627" customFormat="1" ht="94.5" customHeight="1">
      <c r="A221" s="794">
        <v>205</v>
      </c>
      <c r="B221" s="796"/>
      <c r="C221" s="795" t="s">
        <v>5593</v>
      </c>
      <c r="D221" s="795" t="s">
        <v>5594</v>
      </c>
      <c r="E221" s="313">
        <v>1</v>
      </c>
      <c r="F221" s="58">
        <f t="shared" si="30"/>
        <v>1</v>
      </c>
      <c r="G221" s="58">
        <f t="shared" si="31"/>
        <v>1</v>
      </c>
      <c r="H221" s="58">
        <v>1</v>
      </c>
      <c r="I221" s="792" t="s">
        <v>5373</v>
      </c>
      <c r="J221" s="313">
        <v>1</v>
      </c>
      <c r="K221" s="58">
        <f t="shared" si="32"/>
        <v>1</v>
      </c>
      <c r="L221" s="58">
        <f t="shared" si="33"/>
        <v>1</v>
      </c>
      <c r="M221" s="58">
        <v>1</v>
      </c>
      <c r="N221" s="792" t="s">
        <v>5374</v>
      </c>
      <c r="O221" s="313">
        <v>1</v>
      </c>
      <c r="P221" s="58">
        <f t="shared" si="34"/>
        <v>1</v>
      </c>
      <c r="Q221" s="58">
        <f t="shared" si="35"/>
        <v>1</v>
      </c>
      <c r="R221" s="58">
        <v>1</v>
      </c>
      <c r="S221" s="787" t="s">
        <v>1043</v>
      </c>
      <c r="T221" s="787" t="s">
        <v>1044</v>
      </c>
    </row>
    <row r="222" spans="1:20" s="627" customFormat="1" ht="94.5" customHeight="1">
      <c r="A222" s="794">
        <v>206</v>
      </c>
      <c r="B222" s="796"/>
      <c r="C222" s="795" t="s">
        <v>5595</v>
      </c>
      <c r="D222" s="795" t="s">
        <v>5596</v>
      </c>
      <c r="E222" s="313">
        <v>1</v>
      </c>
      <c r="F222" s="58">
        <f t="shared" si="30"/>
        <v>1</v>
      </c>
      <c r="G222" s="58">
        <f t="shared" si="31"/>
        <v>1</v>
      </c>
      <c r="H222" s="58">
        <v>1</v>
      </c>
      <c r="I222" s="792" t="s">
        <v>5373</v>
      </c>
      <c r="J222" s="313">
        <v>1</v>
      </c>
      <c r="K222" s="58">
        <f t="shared" si="32"/>
        <v>1</v>
      </c>
      <c r="L222" s="58">
        <f t="shared" si="33"/>
        <v>1</v>
      </c>
      <c r="M222" s="58">
        <v>1</v>
      </c>
      <c r="N222" s="792" t="s">
        <v>5374</v>
      </c>
      <c r="O222" s="313">
        <v>1</v>
      </c>
      <c r="P222" s="58">
        <f t="shared" si="34"/>
        <v>1</v>
      </c>
      <c r="Q222" s="58">
        <f t="shared" si="35"/>
        <v>1</v>
      </c>
      <c r="R222" s="58">
        <v>1</v>
      </c>
      <c r="S222" s="787" t="s">
        <v>1043</v>
      </c>
      <c r="T222" s="787" t="s">
        <v>1044</v>
      </c>
    </row>
    <row r="223" spans="1:20" s="627" customFormat="1" ht="94.5" customHeight="1">
      <c r="A223" s="794">
        <v>207</v>
      </c>
      <c r="B223" s="796"/>
      <c r="C223" s="795" t="s">
        <v>5597</v>
      </c>
      <c r="D223" s="795" t="s">
        <v>5598</v>
      </c>
      <c r="E223" s="313">
        <v>1</v>
      </c>
      <c r="F223" s="58">
        <f t="shared" si="30"/>
        <v>1</v>
      </c>
      <c r="G223" s="58">
        <f t="shared" si="31"/>
        <v>1</v>
      </c>
      <c r="H223" s="58">
        <v>1</v>
      </c>
      <c r="I223" s="792" t="s">
        <v>5373</v>
      </c>
      <c r="J223" s="313">
        <v>1</v>
      </c>
      <c r="K223" s="58">
        <f t="shared" si="32"/>
        <v>1</v>
      </c>
      <c r="L223" s="58">
        <f t="shared" si="33"/>
        <v>1</v>
      </c>
      <c r="M223" s="58">
        <v>1</v>
      </c>
      <c r="N223" s="792" t="s">
        <v>5374</v>
      </c>
      <c r="O223" s="313">
        <v>1</v>
      </c>
      <c r="P223" s="58">
        <f t="shared" si="34"/>
        <v>1</v>
      </c>
      <c r="Q223" s="58">
        <f t="shared" si="35"/>
        <v>1</v>
      </c>
      <c r="R223" s="58">
        <v>1</v>
      </c>
      <c r="S223" s="787" t="s">
        <v>1043</v>
      </c>
      <c r="T223" s="787" t="s">
        <v>1044</v>
      </c>
    </row>
    <row r="224" spans="1:20" s="627" customFormat="1" ht="94.5" customHeight="1">
      <c r="A224" s="794">
        <v>208</v>
      </c>
      <c r="B224" s="796"/>
      <c r="C224" s="795" t="s">
        <v>5599</v>
      </c>
      <c r="D224" s="795" t="s">
        <v>5600</v>
      </c>
      <c r="E224" s="313">
        <v>1</v>
      </c>
      <c r="F224" s="58">
        <f t="shared" si="30"/>
        <v>1</v>
      </c>
      <c r="G224" s="58">
        <f t="shared" si="31"/>
        <v>1</v>
      </c>
      <c r="H224" s="58">
        <v>1</v>
      </c>
      <c r="I224" s="792" t="s">
        <v>5373</v>
      </c>
      <c r="J224" s="313">
        <v>1</v>
      </c>
      <c r="K224" s="58">
        <f t="shared" si="32"/>
        <v>1</v>
      </c>
      <c r="L224" s="58">
        <f t="shared" si="33"/>
        <v>1</v>
      </c>
      <c r="M224" s="58">
        <v>1</v>
      </c>
      <c r="N224" s="792" t="s">
        <v>5374</v>
      </c>
      <c r="O224" s="313">
        <v>1</v>
      </c>
      <c r="P224" s="58">
        <f t="shared" si="34"/>
        <v>1</v>
      </c>
      <c r="Q224" s="58">
        <f t="shared" si="35"/>
        <v>1</v>
      </c>
      <c r="R224" s="58">
        <v>1</v>
      </c>
      <c r="S224" s="787" t="s">
        <v>1043</v>
      </c>
      <c r="T224" s="787" t="s">
        <v>1044</v>
      </c>
    </row>
    <row r="225" spans="1:20" s="627" customFormat="1" ht="94.5" customHeight="1">
      <c r="A225" s="794">
        <v>209</v>
      </c>
      <c r="B225" s="796"/>
      <c r="C225" s="795" t="s">
        <v>5601</v>
      </c>
      <c r="D225" s="795" t="s">
        <v>5602</v>
      </c>
      <c r="E225" s="313">
        <v>1</v>
      </c>
      <c r="F225" s="58">
        <f t="shared" ref="F225:F256" si="36">IF(E225=G225,H225)</f>
        <v>1</v>
      </c>
      <c r="G225" s="58">
        <f t="shared" ref="G225:G256" si="37">IF(E225="NA","NA",H225)</f>
        <v>1</v>
      </c>
      <c r="H225" s="58">
        <v>1</v>
      </c>
      <c r="I225" s="792" t="s">
        <v>5373</v>
      </c>
      <c r="J225" s="313">
        <v>1</v>
      </c>
      <c r="K225" s="58">
        <f t="shared" ref="K225:K256" si="38">IF(J225=L225,M225)</f>
        <v>1</v>
      </c>
      <c r="L225" s="58">
        <f t="shared" ref="L225:L256" si="39">IF(J225="NA","NA",M225)</f>
        <v>1</v>
      </c>
      <c r="M225" s="58">
        <v>1</v>
      </c>
      <c r="N225" s="792" t="s">
        <v>5374</v>
      </c>
      <c r="O225" s="313">
        <v>1</v>
      </c>
      <c r="P225" s="58">
        <f t="shared" ref="P225:P256" si="40">IF(O225=Q225,R225)</f>
        <v>1</v>
      </c>
      <c r="Q225" s="58">
        <f t="shared" ref="Q225:Q256" si="41">IF(O225="NA","NA",R225)</f>
        <v>1</v>
      </c>
      <c r="R225" s="58">
        <v>1</v>
      </c>
      <c r="S225" s="787" t="s">
        <v>1043</v>
      </c>
      <c r="T225" s="787" t="s">
        <v>1044</v>
      </c>
    </row>
    <row r="226" spans="1:20" s="627" customFormat="1" ht="94.5" customHeight="1">
      <c r="A226" s="794">
        <v>210</v>
      </c>
      <c r="B226" s="796"/>
      <c r="C226" s="795" t="s">
        <v>5603</v>
      </c>
      <c r="D226" s="795" t="s">
        <v>5604</v>
      </c>
      <c r="E226" s="313">
        <v>1</v>
      </c>
      <c r="F226" s="58">
        <f t="shared" si="36"/>
        <v>1</v>
      </c>
      <c r="G226" s="58">
        <f t="shared" si="37"/>
        <v>1</v>
      </c>
      <c r="H226" s="58">
        <v>1</v>
      </c>
      <c r="I226" s="792" t="s">
        <v>5373</v>
      </c>
      <c r="J226" s="313">
        <v>1</v>
      </c>
      <c r="K226" s="58">
        <f t="shared" si="38"/>
        <v>1</v>
      </c>
      <c r="L226" s="58">
        <f t="shared" si="39"/>
        <v>1</v>
      </c>
      <c r="M226" s="58">
        <v>1</v>
      </c>
      <c r="N226" s="792" t="s">
        <v>5374</v>
      </c>
      <c r="O226" s="313">
        <v>1</v>
      </c>
      <c r="P226" s="58">
        <f t="shared" si="40"/>
        <v>1</v>
      </c>
      <c r="Q226" s="58">
        <f t="shared" si="41"/>
        <v>1</v>
      </c>
      <c r="R226" s="58">
        <v>1</v>
      </c>
      <c r="S226" s="787" t="s">
        <v>1043</v>
      </c>
      <c r="T226" s="787" t="s">
        <v>1044</v>
      </c>
    </row>
    <row r="227" spans="1:20" s="627" customFormat="1" ht="94.5" customHeight="1">
      <c r="A227" s="794">
        <v>211</v>
      </c>
      <c r="B227" s="796"/>
      <c r="C227" s="795" t="s">
        <v>5605</v>
      </c>
      <c r="D227" s="795" t="s">
        <v>5606</v>
      </c>
      <c r="E227" s="313">
        <v>1</v>
      </c>
      <c r="F227" s="58">
        <f t="shared" si="36"/>
        <v>1</v>
      </c>
      <c r="G227" s="58">
        <f t="shared" si="37"/>
        <v>1</v>
      </c>
      <c r="H227" s="58">
        <v>1</v>
      </c>
      <c r="I227" s="792" t="s">
        <v>5373</v>
      </c>
      <c r="J227" s="313">
        <v>1</v>
      </c>
      <c r="K227" s="58">
        <f t="shared" si="38"/>
        <v>1</v>
      </c>
      <c r="L227" s="58">
        <f t="shared" si="39"/>
        <v>1</v>
      </c>
      <c r="M227" s="58">
        <v>1</v>
      </c>
      <c r="N227" s="792" t="s">
        <v>5374</v>
      </c>
      <c r="O227" s="313">
        <v>1</v>
      </c>
      <c r="P227" s="58">
        <f t="shared" si="40"/>
        <v>1</v>
      </c>
      <c r="Q227" s="58">
        <f t="shared" si="41"/>
        <v>1</v>
      </c>
      <c r="R227" s="58">
        <v>1</v>
      </c>
      <c r="S227" s="787" t="s">
        <v>1043</v>
      </c>
      <c r="T227" s="787" t="s">
        <v>1044</v>
      </c>
    </row>
    <row r="228" spans="1:20" s="627" customFormat="1" ht="94.5" customHeight="1">
      <c r="A228" s="794">
        <v>212</v>
      </c>
      <c r="B228" s="796"/>
      <c r="C228" s="795" t="s">
        <v>5607</v>
      </c>
      <c r="D228" s="795" t="s">
        <v>5608</v>
      </c>
      <c r="E228" s="313">
        <v>1</v>
      </c>
      <c r="F228" s="58">
        <f t="shared" si="36"/>
        <v>1</v>
      </c>
      <c r="G228" s="58">
        <f t="shared" si="37"/>
        <v>1</v>
      </c>
      <c r="H228" s="58">
        <v>1</v>
      </c>
      <c r="I228" s="792" t="s">
        <v>5373</v>
      </c>
      <c r="J228" s="313">
        <v>1</v>
      </c>
      <c r="K228" s="58">
        <f t="shared" si="38"/>
        <v>1</v>
      </c>
      <c r="L228" s="58">
        <f t="shared" si="39"/>
        <v>1</v>
      </c>
      <c r="M228" s="58">
        <v>1</v>
      </c>
      <c r="N228" s="792" t="s">
        <v>5374</v>
      </c>
      <c r="O228" s="313">
        <v>1</v>
      </c>
      <c r="P228" s="58">
        <f t="shared" si="40"/>
        <v>1</v>
      </c>
      <c r="Q228" s="58">
        <f t="shared" si="41"/>
        <v>1</v>
      </c>
      <c r="R228" s="58">
        <v>1</v>
      </c>
      <c r="S228" s="787" t="s">
        <v>1043</v>
      </c>
      <c r="T228" s="787" t="s">
        <v>1044</v>
      </c>
    </row>
    <row r="229" spans="1:20" s="627" customFormat="1" ht="94.5" customHeight="1">
      <c r="A229" s="794">
        <v>213</v>
      </c>
      <c r="B229" s="796"/>
      <c r="C229" s="795" t="s">
        <v>5609</v>
      </c>
      <c r="D229" s="795" t="s">
        <v>5610</v>
      </c>
      <c r="E229" s="313">
        <v>1</v>
      </c>
      <c r="F229" s="58">
        <f t="shared" si="36"/>
        <v>1</v>
      </c>
      <c r="G229" s="58">
        <f t="shared" si="37"/>
        <v>1</v>
      </c>
      <c r="H229" s="58">
        <v>1</v>
      </c>
      <c r="I229" s="792" t="s">
        <v>5373</v>
      </c>
      <c r="J229" s="313">
        <v>1</v>
      </c>
      <c r="K229" s="58">
        <f t="shared" si="38"/>
        <v>1</v>
      </c>
      <c r="L229" s="58">
        <f t="shared" si="39"/>
        <v>1</v>
      </c>
      <c r="M229" s="58">
        <v>1</v>
      </c>
      <c r="N229" s="792" t="s">
        <v>5374</v>
      </c>
      <c r="O229" s="313">
        <v>1</v>
      </c>
      <c r="P229" s="58">
        <f t="shared" si="40"/>
        <v>1</v>
      </c>
      <c r="Q229" s="58">
        <f t="shared" si="41"/>
        <v>1</v>
      </c>
      <c r="R229" s="58">
        <v>1</v>
      </c>
      <c r="S229" s="787" t="s">
        <v>1043</v>
      </c>
      <c r="T229" s="787" t="s">
        <v>1044</v>
      </c>
    </row>
    <row r="230" spans="1:20" s="627" customFormat="1" ht="94.5" customHeight="1">
      <c r="A230" s="794">
        <v>214</v>
      </c>
      <c r="B230" s="796"/>
      <c r="C230" s="795" t="s">
        <v>5611</v>
      </c>
      <c r="D230" s="795" t="s">
        <v>5612</v>
      </c>
      <c r="E230" s="313">
        <v>1</v>
      </c>
      <c r="F230" s="58">
        <f t="shared" si="36"/>
        <v>1</v>
      </c>
      <c r="G230" s="58">
        <f t="shared" si="37"/>
        <v>1</v>
      </c>
      <c r="H230" s="58">
        <v>1</v>
      </c>
      <c r="I230" s="792" t="s">
        <v>5373</v>
      </c>
      <c r="J230" s="313">
        <v>1</v>
      </c>
      <c r="K230" s="58">
        <f t="shared" si="38"/>
        <v>1</v>
      </c>
      <c r="L230" s="58">
        <f t="shared" si="39"/>
        <v>1</v>
      </c>
      <c r="M230" s="58">
        <v>1</v>
      </c>
      <c r="N230" s="792" t="s">
        <v>5374</v>
      </c>
      <c r="O230" s="313">
        <v>1</v>
      </c>
      <c r="P230" s="58">
        <f t="shared" si="40"/>
        <v>1</v>
      </c>
      <c r="Q230" s="58">
        <f t="shared" si="41"/>
        <v>1</v>
      </c>
      <c r="R230" s="58">
        <v>1</v>
      </c>
      <c r="S230" s="787" t="s">
        <v>1043</v>
      </c>
      <c r="T230" s="787" t="s">
        <v>1044</v>
      </c>
    </row>
    <row r="231" spans="1:20" s="627" customFormat="1" ht="94.5" customHeight="1">
      <c r="A231" s="794">
        <v>215</v>
      </c>
      <c r="B231" s="796"/>
      <c r="C231" s="795" t="s">
        <v>5613</v>
      </c>
      <c r="D231" s="795" t="s">
        <v>5614</v>
      </c>
      <c r="E231" s="313">
        <v>1</v>
      </c>
      <c r="F231" s="58">
        <f t="shared" si="36"/>
        <v>1</v>
      </c>
      <c r="G231" s="58">
        <f t="shared" si="37"/>
        <v>1</v>
      </c>
      <c r="H231" s="58">
        <v>1</v>
      </c>
      <c r="I231" s="792" t="s">
        <v>5373</v>
      </c>
      <c r="J231" s="313">
        <v>1</v>
      </c>
      <c r="K231" s="58">
        <f t="shared" si="38"/>
        <v>1</v>
      </c>
      <c r="L231" s="58">
        <f t="shared" si="39"/>
        <v>1</v>
      </c>
      <c r="M231" s="58">
        <v>1</v>
      </c>
      <c r="N231" s="792" t="s">
        <v>5374</v>
      </c>
      <c r="O231" s="313">
        <v>1</v>
      </c>
      <c r="P231" s="58">
        <f t="shared" si="40"/>
        <v>1</v>
      </c>
      <c r="Q231" s="58">
        <f t="shared" si="41"/>
        <v>1</v>
      </c>
      <c r="R231" s="58">
        <v>1</v>
      </c>
      <c r="S231" s="787" t="s">
        <v>1043</v>
      </c>
      <c r="T231" s="787" t="s">
        <v>1044</v>
      </c>
    </row>
    <row r="232" spans="1:20" s="627" customFormat="1" ht="94.5" customHeight="1">
      <c r="A232" s="794">
        <v>216</v>
      </c>
      <c r="B232" s="796"/>
      <c r="C232" s="795" t="s">
        <v>5615</v>
      </c>
      <c r="D232" s="795" t="s">
        <v>5616</v>
      </c>
      <c r="E232" s="313">
        <v>1</v>
      </c>
      <c r="F232" s="58">
        <f t="shared" si="36"/>
        <v>1</v>
      </c>
      <c r="G232" s="58">
        <f t="shared" si="37"/>
        <v>1</v>
      </c>
      <c r="H232" s="58">
        <v>1</v>
      </c>
      <c r="I232" s="792" t="s">
        <v>5373</v>
      </c>
      <c r="J232" s="313">
        <v>1</v>
      </c>
      <c r="K232" s="58">
        <f t="shared" si="38"/>
        <v>1</v>
      </c>
      <c r="L232" s="58">
        <f t="shared" si="39"/>
        <v>1</v>
      </c>
      <c r="M232" s="58">
        <v>1</v>
      </c>
      <c r="N232" s="792" t="s">
        <v>5374</v>
      </c>
      <c r="O232" s="313">
        <v>1</v>
      </c>
      <c r="P232" s="58">
        <f t="shared" si="40"/>
        <v>1</v>
      </c>
      <c r="Q232" s="58">
        <f t="shared" si="41"/>
        <v>1</v>
      </c>
      <c r="R232" s="58">
        <v>1</v>
      </c>
      <c r="S232" s="787" t="s">
        <v>1043</v>
      </c>
      <c r="T232" s="787" t="s">
        <v>1044</v>
      </c>
    </row>
    <row r="233" spans="1:20" s="627" customFormat="1" ht="94.5" customHeight="1">
      <c r="A233" s="794">
        <v>217</v>
      </c>
      <c r="B233" s="796"/>
      <c r="C233" s="795" t="s">
        <v>5617</v>
      </c>
      <c r="D233" s="795" t="s">
        <v>5618</v>
      </c>
      <c r="E233" s="313">
        <v>1</v>
      </c>
      <c r="F233" s="58">
        <f t="shared" si="36"/>
        <v>1</v>
      </c>
      <c r="G233" s="58">
        <f t="shared" si="37"/>
        <v>1</v>
      </c>
      <c r="H233" s="58">
        <v>1</v>
      </c>
      <c r="I233" s="792" t="s">
        <v>5373</v>
      </c>
      <c r="J233" s="313">
        <v>1</v>
      </c>
      <c r="K233" s="58">
        <f t="shared" si="38"/>
        <v>1</v>
      </c>
      <c r="L233" s="58">
        <f t="shared" si="39"/>
        <v>1</v>
      </c>
      <c r="M233" s="58">
        <v>1</v>
      </c>
      <c r="N233" s="792" t="s">
        <v>5374</v>
      </c>
      <c r="O233" s="313">
        <v>1</v>
      </c>
      <c r="P233" s="58">
        <f t="shared" si="40"/>
        <v>1</v>
      </c>
      <c r="Q233" s="58">
        <f t="shared" si="41"/>
        <v>1</v>
      </c>
      <c r="R233" s="58">
        <v>1</v>
      </c>
      <c r="S233" s="787" t="s">
        <v>1043</v>
      </c>
      <c r="T233" s="787" t="s">
        <v>1044</v>
      </c>
    </row>
    <row r="234" spans="1:20" s="627" customFormat="1" ht="94.5" customHeight="1">
      <c r="A234" s="794">
        <v>218</v>
      </c>
      <c r="B234" s="796"/>
      <c r="C234" s="795" t="s">
        <v>5619</v>
      </c>
      <c r="D234" s="795" t="s">
        <v>5620</v>
      </c>
      <c r="E234" s="313">
        <v>1</v>
      </c>
      <c r="F234" s="58">
        <f t="shared" si="36"/>
        <v>1</v>
      </c>
      <c r="G234" s="58">
        <f t="shared" si="37"/>
        <v>1</v>
      </c>
      <c r="H234" s="58">
        <v>1</v>
      </c>
      <c r="I234" s="792" t="s">
        <v>5373</v>
      </c>
      <c r="J234" s="313">
        <v>1</v>
      </c>
      <c r="K234" s="58">
        <f t="shared" si="38"/>
        <v>1</v>
      </c>
      <c r="L234" s="58">
        <f t="shared" si="39"/>
        <v>1</v>
      </c>
      <c r="M234" s="58">
        <v>1</v>
      </c>
      <c r="N234" s="792" t="s">
        <v>5374</v>
      </c>
      <c r="O234" s="313">
        <v>1</v>
      </c>
      <c r="P234" s="58">
        <f t="shared" si="40"/>
        <v>1</v>
      </c>
      <c r="Q234" s="58">
        <f t="shared" si="41"/>
        <v>1</v>
      </c>
      <c r="R234" s="58">
        <v>1</v>
      </c>
      <c r="S234" s="787" t="s">
        <v>1043</v>
      </c>
      <c r="T234" s="787" t="s">
        <v>1044</v>
      </c>
    </row>
    <row r="235" spans="1:20" s="627" customFormat="1" ht="94.5" customHeight="1">
      <c r="A235" s="794">
        <v>219</v>
      </c>
      <c r="B235" s="796"/>
      <c r="C235" s="795" t="s">
        <v>5621</v>
      </c>
      <c r="D235" s="795" t="s">
        <v>5622</v>
      </c>
      <c r="E235" s="313">
        <v>1</v>
      </c>
      <c r="F235" s="58">
        <f t="shared" si="36"/>
        <v>1</v>
      </c>
      <c r="G235" s="58">
        <f t="shared" si="37"/>
        <v>1</v>
      </c>
      <c r="H235" s="58">
        <v>1</v>
      </c>
      <c r="I235" s="792" t="s">
        <v>5373</v>
      </c>
      <c r="J235" s="313">
        <v>1</v>
      </c>
      <c r="K235" s="58">
        <f t="shared" si="38"/>
        <v>1</v>
      </c>
      <c r="L235" s="58">
        <f t="shared" si="39"/>
        <v>1</v>
      </c>
      <c r="M235" s="58">
        <v>1</v>
      </c>
      <c r="N235" s="792" t="s">
        <v>5374</v>
      </c>
      <c r="O235" s="313">
        <v>1</v>
      </c>
      <c r="P235" s="58">
        <f t="shared" si="40"/>
        <v>1</v>
      </c>
      <c r="Q235" s="58">
        <f t="shared" si="41"/>
        <v>1</v>
      </c>
      <c r="R235" s="58">
        <v>1</v>
      </c>
      <c r="S235" s="787" t="s">
        <v>1043</v>
      </c>
      <c r="T235" s="787" t="s">
        <v>1044</v>
      </c>
    </row>
    <row r="236" spans="1:20" s="627" customFormat="1" ht="94.5" customHeight="1">
      <c r="A236" s="794">
        <v>220</v>
      </c>
      <c r="B236" s="796"/>
      <c r="C236" s="795" t="s">
        <v>5623</v>
      </c>
      <c r="D236" s="795" t="s">
        <v>5624</v>
      </c>
      <c r="E236" s="313">
        <v>1</v>
      </c>
      <c r="F236" s="58">
        <f t="shared" si="36"/>
        <v>1</v>
      </c>
      <c r="G236" s="58">
        <f t="shared" si="37"/>
        <v>1</v>
      </c>
      <c r="H236" s="58">
        <v>1</v>
      </c>
      <c r="I236" s="792" t="s">
        <v>5373</v>
      </c>
      <c r="J236" s="313">
        <v>1</v>
      </c>
      <c r="K236" s="58">
        <f t="shared" si="38"/>
        <v>1</v>
      </c>
      <c r="L236" s="58">
        <f t="shared" si="39"/>
        <v>1</v>
      </c>
      <c r="M236" s="58">
        <v>1</v>
      </c>
      <c r="N236" s="792" t="s">
        <v>5374</v>
      </c>
      <c r="O236" s="313">
        <v>1</v>
      </c>
      <c r="P236" s="58">
        <f t="shared" si="40"/>
        <v>1</v>
      </c>
      <c r="Q236" s="58">
        <f t="shared" si="41"/>
        <v>1</v>
      </c>
      <c r="R236" s="58">
        <v>1</v>
      </c>
      <c r="S236" s="787" t="s">
        <v>1043</v>
      </c>
      <c r="T236" s="787" t="s">
        <v>1044</v>
      </c>
    </row>
    <row r="237" spans="1:20" s="627" customFormat="1" ht="94.5" customHeight="1">
      <c r="A237" s="794">
        <v>221</v>
      </c>
      <c r="B237" s="796"/>
      <c r="C237" s="795" t="s">
        <v>5625</v>
      </c>
      <c r="D237" s="795" t="s">
        <v>5626</v>
      </c>
      <c r="E237" s="313">
        <v>1</v>
      </c>
      <c r="F237" s="58">
        <f t="shared" si="36"/>
        <v>1</v>
      </c>
      <c r="G237" s="58">
        <f t="shared" si="37"/>
        <v>1</v>
      </c>
      <c r="H237" s="58">
        <v>1</v>
      </c>
      <c r="I237" s="792" t="s">
        <v>5373</v>
      </c>
      <c r="J237" s="313">
        <v>1</v>
      </c>
      <c r="K237" s="58">
        <f t="shared" si="38"/>
        <v>1</v>
      </c>
      <c r="L237" s="58">
        <f t="shared" si="39"/>
        <v>1</v>
      </c>
      <c r="M237" s="58">
        <v>1</v>
      </c>
      <c r="N237" s="792" t="s">
        <v>5374</v>
      </c>
      <c r="O237" s="313">
        <v>1</v>
      </c>
      <c r="P237" s="58">
        <f t="shared" si="40"/>
        <v>1</v>
      </c>
      <c r="Q237" s="58">
        <f t="shared" si="41"/>
        <v>1</v>
      </c>
      <c r="R237" s="58">
        <v>1</v>
      </c>
      <c r="S237" s="787" t="s">
        <v>1043</v>
      </c>
      <c r="T237" s="787" t="s">
        <v>1044</v>
      </c>
    </row>
    <row r="238" spans="1:20" s="627" customFormat="1" ht="94.5" customHeight="1">
      <c r="A238" s="794">
        <v>222</v>
      </c>
      <c r="B238" s="796"/>
      <c r="C238" s="795" t="s">
        <v>5627</v>
      </c>
      <c r="D238" s="795" t="s">
        <v>5628</v>
      </c>
      <c r="E238" s="313">
        <v>1</v>
      </c>
      <c r="F238" s="58">
        <f t="shared" si="36"/>
        <v>1</v>
      </c>
      <c r="G238" s="58">
        <f t="shared" si="37"/>
        <v>1</v>
      </c>
      <c r="H238" s="58">
        <v>1</v>
      </c>
      <c r="I238" s="792" t="s">
        <v>5373</v>
      </c>
      <c r="J238" s="313">
        <v>1</v>
      </c>
      <c r="K238" s="58">
        <f t="shared" si="38"/>
        <v>1</v>
      </c>
      <c r="L238" s="58">
        <f t="shared" si="39"/>
        <v>1</v>
      </c>
      <c r="M238" s="58">
        <v>1</v>
      </c>
      <c r="N238" s="792" t="s">
        <v>5374</v>
      </c>
      <c r="O238" s="313">
        <v>1</v>
      </c>
      <c r="P238" s="58">
        <f t="shared" si="40"/>
        <v>1</v>
      </c>
      <c r="Q238" s="58">
        <f t="shared" si="41"/>
        <v>1</v>
      </c>
      <c r="R238" s="58">
        <v>1</v>
      </c>
      <c r="S238" s="787" t="s">
        <v>1043</v>
      </c>
      <c r="T238" s="787" t="s">
        <v>1044</v>
      </c>
    </row>
    <row r="239" spans="1:20" s="627" customFormat="1" ht="94.5" customHeight="1">
      <c r="A239" s="794">
        <v>223</v>
      </c>
      <c r="B239" s="796"/>
      <c r="C239" s="795" t="s">
        <v>5629</v>
      </c>
      <c r="D239" s="795" t="s">
        <v>5630</v>
      </c>
      <c r="E239" s="313">
        <v>1</v>
      </c>
      <c r="F239" s="58">
        <f t="shared" si="36"/>
        <v>1</v>
      </c>
      <c r="G239" s="58">
        <f t="shared" si="37"/>
        <v>1</v>
      </c>
      <c r="H239" s="58">
        <v>1</v>
      </c>
      <c r="I239" s="792" t="s">
        <v>5373</v>
      </c>
      <c r="J239" s="313">
        <v>1</v>
      </c>
      <c r="K239" s="58">
        <f t="shared" si="38"/>
        <v>1</v>
      </c>
      <c r="L239" s="58">
        <f t="shared" si="39"/>
        <v>1</v>
      </c>
      <c r="M239" s="58">
        <v>1</v>
      </c>
      <c r="N239" s="792" t="s">
        <v>5374</v>
      </c>
      <c r="O239" s="313">
        <v>1</v>
      </c>
      <c r="P239" s="58">
        <f t="shared" si="40"/>
        <v>1</v>
      </c>
      <c r="Q239" s="58">
        <f t="shared" si="41"/>
        <v>1</v>
      </c>
      <c r="R239" s="58">
        <v>1</v>
      </c>
      <c r="S239" s="787" t="s">
        <v>1043</v>
      </c>
      <c r="T239" s="787" t="s">
        <v>1044</v>
      </c>
    </row>
    <row r="240" spans="1:20" s="627" customFormat="1" ht="94.5" customHeight="1">
      <c r="A240" s="794">
        <v>224</v>
      </c>
      <c r="B240" s="796"/>
      <c r="C240" s="795" t="s">
        <v>5631</v>
      </c>
      <c r="D240" s="795" t="s">
        <v>5632</v>
      </c>
      <c r="E240" s="313">
        <v>1</v>
      </c>
      <c r="F240" s="58">
        <f t="shared" si="36"/>
        <v>1</v>
      </c>
      <c r="G240" s="58">
        <f t="shared" si="37"/>
        <v>1</v>
      </c>
      <c r="H240" s="58">
        <v>1</v>
      </c>
      <c r="I240" s="792" t="s">
        <v>5373</v>
      </c>
      <c r="J240" s="313">
        <v>1</v>
      </c>
      <c r="K240" s="58">
        <f t="shared" si="38"/>
        <v>1</v>
      </c>
      <c r="L240" s="58">
        <f t="shared" si="39"/>
        <v>1</v>
      </c>
      <c r="M240" s="58">
        <v>1</v>
      </c>
      <c r="N240" s="792" t="s">
        <v>5374</v>
      </c>
      <c r="O240" s="313">
        <v>1</v>
      </c>
      <c r="P240" s="58">
        <f t="shared" si="40"/>
        <v>1</v>
      </c>
      <c r="Q240" s="58">
        <f t="shared" si="41"/>
        <v>1</v>
      </c>
      <c r="R240" s="58">
        <v>1</v>
      </c>
      <c r="S240" s="787" t="s">
        <v>1043</v>
      </c>
      <c r="T240" s="787" t="s">
        <v>1044</v>
      </c>
    </row>
    <row r="241" spans="1:20" s="627" customFormat="1" ht="94.5" customHeight="1">
      <c r="A241" s="794">
        <v>225</v>
      </c>
      <c r="B241" s="796"/>
      <c r="C241" s="795" t="s">
        <v>5633</v>
      </c>
      <c r="D241" s="795" t="s">
        <v>5634</v>
      </c>
      <c r="E241" s="313">
        <v>1</v>
      </c>
      <c r="F241" s="58">
        <f t="shared" si="36"/>
        <v>1</v>
      </c>
      <c r="G241" s="58">
        <f t="shared" si="37"/>
        <v>1</v>
      </c>
      <c r="H241" s="58">
        <v>1</v>
      </c>
      <c r="I241" s="792" t="s">
        <v>5373</v>
      </c>
      <c r="J241" s="313">
        <v>1</v>
      </c>
      <c r="K241" s="58">
        <f t="shared" si="38"/>
        <v>1</v>
      </c>
      <c r="L241" s="58">
        <f t="shared" si="39"/>
        <v>1</v>
      </c>
      <c r="M241" s="58">
        <v>1</v>
      </c>
      <c r="N241" s="792" t="s">
        <v>5374</v>
      </c>
      <c r="O241" s="313">
        <v>1</v>
      </c>
      <c r="P241" s="58">
        <f t="shared" si="40"/>
        <v>1</v>
      </c>
      <c r="Q241" s="58">
        <f t="shared" si="41"/>
        <v>1</v>
      </c>
      <c r="R241" s="58">
        <v>1</v>
      </c>
      <c r="S241" s="787" t="s">
        <v>1043</v>
      </c>
      <c r="T241" s="787" t="s">
        <v>1044</v>
      </c>
    </row>
    <row r="242" spans="1:20" s="627" customFormat="1" ht="94.5" customHeight="1">
      <c r="A242" s="794">
        <v>226</v>
      </c>
      <c r="B242" s="796"/>
      <c r="C242" s="795" t="s">
        <v>5635</v>
      </c>
      <c r="D242" s="795" t="s">
        <v>5636</v>
      </c>
      <c r="E242" s="313">
        <v>1</v>
      </c>
      <c r="F242" s="58">
        <f t="shared" si="36"/>
        <v>1</v>
      </c>
      <c r="G242" s="58">
        <f t="shared" si="37"/>
        <v>1</v>
      </c>
      <c r="H242" s="58">
        <v>1</v>
      </c>
      <c r="I242" s="792" t="s">
        <v>5373</v>
      </c>
      <c r="J242" s="313">
        <v>1</v>
      </c>
      <c r="K242" s="58">
        <f t="shared" si="38"/>
        <v>1</v>
      </c>
      <c r="L242" s="58">
        <f t="shared" si="39"/>
        <v>1</v>
      </c>
      <c r="M242" s="58">
        <v>1</v>
      </c>
      <c r="N242" s="792" t="s">
        <v>5374</v>
      </c>
      <c r="O242" s="313">
        <v>1</v>
      </c>
      <c r="P242" s="58">
        <f t="shared" si="40"/>
        <v>1</v>
      </c>
      <c r="Q242" s="58">
        <f t="shared" si="41"/>
        <v>1</v>
      </c>
      <c r="R242" s="58">
        <v>1</v>
      </c>
      <c r="S242" s="787" t="s">
        <v>1043</v>
      </c>
      <c r="T242" s="787" t="s">
        <v>1044</v>
      </c>
    </row>
    <row r="243" spans="1:20" s="627" customFormat="1" ht="94.5" customHeight="1">
      <c r="A243" s="794">
        <v>227</v>
      </c>
      <c r="B243" s="796"/>
      <c r="C243" s="795" t="s">
        <v>5637</v>
      </c>
      <c r="D243" s="795" t="s">
        <v>5638</v>
      </c>
      <c r="E243" s="313">
        <v>1</v>
      </c>
      <c r="F243" s="58">
        <f t="shared" si="36"/>
        <v>1</v>
      </c>
      <c r="G243" s="58">
        <f t="shared" si="37"/>
        <v>1</v>
      </c>
      <c r="H243" s="58">
        <v>1</v>
      </c>
      <c r="I243" s="792" t="s">
        <v>5373</v>
      </c>
      <c r="J243" s="313">
        <v>1</v>
      </c>
      <c r="K243" s="58">
        <f t="shared" si="38"/>
        <v>1</v>
      </c>
      <c r="L243" s="58">
        <f t="shared" si="39"/>
        <v>1</v>
      </c>
      <c r="M243" s="58">
        <v>1</v>
      </c>
      <c r="N243" s="792" t="s">
        <v>5374</v>
      </c>
      <c r="O243" s="313">
        <v>1</v>
      </c>
      <c r="P243" s="58">
        <f t="shared" si="40"/>
        <v>1</v>
      </c>
      <c r="Q243" s="58">
        <f t="shared" si="41"/>
        <v>1</v>
      </c>
      <c r="R243" s="58">
        <v>1</v>
      </c>
      <c r="S243" s="787" t="s">
        <v>1043</v>
      </c>
      <c r="T243" s="787" t="s">
        <v>1044</v>
      </c>
    </row>
    <row r="244" spans="1:20" s="627" customFormat="1" ht="94.5" customHeight="1">
      <c r="A244" s="794">
        <v>228</v>
      </c>
      <c r="B244" s="796"/>
      <c r="C244" s="795" t="s">
        <v>5639</v>
      </c>
      <c r="D244" s="795" t="s">
        <v>5640</v>
      </c>
      <c r="E244" s="313">
        <v>1</v>
      </c>
      <c r="F244" s="58">
        <f t="shared" si="36"/>
        <v>1</v>
      </c>
      <c r="G244" s="58">
        <f t="shared" si="37"/>
        <v>1</v>
      </c>
      <c r="H244" s="58">
        <v>1</v>
      </c>
      <c r="I244" s="792" t="s">
        <v>5373</v>
      </c>
      <c r="J244" s="313">
        <v>1</v>
      </c>
      <c r="K244" s="58">
        <f t="shared" si="38"/>
        <v>1</v>
      </c>
      <c r="L244" s="58">
        <f t="shared" si="39"/>
        <v>1</v>
      </c>
      <c r="M244" s="58">
        <v>1</v>
      </c>
      <c r="N244" s="792" t="s">
        <v>5374</v>
      </c>
      <c r="O244" s="313">
        <v>1</v>
      </c>
      <c r="P244" s="58">
        <f t="shared" si="40"/>
        <v>1</v>
      </c>
      <c r="Q244" s="58">
        <f t="shared" si="41"/>
        <v>1</v>
      </c>
      <c r="R244" s="58">
        <v>1</v>
      </c>
      <c r="S244" s="787" t="s">
        <v>1043</v>
      </c>
      <c r="T244" s="787" t="s">
        <v>1044</v>
      </c>
    </row>
    <row r="245" spans="1:20" s="627" customFormat="1" ht="94.5" customHeight="1">
      <c r="A245" s="794">
        <v>229</v>
      </c>
      <c r="B245" s="796"/>
      <c r="C245" s="795" t="s">
        <v>5641</v>
      </c>
      <c r="D245" s="795" t="s">
        <v>5642</v>
      </c>
      <c r="E245" s="313">
        <v>1</v>
      </c>
      <c r="F245" s="58">
        <f t="shared" si="36"/>
        <v>1</v>
      </c>
      <c r="G245" s="58">
        <f t="shared" si="37"/>
        <v>1</v>
      </c>
      <c r="H245" s="58">
        <v>1</v>
      </c>
      <c r="I245" s="792" t="s">
        <v>5373</v>
      </c>
      <c r="J245" s="313">
        <v>1</v>
      </c>
      <c r="K245" s="58">
        <f t="shared" si="38"/>
        <v>1</v>
      </c>
      <c r="L245" s="58">
        <f t="shared" si="39"/>
        <v>1</v>
      </c>
      <c r="M245" s="58">
        <v>1</v>
      </c>
      <c r="N245" s="792" t="s">
        <v>5374</v>
      </c>
      <c r="O245" s="313">
        <v>1</v>
      </c>
      <c r="P245" s="58">
        <f t="shared" si="40"/>
        <v>1</v>
      </c>
      <c r="Q245" s="58">
        <f t="shared" si="41"/>
        <v>1</v>
      </c>
      <c r="R245" s="58">
        <v>1</v>
      </c>
      <c r="S245" s="787" t="s">
        <v>1043</v>
      </c>
      <c r="T245" s="787" t="s">
        <v>1044</v>
      </c>
    </row>
    <row r="246" spans="1:20" s="627" customFormat="1" ht="94.5" customHeight="1">
      <c r="A246" s="794">
        <v>230</v>
      </c>
      <c r="B246" s="796"/>
      <c r="C246" s="795" t="s">
        <v>5643</v>
      </c>
      <c r="D246" s="795" t="s">
        <v>5644</v>
      </c>
      <c r="E246" s="313">
        <v>1</v>
      </c>
      <c r="F246" s="58">
        <f t="shared" si="36"/>
        <v>1</v>
      </c>
      <c r="G246" s="58">
        <f t="shared" si="37"/>
        <v>1</v>
      </c>
      <c r="H246" s="58">
        <v>1</v>
      </c>
      <c r="I246" s="792" t="s">
        <v>5373</v>
      </c>
      <c r="J246" s="313">
        <v>1</v>
      </c>
      <c r="K246" s="58">
        <f t="shared" si="38"/>
        <v>1</v>
      </c>
      <c r="L246" s="58">
        <f t="shared" si="39"/>
        <v>1</v>
      </c>
      <c r="M246" s="58">
        <v>1</v>
      </c>
      <c r="N246" s="792" t="s">
        <v>5374</v>
      </c>
      <c r="O246" s="313">
        <v>1</v>
      </c>
      <c r="P246" s="58">
        <f t="shared" si="40"/>
        <v>1</v>
      </c>
      <c r="Q246" s="58">
        <f t="shared" si="41"/>
        <v>1</v>
      </c>
      <c r="R246" s="58">
        <v>1</v>
      </c>
      <c r="S246" s="787" t="s">
        <v>1043</v>
      </c>
      <c r="T246" s="787" t="s">
        <v>1044</v>
      </c>
    </row>
    <row r="247" spans="1:20" s="627" customFormat="1" ht="94.5" customHeight="1">
      <c r="A247" s="794">
        <v>231</v>
      </c>
      <c r="B247" s="796"/>
      <c r="C247" s="795" t="s">
        <v>5645</v>
      </c>
      <c r="D247" s="795" t="s">
        <v>5646</v>
      </c>
      <c r="E247" s="313">
        <v>1</v>
      </c>
      <c r="F247" s="58">
        <f t="shared" si="36"/>
        <v>1</v>
      </c>
      <c r="G247" s="58">
        <f t="shared" si="37"/>
        <v>1</v>
      </c>
      <c r="H247" s="58">
        <v>1</v>
      </c>
      <c r="I247" s="792" t="s">
        <v>5373</v>
      </c>
      <c r="J247" s="313">
        <v>1</v>
      </c>
      <c r="K247" s="58">
        <f t="shared" si="38"/>
        <v>1</v>
      </c>
      <c r="L247" s="58">
        <f t="shared" si="39"/>
        <v>1</v>
      </c>
      <c r="M247" s="58">
        <v>1</v>
      </c>
      <c r="N247" s="792" t="s">
        <v>5374</v>
      </c>
      <c r="O247" s="313">
        <v>1</v>
      </c>
      <c r="P247" s="58">
        <f t="shared" si="40"/>
        <v>1</v>
      </c>
      <c r="Q247" s="58">
        <f t="shared" si="41"/>
        <v>1</v>
      </c>
      <c r="R247" s="58">
        <v>1</v>
      </c>
      <c r="S247" s="787" t="s">
        <v>1043</v>
      </c>
      <c r="T247" s="787" t="s">
        <v>1044</v>
      </c>
    </row>
    <row r="248" spans="1:20" s="627" customFormat="1" ht="94.5" customHeight="1">
      <c r="A248" s="794">
        <v>232</v>
      </c>
      <c r="B248" s="796"/>
      <c r="C248" s="795" t="s">
        <v>5647</v>
      </c>
      <c r="D248" s="795" t="s">
        <v>5648</v>
      </c>
      <c r="E248" s="313">
        <v>1</v>
      </c>
      <c r="F248" s="58">
        <f t="shared" si="36"/>
        <v>1</v>
      </c>
      <c r="G248" s="58">
        <f t="shared" si="37"/>
        <v>1</v>
      </c>
      <c r="H248" s="58">
        <v>1</v>
      </c>
      <c r="I248" s="792" t="s">
        <v>5373</v>
      </c>
      <c r="J248" s="313">
        <v>1</v>
      </c>
      <c r="K248" s="58">
        <f t="shared" si="38"/>
        <v>1</v>
      </c>
      <c r="L248" s="58">
        <f t="shared" si="39"/>
        <v>1</v>
      </c>
      <c r="M248" s="58">
        <v>1</v>
      </c>
      <c r="N248" s="792" t="s">
        <v>5374</v>
      </c>
      <c r="O248" s="313">
        <v>1</v>
      </c>
      <c r="P248" s="58">
        <f t="shared" si="40"/>
        <v>1</v>
      </c>
      <c r="Q248" s="58">
        <f t="shared" si="41"/>
        <v>1</v>
      </c>
      <c r="R248" s="58">
        <v>1</v>
      </c>
      <c r="S248" s="787" t="s">
        <v>1043</v>
      </c>
      <c r="T248" s="787" t="s">
        <v>1044</v>
      </c>
    </row>
    <row r="249" spans="1:20" s="627" customFormat="1" ht="94.5" customHeight="1">
      <c r="A249" s="794">
        <v>233</v>
      </c>
      <c r="B249" s="796"/>
      <c r="C249" s="795" t="s">
        <v>5649</v>
      </c>
      <c r="D249" s="795" t="s">
        <v>5650</v>
      </c>
      <c r="E249" s="313">
        <v>1</v>
      </c>
      <c r="F249" s="58">
        <f t="shared" si="36"/>
        <v>1</v>
      </c>
      <c r="G249" s="58">
        <f t="shared" si="37"/>
        <v>1</v>
      </c>
      <c r="H249" s="58">
        <v>1</v>
      </c>
      <c r="I249" s="792" t="s">
        <v>5373</v>
      </c>
      <c r="J249" s="313">
        <v>1</v>
      </c>
      <c r="K249" s="58">
        <f t="shared" si="38"/>
        <v>1</v>
      </c>
      <c r="L249" s="58">
        <f t="shared" si="39"/>
        <v>1</v>
      </c>
      <c r="M249" s="58">
        <v>1</v>
      </c>
      <c r="N249" s="792" t="s">
        <v>5374</v>
      </c>
      <c r="O249" s="313">
        <v>1</v>
      </c>
      <c r="P249" s="58">
        <f t="shared" si="40"/>
        <v>1</v>
      </c>
      <c r="Q249" s="58">
        <f t="shared" si="41"/>
        <v>1</v>
      </c>
      <c r="R249" s="58">
        <v>1</v>
      </c>
      <c r="S249" s="787" t="s">
        <v>1043</v>
      </c>
      <c r="T249" s="787" t="s">
        <v>1044</v>
      </c>
    </row>
    <row r="250" spans="1:20" s="627" customFormat="1" ht="94.5" customHeight="1">
      <c r="A250" s="794">
        <v>234</v>
      </c>
      <c r="B250" s="796"/>
      <c r="C250" s="795" t="s">
        <v>5651</v>
      </c>
      <c r="D250" s="795" t="s">
        <v>5652</v>
      </c>
      <c r="E250" s="313">
        <v>1</v>
      </c>
      <c r="F250" s="58">
        <f t="shared" si="36"/>
        <v>1</v>
      </c>
      <c r="G250" s="58">
        <f t="shared" si="37"/>
        <v>1</v>
      </c>
      <c r="H250" s="58">
        <v>1</v>
      </c>
      <c r="I250" s="792" t="s">
        <v>5373</v>
      </c>
      <c r="J250" s="313">
        <v>1</v>
      </c>
      <c r="K250" s="58">
        <f t="shared" si="38"/>
        <v>1</v>
      </c>
      <c r="L250" s="58">
        <f t="shared" si="39"/>
        <v>1</v>
      </c>
      <c r="M250" s="58">
        <v>1</v>
      </c>
      <c r="N250" s="792" t="s">
        <v>5374</v>
      </c>
      <c r="O250" s="313">
        <v>1</v>
      </c>
      <c r="P250" s="58">
        <f t="shared" si="40"/>
        <v>1</v>
      </c>
      <c r="Q250" s="58">
        <f t="shared" si="41"/>
        <v>1</v>
      </c>
      <c r="R250" s="58">
        <v>1</v>
      </c>
      <c r="S250" s="787" t="s">
        <v>1043</v>
      </c>
      <c r="T250" s="787" t="s">
        <v>1044</v>
      </c>
    </row>
    <row r="251" spans="1:20" s="627" customFormat="1" ht="94.5" customHeight="1">
      <c r="A251" s="794">
        <v>235</v>
      </c>
      <c r="B251" s="796"/>
      <c r="C251" s="795" t="s">
        <v>5653</v>
      </c>
      <c r="D251" s="795" t="s">
        <v>5654</v>
      </c>
      <c r="E251" s="313">
        <v>1</v>
      </c>
      <c r="F251" s="58">
        <f t="shared" si="36"/>
        <v>1</v>
      </c>
      <c r="G251" s="58">
        <f t="shared" si="37"/>
        <v>1</v>
      </c>
      <c r="H251" s="58">
        <v>1</v>
      </c>
      <c r="I251" s="792" t="s">
        <v>5373</v>
      </c>
      <c r="J251" s="313">
        <v>1</v>
      </c>
      <c r="K251" s="58">
        <f t="shared" si="38"/>
        <v>1</v>
      </c>
      <c r="L251" s="58">
        <f t="shared" si="39"/>
        <v>1</v>
      </c>
      <c r="M251" s="58">
        <v>1</v>
      </c>
      <c r="N251" s="792" t="s">
        <v>5374</v>
      </c>
      <c r="O251" s="313">
        <v>1</v>
      </c>
      <c r="P251" s="58">
        <f t="shared" si="40"/>
        <v>1</v>
      </c>
      <c r="Q251" s="58">
        <f t="shared" si="41"/>
        <v>1</v>
      </c>
      <c r="R251" s="58">
        <v>1</v>
      </c>
      <c r="S251" s="787" t="s">
        <v>1043</v>
      </c>
      <c r="T251" s="787" t="s">
        <v>1044</v>
      </c>
    </row>
    <row r="252" spans="1:20" s="627" customFormat="1" ht="94.5" customHeight="1">
      <c r="A252" s="794">
        <v>236</v>
      </c>
      <c r="B252" s="796"/>
      <c r="C252" s="795" t="s">
        <v>5655</v>
      </c>
      <c r="D252" s="795" t="s">
        <v>5656</v>
      </c>
      <c r="E252" s="313">
        <v>1</v>
      </c>
      <c r="F252" s="58">
        <f t="shared" si="36"/>
        <v>1</v>
      </c>
      <c r="G252" s="58">
        <f t="shared" si="37"/>
        <v>1</v>
      </c>
      <c r="H252" s="58">
        <v>1</v>
      </c>
      <c r="I252" s="792" t="s">
        <v>5373</v>
      </c>
      <c r="J252" s="313">
        <v>1</v>
      </c>
      <c r="K252" s="58">
        <f t="shared" si="38"/>
        <v>1</v>
      </c>
      <c r="L252" s="58">
        <f t="shared" si="39"/>
        <v>1</v>
      </c>
      <c r="M252" s="58">
        <v>1</v>
      </c>
      <c r="N252" s="792" t="s">
        <v>5374</v>
      </c>
      <c r="O252" s="313">
        <v>1</v>
      </c>
      <c r="P252" s="58">
        <f t="shared" si="40"/>
        <v>1</v>
      </c>
      <c r="Q252" s="58">
        <f t="shared" si="41"/>
        <v>1</v>
      </c>
      <c r="R252" s="58">
        <v>1</v>
      </c>
      <c r="S252" s="787" t="s">
        <v>1043</v>
      </c>
      <c r="T252" s="787" t="s">
        <v>1044</v>
      </c>
    </row>
    <row r="253" spans="1:20" s="627" customFormat="1" ht="94.5" customHeight="1">
      <c r="A253" s="794">
        <v>237</v>
      </c>
      <c r="B253" s="796"/>
      <c r="C253" s="795" t="s">
        <v>5657</v>
      </c>
      <c r="D253" s="795" t="s">
        <v>5658</v>
      </c>
      <c r="E253" s="313">
        <v>1</v>
      </c>
      <c r="F253" s="58">
        <f t="shared" si="36"/>
        <v>1</v>
      </c>
      <c r="G253" s="58">
        <f t="shared" si="37"/>
        <v>1</v>
      </c>
      <c r="H253" s="58">
        <v>1</v>
      </c>
      <c r="I253" s="792" t="s">
        <v>5373</v>
      </c>
      <c r="J253" s="313">
        <v>1</v>
      </c>
      <c r="K253" s="58">
        <f t="shared" si="38"/>
        <v>1</v>
      </c>
      <c r="L253" s="58">
        <f t="shared" si="39"/>
        <v>1</v>
      </c>
      <c r="M253" s="58">
        <v>1</v>
      </c>
      <c r="N253" s="792" t="s">
        <v>5374</v>
      </c>
      <c r="O253" s="313">
        <v>1</v>
      </c>
      <c r="P253" s="58">
        <f t="shared" si="40"/>
        <v>1</v>
      </c>
      <c r="Q253" s="58">
        <f t="shared" si="41"/>
        <v>1</v>
      </c>
      <c r="R253" s="58">
        <v>1</v>
      </c>
      <c r="S253" s="787" t="s">
        <v>1043</v>
      </c>
      <c r="T253" s="787" t="s">
        <v>1044</v>
      </c>
    </row>
    <row r="254" spans="1:20" s="627" customFormat="1" ht="94.5" customHeight="1">
      <c r="A254" s="794">
        <v>238</v>
      </c>
      <c r="B254" s="796"/>
      <c r="C254" s="795" t="s">
        <v>5659</v>
      </c>
      <c r="D254" s="795" t="s">
        <v>5660</v>
      </c>
      <c r="E254" s="313">
        <v>1</v>
      </c>
      <c r="F254" s="58">
        <f t="shared" si="36"/>
        <v>1</v>
      </c>
      <c r="G254" s="58">
        <f t="shared" si="37"/>
        <v>1</v>
      </c>
      <c r="H254" s="58">
        <v>1</v>
      </c>
      <c r="I254" s="792" t="s">
        <v>5373</v>
      </c>
      <c r="J254" s="313">
        <v>1</v>
      </c>
      <c r="K254" s="58">
        <f t="shared" si="38"/>
        <v>1</v>
      </c>
      <c r="L254" s="58">
        <f t="shared" si="39"/>
        <v>1</v>
      </c>
      <c r="M254" s="58">
        <v>1</v>
      </c>
      <c r="N254" s="792" t="s">
        <v>5374</v>
      </c>
      <c r="O254" s="313">
        <v>1</v>
      </c>
      <c r="P254" s="58">
        <f t="shared" si="40"/>
        <v>1</v>
      </c>
      <c r="Q254" s="58">
        <f t="shared" si="41"/>
        <v>1</v>
      </c>
      <c r="R254" s="58">
        <v>1</v>
      </c>
      <c r="S254" s="787" t="s">
        <v>1043</v>
      </c>
      <c r="T254" s="787" t="s">
        <v>1044</v>
      </c>
    </row>
    <row r="255" spans="1:20" s="627" customFormat="1" ht="94.5" customHeight="1">
      <c r="A255" s="794">
        <v>239</v>
      </c>
      <c r="B255" s="796"/>
      <c r="C255" s="795" t="s">
        <v>5661</v>
      </c>
      <c r="D255" s="795" t="s">
        <v>5662</v>
      </c>
      <c r="E255" s="313">
        <v>1</v>
      </c>
      <c r="F255" s="58">
        <f t="shared" si="36"/>
        <v>1</v>
      </c>
      <c r="G255" s="58">
        <f t="shared" si="37"/>
        <v>1</v>
      </c>
      <c r="H255" s="58">
        <v>1</v>
      </c>
      <c r="I255" s="792" t="s">
        <v>5373</v>
      </c>
      <c r="J255" s="313">
        <v>1</v>
      </c>
      <c r="K255" s="58">
        <f t="shared" si="38"/>
        <v>1</v>
      </c>
      <c r="L255" s="58">
        <f t="shared" si="39"/>
        <v>1</v>
      </c>
      <c r="M255" s="58">
        <v>1</v>
      </c>
      <c r="N255" s="792" t="s">
        <v>5374</v>
      </c>
      <c r="O255" s="313">
        <v>1</v>
      </c>
      <c r="P255" s="58">
        <f t="shared" si="40"/>
        <v>1</v>
      </c>
      <c r="Q255" s="58">
        <f t="shared" si="41"/>
        <v>1</v>
      </c>
      <c r="R255" s="58">
        <v>1</v>
      </c>
      <c r="S255" s="787" t="s">
        <v>1043</v>
      </c>
      <c r="T255" s="787" t="s">
        <v>1044</v>
      </c>
    </row>
    <row r="256" spans="1:20" s="627" customFormat="1" ht="94.5" customHeight="1">
      <c r="A256" s="794">
        <v>240</v>
      </c>
      <c r="B256" s="796"/>
      <c r="C256" s="795" t="s">
        <v>5663</v>
      </c>
      <c r="D256" s="795" t="s">
        <v>5664</v>
      </c>
      <c r="E256" s="313">
        <v>1</v>
      </c>
      <c r="F256" s="58">
        <f t="shared" si="36"/>
        <v>1</v>
      </c>
      <c r="G256" s="58">
        <f t="shared" si="37"/>
        <v>1</v>
      </c>
      <c r="H256" s="58">
        <v>1</v>
      </c>
      <c r="I256" s="792" t="s">
        <v>5373</v>
      </c>
      <c r="J256" s="313">
        <v>1</v>
      </c>
      <c r="K256" s="58">
        <f t="shared" si="38"/>
        <v>1</v>
      </c>
      <c r="L256" s="58">
        <f t="shared" si="39"/>
        <v>1</v>
      </c>
      <c r="M256" s="58">
        <v>1</v>
      </c>
      <c r="N256" s="792" t="s">
        <v>5374</v>
      </c>
      <c r="O256" s="313">
        <v>1</v>
      </c>
      <c r="P256" s="58">
        <f t="shared" si="40"/>
        <v>1</v>
      </c>
      <c r="Q256" s="58">
        <f t="shared" si="41"/>
        <v>1</v>
      </c>
      <c r="R256" s="58">
        <v>1</v>
      </c>
      <c r="S256" s="787" t="s">
        <v>1043</v>
      </c>
      <c r="T256" s="787" t="s">
        <v>1044</v>
      </c>
    </row>
    <row r="257" spans="1:20" s="627" customFormat="1" ht="94.5" customHeight="1">
      <c r="A257" s="794">
        <v>241</v>
      </c>
      <c r="B257" s="796"/>
      <c r="C257" s="795" t="s">
        <v>5665</v>
      </c>
      <c r="D257" s="795" t="s">
        <v>5666</v>
      </c>
      <c r="E257" s="313">
        <v>1</v>
      </c>
      <c r="F257" s="58">
        <f t="shared" ref="F257:F264" si="42">IF(E257=G257,H257)</f>
        <v>1</v>
      </c>
      <c r="G257" s="58">
        <f t="shared" ref="G257:G264" si="43">IF(E257="NA","NA",H257)</f>
        <v>1</v>
      </c>
      <c r="H257" s="58">
        <v>1</v>
      </c>
      <c r="I257" s="792" t="s">
        <v>5373</v>
      </c>
      <c r="J257" s="313">
        <v>1</v>
      </c>
      <c r="K257" s="58">
        <f t="shared" ref="K257:K264" si="44">IF(J257=L257,M257)</f>
        <v>1</v>
      </c>
      <c r="L257" s="58">
        <f t="shared" ref="L257:L264" si="45">IF(J257="NA","NA",M257)</f>
        <v>1</v>
      </c>
      <c r="M257" s="58">
        <v>1</v>
      </c>
      <c r="N257" s="792" t="s">
        <v>5374</v>
      </c>
      <c r="O257" s="313">
        <v>1</v>
      </c>
      <c r="P257" s="58">
        <f t="shared" ref="P257:P264" si="46">IF(O257=Q257,R257)</f>
        <v>1</v>
      </c>
      <c r="Q257" s="58">
        <f t="shared" ref="Q257:Q264" si="47">IF(O257="NA","NA",R257)</f>
        <v>1</v>
      </c>
      <c r="R257" s="58">
        <v>1</v>
      </c>
      <c r="S257" s="787" t="s">
        <v>1043</v>
      </c>
      <c r="T257" s="787" t="s">
        <v>1044</v>
      </c>
    </row>
    <row r="258" spans="1:20" s="627" customFormat="1" ht="94.5" customHeight="1">
      <c r="A258" s="794">
        <v>242</v>
      </c>
      <c r="B258" s="796"/>
      <c r="C258" s="795" t="s">
        <v>5667</v>
      </c>
      <c r="D258" s="795" t="s">
        <v>5668</v>
      </c>
      <c r="E258" s="313">
        <v>1</v>
      </c>
      <c r="F258" s="58">
        <f t="shared" si="42"/>
        <v>1</v>
      </c>
      <c r="G258" s="58">
        <f t="shared" si="43"/>
        <v>1</v>
      </c>
      <c r="H258" s="58">
        <v>1</v>
      </c>
      <c r="I258" s="792" t="s">
        <v>5373</v>
      </c>
      <c r="J258" s="313">
        <v>1</v>
      </c>
      <c r="K258" s="58">
        <f t="shared" si="44"/>
        <v>1</v>
      </c>
      <c r="L258" s="58">
        <f t="shared" si="45"/>
        <v>1</v>
      </c>
      <c r="M258" s="58">
        <v>1</v>
      </c>
      <c r="N258" s="792" t="s">
        <v>5374</v>
      </c>
      <c r="O258" s="313">
        <v>1</v>
      </c>
      <c r="P258" s="58">
        <f t="shared" si="46"/>
        <v>1</v>
      </c>
      <c r="Q258" s="58">
        <f t="shared" si="47"/>
        <v>1</v>
      </c>
      <c r="R258" s="58">
        <v>1</v>
      </c>
      <c r="S258" s="787" t="s">
        <v>1043</v>
      </c>
      <c r="T258" s="787" t="s">
        <v>1044</v>
      </c>
    </row>
    <row r="259" spans="1:20" s="627" customFormat="1" ht="94.5" customHeight="1">
      <c r="A259" s="794">
        <v>243</v>
      </c>
      <c r="B259" s="796"/>
      <c r="C259" s="795" t="s">
        <v>5669</v>
      </c>
      <c r="D259" s="795" t="s">
        <v>5670</v>
      </c>
      <c r="E259" s="313">
        <v>1</v>
      </c>
      <c r="F259" s="58">
        <f t="shared" si="42"/>
        <v>1</v>
      </c>
      <c r="G259" s="58">
        <f t="shared" si="43"/>
        <v>1</v>
      </c>
      <c r="H259" s="58">
        <v>1</v>
      </c>
      <c r="I259" s="792" t="s">
        <v>5373</v>
      </c>
      <c r="J259" s="313">
        <v>1</v>
      </c>
      <c r="K259" s="58">
        <f t="shared" si="44"/>
        <v>1</v>
      </c>
      <c r="L259" s="58">
        <f t="shared" si="45"/>
        <v>1</v>
      </c>
      <c r="M259" s="58">
        <v>1</v>
      </c>
      <c r="N259" s="792" t="s">
        <v>5374</v>
      </c>
      <c r="O259" s="313">
        <v>1</v>
      </c>
      <c r="P259" s="58">
        <f t="shared" si="46"/>
        <v>1</v>
      </c>
      <c r="Q259" s="58">
        <f t="shared" si="47"/>
        <v>1</v>
      </c>
      <c r="R259" s="58">
        <v>1</v>
      </c>
      <c r="S259" s="787" t="s">
        <v>1043</v>
      </c>
      <c r="T259" s="787" t="s">
        <v>1044</v>
      </c>
    </row>
    <row r="260" spans="1:20" s="627" customFormat="1" ht="94.5" customHeight="1">
      <c r="A260" s="794">
        <v>244</v>
      </c>
      <c r="B260" s="796"/>
      <c r="C260" s="795" t="s">
        <v>5671</v>
      </c>
      <c r="D260" s="795" t="s">
        <v>5672</v>
      </c>
      <c r="E260" s="313">
        <v>1</v>
      </c>
      <c r="F260" s="58">
        <f t="shared" si="42"/>
        <v>1</v>
      </c>
      <c r="G260" s="58">
        <f t="shared" si="43"/>
        <v>1</v>
      </c>
      <c r="H260" s="58">
        <v>1</v>
      </c>
      <c r="I260" s="792" t="s">
        <v>5373</v>
      </c>
      <c r="J260" s="313">
        <v>1</v>
      </c>
      <c r="K260" s="58">
        <f t="shared" si="44"/>
        <v>1</v>
      </c>
      <c r="L260" s="58">
        <f t="shared" si="45"/>
        <v>1</v>
      </c>
      <c r="M260" s="58">
        <v>1</v>
      </c>
      <c r="N260" s="792" t="s">
        <v>5374</v>
      </c>
      <c r="O260" s="313">
        <v>1</v>
      </c>
      <c r="P260" s="58">
        <f t="shared" si="46"/>
        <v>1</v>
      </c>
      <c r="Q260" s="58">
        <f t="shared" si="47"/>
        <v>1</v>
      </c>
      <c r="R260" s="58">
        <v>1</v>
      </c>
      <c r="S260" s="787" t="s">
        <v>1043</v>
      </c>
      <c r="T260" s="787" t="s">
        <v>1044</v>
      </c>
    </row>
    <row r="261" spans="1:20" s="627" customFormat="1" ht="94.5" customHeight="1">
      <c r="A261" s="794">
        <v>245</v>
      </c>
      <c r="B261" s="796"/>
      <c r="C261" s="795" t="s">
        <v>5673</v>
      </c>
      <c r="D261" s="795" t="s">
        <v>5674</v>
      </c>
      <c r="E261" s="313">
        <v>1</v>
      </c>
      <c r="F261" s="58">
        <f t="shared" si="42"/>
        <v>1</v>
      </c>
      <c r="G261" s="58">
        <f t="shared" si="43"/>
        <v>1</v>
      </c>
      <c r="H261" s="58">
        <v>1</v>
      </c>
      <c r="I261" s="792" t="s">
        <v>5373</v>
      </c>
      <c r="J261" s="313">
        <v>1</v>
      </c>
      <c r="K261" s="58">
        <f t="shared" si="44"/>
        <v>1</v>
      </c>
      <c r="L261" s="58">
        <f t="shared" si="45"/>
        <v>1</v>
      </c>
      <c r="M261" s="58">
        <v>1</v>
      </c>
      <c r="N261" s="792" t="s">
        <v>5374</v>
      </c>
      <c r="O261" s="313">
        <v>1</v>
      </c>
      <c r="P261" s="58">
        <f t="shared" si="46"/>
        <v>1</v>
      </c>
      <c r="Q261" s="58">
        <f t="shared" si="47"/>
        <v>1</v>
      </c>
      <c r="R261" s="58">
        <v>1</v>
      </c>
      <c r="S261" s="787" t="s">
        <v>1043</v>
      </c>
      <c r="T261" s="787" t="s">
        <v>1044</v>
      </c>
    </row>
    <row r="262" spans="1:20" s="627" customFormat="1" ht="94.5" customHeight="1">
      <c r="A262" s="794">
        <v>246</v>
      </c>
      <c r="B262" s="796"/>
      <c r="C262" s="795" t="s">
        <v>5675</v>
      </c>
      <c r="D262" s="795" t="s">
        <v>5676</v>
      </c>
      <c r="E262" s="313">
        <v>1</v>
      </c>
      <c r="F262" s="58">
        <f t="shared" si="42"/>
        <v>1</v>
      </c>
      <c r="G262" s="58">
        <f t="shared" si="43"/>
        <v>1</v>
      </c>
      <c r="H262" s="58">
        <v>1</v>
      </c>
      <c r="I262" s="792" t="s">
        <v>5373</v>
      </c>
      <c r="J262" s="313">
        <v>1</v>
      </c>
      <c r="K262" s="58">
        <f t="shared" si="44"/>
        <v>1</v>
      </c>
      <c r="L262" s="58">
        <f t="shared" si="45"/>
        <v>1</v>
      </c>
      <c r="M262" s="58">
        <v>1</v>
      </c>
      <c r="N262" s="792" t="s">
        <v>5374</v>
      </c>
      <c r="O262" s="313">
        <v>1</v>
      </c>
      <c r="P262" s="58">
        <f t="shared" si="46"/>
        <v>1</v>
      </c>
      <c r="Q262" s="58">
        <f t="shared" si="47"/>
        <v>1</v>
      </c>
      <c r="R262" s="58">
        <v>1</v>
      </c>
      <c r="S262" s="787" t="s">
        <v>1043</v>
      </c>
      <c r="T262" s="787" t="s">
        <v>1044</v>
      </c>
    </row>
    <row r="263" spans="1:20" s="627" customFormat="1" ht="94.5" customHeight="1">
      <c r="A263" s="794">
        <v>247</v>
      </c>
      <c r="B263" s="796"/>
      <c r="C263" s="795" t="s">
        <v>5677</v>
      </c>
      <c r="D263" s="795" t="s">
        <v>5678</v>
      </c>
      <c r="E263" s="313">
        <v>1</v>
      </c>
      <c r="F263" s="58">
        <f t="shared" si="42"/>
        <v>1</v>
      </c>
      <c r="G263" s="58">
        <f t="shared" si="43"/>
        <v>1</v>
      </c>
      <c r="H263" s="58">
        <v>1</v>
      </c>
      <c r="I263" s="792" t="s">
        <v>5373</v>
      </c>
      <c r="J263" s="313">
        <v>1</v>
      </c>
      <c r="K263" s="58">
        <f t="shared" si="44"/>
        <v>1</v>
      </c>
      <c r="L263" s="58">
        <f t="shared" si="45"/>
        <v>1</v>
      </c>
      <c r="M263" s="58">
        <v>1</v>
      </c>
      <c r="N263" s="792" t="s">
        <v>5374</v>
      </c>
      <c r="O263" s="313">
        <v>1</v>
      </c>
      <c r="P263" s="58">
        <f t="shared" si="46"/>
        <v>1</v>
      </c>
      <c r="Q263" s="58">
        <f t="shared" si="47"/>
        <v>1</v>
      </c>
      <c r="R263" s="58">
        <v>1</v>
      </c>
      <c r="S263" s="787" t="s">
        <v>1043</v>
      </c>
      <c r="T263" s="787" t="s">
        <v>1044</v>
      </c>
    </row>
    <row r="264" spans="1:20" s="627" customFormat="1" ht="94.5" customHeight="1">
      <c r="A264" s="794">
        <v>248</v>
      </c>
      <c r="B264" s="796"/>
      <c r="C264" s="795" t="s">
        <v>5679</v>
      </c>
      <c r="D264" s="795" t="s">
        <v>5680</v>
      </c>
      <c r="E264" s="313">
        <v>1</v>
      </c>
      <c r="F264" s="58">
        <f t="shared" si="42"/>
        <v>1</v>
      </c>
      <c r="G264" s="58">
        <f t="shared" si="43"/>
        <v>1</v>
      </c>
      <c r="H264" s="58">
        <v>1</v>
      </c>
      <c r="I264" s="792" t="s">
        <v>5373</v>
      </c>
      <c r="J264" s="313">
        <v>1</v>
      </c>
      <c r="K264" s="58">
        <f t="shared" si="44"/>
        <v>1</v>
      </c>
      <c r="L264" s="58">
        <f t="shared" si="45"/>
        <v>1</v>
      </c>
      <c r="M264" s="58">
        <v>1</v>
      </c>
      <c r="N264" s="792" t="s">
        <v>5374</v>
      </c>
      <c r="O264" s="313">
        <v>1</v>
      </c>
      <c r="P264" s="58">
        <f t="shared" si="46"/>
        <v>1</v>
      </c>
      <c r="Q264" s="58">
        <f t="shared" si="47"/>
        <v>1</v>
      </c>
      <c r="R264" s="58">
        <v>1</v>
      </c>
      <c r="S264" s="787" t="s">
        <v>1043</v>
      </c>
      <c r="T264" s="787" t="s">
        <v>1044</v>
      </c>
    </row>
    <row r="265" spans="1:20" s="627" customFormat="1" ht="94.5" customHeight="1">
      <c r="A265" s="1462" t="s">
        <v>1257</v>
      </c>
      <c r="B265" s="1462"/>
      <c r="C265" s="1462"/>
      <c r="D265" s="1462"/>
      <c r="E265" s="1462"/>
      <c r="F265" s="1462"/>
      <c r="G265" s="1462"/>
      <c r="H265" s="1462"/>
      <c r="I265" s="1462"/>
      <c r="J265" s="1462"/>
      <c r="K265" s="1462"/>
      <c r="L265" s="1462"/>
      <c r="M265" s="1462"/>
      <c r="N265" s="1462"/>
      <c r="O265" s="1462"/>
      <c r="P265" s="1462"/>
      <c r="Q265" s="1462"/>
      <c r="R265" s="1462"/>
      <c r="S265" s="1462"/>
      <c r="T265" s="1463"/>
    </row>
    <row r="266" spans="1:20" s="627" customFormat="1" ht="94.5" customHeight="1">
      <c r="A266" s="794">
        <v>249</v>
      </c>
      <c r="B266" s="795" t="s">
        <v>5376</v>
      </c>
      <c r="C266" s="798" t="s">
        <v>1192</v>
      </c>
      <c r="D266" s="799" t="s">
        <v>5681</v>
      </c>
      <c r="E266" s="313">
        <v>1</v>
      </c>
      <c r="F266" s="58">
        <f t="shared" ref="F266:F298" si="48">IF(E266=G266,H266)</f>
        <v>1</v>
      </c>
      <c r="G266" s="58">
        <f t="shared" ref="G266:G298" si="49">IF(E266="NA","NA",H266)</f>
        <v>1</v>
      </c>
      <c r="H266" s="58">
        <v>1</v>
      </c>
      <c r="I266" s="792" t="s">
        <v>5373</v>
      </c>
      <c r="J266" s="313">
        <v>1</v>
      </c>
      <c r="K266" s="58">
        <f t="shared" ref="K266:K298" si="50">IF(J266=L266,M266)</f>
        <v>1</v>
      </c>
      <c r="L266" s="58">
        <f t="shared" ref="L266:L298" si="51">IF(J266="NA","NA",M266)</f>
        <v>1</v>
      </c>
      <c r="M266" s="58">
        <v>1</v>
      </c>
      <c r="N266" s="792" t="s">
        <v>5374</v>
      </c>
      <c r="O266" s="313">
        <v>1</v>
      </c>
      <c r="P266" s="58">
        <f t="shared" ref="P266:P298" si="52">IF(O266=Q266,R266)</f>
        <v>1</v>
      </c>
      <c r="Q266" s="58">
        <f t="shared" ref="Q266:Q298" si="53">IF(O266="NA","NA",R266)</f>
        <v>1</v>
      </c>
      <c r="R266" s="58">
        <v>1</v>
      </c>
      <c r="S266" s="787" t="s">
        <v>1043</v>
      </c>
      <c r="T266" s="787" t="s">
        <v>1044</v>
      </c>
    </row>
    <row r="267" spans="1:20" s="627" customFormat="1" ht="94.5" customHeight="1">
      <c r="A267" s="794">
        <v>250</v>
      </c>
      <c r="B267" s="796"/>
      <c r="C267" s="798" t="s">
        <v>5682</v>
      </c>
      <c r="D267" s="799" t="s">
        <v>5683</v>
      </c>
      <c r="E267" s="313">
        <v>1</v>
      </c>
      <c r="F267" s="58">
        <f t="shared" si="48"/>
        <v>1</v>
      </c>
      <c r="G267" s="58">
        <f t="shared" si="49"/>
        <v>1</v>
      </c>
      <c r="H267" s="58">
        <v>1</v>
      </c>
      <c r="I267" s="792" t="s">
        <v>5373</v>
      </c>
      <c r="J267" s="313">
        <v>1</v>
      </c>
      <c r="K267" s="58">
        <f t="shared" si="50"/>
        <v>1</v>
      </c>
      <c r="L267" s="58">
        <f t="shared" si="51"/>
        <v>1</v>
      </c>
      <c r="M267" s="58">
        <v>1</v>
      </c>
      <c r="N267" s="792" t="s">
        <v>5374</v>
      </c>
      <c r="O267" s="313">
        <v>1</v>
      </c>
      <c r="P267" s="58">
        <f t="shared" si="52"/>
        <v>1</v>
      </c>
      <c r="Q267" s="58">
        <f t="shared" si="53"/>
        <v>1</v>
      </c>
      <c r="R267" s="58">
        <v>1</v>
      </c>
      <c r="S267" s="787" t="s">
        <v>1043</v>
      </c>
      <c r="T267" s="787" t="s">
        <v>1044</v>
      </c>
    </row>
    <row r="268" spans="1:20" s="627" customFormat="1" ht="94.5" customHeight="1">
      <c r="A268" s="794">
        <v>251</v>
      </c>
      <c r="B268" s="796"/>
      <c r="C268" s="798" t="s">
        <v>489</v>
      </c>
      <c r="D268" s="799" t="s">
        <v>5684</v>
      </c>
      <c r="E268" s="313">
        <v>1</v>
      </c>
      <c r="F268" s="58">
        <f t="shared" si="48"/>
        <v>1</v>
      </c>
      <c r="G268" s="58">
        <f t="shared" si="49"/>
        <v>1</v>
      </c>
      <c r="H268" s="58">
        <v>1</v>
      </c>
      <c r="I268" s="792" t="s">
        <v>5373</v>
      </c>
      <c r="J268" s="313">
        <v>1</v>
      </c>
      <c r="K268" s="58">
        <f t="shared" si="50"/>
        <v>1</v>
      </c>
      <c r="L268" s="58">
        <f t="shared" si="51"/>
        <v>1</v>
      </c>
      <c r="M268" s="58">
        <v>1</v>
      </c>
      <c r="N268" s="792" t="s">
        <v>5374</v>
      </c>
      <c r="O268" s="313">
        <v>1</v>
      </c>
      <c r="P268" s="58">
        <f t="shared" si="52"/>
        <v>1</v>
      </c>
      <c r="Q268" s="58">
        <f t="shared" si="53"/>
        <v>1</v>
      </c>
      <c r="R268" s="58">
        <v>1</v>
      </c>
      <c r="S268" s="787" t="s">
        <v>1043</v>
      </c>
      <c r="T268" s="787" t="s">
        <v>1044</v>
      </c>
    </row>
    <row r="269" spans="1:20" s="627" customFormat="1" ht="94.5" customHeight="1">
      <c r="A269" s="794">
        <v>252</v>
      </c>
      <c r="B269" s="796"/>
      <c r="C269" s="798" t="s">
        <v>5685</v>
      </c>
      <c r="D269" s="799" t="s">
        <v>5686</v>
      </c>
      <c r="E269" s="313">
        <v>1</v>
      </c>
      <c r="F269" s="58">
        <f t="shared" si="48"/>
        <v>1</v>
      </c>
      <c r="G269" s="58">
        <f t="shared" si="49"/>
        <v>1</v>
      </c>
      <c r="H269" s="58">
        <v>1</v>
      </c>
      <c r="I269" s="792" t="s">
        <v>5373</v>
      </c>
      <c r="J269" s="313">
        <v>1</v>
      </c>
      <c r="K269" s="58">
        <f t="shared" si="50"/>
        <v>1</v>
      </c>
      <c r="L269" s="58">
        <f t="shared" si="51"/>
        <v>1</v>
      </c>
      <c r="M269" s="58">
        <v>1</v>
      </c>
      <c r="N269" s="792" t="s">
        <v>5374</v>
      </c>
      <c r="O269" s="313">
        <v>1</v>
      </c>
      <c r="P269" s="58">
        <f t="shared" si="52"/>
        <v>1</v>
      </c>
      <c r="Q269" s="58">
        <f t="shared" si="53"/>
        <v>1</v>
      </c>
      <c r="R269" s="58">
        <v>1</v>
      </c>
      <c r="S269" s="787" t="s">
        <v>1043</v>
      </c>
      <c r="T269" s="787" t="s">
        <v>1044</v>
      </c>
    </row>
    <row r="270" spans="1:20" s="627" customFormat="1" ht="94.5" customHeight="1">
      <c r="A270" s="794">
        <v>253</v>
      </c>
      <c r="B270" s="796"/>
      <c r="C270" s="798" t="s">
        <v>435</v>
      </c>
      <c r="D270" s="799" t="s">
        <v>5687</v>
      </c>
      <c r="E270" s="313">
        <v>1</v>
      </c>
      <c r="F270" s="58">
        <f t="shared" si="48"/>
        <v>1</v>
      </c>
      <c r="G270" s="58">
        <f t="shared" si="49"/>
        <v>1</v>
      </c>
      <c r="H270" s="58">
        <v>1</v>
      </c>
      <c r="I270" s="792" t="s">
        <v>5373</v>
      </c>
      <c r="J270" s="313">
        <v>1</v>
      </c>
      <c r="K270" s="58">
        <f t="shared" si="50"/>
        <v>1</v>
      </c>
      <c r="L270" s="58">
        <f t="shared" si="51"/>
        <v>1</v>
      </c>
      <c r="M270" s="58">
        <v>1</v>
      </c>
      <c r="N270" s="792" t="s">
        <v>5374</v>
      </c>
      <c r="O270" s="313">
        <v>1</v>
      </c>
      <c r="P270" s="58">
        <f t="shared" si="52"/>
        <v>1</v>
      </c>
      <c r="Q270" s="58">
        <f t="shared" si="53"/>
        <v>1</v>
      </c>
      <c r="R270" s="58">
        <v>1</v>
      </c>
      <c r="S270" s="787" t="s">
        <v>1043</v>
      </c>
      <c r="T270" s="787" t="s">
        <v>1044</v>
      </c>
    </row>
    <row r="271" spans="1:20" s="627" customFormat="1" ht="94.5" customHeight="1">
      <c r="A271" s="794">
        <v>254</v>
      </c>
      <c r="B271" s="796"/>
      <c r="C271" s="798" t="s">
        <v>499</v>
      </c>
      <c r="D271" s="799" t="s">
        <v>5688</v>
      </c>
      <c r="E271" s="313">
        <v>1</v>
      </c>
      <c r="F271" s="58">
        <f t="shared" si="48"/>
        <v>1</v>
      </c>
      <c r="G271" s="58">
        <f t="shared" si="49"/>
        <v>1</v>
      </c>
      <c r="H271" s="58">
        <v>1</v>
      </c>
      <c r="I271" s="792" t="s">
        <v>5373</v>
      </c>
      <c r="J271" s="313">
        <v>1</v>
      </c>
      <c r="K271" s="58">
        <f t="shared" si="50"/>
        <v>1</v>
      </c>
      <c r="L271" s="58">
        <f t="shared" si="51"/>
        <v>1</v>
      </c>
      <c r="M271" s="58">
        <v>1</v>
      </c>
      <c r="N271" s="792" t="s">
        <v>5374</v>
      </c>
      <c r="O271" s="313">
        <v>1</v>
      </c>
      <c r="P271" s="58">
        <f t="shared" si="52"/>
        <v>1</v>
      </c>
      <c r="Q271" s="58">
        <f t="shared" si="53"/>
        <v>1</v>
      </c>
      <c r="R271" s="58">
        <v>1</v>
      </c>
      <c r="S271" s="787" t="s">
        <v>1043</v>
      </c>
      <c r="T271" s="787" t="s">
        <v>1044</v>
      </c>
    </row>
    <row r="272" spans="1:20" s="627" customFormat="1" ht="94.5" customHeight="1">
      <c r="A272" s="794">
        <v>255</v>
      </c>
      <c r="B272" s="796"/>
      <c r="C272" s="798" t="s">
        <v>442</v>
      </c>
      <c r="D272" s="799" t="s">
        <v>5689</v>
      </c>
      <c r="E272" s="313">
        <v>1</v>
      </c>
      <c r="F272" s="58">
        <f t="shared" si="48"/>
        <v>1</v>
      </c>
      <c r="G272" s="58">
        <f t="shared" si="49"/>
        <v>1</v>
      </c>
      <c r="H272" s="58">
        <v>1</v>
      </c>
      <c r="I272" s="792" t="s">
        <v>5373</v>
      </c>
      <c r="J272" s="313">
        <v>1</v>
      </c>
      <c r="K272" s="58">
        <f t="shared" si="50"/>
        <v>1</v>
      </c>
      <c r="L272" s="58">
        <f t="shared" si="51"/>
        <v>1</v>
      </c>
      <c r="M272" s="58">
        <v>1</v>
      </c>
      <c r="N272" s="792" t="s">
        <v>5374</v>
      </c>
      <c r="O272" s="313">
        <v>1</v>
      </c>
      <c r="P272" s="58">
        <f t="shared" si="52"/>
        <v>1</v>
      </c>
      <c r="Q272" s="58">
        <f t="shared" si="53"/>
        <v>1</v>
      </c>
      <c r="R272" s="58">
        <v>1</v>
      </c>
      <c r="S272" s="787" t="s">
        <v>1043</v>
      </c>
      <c r="T272" s="787" t="s">
        <v>1044</v>
      </c>
    </row>
    <row r="273" spans="1:20" s="627" customFormat="1" ht="94.5" customHeight="1">
      <c r="A273" s="794">
        <v>256</v>
      </c>
      <c r="B273" s="796"/>
      <c r="C273" s="798" t="s">
        <v>515</v>
      </c>
      <c r="D273" s="799" t="s">
        <v>5690</v>
      </c>
      <c r="E273" s="313">
        <v>1</v>
      </c>
      <c r="F273" s="58">
        <f t="shared" si="48"/>
        <v>1</v>
      </c>
      <c r="G273" s="58">
        <f t="shared" si="49"/>
        <v>1</v>
      </c>
      <c r="H273" s="58">
        <v>1</v>
      </c>
      <c r="I273" s="792" t="s">
        <v>5373</v>
      </c>
      <c r="J273" s="313">
        <v>1</v>
      </c>
      <c r="K273" s="58">
        <f t="shared" si="50"/>
        <v>1</v>
      </c>
      <c r="L273" s="58">
        <f t="shared" si="51"/>
        <v>1</v>
      </c>
      <c r="M273" s="58">
        <v>1</v>
      </c>
      <c r="N273" s="792" t="s">
        <v>5374</v>
      </c>
      <c r="O273" s="313">
        <v>1</v>
      </c>
      <c r="P273" s="58">
        <f t="shared" si="52"/>
        <v>1</v>
      </c>
      <c r="Q273" s="58">
        <f t="shared" si="53"/>
        <v>1</v>
      </c>
      <c r="R273" s="58">
        <v>1</v>
      </c>
      <c r="S273" s="787" t="s">
        <v>1043</v>
      </c>
      <c r="T273" s="787" t="s">
        <v>1044</v>
      </c>
    </row>
    <row r="274" spans="1:20" s="627" customFormat="1" ht="94.5" customHeight="1">
      <c r="A274" s="794">
        <v>257</v>
      </c>
      <c r="B274" s="796"/>
      <c r="C274" s="798" t="s">
        <v>568</v>
      </c>
      <c r="D274" s="799" t="s">
        <v>5691</v>
      </c>
      <c r="E274" s="313">
        <v>1</v>
      </c>
      <c r="F274" s="58">
        <f t="shared" si="48"/>
        <v>1</v>
      </c>
      <c r="G274" s="58">
        <f t="shared" si="49"/>
        <v>1</v>
      </c>
      <c r="H274" s="58">
        <v>1</v>
      </c>
      <c r="I274" s="792" t="s">
        <v>5373</v>
      </c>
      <c r="J274" s="313">
        <v>1</v>
      </c>
      <c r="K274" s="58">
        <f t="shared" si="50"/>
        <v>1</v>
      </c>
      <c r="L274" s="58">
        <f t="shared" si="51"/>
        <v>1</v>
      </c>
      <c r="M274" s="58">
        <v>1</v>
      </c>
      <c r="N274" s="792" t="s">
        <v>5374</v>
      </c>
      <c r="O274" s="313">
        <v>1</v>
      </c>
      <c r="P274" s="58">
        <f t="shared" si="52"/>
        <v>1</v>
      </c>
      <c r="Q274" s="58">
        <f t="shared" si="53"/>
        <v>1</v>
      </c>
      <c r="R274" s="58">
        <v>1</v>
      </c>
      <c r="S274" s="787" t="s">
        <v>1043</v>
      </c>
      <c r="T274" s="787" t="s">
        <v>1044</v>
      </c>
    </row>
    <row r="275" spans="1:20" s="627" customFormat="1" ht="94.5" customHeight="1">
      <c r="A275" s="794">
        <v>258</v>
      </c>
      <c r="B275" s="796"/>
      <c r="C275" s="798" t="s">
        <v>375</v>
      </c>
      <c r="D275" s="799" t="s">
        <v>5692</v>
      </c>
      <c r="E275" s="313">
        <v>1</v>
      </c>
      <c r="F275" s="58">
        <f t="shared" si="48"/>
        <v>1</v>
      </c>
      <c r="G275" s="58">
        <f t="shared" si="49"/>
        <v>1</v>
      </c>
      <c r="H275" s="58">
        <v>1</v>
      </c>
      <c r="I275" s="792" t="s">
        <v>5373</v>
      </c>
      <c r="J275" s="313">
        <v>1</v>
      </c>
      <c r="K275" s="58">
        <f t="shared" si="50"/>
        <v>1</v>
      </c>
      <c r="L275" s="58">
        <f t="shared" si="51"/>
        <v>1</v>
      </c>
      <c r="M275" s="58">
        <v>1</v>
      </c>
      <c r="N275" s="792" t="s">
        <v>5374</v>
      </c>
      <c r="O275" s="313">
        <v>1</v>
      </c>
      <c r="P275" s="58">
        <f t="shared" si="52"/>
        <v>1</v>
      </c>
      <c r="Q275" s="58">
        <f t="shared" si="53"/>
        <v>1</v>
      </c>
      <c r="R275" s="58">
        <v>1</v>
      </c>
      <c r="S275" s="787" t="s">
        <v>1043</v>
      </c>
      <c r="T275" s="787" t="s">
        <v>1044</v>
      </c>
    </row>
    <row r="276" spans="1:20" s="627" customFormat="1" ht="94.5" customHeight="1">
      <c r="A276" s="794">
        <v>259</v>
      </c>
      <c r="B276" s="796"/>
      <c r="C276" s="798" t="s">
        <v>5693</v>
      </c>
      <c r="D276" s="799" t="s">
        <v>5694</v>
      </c>
      <c r="E276" s="313">
        <v>1</v>
      </c>
      <c r="F276" s="58">
        <f t="shared" si="48"/>
        <v>1</v>
      </c>
      <c r="G276" s="58">
        <f t="shared" si="49"/>
        <v>1</v>
      </c>
      <c r="H276" s="58">
        <v>1</v>
      </c>
      <c r="I276" s="792" t="s">
        <v>5373</v>
      </c>
      <c r="J276" s="313">
        <v>1</v>
      </c>
      <c r="K276" s="58">
        <f t="shared" si="50"/>
        <v>1</v>
      </c>
      <c r="L276" s="58">
        <f t="shared" si="51"/>
        <v>1</v>
      </c>
      <c r="M276" s="58">
        <v>1</v>
      </c>
      <c r="N276" s="792" t="s">
        <v>5374</v>
      </c>
      <c r="O276" s="313">
        <v>1</v>
      </c>
      <c r="P276" s="58">
        <f t="shared" si="52"/>
        <v>1</v>
      </c>
      <c r="Q276" s="58">
        <f t="shared" si="53"/>
        <v>1</v>
      </c>
      <c r="R276" s="58">
        <v>1</v>
      </c>
      <c r="S276" s="787" t="s">
        <v>1043</v>
      </c>
      <c r="T276" s="787" t="s">
        <v>1044</v>
      </c>
    </row>
    <row r="277" spans="1:20" s="627" customFormat="1" ht="94.5" customHeight="1">
      <c r="A277" s="794">
        <v>260</v>
      </c>
      <c r="B277" s="796"/>
      <c r="C277" s="798" t="s">
        <v>394</v>
      </c>
      <c r="D277" s="799" t="s">
        <v>5695</v>
      </c>
      <c r="E277" s="313">
        <v>1</v>
      </c>
      <c r="F277" s="58">
        <f t="shared" si="48"/>
        <v>1</v>
      </c>
      <c r="G277" s="58">
        <f t="shared" si="49"/>
        <v>1</v>
      </c>
      <c r="H277" s="58">
        <v>1</v>
      </c>
      <c r="I277" s="792" t="s">
        <v>5373</v>
      </c>
      <c r="J277" s="313">
        <v>1</v>
      </c>
      <c r="K277" s="58">
        <f t="shared" si="50"/>
        <v>1</v>
      </c>
      <c r="L277" s="58">
        <f t="shared" si="51"/>
        <v>1</v>
      </c>
      <c r="M277" s="58">
        <v>1</v>
      </c>
      <c r="N277" s="792" t="s">
        <v>5374</v>
      </c>
      <c r="O277" s="313">
        <v>1</v>
      </c>
      <c r="P277" s="58">
        <f t="shared" si="52"/>
        <v>1</v>
      </c>
      <c r="Q277" s="58">
        <f t="shared" si="53"/>
        <v>1</v>
      </c>
      <c r="R277" s="58">
        <v>1</v>
      </c>
      <c r="S277" s="787" t="s">
        <v>1043</v>
      </c>
      <c r="T277" s="787" t="s">
        <v>1044</v>
      </c>
    </row>
    <row r="278" spans="1:20" s="627" customFormat="1" ht="94.5" customHeight="1">
      <c r="A278" s="794">
        <v>261</v>
      </c>
      <c r="B278" s="796"/>
      <c r="C278" s="798" t="s">
        <v>570</v>
      </c>
      <c r="D278" s="799" t="s">
        <v>5696</v>
      </c>
      <c r="E278" s="313">
        <v>1</v>
      </c>
      <c r="F278" s="58">
        <f t="shared" si="48"/>
        <v>1</v>
      </c>
      <c r="G278" s="58">
        <f t="shared" si="49"/>
        <v>1</v>
      </c>
      <c r="H278" s="58">
        <v>1</v>
      </c>
      <c r="I278" s="792" t="s">
        <v>5373</v>
      </c>
      <c r="J278" s="313">
        <v>1</v>
      </c>
      <c r="K278" s="58">
        <f t="shared" si="50"/>
        <v>1</v>
      </c>
      <c r="L278" s="58">
        <f t="shared" si="51"/>
        <v>1</v>
      </c>
      <c r="M278" s="58">
        <v>1</v>
      </c>
      <c r="N278" s="792" t="s">
        <v>5374</v>
      </c>
      <c r="O278" s="313">
        <v>1</v>
      </c>
      <c r="P278" s="58">
        <f t="shared" si="52"/>
        <v>1</v>
      </c>
      <c r="Q278" s="58">
        <f t="shared" si="53"/>
        <v>1</v>
      </c>
      <c r="R278" s="58">
        <v>1</v>
      </c>
      <c r="S278" s="787" t="s">
        <v>1043</v>
      </c>
      <c r="T278" s="787" t="s">
        <v>1044</v>
      </c>
    </row>
    <row r="279" spans="1:20" s="627" customFormat="1" ht="94.5" customHeight="1">
      <c r="A279" s="794">
        <v>262</v>
      </c>
      <c r="B279" s="796"/>
      <c r="C279" s="798" t="s">
        <v>5697</v>
      </c>
      <c r="D279" s="799" t="s">
        <v>5698</v>
      </c>
      <c r="E279" s="313">
        <v>1</v>
      </c>
      <c r="F279" s="58">
        <f t="shared" si="48"/>
        <v>1</v>
      </c>
      <c r="G279" s="58">
        <f t="shared" si="49"/>
        <v>1</v>
      </c>
      <c r="H279" s="58">
        <v>1</v>
      </c>
      <c r="I279" s="792" t="s">
        <v>5373</v>
      </c>
      <c r="J279" s="313">
        <v>1</v>
      </c>
      <c r="K279" s="58">
        <f t="shared" si="50"/>
        <v>1</v>
      </c>
      <c r="L279" s="58">
        <f t="shared" si="51"/>
        <v>1</v>
      </c>
      <c r="M279" s="58">
        <v>1</v>
      </c>
      <c r="N279" s="792" t="s">
        <v>5374</v>
      </c>
      <c r="O279" s="313">
        <v>1</v>
      </c>
      <c r="P279" s="58">
        <f t="shared" si="52"/>
        <v>1</v>
      </c>
      <c r="Q279" s="58">
        <f t="shared" si="53"/>
        <v>1</v>
      </c>
      <c r="R279" s="58">
        <v>1</v>
      </c>
      <c r="S279" s="787" t="s">
        <v>1043</v>
      </c>
      <c r="T279" s="787" t="s">
        <v>1044</v>
      </c>
    </row>
    <row r="280" spans="1:20" s="627" customFormat="1" ht="94.5" customHeight="1">
      <c r="A280" s="794">
        <v>263</v>
      </c>
      <c r="B280" s="796"/>
      <c r="C280" s="798" t="s">
        <v>440</v>
      </c>
      <c r="D280" s="799" t="s">
        <v>5699</v>
      </c>
      <c r="E280" s="313">
        <v>1</v>
      </c>
      <c r="F280" s="58">
        <f t="shared" si="48"/>
        <v>1</v>
      </c>
      <c r="G280" s="58">
        <f t="shared" si="49"/>
        <v>1</v>
      </c>
      <c r="H280" s="58">
        <v>1</v>
      </c>
      <c r="I280" s="792" t="s">
        <v>5373</v>
      </c>
      <c r="J280" s="313">
        <v>1</v>
      </c>
      <c r="K280" s="58">
        <f t="shared" si="50"/>
        <v>1</v>
      </c>
      <c r="L280" s="58">
        <f t="shared" si="51"/>
        <v>1</v>
      </c>
      <c r="M280" s="58">
        <v>1</v>
      </c>
      <c r="N280" s="792" t="s">
        <v>5374</v>
      </c>
      <c r="O280" s="313">
        <v>1</v>
      </c>
      <c r="P280" s="58">
        <f t="shared" si="52"/>
        <v>1</v>
      </c>
      <c r="Q280" s="58">
        <f t="shared" si="53"/>
        <v>1</v>
      </c>
      <c r="R280" s="58">
        <v>1</v>
      </c>
      <c r="S280" s="787" t="s">
        <v>1043</v>
      </c>
      <c r="T280" s="787" t="s">
        <v>1044</v>
      </c>
    </row>
    <row r="281" spans="1:20" s="627" customFormat="1" ht="94.5" customHeight="1">
      <c r="A281" s="794">
        <v>264</v>
      </c>
      <c r="B281" s="796"/>
      <c r="C281" s="798" t="s">
        <v>5700</v>
      </c>
      <c r="D281" s="799" t="s">
        <v>5701</v>
      </c>
      <c r="E281" s="313">
        <v>1</v>
      </c>
      <c r="F281" s="58">
        <f t="shared" si="48"/>
        <v>1</v>
      </c>
      <c r="G281" s="58">
        <f t="shared" si="49"/>
        <v>1</v>
      </c>
      <c r="H281" s="58">
        <v>1</v>
      </c>
      <c r="I281" s="792" t="s">
        <v>5373</v>
      </c>
      <c r="J281" s="313">
        <v>1</v>
      </c>
      <c r="K281" s="58">
        <f t="shared" si="50"/>
        <v>1</v>
      </c>
      <c r="L281" s="58">
        <f t="shared" si="51"/>
        <v>1</v>
      </c>
      <c r="M281" s="58">
        <v>1</v>
      </c>
      <c r="N281" s="792" t="s">
        <v>5374</v>
      </c>
      <c r="O281" s="313">
        <v>1</v>
      </c>
      <c r="P281" s="58">
        <f t="shared" si="52"/>
        <v>1</v>
      </c>
      <c r="Q281" s="58">
        <f t="shared" si="53"/>
        <v>1</v>
      </c>
      <c r="R281" s="58">
        <v>1</v>
      </c>
      <c r="S281" s="787" t="s">
        <v>1043</v>
      </c>
      <c r="T281" s="787" t="s">
        <v>1044</v>
      </c>
    </row>
    <row r="282" spans="1:20" s="627" customFormat="1" ht="94.5" customHeight="1">
      <c r="A282" s="794">
        <v>265</v>
      </c>
      <c r="B282" s="796"/>
      <c r="C282" s="798" t="s">
        <v>5702</v>
      </c>
      <c r="D282" s="799" t="s">
        <v>5703</v>
      </c>
      <c r="E282" s="313">
        <v>1</v>
      </c>
      <c r="F282" s="58">
        <f t="shared" si="48"/>
        <v>1</v>
      </c>
      <c r="G282" s="58">
        <f t="shared" si="49"/>
        <v>1</v>
      </c>
      <c r="H282" s="58">
        <v>1</v>
      </c>
      <c r="I282" s="792" t="s">
        <v>5373</v>
      </c>
      <c r="J282" s="313">
        <v>1</v>
      </c>
      <c r="K282" s="58">
        <f t="shared" si="50"/>
        <v>1</v>
      </c>
      <c r="L282" s="58">
        <f t="shared" si="51"/>
        <v>1</v>
      </c>
      <c r="M282" s="58">
        <v>1</v>
      </c>
      <c r="N282" s="792" t="s">
        <v>5374</v>
      </c>
      <c r="O282" s="313">
        <v>1</v>
      </c>
      <c r="P282" s="58">
        <f t="shared" si="52"/>
        <v>1</v>
      </c>
      <c r="Q282" s="58">
        <f t="shared" si="53"/>
        <v>1</v>
      </c>
      <c r="R282" s="58">
        <v>1</v>
      </c>
      <c r="S282" s="787" t="s">
        <v>1043</v>
      </c>
      <c r="T282" s="787" t="s">
        <v>1044</v>
      </c>
    </row>
    <row r="283" spans="1:20" s="627" customFormat="1" ht="94.5" customHeight="1">
      <c r="A283" s="794">
        <v>266</v>
      </c>
      <c r="B283" s="796"/>
      <c r="C283" s="798" t="s">
        <v>498</v>
      </c>
      <c r="D283" s="799" t="s">
        <v>5704</v>
      </c>
      <c r="E283" s="313">
        <v>1</v>
      </c>
      <c r="F283" s="58">
        <f t="shared" si="48"/>
        <v>1</v>
      </c>
      <c r="G283" s="58">
        <f t="shared" si="49"/>
        <v>1</v>
      </c>
      <c r="H283" s="58">
        <v>1</v>
      </c>
      <c r="I283" s="792" t="s">
        <v>5373</v>
      </c>
      <c r="J283" s="313">
        <v>1</v>
      </c>
      <c r="K283" s="58">
        <f t="shared" si="50"/>
        <v>1</v>
      </c>
      <c r="L283" s="58">
        <f t="shared" si="51"/>
        <v>1</v>
      </c>
      <c r="M283" s="58">
        <v>1</v>
      </c>
      <c r="N283" s="792" t="s">
        <v>5374</v>
      </c>
      <c r="O283" s="313">
        <v>1</v>
      </c>
      <c r="P283" s="58">
        <f t="shared" si="52"/>
        <v>1</v>
      </c>
      <c r="Q283" s="58">
        <f t="shared" si="53"/>
        <v>1</v>
      </c>
      <c r="R283" s="58">
        <v>1</v>
      </c>
      <c r="S283" s="787" t="s">
        <v>1043</v>
      </c>
      <c r="T283" s="787" t="s">
        <v>1044</v>
      </c>
    </row>
    <row r="284" spans="1:20" s="627" customFormat="1" ht="94.5" customHeight="1">
      <c r="A284" s="794">
        <v>267</v>
      </c>
      <c r="B284" s="796"/>
      <c r="C284" s="798" t="s">
        <v>5705</v>
      </c>
      <c r="D284" s="799" t="s">
        <v>5706</v>
      </c>
      <c r="E284" s="313">
        <v>1</v>
      </c>
      <c r="F284" s="58">
        <f t="shared" si="48"/>
        <v>1</v>
      </c>
      <c r="G284" s="58">
        <f t="shared" si="49"/>
        <v>1</v>
      </c>
      <c r="H284" s="58">
        <v>1</v>
      </c>
      <c r="I284" s="792" t="s">
        <v>5373</v>
      </c>
      <c r="J284" s="313">
        <v>1</v>
      </c>
      <c r="K284" s="58">
        <f t="shared" si="50"/>
        <v>1</v>
      </c>
      <c r="L284" s="58">
        <f t="shared" si="51"/>
        <v>1</v>
      </c>
      <c r="M284" s="58">
        <v>1</v>
      </c>
      <c r="N284" s="792" t="s">
        <v>5374</v>
      </c>
      <c r="O284" s="313">
        <v>1</v>
      </c>
      <c r="P284" s="58">
        <f t="shared" si="52"/>
        <v>1</v>
      </c>
      <c r="Q284" s="58">
        <f t="shared" si="53"/>
        <v>1</v>
      </c>
      <c r="R284" s="58">
        <v>1</v>
      </c>
      <c r="S284" s="787" t="s">
        <v>1043</v>
      </c>
      <c r="T284" s="787" t="s">
        <v>1044</v>
      </c>
    </row>
    <row r="285" spans="1:20" s="627" customFormat="1" ht="94.5" customHeight="1">
      <c r="A285" s="794">
        <v>268</v>
      </c>
      <c r="B285" s="796"/>
      <c r="C285" s="798" t="s">
        <v>5707</v>
      </c>
      <c r="D285" s="799" t="s">
        <v>5708</v>
      </c>
      <c r="E285" s="313">
        <v>1</v>
      </c>
      <c r="F285" s="58">
        <f t="shared" si="48"/>
        <v>1</v>
      </c>
      <c r="G285" s="58">
        <f t="shared" si="49"/>
        <v>1</v>
      </c>
      <c r="H285" s="58">
        <v>1</v>
      </c>
      <c r="I285" s="792" t="s">
        <v>5373</v>
      </c>
      <c r="J285" s="313">
        <v>1</v>
      </c>
      <c r="K285" s="58">
        <f t="shared" si="50"/>
        <v>1</v>
      </c>
      <c r="L285" s="58">
        <f t="shared" si="51"/>
        <v>1</v>
      </c>
      <c r="M285" s="58">
        <v>1</v>
      </c>
      <c r="N285" s="792" t="s">
        <v>5374</v>
      </c>
      <c r="O285" s="313">
        <v>1</v>
      </c>
      <c r="P285" s="58">
        <f t="shared" si="52"/>
        <v>1</v>
      </c>
      <c r="Q285" s="58">
        <f t="shared" si="53"/>
        <v>1</v>
      </c>
      <c r="R285" s="58">
        <v>1</v>
      </c>
      <c r="S285" s="787" t="s">
        <v>1043</v>
      </c>
      <c r="T285" s="787" t="s">
        <v>1044</v>
      </c>
    </row>
    <row r="286" spans="1:20" s="627" customFormat="1" ht="94.5" customHeight="1">
      <c r="A286" s="794">
        <v>269</v>
      </c>
      <c r="B286" s="796"/>
      <c r="C286" s="798" t="s">
        <v>5709</v>
      </c>
      <c r="D286" s="799" t="s">
        <v>5710</v>
      </c>
      <c r="E286" s="313">
        <v>1</v>
      </c>
      <c r="F286" s="58">
        <f t="shared" si="48"/>
        <v>1</v>
      </c>
      <c r="G286" s="58">
        <f t="shared" si="49"/>
        <v>1</v>
      </c>
      <c r="H286" s="58">
        <v>1</v>
      </c>
      <c r="I286" s="792" t="s">
        <v>5373</v>
      </c>
      <c r="J286" s="313">
        <v>1</v>
      </c>
      <c r="K286" s="58">
        <f t="shared" si="50"/>
        <v>1</v>
      </c>
      <c r="L286" s="58">
        <f t="shared" si="51"/>
        <v>1</v>
      </c>
      <c r="M286" s="58">
        <v>1</v>
      </c>
      <c r="N286" s="792" t="s">
        <v>5374</v>
      </c>
      <c r="O286" s="313">
        <v>1</v>
      </c>
      <c r="P286" s="58">
        <f t="shared" si="52"/>
        <v>1</v>
      </c>
      <c r="Q286" s="58">
        <f t="shared" si="53"/>
        <v>1</v>
      </c>
      <c r="R286" s="58">
        <v>1</v>
      </c>
      <c r="S286" s="787" t="s">
        <v>1043</v>
      </c>
      <c r="T286" s="787" t="s">
        <v>1044</v>
      </c>
    </row>
    <row r="287" spans="1:20" s="627" customFormat="1" ht="94.5" customHeight="1">
      <c r="A287" s="794">
        <v>270</v>
      </c>
      <c r="B287" s="796"/>
      <c r="C287" s="798" t="s">
        <v>5711</v>
      </c>
      <c r="D287" s="799" t="s">
        <v>5712</v>
      </c>
      <c r="E287" s="313">
        <v>1</v>
      </c>
      <c r="F287" s="58">
        <f t="shared" si="48"/>
        <v>1</v>
      </c>
      <c r="G287" s="58">
        <f t="shared" si="49"/>
        <v>1</v>
      </c>
      <c r="H287" s="58">
        <v>1</v>
      </c>
      <c r="I287" s="792" t="s">
        <v>5373</v>
      </c>
      <c r="J287" s="313">
        <v>1</v>
      </c>
      <c r="K287" s="58">
        <f t="shared" si="50"/>
        <v>1</v>
      </c>
      <c r="L287" s="58">
        <f t="shared" si="51"/>
        <v>1</v>
      </c>
      <c r="M287" s="58">
        <v>1</v>
      </c>
      <c r="N287" s="792" t="s">
        <v>5374</v>
      </c>
      <c r="O287" s="313">
        <v>1</v>
      </c>
      <c r="P287" s="58">
        <f t="shared" si="52"/>
        <v>1</v>
      </c>
      <c r="Q287" s="58">
        <f t="shared" si="53"/>
        <v>1</v>
      </c>
      <c r="R287" s="58">
        <v>1</v>
      </c>
      <c r="S287" s="787" t="s">
        <v>1043</v>
      </c>
      <c r="T287" s="787" t="s">
        <v>1044</v>
      </c>
    </row>
    <row r="288" spans="1:20" s="627" customFormat="1" ht="94.5" customHeight="1">
      <c r="A288" s="794">
        <v>271</v>
      </c>
      <c r="B288" s="796"/>
      <c r="C288" s="798" t="s">
        <v>5713</v>
      </c>
      <c r="D288" s="799" t="s">
        <v>5714</v>
      </c>
      <c r="E288" s="313">
        <v>1</v>
      </c>
      <c r="F288" s="58">
        <f t="shared" si="48"/>
        <v>1</v>
      </c>
      <c r="G288" s="58">
        <f t="shared" si="49"/>
        <v>1</v>
      </c>
      <c r="H288" s="58">
        <v>1</v>
      </c>
      <c r="I288" s="792" t="s">
        <v>5373</v>
      </c>
      <c r="J288" s="313">
        <v>1</v>
      </c>
      <c r="K288" s="58">
        <f t="shared" si="50"/>
        <v>1</v>
      </c>
      <c r="L288" s="58">
        <f t="shared" si="51"/>
        <v>1</v>
      </c>
      <c r="M288" s="58">
        <v>1</v>
      </c>
      <c r="N288" s="792" t="s">
        <v>5374</v>
      </c>
      <c r="O288" s="313">
        <v>1</v>
      </c>
      <c r="P288" s="58">
        <f t="shared" si="52"/>
        <v>1</v>
      </c>
      <c r="Q288" s="58">
        <f t="shared" si="53"/>
        <v>1</v>
      </c>
      <c r="R288" s="58">
        <v>1</v>
      </c>
      <c r="S288" s="787" t="s">
        <v>1043</v>
      </c>
      <c r="T288" s="787" t="s">
        <v>1044</v>
      </c>
    </row>
    <row r="289" spans="1:20" s="627" customFormat="1" ht="94.5" customHeight="1">
      <c r="A289" s="794">
        <v>272</v>
      </c>
      <c r="B289" s="796"/>
      <c r="C289" s="798" t="s">
        <v>5715</v>
      </c>
      <c r="D289" s="799" t="s">
        <v>5716</v>
      </c>
      <c r="E289" s="313">
        <v>1</v>
      </c>
      <c r="F289" s="58">
        <f t="shared" si="48"/>
        <v>1</v>
      </c>
      <c r="G289" s="58">
        <f t="shared" si="49"/>
        <v>1</v>
      </c>
      <c r="H289" s="58">
        <v>1</v>
      </c>
      <c r="I289" s="792" t="s">
        <v>5373</v>
      </c>
      <c r="J289" s="313">
        <v>1</v>
      </c>
      <c r="K289" s="58">
        <f t="shared" si="50"/>
        <v>1</v>
      </c>
      <c r="L289" s="58">
        <f t="shared" si="51"/>
        <v>1</v>
      </c>
      <c r="M289" s="58">
        <v>1</v>
      </c>
      <c r="N289" s="792" t="s">
        <v>5374</v>
      </c>
      <c r="O289" s="313">
        <v>1</v>
      </c>
      <c r="P289" s="58">
        <f t="shared" si="52"/>
        <v>1</v>
      </c>
      <c r="Q289" s="58">
        <f t="shared" si="53"/>
        <v>1</v>
      </c>
      <c r="R289" s="58">
        <v>1</v>
      </c>
      <c r="S289" s="787" t="s">
        <v>1043</v>
      </c>
      <c r="T289" s="787" t="s">
        <v>1044</v>
      </c>
    </row>
    <row r="290" spans="1:20" s="627" customFormat="1" ht="94.5" customHeight="1">
      <c r="A290" s="794">
        <v>273</v>
      </c>
      <c r="B290" s="796"/>
      <c r="C290" s="798" t="s">
        <v>5717</v>
      </c>
      <c r="D290" s="799" t="s">
        <v>5718</v>
      </c>
      <c r="E290" s="313">
        <v>1</v>
      </c>
      <c r="F290" s="58">
        <f t="shared" si="48"/>
        <v>1</v>
      </c>
      <c r="G290" s="58">
        <f t="shared" si="49"/>
        <v>1</v>
      </c>
      <c r="H290" s="58">
        <v>1</v>
      </c>
      <c r="I290" s="792" t="s">
        <v>5373</v>
      </c>
      <c r="J290" s="313">
        <v>1</v>
      </c>
      <c r="K290" s="58">
        <f t="shared" si="50"/>
        <v>1</v>
      </c>
      <c r="L290" s="58">
        <f t="shared" si="51"/>
        <v>1</v>
      </c>
      <c r="M290" s="58">
        <v>1</v>
      </c>
      <c r="N290" s="792" t="s">
        <v>5374</v>
      </c>
      <c r="O290" s="313">
        <v>1</v>
      </c>
      <c r="P290" s="58">
        <f t="shared" si="52"/>
        <v>1</v>
      </c>
      <c r="Q290" s="58">
        <f t="shared" si="53"/>
        <v>1</v>
      </c>
      <c r="R290" s="58">
        <v>1</v>
      </c>
      <c r="S290" s="787" t="s">
        <v>1043</v>
      </c>
      <c r="T290" s="787" t="s">
        <v>1044</v>
      </c>
    </row>
    <row r="291" spans="1:20" s="627" customFormat="1" ht="94.5" customHeight="1">
      <c r="A291" s="794">
        <v>274</v>
      </c>
      <c r="B291" s="796"/>
      <c r="C291" s="798" t="s">
        <v>5719</v>
      </c>
      <c r="D291" s="799" t="s">
        <v>5720</v>
      </c>
      <c r="E291" s="313">
        <v>1</v>
      </c>
      <c r="F291" s="58">
        <f t="shared" si="48"/>
        <v>1</v>
      </c>
      <c r="G291" s="58">
        <f t="shared" si="49"/>
        <v>1</v>
      </c>
      <c r="H291" s="58">
        <v>1</v>
      </c>
      <c r="I291" s="792" t="s">
        <v>5373</v>
      </c>
      <c r="J291" s="313">
        <v>1</v>
      </c>
      <c r="K291" s="58">
        <f t="shared" si="50"/>
        <v>1</v>
      </c>
      <c r="L291" s="58">
        <f t="shared" si="51"/>
        <v>1</v>
      </c>
      <c r="M291" s="58">
        <v>1</v>
      </c>
      <c r="N291" s="792" t="s">
        <v>5374</v>
      </c>
      <c r="O291" s="313">
        <v>1</v>
      </c>
      <c r="P291" s="58">
        <f t="shared" si="52"/>
        <v>1</v>
      </c>
      <c r="Q291" s="58">
        <f t="shared" si="53"/>
        <v>1</v>
      </c>
      <c r="R291" s="58">
        <v>1</v>
      </c>
      <c r="S291" s="787" t="s">
        <v>1043</v>
      </c>
      <c r="T291" s="787" t="s">
        <v>1044</v>
      </c>
    </row>
    <row r="292" spans="1:20" s="627" customFormat="1" ht="94.5" customHeight="1">
      <c r="A292" s="794">
        <v>275</v>
      </c>
      <c r="B292" s="796"/>
      <c r="C292" s="798" t="s">
        <v>5721</v>
      </c>
      <c r="D292" s="799" t="s">
        <v>5722</v>
      </c>
      <c r="E292" s="313">
        <v>1</v>
      </c>
      <c r="F292" s="58">
        <f t="shared" si="48"/>
        <v>1</v>
      </c>
      <c r="G292" s="58">
        <f t="shared" si="49"/>
        <v>1</v>
      </c>
      <c r="H292" s="58">
        <v>1</v>
      </c>
      <c r="I292" s="792" t="s">
        <v>5373</v>
      </c>
      <c r="J292" s="313">
        <v>1</v>
      </c>
      <c r="K292" s="58">
        <f t="shared" si="50"/>
        <v>1</v>
      </c>
      <c r="L292" s="58">
        <f t="shared" si="51"/>
        <v>1</v>
      </c>
      <c r="M292" s="58">
        <v>1</v>
      </c>
      <c r="N292" s="792" t="s">
        <v>5374</v>
      </c>
      <c r="O292" s="313">
        <v>1</v>
      </c>
      <c r="P292" s="58">
        <f t="shared" si="52"/>
        <v>1</v>
      </c>
      <c r="Q292" s="58">
        <f t="shared" si="53"/>
        <v>1</v>
      </c>
      <c r="R292" s="58">
        <v>1</v>
      </c>
      <c r="S292" s="787" t="s">
        <v>1043</v>
      </c>
      <c r="T292" s="787" t="s">
        <v>1044</v>
      </c>
    </row>
    <row r="293" spans="1:20" s="627" customFormat="1" ht="94.5" customHeight="1">
      <c r="A293" s="794">
        <v>276</v>
      </c>
      <c r="B293" s="796"/>
      <c r="C293" s="798" t="s">
        <v>5723</v>
      </c>
      <c r="D293" s="799" t="s">
        <v>5724</v>
      </c>
      <c r="E293" s="313">
        <v>1</v>
      </c>
      <c r="F293" s="58">
        <f t="shared" si="48"/>
        <v>1</v>
      </c>
      <c r="G293" s="58">
        <f t="shared" si="49"/>
        <v>1</v>
      </c>
      <c r="H293" s="58">
        <v>1</v>
      </c>
      <c r="I293" s="792" t="s">
        <v>5373</v>
      </c>
      <c r="J293" s="313">
        <v>1</v>
      </c>
      <c r="K293" s="58">
        <f t="shared" si="50"/>
        <v>1</v>
      </c>
      <c r="L293" s="58">
        <f t="shared" si="51"/>
        <v>1</v>
      </c>
      <c r="M293" s="58">
        <v>1</v>
      </c>
      <c r="N293" s="792" t="s">
        <v>5374</v>
      </c>
      <c r="O293" s="313">
        <v>1</v>
      </c>
      <c r="P293" s="58">
        <f t="shared" si="52"/>
        <v>1</v>
      </c>
      <c r="Q293" s="58">
        <f t="shared" si="53"/>
        <v>1</v>
      </c>
      <c r="R293" s="58">
        <v>1</v>
      </c>
      <c r="S293" s="787" t="s">
        <v>1043</v>
      </c>
      <c r="T293" s="787" t="s">
        <v>1044</v>
      </c>
    </row>
    <row r="294" spans="1:20" s="627" customFormat="1" ht="94.5" customHeight="1">
      <c r="A294" s="794">
        <v>277</v>
      </c>
      <c r="B294" s="796"/>
      <c r="C294" s="798" t="s">
        <v>5725</v>
      </c>
      <c r="D294" s="799" t="s">
        <v>5726</v>
      </c>
      <c r="E294" s="313">
        <v>1</v>
      </c>
      <c r="F294" s="58">
        <f t="shared" si="48"/>
        <v>1</v>
      </c>
      <c r="G294" s="58">
        <f t="shared" si="49"/>
        <v>1</v>
      </c>
      <c r="H294" s="58">
        <v>1</v>
      </c>
      <c r="I294" s="792" t="s">
        <v>5373</v>
      </c>
      <c r="J294" s="313">
        <v>1</v>
      </c>
      <c r="K294" s="58">
        <f t="shared" si="50"/>
        <v>1</v>
      </c>
      <c r="L294" s="58">
        <f t="shared" si="51"/>
        <v>1</v>
      </c>
      <c r="M294" s="58">
        <v>1</v>
      </c>
      <c r="N294" s="792" t="s">
        <v>5374</v>
      </c>
      <c r="O294" s="313">
        <v>1</v>
      </c>
      <c r="P294" s="58">
        <f t="shared" si="52"/>
        <v>1</v>
      </c>
      <c r="Q294" s="58">
        <f t="shared" si="53"/>
        <v>1</v>
      </c>
      <c r="R294" s="58">
        <v>1</v>
      </c>
      <c r="S294" s="787" t="s">
        <v>1043</v>
      </c>
      <c r="T294" s="787" t="s">
        <v>1044</v>
      </c>
    </row>
    <row r="295" spans="1:20" s="627" customFormat="1" ht="94.5" customHeight="1">
      <c r="A295" s="794">
        <v>278</v>
      </c>
      <c r="B295" s="796"/>
      <c r="C295" s="798" t="s">
        <v>5727</v>
      </c>
      <c r="D295" s="799" t="s">
        <v>5728</v>
      </c>
      <c r="E295" s="313">
        <v>1</v>
      </c>
      <c r="F295" s="58">
        <f t="shared" si="48"/>
        <v>1</v>
      </c>
      <c r="G295" s="58">
        <f t="shared" si="49"/>
        <v>1</v>
      </c>
      <c r="H295" s="58">
        <v>1</v>
      </c>
      <c r="I295" s="792" t="s">
        <v>5373</v>
      </c>
      <c r="J295" s="313">
        <v>1</v>
      </c>
      <c r="K295" s="58">
        <f t="shared" si="50"/>
        <v>1</v>
      </c>
      <c r="L295" s="58">
        <f t="shared" si="51"/>
        <v>1</v>
      </c>
      <c r="M295" s="58">
        <v>1</v>
      </c>
      <c r="N295" s="792" t="s">
        <v>5374</v>
      </c>
      <c r="O295" s="313">
        <v>1</v>
      </c>
      <c r="P295" s="58">
        <f t="shared" si="52"/>
        <v>1</v>
      </c>
      <c r="Q295" s="58">
        <f t="shared" si="53"/>
        <v>1</v>
      </c>
      <c r="R295" s="58">
        <v>1</v>
      </c>
      <c r="S295" s="787" t="s">
        <v>1043</v>
      </c>
      <c r="T295" s="787" t="s">
        <v>1044</v>
      </c>
    </row>
    <row r="296" spans="1:20" s="627" customFormat="1" ht="94.5" customHeight="1">
      <c r="A296" s="794">
        <v>279</v>
      </c>
      <c r="B296" s="796"/>
      <c r="C296" s="798" t="s">
        <v>5729</v>
      </c>
      <c r="D296" s="799" t="s">
        <v>5730</v>
      </c>
      <c r="E296" s="313">
        <v>1</v>
      </c>
      <c r="F296" s="58">
        <f t="shared" si="48"/>
        <v>1</v>
      </c>
      <c r="G296" s="58">
        <f t="shared" si="49"/>
        <v>1</v>
      </c>
      <c r="H296" s="58">
        <v>1</v>
      </c>
      <c r="I296" s="792" t="s">
        <v>5373</v>
      </c>
      <c r="J296" s="313">
        <v>1</v>
      </c>
      <c r="K296" s="58">
        <f t="shared" si="50"/>
        <v>1</v>
      </c>
      <c r="L296" s="58">
        <f t="shared" si="51"/>
        <v>1</v>
      </c>
      <c r="M296" s="58">
        <v>1</v>
      </c>
      <c r="N296" s="792" t="s">
        <v>5374</v>
      </c>
      <c r="O296" s="313">
        <v>1</v>
      </c>
      <c r="P296" s="58">
        <f t="shared" si="52"/>
        <v>1</v>
      </c>
      <c r="Q296" s="58">
        <f t="shared" si="53"/>
        <v>1</v>
      </c>
      <c r="R296" s="58">
        <v>1</v>
      </c>
      <c r="S296" s="787" t="s">
        <v>1043</v>
      </c>
      <c r="T296" s="787" t="s">
        <v>1044</v>
      </c>
    </row>
    <row r="297" spans="1:20" s="627" customFormat="1" ht="94.5" customHeight="1">
      <c r="A297" s="794">
        <v>280</v>
      </c>
      <c r="B297" s="796"/>
      <c r="C297" s="798" t="s">
        <v>5731</v>
      </c>
      <c r="D297" s="799" t="s">
        <v>5732</v>
      </c>
      <c r="E297" s="313">
        <v>1</v>
      </c>
      <c r="F297" s="58">
        <f t="shared" si="48"/>
        <v>1</v>
      </c>
      <c r="G297" s="58">
        <f t="shared" si="49"/>
        <v>1</v>
      </c>
      <c r="H297" s="58">
        <v>1</v>
      </c>
      <c r="I297" s="792" t="s">
        <v>5373</v>
      </c>
      <c r="J297" s="313">
        <v>1</v>
      </c>
      <c r="K297" s="58">
        <f t="shared" si="50"/>
        <v>1</v>
      </c>
      <c r="L297" s="58">
        <f t="shared" si="51"/>
        <v>1</v>
      </c>
      <c r="M297" s="58">
        <v>1</v>
      </c>
      <c r="N297" s="792" t="s">
        <v>5374</v>
      </c>
      <c r="O297" s="313">
        <v>1</v>
      </c>
      <c r="P297" s="58">
        <f t="shared" si="52"/>
        <v>1</v>
      </c>
      <c r="Q297" s="58">
        <f t="shared" si="53"/>
        <v>1</v>
      </c>
      <c r="R297" s="58">
        <v>1</v>
      </c>
      <c r="S297" s="787" t="s">
        <v>1043</v>
      </c>
      <c r="T297" s="787" t="s">
        <v>1044</v>
      </c>
    </row>
    <row r="298" spans="1:20" s="627" customFormat="1" ht="94.5" customHeight="1">
      <c r="A298" s="794">
        <v>281</v>
      </c>
      <c r="B298" s="796"/>
      <c r="C298" s="798" t="s">
        <v>5733</v>
      </c>
      <c r="D298" s="799" t="s">
        <v>5734</v>
      </c>
      <c r="E298" s="313">
        <v>1</v>
      </c>
      <c r="F298" s="58">
        <f t="shared" si="48"/>
        <v>1</v>
      </c>
      <c r="G298" s="58">
        <f t="shared" si="49"/>
        <v>1</v>
      </c>
      <c r="H298" s="58">
        <v>1</v>
      </c>
      <c r="I298" s="792" t="s">
        <v>5373</v>
      </c>
      <c r="J298" s="313">
        <v>1</v>
      </c>
      <c r="K298" s="58">
        <f t="shared" si="50"/>
        <v>1</v>
      </c>
      <c r="L298" s="58">
        <f t="shared" si="51"/>
        <v>1</v>
      </c>
      <c r="M298" s="58">
        <v>1</v>
      </c>
      <c r="N298" s="792" t="s">
        <v>5374</v>
      </c>
      <c r="O298" s="313">
        <v>1</v>
      </c>
      <c r="P298" s="58">
        <f t="shared" si="52"/>
        <v>1</v>
      </c>
      <c r="Q298" s="58">
        <f t="shared" si="53"/>
        <v>1</v>
      </c>
      <c r="R298" s="58">
        <v>1</v>
      </c>
      <c r="S298" s="787" t="s">
        <v>1043</v>
      </c>
      <c r="T298" s="787" t="s">
        <v>1044</v>
      </c>
    </row>
    <row r="299" spans="1:20" s="627" customFormat="1" ht="94.5" customHeight="1">
      <c r="A299" s="1462" t="s">
        <v>1258</v>
      </c>
      <c r="B299" s="1462"/>
      <c r="C299" s="1462"/>
      <c r="D299" s="1462"/>
      <c r="E299" s="1462"/>
      <c r="F299" s="1462"/>
      <c r="G299" s="1462"/>
      <c r="H299" s="1462"/>
      <c r="I299" s="1462"/>
      <c r="J299" s="1462"/>
      <c r="K299" s="1462"/>
      <c r="L299" s="1462"/>
      <c r="M299" s="1462"/>
      <c r="N299" s="1462"/>
      <c r="O299" s="1462"/>
      <c r="P299" s="1462"/>
      <c r="Q299" s="1462"/>
      <c r="R299" s="1462"/>
      <c r="S299" s="1462"/>
      <c r="T299" s="1463"/>
    </row>
    <row r="300" spans="1:20" s="627" customFormat="1" ht="94.5" customHeight="1">
      <c r="A300" s="794">
        <v>282</v>
      </c>
      <c r="B300" s="795" t="s">
        <v>5376</v>
      </c>
      <c r="C300" s="795" t="s">
        <v>430</v>
      </c>
      <c r="D300" s="795" t="s">
        <v>5735</v>
      </c>
      <c r="E300" s="313">
        <v>1</v>
      </c>
      <c r="F300" s="58">
        <f t="shared" ref="F300:F331" si="54">IF(E300=G300,H300)</f>
        <v>1</v>
      </c>
      <c r="G300" s="58">
        <f t="shared" ref="G300:G331" si="55">IF(E300="NA","NA",H300)</f>
        <v>1</v>
      </c>
      <c r="H300" s="58">
        <v>1</v>
      </c>
      <c r="I300" s="792" t="s">
        <v>5373</v>
      </c>
      <c r="J300" s="313">
        <v>1</v>
      </c>
      <c r="K300" s="58">
        <f t="shared" ref="K300:K331" si="56">IF(J300=L300,M300)</f>
        <v>1</v>
      </c>
      <c r="L300" s="58">
        <f t="shared" ref="L300:L331" si="57">IF(J300="NA","NA",M300)</f>
        <v>1</v>
      </c>
      <c r="M300" s="58">
        <v>1</v>
      </c>
      <c r="N300" s="792" t="s">
        <v>5374</v>
      </c>
      <c r="O300" s="313">
        <v>1</v>
      </c>
      <c r="P300" s="58">
        <f t="shared" ref="P300:P331" si="58">IF(O300=Q300,R300)</f>
        <v>1</v>
      </c>
      <c r="Q300" s="58">
        <f t="shared" ref="Q300:Q331" si="59">IF(O300="NA","NA",R300)</f>
        <v>1</v>
      </c>
      <c r="R300" s="58">
        <v>1</v>
      </c>
      <c r="S300" s="787" t="s">
        <v>1043</v>
      </c>
      <c r="T300" s="787" t="s">
        <v>1044</v>
      </c>
    </row>
    <row r="301" spans="1:20" s="627" customFormat="1" ht="94.5" customHeight="1">
      <c r="A301" s="794">
        <v>283</v>
      </c>
      <c r="B301" s="796"/>
      <c r="C301" s="795" t="s">
        <v>429</v>
      </c>
      <c r="D301" s="795" t="s">
        <v>5736</v>
      </c>
      <c r="E301" s="313">
        <v>1</v>
      </c>
      <c r="F301" s="58">
        <f t="shared" si="54"/>
        <v>1</v>
      </c>
      <c r="G301" s="58">
        <f t="shared" si="55"/>
        <v>1</v>
      </c>
      <c r="H301" s="58">
        <v>1</v>
      </c>
      <c r="I301" s="792" t="s">
        <v>5373</v>
      </c>
      <c r="J301" s="313">
        <v>1</v>
      </c>
      <c r="K301" s="58">
        <f t="shared" si="56"/>
        <v>1</v>
      </c>
      <c r="L301" s="58">
        <f t="shared" si="57"/>
        <v>1</v>
      </c>
      <c r="M301" s="58">
        <v>1</v>
      </c>
      <c r="N301" s="792" t="s">
        <v>5374</v>
      </c>
      <c r="O301" s="313">
        <v>1</v>
      </c>
      <c r="P301" s="58">
        <f t="shared" si="58"/>
        <v>1</v>
      </c>
      <c r="Q301" s="58">
        <f t="shared" si="59"/>
        <v>1</v>
      </c>
      <c r="R301" s="58">
        <v>1</v>
      </c>
      <c r="S301" s="787" t="s">
        <v>1043</v>
      </c>
      <c r="T301" s="787" t="s">
        <v>1044</v>
      </c>
    </row>
    <row r="302" spans="1:20" s="627" customFormat="1" ht="94.5" customHeight="1">
      <c r="A302" s="794">
        <v>284</v>
      </c>
      <c r="B302" s="796"/>
      <c r="C302" s="795" t="s">
        <v>433</v>
      </c>
      <c r="D302" s="795" t="s">
        <v>5737</v>
      </c>
      <c r="E302" s="313">
        <v>1</v>
      </c>
      <c r="F302" s="58">
        <f t="shared" si="54"/>
        <v>1</v>
      </c>
      <c r="G302" s="58">
        <f t="shared" si="55"/>
        <v>1</v>
      </c>
      <c r="H302" s="58">
        <v>1</v>
      </c>
      <c r="I302" s="792" t="s">
        <v>5373</v>
      </c>
      <c r="J302" s="313">
        <v>1</v>
      </c>
      <c r="K302" s="58">
        <f t="shared" si="56"/>
        <v>1</v>
      </c>
      <c r="L302" s="58">
        <f t="shared" si="57"/>
        <v>1</v>
      </c>
      <c r="M302" s="58">
        <v>1</v>
      </c>
      <c r="N302" s="792" t="s">
        <v>5374</v>
      </c>
      <c r="O302" s="313">
        <v>1</v>
      </c>
      <c r="P302" s="58">
        <f t="shared" si="58"/>
        <v>1</v>
      </c>
      <c r="Q302" s="58">
        <f t="shared" si="59"/>
        <v>1</v>
      </c>
      <c r="R302" s="58">
        <v>1</v>
      </c>
      <c r="S302" s="787" t="s">
        <v>1043</v>
      </c>
      <c r="T302" s="787" t="s">
        <v>1044</v>
      </c>
    </row>
    <row r="303" spans="1:20" s="627" customFormat="1" ht="94.5" customHeight="1">
      <c r="A303" s="794">
        <v>285</v>
      </c>
      <c r="B303" s="796"/>
      <c r="C303" s="795" t="s">
        <v>5738</v>
      </c>
      <c r="D303" s="795" t="s">
        <v>5739</v>
      </c>
      <c r="E303" s="313">
        <v>1</v>
      </c>
      <c r="F303" s="58">
        <f t="shared" si="54"/>
        <v>1</v>
      </c>
      <c r="G303" s="58">
        <f t="shared" si="55"/>
        <v>1</v>
      </c>
      <c r="H303" s="58">
        <v>1</v>
      </c>
      <c r="I303" s="792" t="s">
        <v>5373</v>
      </c>
      <c r="J303" s="313">
        <v>1</v>
      </c>
      <c r="K303" s="58">
        <f t="shared" si="56"/>
        <v>1</v>
      </c>
      <c r="L303" s="58">
        <f t="shared" si="57"/>
        <v>1</v>
      </c>
      <c r="M303" s="58">
        <v>1</v>
      </c>
      <c r="N303" s="792" t="s">
        <v>5374</v>
      </c>
      <c r="O303" s="313">
        <v>1</v>
      </c>
      <c r="P303" s="58">
        <f t="shared" si="58"/>
        <v>1</v>
      </c>
      <c r="Q303" s="58">
        <f t="shared" si="59"/>
        <v>1</v>
      </c>
      <c r="R303" s="58">
        <v>1</v>
      </c>
      <c r="S303" s="787" t="s">
        <v>1043</v>
      </c>
      <c r="T303" s="787" t="s">
        <v>1044</v>
      </c>
    </row>
    <row r="304" spans="1:20" s="627" customFormat="1" ht="94.5" customHeight="1">
      <c r="A304" s="794">
        <v>286</v>
      </c>
      <c r="B304" s="796"/>
      <c r="C304" s="795" t="s">
        <v>485</v>
      </c>
      <c r="D304" s="795" t="s">
        <v>5740</v>
      </c>
      <c r="E304" s="313">
        <v>1</v>
      </c>
      <c r="F304" s="58">
        <f t="shared" si="54"/>
        <v>1</v>
      </c>
      <c r="G304" s="58">
        <f t="shared" si="55"/>
        <v>1</v>
      </c>
      <c r="H304" s="58">
        <v>1</v>
      </c>
      <c r="I304" s="792" t="s">
        <v>5373</v>
      </c>
      <c r="J304" s="313">
        <v>1</v>
      </c>
      <c r="K304" s="58">
        <f t="shared" si="56"/>
        <v>1</v>
      </c>
      <c r="L304" s="58">
        <f t="shared" si="57"/>
        <v>1</v>
      </c>
      <c r="M304" s="58">
        <v>1</v>
      </c>
      <c r="N304" s="792" t="s">
        <v>5374</v>
      </c>
      <c r="O304" s="313">
        <v>1</v>
      </c>
      <c r="P304" s="58">
        <f t="shared" si="58"/>
        <v>1</v>
      </c>
      <c r="Q304" s="58">
        <f t="shared" si="59"/>
        <v>1</v>
      </c>
      <c r="R304" s="58">
        <v>1</v>
      </c>
      <c r="S304" s="787" t="s">
        <v>1043</v>
      </c>
      <c r="T304" s="787" t="s">
        <v>1044</v>
      </c>
    </row>
    <row r="305" spans="1:20" s="627" customFormat="1" ht="94.5" customHeight="1">
      <c r="A305" s="794">
        <v>287</v>
      </c>
      <c r="B305" s="796"/>
      <c r="C305" s="795" t="s">
        <v>410</v>
      </c>
      <c r="D305" s="795" t="s">
        <v>5741</v>
      </c>
      <c r="E305" s="313">
        <v>1</v>
      </c>
      <c r="F305" s="58">
        <f t="shared" si="54"/>
        <v>1</v>
      </c>
      <c r="G305" s="58">
        <f t="shared" si="55"/>
        <v>1</v>
      </c>
      <c r="H305" s="58">
        <v>1</v>
      </c>
      <c r="I305" s="792" t="s">
        <v>5373</v>
      </c>
      <c r="J305" s="313">
        <v>1</v>
      </c>
      <c r="K305" s="58">
        <f t="shared" si="56"/>
        <v>1</v>
      </c>
      <c r="L305" s="58">
        <f t="shared" si="57"/>
        <v>1</v>
      </c>
      <c r="M305" s="58">
        <v>1</v>
      </c>
      <c r="N305" s="792" t="s">
        <v>5374</v>
      </c>
      <c r="O305" s="313">
        <v>1</v>
      </c>
      <c r="P305" s="58">
        <f t="shared" si="58"/>
        <v>1</v>
      </c>
      <c r="Q305" s="58">
        <f t="shared" si="59"/>
        <v>1</v>
      </c>
      <c r="R305" s="58">
        <v>1</v>
      </c>
      <c r="S305" s="787" t="s">
        <v>1043</v>
      </c>
      <c r="T305" s="787" t="s">
        <v>1044</v>
      </c>
    </row>
    <row r="306" spans="1:20" s="627" customFormat="1" ht="94.5" customHeight="1">
      <c r="A306" s="794">
        <v>288</v>
      </c>
      <c r="B306" s="796"/>
      <c r="C306" s="795" t="s">
        <v>497</v>
      </c>
      <c r="D306" s="795" t="s">
        <v>5742</v>
      </c>
      <c r="E306" s="313">
        <v>1</v>
      </c>
      <c r="F306" s="58">
        <f t="shared" si="54"/>
        <v>1</v>
      </c>
      <c r="G306" s="58">
        <f t="shared" si="55"/>
        <v>1</v>
      </c>
      <c r="H306" s="58">
        <v>1</v>
      </c>
      <c r="I306" s="792" t="s">
        <v>5373</v>
      </c>
      <c r="J306" s="313">
        <v>1</v>
      </c>
      <c r="K306" s="58">
        <f t="shared" si="56"/>
        <v>1</v>
      </c>
      <c r="L306" s="58">
        <f t="shared" si="57"/>
        <v>1</v>
      </c>
      <c r="M306" s="58">
        <v>1</v>
      </c>
      <c r="N306" s="792" t="s">
        <v>5374</v>
      </c>
      <c r="O306" s="313">
        <v>1</v>
      </c>
      <c r="P306" s="58">
        <f t="shared" si="58"/>
        <v>1</v>
      </c>
      <c r="Q306" s="58">
        <f t="shared" si="59"/>
        <v>1</v>
      </c>
      <c r="R306" s="58">
        <v>1</v>
      </c>
      <c r="S306" s="787" t="s">
        <v>1043</v>
      </c>
      <c r="T306" s="787" t="s">
        <v>1044</v>
      </c>
    </row>
    <row r="307" spans="1:20" s="627" customFormat="1" ht="94.5" customHeight="1">
      <c r="A307" s="794">
        <v>289</v>
      </c>
      <c r="B307" s="796"/>
      <c r="C307" s="795" t="s">
        <v>418</v>
      </c>
      <c r="D307" s="795" t="s">
        <v>5743</v>
      </c>
      <c r="E307" s="313">
        <v>1</v>
      </c>
      <c r="F307" s="58">
        <f t="shared" si="54"/>
        <v>1</v>
      </c>
      <c r="G307" s="58">
        <f t="shared" si="55"/>
        <v>1</v>
      </c>
      <c r="H307" s="58">
        <v>1</v>
      </c>
      <c r="I307" s="792" t="s">
        <v>5373</v>
      </c>
      <c r="J307" s="313">
        <v>1</v>
      </c>
      <c r="K307" s="58">
        <f t="shared" si="56"/>
        <v>1</v>
      </c>
      <c r="L307" s="58">
        <f t="shared" si="57"/>
        <v>1</v>
      </c>
      <c r="M307" s="58">
        <v>1</v>
      </c>
      <c r="N307" s="792" t="s">
        <v>5374</v>
      </c>
      <c r="O307" s="313">
        <v>1</v>
      </c>
      <c r="P307" s="58">
        <f t="shared" si="58"/>
        <v>1</v>
      </c>
      <c r="Q307" s="58">
        <f t="shared" si="59"/>
        <v>1</v>
      </c>
      <c r="R307" s="58">
        <v>1</v>
      </c>
      <c r="S307" s="787" t="s">
        <v>1043</v>
      </c>
      <c r="T307" s="787" t="s">
        <v>1044</v>
      </c>
    </row>
    <row r="308" spans="1:20" s="627" customFormat="1" ht="94.5" customHeight="1">
      <c r="A308" s="794">
        <v>290</v>
      </c>
      <c r="B308" s="796"/>
      <c r="C308" s="795" t="s">
        <v>417</v>
      </c>
      <c r="D308" s="795" t="s">
        <v>5744</v>
      </c>
      <c r="E308" s="313">
        <v>1</v>
      </c>
      <c r="F308" s="58">
        <f t="shared" si="54"/>
        <v>1</v>
      </c>
      <c r="G308" s="58">
        <f t="shared" si="55"/>
        <v>1</v>
      </c>
      <c r="H308" s="58">
        <v>1</v>
      </c>
      <c r="I308" s="792" t="s">
        <v>5373</v>
      </c>
      <c r="J308" s="313">
        <v>1</v>
      </c>
      <c r="K308" s="58">
        <f t="shared" si="56"/>
        <v>1</v>
      </c>
      <c r="L308" s="58">
        <f t="shared" si="57"/>
        <v>1</v>
      </c>
      <c r="M308" s="58">
        <v>1</v>
      </c>
      <c r="N308" s="792" t="s">
        <v>5374</v>
      </c>
      <c r="O308" s="313">
        <v>1</v>
      </c>
      <c r="P308" s="58">
        <f t="shared" si="58"/>
        <v>1</v>
      </c>
      <c r="Q308" s="58">
        <f t="shared" si="59"/>
        <v>1</v>
      </c>
      <c r="R308" s="58">
        <v>1</v>
      </c>
      <c r="S308" s="787" t="s">
        <v>1043</v>
      </c>
      <c r="T308" s="787" t="s">
        <v>1044</v>
      </c>
    </row>
    <row r="309" spans="1:20" s="627" customFormat="1" ht="94.5" customHeight="1">
      <c r="A309" s="794">
        <v>291</v>
      </c>
      <c r="B309" s="796"/>
      <c r="C309" s="795" t="s">
        <v>420</v>
      </c>
      <c r="D309" s="795" t="s">
        <v>5745</v>
      </c>
      <c r="E309" s="313">
        <v>1</v>
      </c>
      <c r="F309" s="58">
        <f t="shared" si="54"/>
        <v>1</v>
      </c>
      <c r="G309" s="58">
        <f t="shared" si="55"/>
        <v>1</v>
      </c>
      <c r="H309" s="58">
        <v>1</v>
      </c>
      <c r="I309" s="792" t="s">
        <v>5373</v>
      </c>
      <c r="J309" s="313">
        <v>1</v>
      </c>
      <c r="K309" s="58">
        <f t="shared" si="56"/>
        <v>1</v>
      </c>
      <c r="L309" s="58">
        <f t="shared" si="57"/>
        <v>1</v>
      </c>
      <c r="M309" s="58">
        <v>1</v>
      </c>
      <c r="N309" s="792" t="s">
        <v>5374</v>
      </c>
      <c r="O309" s="313">
        <v>1</v>
      </c>
      <c r="P309" s="58">
        <f t="shared" si="58"/>
        <v>1</v>
      </c>
      <c r="Q309" s="58">
        <f t="shared" si="59"/>
        <v>1</v>
      </c>
      <c r="R309" s="58">
        <v>1</v>
      </c>
      <c r="S309" s="787" t="s">
        <v>1043</v>
      </c>
      <c r="T309" s="787" t="s">
        <v>1044</v>
      </c>
    </row>
    <row r="310" spans="1:20" s="627" customFormat="1" ht="94.5" customHeight="1">
      <c r="A310" s="794">
        <v>292</v>
      </c>
      <c r="B310" s="796"/>
      <c r="C310" s="795" t="s">
        <v>419</v>
      </c>
      <c r="D310" s="795" t="s">
        <v>5746</v>
      </c>
      <c r="E310" s="313">
        <v>1</v>
      </c>
      <c r="F310" s="58">
        <f t="shared" si="54"/>
        <v>1</v>
      </c>
      <c r="G310" s="58">
        <f t="shared" si="55"/>
        <v>1</v>
      </c>
      <c r="H310" s="58">
        <v>1</v>
      </c>
      <c r="I310" s="792" t="s">
        <v>5373</v>
      </c>
      <c r="J310" s="313">
        <v>1</v>
      </c>
      <c r="K310" s="58">
        <f t="shared" si="56"/>
        <v>1</v>
      </c>
      <c r="L310" s="58">
        <f t="shared" si="57"/>
        <v>1</v>
      </c>
      <c r="M310" s="58">
        <v>1</v>
      </c>
      <c r="N310" s="792" t="s">
        <v>5374</v>
      </c>
      <c r="O310" s="313">
        <v>1</v>
      </c>
      <c r="P310" s="58">
        <f t="shared" si="58"/>
        <v>1</v>
      </c>
      <c r="Q310" s="58">
        <f t="shared" si="59"/>
        <v>1</v>
      </c>
      <c r="R310" s="58">
        <v>1</v>
      </c>
      <c r="S310" s="787" t="s">
        <v>1043</v>
      </c>
      <c r="T310" s="787" t="s">
        <v>1044</v>
      </c>
    </row>
    <row r="311" spans="1:20" s="627" customFormat="1" ht="94.5" customHeight="1">
      <c r="A311" s="794">
        <v>293</v>
      </c>
      <c r="B311" s="796"/>
      <c r="C311" s="795" t="s">
        <v>5747</v>
      </c>
      <c r="D311" s="795" t="s">
        <v>5748</v>
      </c>
      <c r="E311" s="313">
        <v>1</v>
      </c>
      <c r="F311" s="58">
        <f t="shared" si="54"/>
        <v>1</v>
      </c>
      <c r="G311" s="58">
        <f t="shared" si="55"/>
        <v>1</v>
      </c>
      <c r="H311" s="58">
        <v>1</v>
      </c>
      <c r="I311" s="792" t="s">
        <v>5373</v>
      </c>
      <c r="J311" s="313">
        <v>1</v>
      </c>
      <c r="K311" s="58">
        <f t="shared" si="56"/>
        <v>1</v>
      </c>
      <c r="L311" s="58">
        <f t="shared" si="57"/>
        <v>1</v>
      </c>
      <c r="M311" s="58">
        <v>1</v>
      </c>
      <c r="N311" s="792" t="s">
        <v>5374</v>
      </c>
      <c r="O311" s="313">
        <v>1</v>
      </c>
      <c r="P311" s="58">
        <f t="shared" si="58"/>
        <v>1</v>
      </c>
      <c r="Q311" s="58">
        <f t="shared" si="59"/>
        <v>1</v>
      </c>
      <c r="R311" s="58">
        <v>1</v>
      </c>
      <c r="S311" s="787" t="s">
        <v>1043</v>
      </c>
      <c r="T311" s="787" t="s">
        <v>1044</v>
      </c>
    </row>
    <row r="312" spans="1:20" s="627" customFormat="1" ht="94.5" customHeight="1">
      <c r="A312" s="794">
        <v>294</v>
      </c>
      <c r="B312" s="796"/>
      <c r="C312" s="795" t="s">
        <v>5749</v>
      </c>
      <c r="D312" s="795" t="s">
        <v>5750</v>
      </c>
      <c r="E312" s="313">
        <v>1</v>
      </c>
      <c r="F312" s="58">
        <f t="shared" si="54"/>
        <v>1</v>
      </c>
      <c r="G312" s="58">
        <f t="shared" si="55"/>
        <v>1</v>
      </c>
      <c r="H312" s="58">
        <v>1</v>
      </c>
      <c r="I312" s="792" t="s">
        <v>5373</v>
      </c>
      <c r="J312" s="313">
        <v>1</v>
      </c>
      <c r="K312" s="58">
        <f t="shared" si="56"/>
        <v>1</v>
      </c>
      <c r="L312" s="58">
        <f t="shared" si="57"/>
        <v>1</v>
      </c>
      <c r="M312" s="58">
        <v>1</v>
      </c>
      <c r="N312" s="792" t="s">
        <v>5374</v>
      </c>
      <c r="O312" s="313">
        <v>1</v>
      </c>
      <c r="P312" s="58">
        <f t="shared" si="58"/>
        <v>1</v>
      </c>
      <c r="Q312" s="58">
        <f t="shared" si="59"/>
        <v>1</v>
      </c>
      <c r="R312" s="58">
        <v>1</v>
      </c>
      <c r="S312" s="787" t="s">
        <v>1043</v>
      </c>
      <c r="T312" s="787" t="s">
        <v>1044</v>
      </c>
    </row>
    <row r="313" spans="1:20" s="627" customFormat="1" ht="94.5" customHeight="1">
      <c r="A313" s="794">
        <v>295</v>
      </c>
      <c r="B313" s="796"/>
      <c r="C313" s="795" t="s">
        <v>525</v>
      </c>
      <c r="D313" s="795" t="s">
        <v>5751</v>
      </c>
      <c r="E313" s="313">
        <v>1</v>
      </c>
      <c r="F313" s="58">
        <f t="shared" si="54"/>
        <v>1</v>
      </c>
      <c r="G313" s="58">
        <f t="shared" si="55"/>
        <v>1</v>
      </c>
      <c r="H313" s="58">
        <v>1</v>
      </c>
      <c r="I313" s="792" t="s">
        <v>5373</v>
      </c>
      <c r="J313" s="313">
        <v>1</v>
      </c>
      <c r="K313" s="58">
        <f t="shared" si="56"/>
        <v>1</v>
      </c>
      <c r="L313" s="58">
        <f t="shared" si="57"/>
        <v>1</v>
      </c>
      <c r="M313" s="58">
        <v>1</v>
      </c>
      <c r="N313" s="792" t="s">
        <v>5374</v>
      </c>
      <c r="O313" s="313">
        <v>1</v>
      </c>
      <c r="P313" s="58">
        <f t="shared" si="58"/>
        <v>1</v>
      </c>
      <c r="Q313" s="58">
        <f t="shared" si="59"/>
        <v>1</v>
      </c>
      <c r="R313" s="58">
        <v>1</v>
      </c>
      <c r="S313" s="787" t="s">
        <v>1043</v>
      </c>
      <c r="T313" s="787" t="s">
        <v>1044</v>
      </c>
    </row>
    <row r="314" spans="1:20" s="627" customFormat="1" ht="94.5" customHeight="1">
      <c r="A314" s="794">
        <v>296</v>
      </c>
      <c r="B314" s="796"/>
      <c r="C314" s="795" t="s">
        <v>409</v>
      </c>
      <c r="D314" s="795" t="s">
        <v>5752</v>
      </c>
      <c r="E314" s="313">
        <v>1</v>
      </c>
      <c r="F314" s="58">
        <f t="shared" si="54"/>
        <v>1</v>
      </c>
      <c r="G314" s="58">
        <f t="shared" si="55"/>
        <v>1</v>
      </c>
      <c r="H314" s="58">
        <v>1</v>
      </c>
      <c r="I314" s="792" t="s">
        <v>5373</v>
      </c>
      <c r="J314" s="313">
        <v>1</v>
      </c>
      <c r="K314" s="58">
        <f t="shared" si="56"/>
        <v>1</v>
      </c>
      <c r="L314" s="58">
        <f t="shared" si="57"/>
        <v>1</v>
      </c>
      <c r="M314" s="58">
        <v>1</v>
      </c>
      <c r="N314" s="792" t="s">
        <v>5374</v>
      </c>
      <c r="O314" s="313">
        <v>1</v>
      </c>
      <c r="P314" s="58">
        <f t="shared" si="58"/>
        <v>1</v>
      </c>
      <c r="Q314" s="58">
        <f t="shared" si="59"/>
        <v>1</v>
      </c>
      <c r="R314" s="58">
        <v>1</v>
      </c>
      <c r="S314" s="787" t="s">
        <v>1043</v>
      </c>
      <c r="T314" s="787" t="s">
        <v>1044</v>
      </c>
    </row>
    <row r="315" spans="1:20" s="627" customFormat="1" ht="94.5" customHeight="1">
      <c r="A315" s="794">
        <v>297</v>
      </c>
      <c r="B315" s="796"/>
      <c r="C315" s="795" t="s">
        <v>5753</v>
      </c>
      <c r="D315" s="795" t="s">
        <v>5754</v>
      </c>
      <c r="E315" s="313">
        <v>1</v>
      </c>
      <c r="F315" s="58">
        <f t="shared" si="54"/>
        <v>1</v>
      </c>
      <c r="G315" s="58">
        <f t="shared" si="55"/>
        <v>1</v>
      </c>
      <c r="H315" s="58">
        <v>1</v>
      </c>
      <c r="I315" s="792" t="s">
        <v>5373</v>
      </c>
      <c r="J315" s="313">
        <v>1</v>
      </c>
      <c r="K315" s="58">
        <f t="shared" si="56"/>
        <v>1</v>
      </c>
      <c r="L315" s="58">
        <f t="shared" si="57"/>
        <v>1</v>
      </c>
      <c r="M315" s="58">
        <v>1</v>
      </c>
      <c r="N315" s="792" t="s">
        <v>5374</v>
      </c>
      <c r="O315" s="313">
        <v>1</v>
      </c>
      <c r="P315" s="58">
        <f t="shared" si="58"/>
        <v>1</v>
      </c>
      <c r="Q315" s="58">
        <f t="shared" si="59"/>
        <v>1</v>
      </c>
      <c r="R315" s="58">
        <v>1</v>
      </c>
      <c r="S315" s="787" t="s">
        <v>1043</v>
      </c>
      <c r="T315" s="787" t="s">
        <v>1044</v>
      </c>
    </row>
    <row r="316" spans="1:20" s="627" customFormat="1" ht="94.5" customHeight="1">
      <c r="A316" s="794">
        <v>298</v>
      </c>
      <c r="B316" s="796"/>
      <c r="C316" s="795" t="s">
        <v>5755</v>
      </c>
      <c r="D316" s="795" t="s">
        <v>5756</v>
      </c>
      <c r="E316" s="313">
        <v>1</v>
      </c>
      <c r="F316" s="58">
        <f t="shared" si="54"/>
        <v>1</v>
      </c>
      <c r="G316" s="58">
        <f t="shared" si="55"/>
        <v>1</v>
      </c>
      <c r="H316" s="58">
        <v>1</v>
      </c>
      <c r="I316" s="792" t="s">
        <v>5373</v>
      </c>
      <c r="J316" s="313">
        <v>1</v>
      </c>
      <c r="K316" s="58">
        <f t="shared" si="56"/>
        <v>1</v>
      </c>
      <c r="L316" s="58">
        <f t="shared" si="57"/>
        <v>1</v>
      </c>
      <c r="M316" s="58">
        <v>1</v>
      </c>
      <c r="N316" s="792" t="s">
        <v>5374</v>
      </c>
      <c r="O316" s="313">
        <v>1</v>
      </c>
      <c r="P316" s="58">
        <f t="shared" si="58"/>
        <v>1</v>
      </c>
      <c r="Q316" s="58">
        <f t="shared" si="59"/>
        <v>1</v>
      </c>
      <c r="R316" s="58">
        <v>1</v>
      </c>
      <c r="S316" s="787" t="s">
        <v>1043</v>
      </c>
      <c r="T316" s="787" t="s">
        <v>1044</v>
      </c>
    </row>
    <row r="317" spans="1:20" s="627" customFormat="1" ht="94.5" customHeight="1">
      <c r="A317" s="794">
        <v>299</v>
      </c>
      <c r="B317" s="796"/>
      <c r="C317" s="795" t="s">
        <v>5757</v>
      </c>
      <c r="D317" s="795" t="s">
        <v>5758</v>
      </c>
      <c r="E317" s="313">
        <v>1</v>
      </c>
      <c r="F317" s="58">
        <f t="shared" si="54"/>
        <v>1</v>
      </c>
      <c r="G317" s="58">
        <f t="shared" si="55"/>
        <v>1</v>
      </c>
      <c r="H317" s="58">
        <v>1</v>
      </c>
      <c r="I317" s="792" t="s">
        <v>5373</v>
      </c>
      <c r="J317" s="313">
        <v>1</v>
      </c>
      <c r="K317" s="58">
        <f t="shared" si="56"/>
        <v>1</v>
      </c>
      <c r="L317" s="58">
        <f t="shared" si="57"/>
        <v>1</v>
      </c>
      <c r="M317" s="58">
        <v>1</v>
      </c>
      <c r="N317" s="792" t="s">
        <v>5374</v>
      </c>
      <c r="O317" s="313">
        <v>1</v>
      </c>
      <c r="P317" s="58">
        <f t="shared" si="58"/>
        <v>1</v>
      </c>
      <c r="Q317" s="58">
        <f t="shared" si="59"/>
        <v>1</v>
      </c>
      <c r="R317" s="58">
        <v>1</v>
      </c>
      <c r="S317" s="787" t="s">
        <v>1043</v>
      </c>
      <c r="T317" s="787" t="s">
        <v>1044</v>
      </c>
    </row>
    <row r="318" spans="1:20" s="627" customFormat="1" ht="94.5" customHeight="1">
      <c r="A318" s="794">
        <v>300</v>
      </c>
      <c r="B318" s="796"/>
      <c r="C318" s="795" t="s">
        <v>5759</v>
      </c>
      <c r="D318" s="795" t="s">
        <v>5760</v>
      </c>
      <c r="E318" s="313">
        <v>1</v>
      </c>
      <c r="F318" s="58">
        <f t="shared" si="54"/>
        <v>1</v>
      </c>
      <c r="G318" s="58">
        <f t="shared" si="55"/>
        <v>1</v>
      </c>
      <c r="H318" s="58">
        <v>1</v>
      </c>
      <c r="I318" s="792" t="s">
        <v>5373</v>
      </c>
      <c r="J318" s="313">
        <v>1</v>
      </c>
      <c r="K318" s="58">
        <f t="shared" si="56"/>
        <v>1</v>
      </c>
      <c r="L318" s="58">
        <f t="shared" si="57"/>
        <v>1</v>
      </c>
      <c r="M318" s="58">
        <v>1</v>
      </c>
      <c r="N318" s="792" t="s">
        <v>5374</v>
      </c>
      <c r="O318" s="313">
        <v>1</v>
      </c>
      <c r="P318" s="58">
        <f t="shared" si="58"/>
        <v>1</v>
      </c>
      <c r="Q318" s="58">
        <f t="shared" si="59"/>
        <v>1</v>
      </c>
      <c r="R318" s="58">
        <v>1</v>
      </c>
      <c r="S318" s="787" t="s">
        <v>1043</v>
      </c>
      <c r="T318" s="787" t="s">
        <v>1044</v>
      </c>
    </row>
    <row r="319" spans="1:20" s="627" customFormat="1" ht="94.5" customHeight="1">
      <c r="A319" s="794">
        <v>301</v>
      </c>
      <c r="B319" s="796"/>
      <c r="C319" s="795" t="s">
        <v>5761</v>
      </c>
      <c r="D319" s="795" t="s">
        <v>5762</v>
      </c>
      <c r="E319" s="313">
        <v>1</v>
      </c>
      <c r="F319" s="58">
        <f t="shared" si="54"/>
        <v>1</v>
      </c>
      <c r="G319" s="58">
        <f t="shared" si="55"/>
        <v>1</v>
      </c>
      <c r="H319" s="58">
        <v>1</v>
      </c>
      <c r="I319" s="792" t="s">
        <v>5373</v>
      </c>
      <c r="J319" s="313">
        <v>1</v>
      </c>
      <c r="K319" s="58">
        <f t="shared" si="56"/>
        <v>1</v>
      </c>
      <c r="L319" s="58">
        <f t="shared" si="57"/>
        <v>1</v>
      </c>
      <c r="M319" s="58">
        <v>1</v>
      </c>
      <c r="N319" s="792" t="s">
        <v>5374</v>
      </c>
      <c r="O319" s="313">
        <v>1</v>
      </c>
      <c r="P319" s="58">
        <f t="shared" si="58"/>
        <v>1</v>
      </c>
      <c r="Q319" s="58">
        <f t="shared" si="59"/>
        <v>1</v>
      </c>
      <c r="R319" s="58">
        <v>1</v>
      </c>
      <c r="S319" s="787" t="s">
        <v>1043</v>
      </c>
      <c r="T319" s="787" t="s">
        <v>1044</v>
      </c>
    </row>
    <row r="320" spans="1:20" s="627" customFormat="1" ht="94.5" customHeight="1">
      <c r="A320" s="794">
        <v>302</v>
      </c>
      <c r="B320" s="796"/>
      <c r="C320" s="795" t="s">
        <v>438</v>
      </c>
      <c r="D320" s="795" t="s">
        <v>5763</v>
      </c>
      <c r="E320" s="313">
        <v>1</v>
      </c>
      <c r="F320" s="58">
        <f t="shared" si="54"/>
        <v>1</v>
      </c>
      <c r="G320" s="58">
        <f t="shared" si="55"/>
        <v>1</v>
      </c>
      <c r="H320" s="58">
        <v>1</v>
      </c>
      <c r="I320" s="792" t="s">
        <v>5373</v>
      </c>
      <c r="J320" s="313">
        <v>1</v>
      </c>
      <c r="K320" s="58">
        <f t="shared" si="56"/>
        <v>1</v>
      </c>
      <c r="L320" s="58">
        <f t="shared" si="57"/>
        <v>1</v>
      </c>
      <c r="M320" s="58">
        <v>1</v>
      </c>
      <c r="N320" s="792" t="s">
        <v>5374</v>
      </c>
      <c r="O320" s="313">
        <v>1</v>
      </c>
      <c r="P320" s="58">
        <f t="shared" si="58"/>
        <v>1</v>
      </c>
      <c r="Q320" s="58">
        <f t="shared" si="59"/>
        <v>1</v>
      </c>
      <c r="R320" s="58">
        <v>1</v>
      </c>
      <c r="S320" s="787" t="s">
        <v>1043</v>
      </c>
      <c r="T320" s="787" t="s">
        <v>1044</v>
      </c>
    </row>
    <row r="321" spans="1:20" s="627" customFormat="1" ht="94.5" customHeight="1">
      <c r="A321" s="794">
        <v>303</v>
      </c>
      <c r="B321" s="796"/>
      <c r="C321" s="795" t="s">
        <v>432</v>
      </c>
      <c r="D321" s="795" t="s">
        <v>5764</v>
      </c>
      <c r="E321" s="313">
        <v>1</v>
      </c>
      <c r="F321" s="58">
        <f t="shared" si="54"/>
        <v>1</v>
      </c>
      <c r="G321" s="58">
        <f t="shared" si="55"/>
        <v>1</v>
      </c>
      <c r="H321" s="58">
        <v>1</v>
      </c>
      <c r="I321" s="792" t="s">
        <v>5373</v>
      </c>
      <c r="J321" s="313">
        <v>1</v>
      </c>
      <c r="K321" s="58">
        <f t="shared" si="56"/>
        <v>1</v>
      </c>
      <c r="L321" s="58">
        <f t="shared" si="57"/>
        <v>1</v>
      </c>
      <c r="M321" s="58">
        <v>1</v>
      </c>
      <c r="N321" s="792" t="s">
        <v>5374</v>
      </c>
      <c r="O321" s="313">
        <v>1</v>
      </c>
      <c r="P321" s="58">
        <f t="shared" si="58"/>
        <v>1</v>
      </c>
      <c r="Q321" s="58">
        <f t="shared" si="59"/>
        <v>1</v>
      </c>
      <c r="R321" s="58">
        <v>1</v>
      </c>
      <c r="S321" s="787" t="s">
        <v>1043</v>
      </c>
      <c r="T321" s="787" t="s">
        <v>1044</v>
      </c>
    </row>
    <row r="322" spans="1:20" s="627" customFormat="1" ht="94.5" customHeight="1">
      <c r="A322" s="794">
        <v>304</v>
      </c>
      <c r="B322" s="796"/>
      <c r="C322" s="795" t="s">
        <v>5765</v>
      </c>
      <c r="D322" s="795" t="s">
        <v>5766</v>
      </c>
      <c r="E322" s="313">
        <v>1</v>
      </c>
      <c r="F322" s="58">
        <f t="shared" si="54"/>
        <v>1</v>
      </c>
      <c r="G322" s="58">
        <f t="shared" si="55"/>
        <v>1</v>
      </c>
      <c r="H322" s="58">
        <v>1</v>
      </c>
      <c r="I322" s="792" t="s">
        <v>5373</v>
      </c>
      <c r="J322" s="313">
        <v>1</v>
      </c>
      <c r="K322" s="58">
        <f t="shared" si="56"/>
        <v>1</v>
      </c>
      <c r="L322" s="58">
        <f t="shared" si="57"/>
        <v>1</v>
      </c>
      <c r="M322" s="58">
        <v>1</v>
      </c>
      <c r="N322" s="792" t="s">
        <v>5374</v>
      </c>
      <c r="O322" s="313">
        <v>1</v>
      </c>
      <c r="P322" s="58">
        <f t="shared" si="58"/>
        <v>1</v>
      </c>
      <c r="Q322" s="58">
        <f t="shared" si="59"/>
        <v>1</v>
      </c>
      <c r="R322" s="58">
        <v>1</v>
      </c>
      <c r="S322" s="787" t="s">
        <v>1043</v>
      </c>
      <c r="T322" s="787" t="s">
        <v>1044</v>
      </c>
    </row>
    <row r="323" spans="1:20" s="627" customFormat="1" ht="94.5" customHeight="1">
      <c r="A323" s="794">
        <v>305</v>
      </c>
      <c r="B323" s="796"/>
      <c r="C323" s="795" t="s">
        <v>411</v>
      </c>
      <c r="D323" s="795" t="s">
        <v>5767</v>
      </c>
      <c r="E323" s="313">
        <v>1</v>
      </c>
      <c r="F323" s="58">
        <f t="shared" si="54"/>
        <v>1</v>
      </c>
      <c r="G323" s="58">
        <f t="shared" si="55"/>
        <v>1</v>
      </c>
      <c r="H323" s="58">
        <v>1</v>
      </c>
      <c r="I323" s="792" t="s">
        <v>5373</v>
      </c>
      <c r="J323" s="313">
        <v>1</v>
      </c>
      <c r="K323" s="58">
        <f t="shared" si="56"/>
        <v>1</v>
      </c>
      <c r="L323" s="58">
        <f t="shared" si="57"/>
        <v>1</v>
      </c>
      <c r="M323" s="58">
        <v>1</v>
      </c>
      <c r="N323" s="792" t="s">
        <v>5374</v>
      </c>
      <c r="O323" s="313">
        <v>1</v>
      </c>
      <c r="P323" s="58">
        <f t="shared" si="58"/>
        <v>1</v>
      </c>
      <c r="Q323" s="58">
        <f t="shared" si="59"/>
        <v>1</v>
      </c>
      <c r="R323" s="58">
        <v>1</v>
      </c>
      <c r="S323" s="787" t="s">
        <v>1043</v>
      </c>
      <c r="T323" s="787" t="s">
        <v>1044</v>
      </c>
    </row>
    <row r="324" spans="1:20" s="627" customFormat="1" ht="94.5" customHeight="1">
      <c r="A324" s="794">
        <v>306</v>
      </c>
      <c r="B324" s="796"/>
      <c r="C324" s="795" t="s">
        <v>415</v>
      </c>
      <c r="D324" s="795" t="s">
        <v>5768</v>
      </c>
      <c r="E324" s="313">
        <v>1</v>
      </c>
      <c r="F324" s="58">
        <f t="shared" si="54"/>
        <v>1</v>
      </c>
      <c r="G324" s="58">
        <f t="shared" si="55"/>
        <v>1</v>
      </c>
      <c r="H324" s="58">
        <v>1</v>
      </c>
      <c r="I324" s="792" t="s">
        <v>5373</v>
      </c>
      <c r="J324" s="313">
        <v>1</v>
      </c>
      <c r="K324" s="58">
        <f t="shared" si="56"/>
        <v>1</v>
      </c>
      <c r="L324" s="58">
        <f t="shared" si="57"/>
        <v>1</v>
      </c>
      <c r="M324" s="58">
        <v>1</v>
      </c>
      <c r="N324" s="792" t="s">
        <v>5374</v>
      </c>
      <c r="O324" s="313">
        <v>1</v>
      </c>
      <c r="P324" s="58">
        <f t="shared" si="58"/>
        <v>1</v>
      </c>
      <c r="Q324" s="58">
        <f t="shared" si="59"/>
        <v>1</v>
      </c>
      <c r="R324" s="58">
        <v>1</v>
      </c>
      <c r="S324" s="787" t="s">
        <v>1043</v>
      </c>
      <c r="T324" s="787" t="s">
        <v>1044</v>
      </c>
    </row>
    <row r="325" spans="1:20" s="627" customFormat="1" ht="94.5" customHeight="1">
      <c r="A325" s="794">
        <v>307</v>
      </c>
      <c r="B325" s="796"/>
      <c r="C325" s="795" t="s">
        <v>5769</v>
      </c>
      <c r="D325" s="795" t="s">
        <v>5770</v>
      </c>
      <c r="E325" s="313">
        <v>1</v>
      </c>
      <c r="F325" s="58">
        <f t="shared" si="54"/>
        <v>1</v>
      </c>
      <c r="G325" s="58">
        <f t="shared" si="55"/>
        <v>1</v>
      </c>
      <c r="H325" s="58">
        <v>1</v>
      </c>
      <c r="I325" s="792" t="s">
        <v>5373</v>
      </c>
      <c r="J325" s="313">
        <v>1</v>
      </c>
      <c r="K325" s="58">
        <f t="shared" si="56"/>
        <v>1</v>
      </c>
      <c r="L325" s="58">
        <f t="shared" si="57"/>
        <v>1</v>
      </c>
      <c r="M325" s="58">
        <v>1</v>
      </c>
      <c r="N325" s="792" t="s">
        <v>5374</v>
      </c>
      <c r="O325" s="313">
        <v>1</v>
      </c>
      <c r="P325" s="58">
        <f t="shared" si="58"/>
        <v>1</v>
      </c>
      <c r="Q325" s="58">
        <f t="shared" si="59"/>
        <v>1</v>
      </c>
      <c r="R325" s="58">
        <v>1</v>
      </c>
      <c r="S325" s="787" t="s">
        <v>1043</v>
      </c>
      <c r="T325" s="787" t="s">
        <v>1044</v>
      </c>
    </row>
    <row r="326" spans="1:20" s="627" customFormat="1" ht="94.5" customHeight="1">
      <c r="A326" s="794">
        <v>308</v>
      </c>
      <c r="B326" s="796"/>
      <c r="C326" s="795" t="s">
        <v>5771</v>
      </c>
      <c r="D326" s="795" t="s">
        <v>5772</v>
      </c>
      <c r="E326" s="313">
        <v>1</v>
      </c>
      <c r="F326" s="58">
        <f t="shared" si="54"/>
        <v>1</v>
      </c>
      <c r="G326" s="58">
        <f t="shared" si="55"/>
        <v>1</v>
      </c>
      <c r="H326" s="58">
        <v>1</v>
      </c>
      <c r="I326" s="792" t="s">
        <v>5373</v>
      </c>
      <c r="J326" s="313">
        <v>1</v>
      </c>
      <c r="K326" s="58">
        <f t="shared" si="56"/>
        <v>1</v>
      </c>
      <c r="L326" s="58">
        <f t="shared" si="57"/>
        <v>1</v>
      </c>
      <c r="M326" s="58">
        <v>1</v>
      </c>
      <c r="N326" s="792" t="s">
        <v>5374</v>
      </c>
      <c r="O326" s="313">
        <v>1</v>
      </c>
      <c r="P326" s="58">
        <f t="shared" si="58"/>
        <v>1</v>
      </c>
      <c r="Q326" s="58">
        <f t="shared" si="59"/>
        <v>1</v>
      </c>
      <c r="R326" s="58">
        <v>1</v>
      </c>
      <c r="S326" s="787" t="s">
        <v>1043</v>
      </c>
      <c r="T326" s="787" t="s">
        <v>1044</v>
      </c>
    </row>
    <row r="327" spans="1:20" s="627" customFormat="1" ht="94.5" customHeight="1">
      <c r="A327" s="794">
        <v>309</v>
      </c>
      <c r="B327" s="796"/>
      <c r="C327" s="795" t="s">
        <v>412</v>
      </c>
      <c r="D327" s="795" t="s">
        <v>5773</v>
      </c>
      <c r="E327" s="313">
        <v>1</v>
      </c>
      <c r="F327" s="58">
        <f t="shared" si="54"/>
        <v>1</v>
      </c>
      <c r="G327" s="58">
        <f t="shared" si="55"/>
        <v>1</v>
      </c>
      <c r="H327" s="58">
        <v>1</v>
      </c>
      <c r="I327" s="792" t="s">
        <v>5373</v>
      </c>
      <c r="J327" s="313">
        <v>1</v>
      </c>
      <c r="K327" s="58">
        <f t="shared" si="56"/>
        <v>1</v>
      </c>
      <c r="L327" s="58">
        <f t="shared" si="57"/>
        <v>1</v>
      </c>
      <c r="M327" s="58">
        <v>1</v>
      </c>
      <c r="N327" s="792" t="s">
        <v>5374</v>
      </c>
      <c r="O327" s="313">
        <v>1</v>
      </c>
      <c r="P327" s="58">
        <f t="shared" si="58"/>
        <v>1</v>
      </c>
      <c r="Q327" s="58">
        <f t="shared" si="59"/>
        <v>1</v>
      </c>
      <c r="R327" s="58">
        <v>1</v>
      </c>
      <c r="S327" s="787" t="s">
        <v>1043</v>
      </c>
      <c r="T327" s="787" t="s">
        <v>1044</v>
      </c>
    </row>
    <row r="328" spans="1:20" s="627" customFormat="1" ht="94.5" customHeight="1">
      <c r="A328" s="794">
        <v>310</v>
      </c>
      <c r="B328" s="796"/>
      <c r="C328" s="795" t="s">
        <v>5774</v>
      </c>
      <c r="D328" s="795" t="s">
        <v>5775</v>
      </c>
      <c r="E328" s="313">
        <v>1</v>
      </c>
      <c r="F328" s="58">
        <f t="shared" si="54"/>
        <v>1</v>
      </c>
      <c r="G328" s="58">
        <f t="shared" si="55"/>
        <v>1</v>
      </c>
      <c r="H328" s="58">
        <v>1</v>
      </c>
      <c r="I328" s="792" t="s">
        <v>5373</v>
      </c>
      <c r="J328" s="313">
        <v>1</v>
      </c>
      <c r="K328" s="58">
        <f t="shared" si="56"/>
        <v>1</v>
      </c>
      <c r="L328" s="58">
        <f t="shared" si="57"/>
        <v>1</v>
      </c>
      <c r="M328" s="58">
        <v>1</v>
      </c>
      <c r="N328" s="792" t="s">
        <v>5374</v>
      </c>
      <c r="O328" s="313">
        <v>1</v>
      </c>
      <c r="P328" s="58">
        <f t="shared" si="58"/>
        <v>1</v>
      </c>
      <c r="Q328" s="58">
        <f t="shared" si="59"/>
        <v>1</v>
      </c>
      <c r="R328" s="58">
        <v>1</v>
      </c>
      <c r="S328" s="787" t="s">
        <v>1043</v>
      </c>
      <c r="T328" s="787" t="s">
        <v>1044</v>
      </c>
    </row>
    <row r="329" spans="1:20" s="627" customFormat="1" ht="94.5" customHeight="1">
      <c r="A329" s="794">
        <v>311</v>
      </c>
      <c r="B329" s="796"/>
      <c r="C329" s="795" t="s">
        <v>5776</v>
      </c>
      <c r="D329" s="795" t="s">
        <v>5777</v>
      </c>
      <c r="E329" s="313">
        <v>1</v>
      </c>
      <c r="F329" s="58">
        <f t="shared" si="54"/>
        <v>1</v>
      </c>
      <c r="G329" s="58">
        <f t="shared" si="55"/>
        <v>1</v>
      </c>
      <c r="H329" s="58">
        <v>1</v>
      </c>
      <c r="I329" s="792" t="s">
        <v>5373</v>
      </c>
      <c r="J329" s="313">
        <v>1</v>
      </c>
      <c r="K329" s="58">
        <f t="shared" si="56"/>
        <v>1</v>
      </c>
      <c r="L329" s="58">
        <f t="shared" si="57"/>
        <v>1</v>
      </c>
      <c r="M329" s="58">
        <v>1</v>
      </c>
      <c r="N329" s="792" t="s">
        <v>5374</v>
      </c>
      <c r="O329" s="313">
        <v>1</v>
      </c>
      <c r="P329" s="58">
        <f t="shared" si="58"/>
        <v>1</v>
      </c>
      <c r="Q329" s="58">
        <f t="shared" si="59"/>
        <v>1</v>
      </c>
      <c r="R329" s="58">
        <v>1</v>
      </c>
      <c r="S329" s="787" t="s">
        <v>1043</v>
      </c>
      <c r="T329" s="787" t="s">
        <v>1044</v>
      </c>
    </row>
    <row r="330" spans="1:20" s="627" customFormat="1" ht="94.5" customHeight="1">
      <c r="A330" s="794">
        <v>312</v>
      </c>
      <c r="B330" s="796"/>
      <c r="C330" s="795" t="s">
        <v>422</v>
      </c>
      <c r="D330" s="795" t="s">
        <v>5778</v>
      </c>
      <c r="E330" s="313">
        <v>1</v>
      </c>
      <c r="F330" s="58">
        <f t="shared" si="54"/>
        <v>1</v>
      </c>
      <c r="G330" s="58">
        <f t="shared" si="55"/>
        <v>1</v>
      </c>
      <c r="H330" s="58">
        <v>1</v>
      </c>
      <c r="I330" s="792" t="s">
        <v>5373</v>
      </c>
      <c r="J330" s="313">
        <v>1</v>
      </c>
      <c r="K330" s="58">
        <f t="shared" si="56"/>
        <v>1</v>
      </c>
      <c r="L330" s="58">
        <f t="shared" si="57"/>
        <v>1</v>
      </c>
      <c r="M330" s="58">
        <v>1</v>
      </c>
      <c r="N330" s="792" t="s">
        <v>5374</v>
      </c>
      <c r="O330" s="313">
        <v>1</v>
      </c>
      <c r="P330" s="58">
        <f t="shared" si="58"/>
        <v>1</v>
      </c>
      <c r="Q330" s="58">
        <f t="shared" si="59"/>
        <v>1</v>
      </c>
      <c r="R330" s="58">
        <v>1</v>
      </c>
      <c r="S330" s="787" t="s">
        <v>1043</v>
      </c>
      <c r="T330" s="787" t="s">
        <v>1044</v>
      </c>
    </row>
    <row r="331" spans="1:20" s="627" customFormat="1" ht="94.5" customHeight="1">
      <c r="A331" s="794">
        <v>313</v>
      </c>
      <c r="B331" s="796"/>
      <c r="C331" s="795" t="s">
        <v>421</v>
      </c>
      <c r="D331" s="795" t="s">
        <v>5779</v>
      </c>
      <c r="E331" s="313">
        <v>1</v>
      </c>
      <c r="F331" s="58">
        <f t="shared" si="54"/>
        <v>1</v>
      </c>
      <c r="G331" s="58">
        <f t="shared" si="55"/>
        <v>1</v>
      </c>
      <c r="H331" s="58">
        <v>1</v>
      </c>
      <c r="I331" s="792" t="s">
        <v>5373</v>
      </c>
      <c r="J331" s="313">
        <v>1</v>
      </c>
      <c r="K331" s="58">
        <f t="shared" si="56"/>
        <v>1</v>
      </c>
      <c r="L331" s="58">
        <f t="shared" si="57"/>
        <v>1</v>
      </c>
      <c r="M331" s="58">
        <v>1</v>
      </c>
      <c r="N331" s="792" t="s">
        <v>5374</v>
      </c>
      <c r="O331" s="313">
        <v>1</v>
      </c>
      <c r="P331" s="58">
        <f t="shared" si="58"/>
        <v>1</v>
      </c>
      <c r="Q331" s="58">
        <f t="shared" si="59"/>
        <v>1</v>
      </c>
      <c r="R331" s="58">
        <v>1</v>
      </c>
      <c r="S331" s="787" t="s">
        <v>1043</v>
      </c>
      <c r="T331" s="787" t="s">
        <v>1044</v>
      </c>
    </row>
    <row r="332" spans="1:20" s="627" customFormat="1" ht="94.5" customHeight="1">
      <c r="A332" s="794">
        <v>314</v>
      </c>
      <c r="B332" s="796"/>
      <c r="C332" s="795" t="s">
        <v>5780</v>
      </c>
      <c r="D332" s="795" t="s">
        <v>5781</v>
      </c>
      <c r="E332" s="313">
        <v>1</v>
      </c>
      <c r="F332" s="58">
        <f t="shared" ref="F332:F363" si="60">IF(E332=G332,H332)</f>
        <v>1</v>
      </c>
      <c r="G332" s="58">
        <f t="shared" ref="G332:G363" si="61">IF(E332="NA","NA",H332)</f>
        <v>1</v>
      </c>
      <c r="H332" s="58">
        <v>1</v>
      </c>
      <c r="I332" s="792" t="s">
        <v>5373</v>
      </c>
      <c r="J332" s="313">
        <v>1</v>
      </c>
      <c r="K332" s="58">
        <f t="shared" ref="K332:K363" si="62">IF(J332=L332,M332)</f>
        <v>1</v>
      </c>
      <c r="L332" s="58">
        <f t="shared" ref="L332:L363" si="63">IF(J332="NA","NA",M332)</f>
        <v>1</v>
      </c>
      <c r="M332" s="58">
        <v>1</v>
      </c>
      <c r="N332" s="792" t="s">
        <v>5374</v>
      </c>
      <c r="O332" s="313">
        <v>1</v>
      </c>
      <c r="P332" s="58">
        <f t="shared" ref="P332:P363" si="64">IF(O332=Q332,R332)</f>
        <v>1</v>
      </c>
      <c r="Q332" s="58">
        <f t="shared" ref="Q332:Q363" si="65">IF(O332="NA","NA",R332)</f>
        <v>1</v>
      </c>
      <c r="R332" s="58">
        <v>1</v>
      </c>
      <c r="S332" s="787" t="s">
        <v>1043</v>
      </c>
      <c r="T332" s="787" t="s">
        <v>1044</v>
      </c>
    </row>
    <row r="333" spans="1:20" s="627" customFormat="1" ht="94.5" customHeight="1">
      <c r="A333" s="794">
        <v>315</v>
      </c>
      <c r="B333" s="796"/>
      <c r="C333" s="795" t="s">
        <v>416</v>
      </c>
      <c r="D333" s="795" t="s">
        <v>5782</v>
      </c>
      <c r="E333" s="313">
        <v>1</v>
      </c>
      <c r="F333" s="58">
        <f t="shared" si="60"/>
        <v>1</v>
      </c>
      <c r="G333" s="58">
        <f t="shared" si="61"/>
        <v>1</v>
      </c>
      <c r="H333" s="58">
        <v>1</v>
      </c>
      <c r="I333" s="792" t="s">
        <v>5373</v>
      </c>
      <c r="J333" s="313">
        <v>1</v>
      </c>
      <c r="K333" s="58">
        <f t="shared" si="62"/>
        <v>1</v>
      </c>
      <c r="L333" s="58">
        <f t="shared" si="63"/>
        <v>1</v>
      </c>
      <c r="M333" s="58">
        <v>1</v>
      </c>
      <c r="N333" s="792" t="s">
        <v>5374</v>
      </c>
      <c r="O333" s="313">
        <v>1</v>
      </c>
      <c r="P333" s="58">
        <f t="shared" si="64"/>
        <v>1</v>
      </c>
      <c r="Q333" s="58">
        <f t="shared" si="65"/>
        <v>1</v>
      </c>
      <c r="R333" s="58">
        <v>1</v>
      </c>
      <c r="S333" s="787" t="s">
        <v>1043</v>
      </c>
      <c r="T333" s="787" t="s">
        <v>1044</v>
      </c>
    </row>
    <row r="334" spans="1:20" s="627" customFormat="1" ht="94.5" customHeight="1">
      <c r="A334" s="794">
        <v>316</v>
      </c>
      <c r="B334" s="796"/>
      <c r="C334" s="795" t="s">
        <v>5783</v>
      </c>
      <c r="D334" s="795" t="s">
        <v>5784</v>
      </c>
      <c r="E334" s="313">
        <v>1</v>
      </c>
      <c r="F334" s="58">
        <f t="shared" si="60"/>
        <v>1</v>
      </c>
      <c r="G334" s="58">
        <f t="shared" si="61"/>
        <v>1</v>
      </c>
      <c r="H334" s="58">
        <v>1</v>
      </c>
      <c r="I334" s="792" t="s">
        <v>5373</v>
      </c>
      <c r="J334" s="313">
        <v>1</v>
      </c>
      <c r="K334" s="58">
        <f t="shared" si="62"/>
        <v>1</v>
      </c>
      <c r="L334" s="58">
        <f t="shared" si="63"/>
        <v>1</v>
      </c>
      <c r="M334" s="58">
        <v>1</v>
      </c>
      <c r="N334" s="792" t="s">
        <v>5374</v>
      </c>
      <c r="O334" s="313">
        <v>1</v>
      </c>
      <c r="P334" s="58">
        <f t="shared" si="64"/>
        <v>1</v>
      </c>
      <c r="Q334" s="58">
        <f t="shared" si="65"/>
        <v>1</v>
      </c>
      <c r="R334" s="58">
        <v>1</v>
      </c>
      <c r="S334" s="787" t="s">
        <v>1043</v>
      </c>
      <c r="T334" s="787" t="s">
        <v>1044</v>
      </c>
    </row>
    <row r="335" spans="1:20" s="627" customFormat="1" ht="94.5" customHeight="1">
      <c r="A335" s="794">
        <v>317</v>
      </c>
      <c r="B335" s="796"/>
      <c r="C335" s="795" t="s">
        <v>5785</v>
      </c>
      <c r="D335" s="795" t="s">
        <v>5786</v>
      </c>
      <c r="E335" s="313">
        <v>1</v>
      </c>
      <c r="F335" s="58">
        <f t="shared" si="60"/>
        <v>1</v>
      </c>
      <c r="G335" s="58">
        <f t="shared" si="61"/>
        <v>1</v>
      </c>
      <c r="H335" s="58">
        <v>1</v>
      </c>
      <c r="I335" s="792" t="s">
        <v>5373</v>
      </c>
      <c r="J335" s="313">
        <v>1</v>
      </c>
      <c r="K335" s="58">
        <f t="shared" si="62"/>
        <v>1</v>
      </c>
      <c r="L335" s="58">
        <f t="shared" si="63"/>
        <v>1</v>
      </c>
      <c r="M335" s="58">
        <v>1</v>
      </c>
      <c r="N335" s="792" t="s">
        <v>5374</v>
      </c>
      <c r="O335" s="313">
        <v>1</v>
      </c>
      <c r="P335" s="58">
        <f t="shared" si="64"/>
        <v>1</v>
      </c>
      <c r="Q335" s="58">
        <f t="shared" si="65"/>
        <v>1</v>
      </c>
      <c r="R335" s="58">
        <v>1</v>
      </c>
      <c r="S335" s="787" t="s">
        <v>1043</v>
      </c>
      <c r="T335" s="787" t="s">
        <v>1044</v>
      </c>
    </row>
    <row r="336" spans="1:20" s="627" customFormat="1" ht="94.5" customHeight="1">
      <c r="A336" s="794">
        <v>318</v>
      </c>
      <c r="B336" s="796"/>
      <c r="C336" s="795" t="s">
        <v>5787</v>
      </c>
      <c r="D336" s="795" t="s">
        <v>5788</v>
      </c>
      <c r="E336" s="313">
        <v>1</v>
      </c>
      <c r="F336" s="58">
        <f t="shared" si="60"/>
        <v>1</v>
      </c>
      <c r="G336" s="58">
        <f t="shared" si="61"/>
        <v>1</v>
      </c>
      <c r="H336" s="58">
        <v>1</v>
      </c>
      <c r="I336" s="792" t="s">
        <v>5373</v>
      </c>
      <c r="J336" s="313">
        <v>1</v>
      </c>
      <c r="K336" s="58">
        <f t="shared" si="62"/>
        <v>1</v>
      </c>
      <c r="L336" s="58">
        <f t="shared" si="63"/>
        <v>1</v>
      </c>
      <c r="M336" s="58">
        <v>1</v>
      </c>
      <c r="N336" s="792" t="s">
        <v>5374</v>
      </c>
      <c r="O336" s="313">
        <v>1</v>
      </c>
      <c r="P336" s="58">
        <f t="shared" si="64"/>
        <v>1</v>
      </c>
      <c r="Q336" s="58">
        <f t="shared" si="65"/>
        <v>1</v>
      </c>
      <c r="R336" s="58">
        <v>1</v>
      </c>
      <c r="S336" s="787" t="s">
        <v>1043</v>
      </c>
      <c r="T336" s="787" t="s">
        <v>1044</v>
      </c>
    </row>
    <row r="337" spans="1:20" s="627" customFormat="1" ht="94.5" customHeight="1">
      <c r="A337" s="794">
        <v>319</v>
      </c>
      <c r="B337" s="796"/>
      <c r="C337" s="795" t="s">
        <v>5789</v>
      </c>
      <c r="D337" s="795" t="s">
        <v>5790</v>
      </c>
      <c r="E337" s="313">
        <v>1</v>
      </c>
      <c r="F337" s="58">
        <f t="shared" si="60"/>
        <v>1</v>
      </c>
      <c r="G337" s="58">
        <f t="shared" si="61"/>
        <v>1</v>
      </c>
      <c r="H337" s="58">
        <v>1</v>
      </c>
      <c r="I337" s="792" t="s">
        <v>5373</v>
      </c>
      <c r="J337" s="313">
        <v>1</v>
      </c>
      <c r="K337" s="58">
        <f t="shared" si="62"/>
        <v>1</v>
      </c>
      <c r="L337" s="58">
        <f t="shared" si="63"/>
        <v>1</v>
      </c>
      <c r="M337" s="58">
        <v>1</v>
      </c>
      <c r="N337" s="792" t="s">
        <v>5374</v>
      </c>
      <c r="O337" s="313">
        <v>1</v>
      </c>
      <c r="P337" s="58">
        <f t="shared" si="64"/>
        <v>1</v>
      </c>
      <c r="Q337" s="58">
        <f t="shared" si="65"/>
        <v>1</v>
      </c>
      <c r="R337" s="58">
        <v>1</v>
      </c>
      <c r="S337" s="787" t="s">
        <v>1043</v>
      </c>
      <c r="T337" s="787" t="s">
        <v>1044</v>
      </c>
    </row>
    <row r="338" spans="1:20" s="627" customFormat="1" ht="94.5" customHeight="1">
      <c r="A338" s="794">
        <v>320</v>
      </c>
      <c r="B338" s="796"/>
      <c r="C338" s="795" t="s">
        <v>5791</v>
      </c>
      <c r="D338" s="795" t="s">
        <v>5792</v>
      </c>
      <c r="E338" s="313">
        <v>1</v>
      </c>
      <c r="F338" s="58">
        <f t="shared" si="60"/>
        <v>1</v>
      </c>
      <c r="G338" s="58">
        <f t="shared" si="61"/>
        <v>1</v>
      </c>
      <c r="H338" s="58">
        <v>1</v>
      </c>
      <c r="I338" s="792" t="s">
        <v>5373</v>
      </c>
      <c r="J338" s="313">
        <v>1</v>
      </c>
      <c r="K338" s="58">
        <f t="shared" si="62"/>
        <v>1</v>
      </c>
      <c r="L338" s="58">
        <f t="shared" si="63"/>
        <v>1</v>
      </c>
      <c r="M338" s="58">
        <v>1</v>
      </c>
      <c r="N338" s="792" t="s">
        <v>5374</v>
      </c>
      <c r="O338" s="313">
        <v>1</v>
      </c>
      <c r="P338" s="58">
        <f t="shared" si="64"/>
        <v>1</v>
      </c>
      <c r="Q338" s="58">
        <f t="shared" si="65"/>
        <v>1</v>
      </c>
      <c r="R338" s="58">
        <v>1</v>
      </c>
      <c r="S338" s="787" t="s">
        <v>1043</v>
      </c>
      <c r="T338" s="787" t="s">
        <v>1044</v>
      </c>
    </row>
    <row r="339" spans="1:20" s="627" customFormat="1" ht="94.5" customHeight="1">
      <c r="A339" s="794">
        <v>321</v>
      </c>
      <c r="B339" s="796"/>
      <c r="C339" s="795" t="s">
        <v>5793</v>
      </c>
      <c r="D339" s="795" t="s">
        <v>5794</v>
      </c>
      <c r="E339" s="313">
        <v>1</v>
      </c>
      <c r="F339" s="58">
        <f t="shared" si="60"/>
        <v>1</v>
      </c>
      <c r="G339" s="58">
        <f t="shared" si="61"/>
        <v>1</v>
      </c>
      <c r="H339" s="58">
        <v>1</v>
      </c>
      <c r="I339" s="792" t="s">
        <v>5373</v>
      </c>
      <c r="J339" s="313">
        <v>1</v>
      </c>
      <c r="K339" s="58">
        <f t="shared" si="62"/>
        <v>1</v>
      </c>
      <c r="L339" s="58">
        <f t="shared" si="63"/>
        <v>1</v>
      </c>
      <c r="M339" s="58">
        <v>1</v>
      </c>
      <c r="N339" s="792" t="s">
        <v>5374</v>
      </c>
      <c r="O339" s="313">
        <v>1</v>
      </c>
      <c r="P339" s="58">
        <f t="shared" si="64"/>
        <v>1</v>
      </c>
      <c r="Q339" s="58">
        <f t="shared" si="65"/>
        <v>1</v>
      </c>
      <c r="R339" s="58">
        <v>1</v>
      </c>
      <c r="S339" s="787" t="s">
        <v>1043</v>
      </c>
      <c r="T339" s="787" t="s">
        <v>1044</v>
      </c>
    </row>
    <row r="340" spans="1:20" s="627" customFormat="1" ht="94.5" customHeight="1">
      <c r="A340" s="794">
        <v>322</v>
      </c>
      <c r="B340" s="796"/>
      <c r="C340" s="795" t="s">
        <v>5795</v>
      </c>
      <c r="D340" s="795" t="s">
        <v>5796</v>
      </c>
      <c r="E340" s="313">
        <v>1</v>
      </c>
      <c r="F340" s="58">
        <f t="shared" si="60"/>
        <v>1</v>
      </c>
      <c r="G340" s="58">
        <f t="shared" si="61"/>
        <v>1</v>
      </c>
      <c r="H340" s="58">
        <v>1</v>
      </c>
      <c r="I340" s="792" t="s">
        <v>5373</v>
      </c>
      <c r="J340" s="313">
        <v>1</v>
      </c>
      <c r="K340" s="58">
        <f t="shared" si="62"/>
        <v>1</v>
      </c>
      <c r="L340" s="58">
        <f t="shared" si="63"/>
        <v>1</v>
      </c>
      <c r="M340" s="58">
        <v>1</v>
      </c>
      <c r="N340" s="792" t="s">
        <v>5374</v>
      </c>
      <c r="O340" s="313">
        <v>1</v>
      </c>
      <c r="P340" s="58">
        <f t="shared" si="64"/>
        <v>1</v>
      </c>
      <c r="Q340" s="58">
        <f t="shared" si="65"/>
        <v>1</v>
      </c>
      <c r="R340" s="58">
        <v>1</v>
      </c>
      <c r="S340" s="787" t="s">
        <v>1043</v>
      </c>
      <c r="T340" s="787" t="s">
        <v>1044</v>
      </c>
    </row>
    <row r="341" spans="1:20" s="627" customFormat="1" ht="94.5" customHeight="1">
      <c r="A341" s="794">
        <v>323</v>
      </c>
      <c r="B341" s="796"/>
      <c r="C341" s="795" t="s">
        <v>413</v>
      </c>
      <c r="D341" s="795" t="s">
        <v>5797</v>
      </c>
      <c r="E341" s="313">
        <v>1</v>
      </c>
      <c r="F341" s="58">
        <f t="shared" si="60"/>
        <v>1</v>
      </c>
      <c r="G341" s="58">
        <f t="shared" si="61"/>
        <v>1</v>
      </c>
      <c r="H341" s="58">
        <v>1</v>
      </c>
      <c r="I341" s="792" t="s">
        <v>5373</v>
      </c>
      <c r="J341" s="313">
        <v>1</v>
      </c>
      <c r="K341" s="58">
        <f t="shared" si="62"/>
        <v>1</v>
      </c>
      <c r="L341" s="58">
        <f t="shared" si="63"/>
        <v>1</v>
      </c>
      <c r="M341" s="58">
        <v>1</v>
      </c>
      <c r="N341" s="792" t="s">
        <v>5374</v>
      </c>
      <c r="O341" s="313">
        <v>1</v>
      </c>
      <c r="P341" s="58">
        <f t="shared" si="64"/>
        <v>1</v>
      </c>
      <c r="Q341" s="58">
        <f t="shared" si="65"/>
        <v>1</v>
      </c>
      <c r="R341" s="58">
        <v>1</v>
      </c>
      <c r="S341" s="787" t="s">
        <v>1043</v>
      </c>
      <c r="T341" s="787" t="s">
        <v>1044</v>
      </c>
    </row>
    <row r="342" spans="1:20" s="627" customFormat="1" ht="94.5" customHeight="1">
      <c r="A342" s="794">
        <v>324</v>
      </c>
      <c r="B342" s="796"/>
      <c r="C342" s="795" t="s">
        <v>5798</v>
      </c>
      <c r="D342" s="795" t="s">
        <v>5799</v>
      </c>
      <c r="E342" s="313">
        <v>1</v>
      </c>
      <c r="F342" s="58">
        <f t="shared" si="60"/>
        <v>1</v>
      </c>
      <c r="G342" s="58">
        <f t="shared" si="61"/>
        <v>1</v>
      </c>
      <c r="H342" s="58">
        <v>1</v>
      </c>
      <c r="I342" s="792" t="s">
        <v>5373</v>
      </c>
      <c r="J342" s="313">
        <v>1</v>
      </c>
      <c r="K342" s="58">
        <f t="shared" si="62"/>
        <v>1</v>
      </c>
      <c r="L342" s="58">
        <f t="shared" si="63"/>
        <v>1</v>
      </c>
      <c r="M342" s="58">
        <v>1</v>
      </c>
      <c r="N342" s="792" t="s">
        <v>5374</v>
      </c>
      <c r="O342" s="313">
        <v>1</v>
      </c>
      <c r="P342" s="58">
        <f t="shared" si="64"/>
        <v>1</v>
      </c>
      <c r="Q342" s="58">
        <f t="shared" si="65"/>
        <v>1</v>
      </c>
      <c r="R342" s="58">
        <v>1</v>
      </c>
      <c r="S342" s="787" t="s">
        <v>1043</v>
      </c>
      <c r="T342" s="787" t="s">
        <v>1044</v>
      </c>
    </row>
    <row r="343" spans="1:20" s="627" customFormat="1" ht="94.5" customHeight="1">
      <c r="A343" s="794">
        <v>325</v>
      </c>
      <c r="B343" s="796"/>
      <c r="C343" s="795" t="s">
        <v>5800</v>
      </c>
      <c r="D343" s="795" t="s">
        <v>5801</v>
      </c>
      <c r="E343" s="313">
        <v>1</v>
      </c>
      <c r="F343" s="58">
        <f t="shared" si="60"/>
        <v>1</v>
      </c>
      <c r="G343" s="58">
        <f t="shared" si="61"/>
        <v>1</v>
      </c>
      <c r="H343" s="58">
        <v>1</v>
      </c>
      <c r="I343" s="792" t="s">
        <v>5373</v>
      </c>
      <c r="J343" s="313">
        <v>1</v>
      </c>
      <c r="K343" s="58">
        <f t="shared" si="62"/>
        <v>1</v>
      </c>
      <c r="L343" s="58">
        <f t="shared" si="63"/>
        <v>1</v>
      </c>
      <c r="M343" s="58">
        <v>1</v>
      </c>
      <c r="N343" s="792" t="s">
        <v>5374</v>
      </c>
      <c r="O343" s="313">
        <v>1</v>
      </c>
      <c r="P343" s="58">
        <f t="shared" si="64"/>
        <v>1</v>
      </c>
      <c r="Q343" s="58">
        <f t="shared" si="65"/>
        <v>1</v>
      </c>
      <c r="R343" s="58">
        <v>1</v>
      </c>
      <c r="S343" s="787" t="s">
        <v>1043</v>
      </c>
      <c r="T343" s="787" t="s">
        <v>1044</v>
      </c>
    </row>
    <row r="344" spans="1:20" s="627" customFormat="1" ht="94.5" customHeight="1">
      <c r="A344" s="794">
        <v>326</v>
      </c>
      <c r="B344" s="796"/>
      <c r="C344" s="795" t="s">
        <v>5802</v>
      </c>
      <c r="D344" s="795" t="s">
        <v>5803</v>
      </c>
      <c r="E344" s="313">
        <v>1</v>
      </c>
      <c r="F344" s="58">
        <f t="shared" si="60"/>
        <v>1</v>
      </c>
      <c r="G344" s="58">
        <f t="shared" si="61"/>
        <v>1</v>
      </c>
      <c r="H344" s="58">
        <v>1</v>
      </c>
      <c r="I344" s="792" t="s">
        <v>5373</v>
      </c>
      <c r="J344" s="313">
        <v>1</v>
      </c>
      <c r="K344" s="58">
        <f t="shared" si="62"/>
        <v>1</v>
      </c>
      <c r="L344" s="58">
        <f t="shared" si="63"/>
        <v>1</v>
      </c>
      <c r="M344" s="58">
        <v>1</v>
      </c>
      <c r="N344" s="792" t="s">
        <v>5374</v>
      </c>
      <c r="O344" s="313">
        <v>1</v>
      </c>
      <c r="P344" s="58">
        <f t="shared" si="64"/>
        <v>1</v>
      </c>
      <c r="Q344" s="58">
        <f t="shared" si="65"/>
        <v>1</v>
      </c>
      <c r="R344" s="58">
        <v>1</v>
      </c>
      <c r="S344" s="787" t="s">
        <v>1043</v>
      </c>
      <c r="T344" s="787" t="s">
        <v>1044</v>
      </c>
    </row>
    <row r="345" spans="1:20" s="627" customFormat="1" ht="94.5" customHeight="1">
      <c r="A345" s="794">
        <v>327</v>
      </c>
      <c r="B345" s="796"/>
      <c r="C345" s="795" t="s">
        <v>5804</v>
      </c>
      <c r="D345" s="795" t="s">
        <v>5805</v>
      </c>
      <c r="E345" s="313">
        <v>1</v>
      </c>
      <c r="F345" s="58">
        <f t="shared" si="60"/>
        <v>1</v>
      </c>
      <c r="G345" s="58">
        <f t="shared" si="61"/>
        <v>1</v>
      </c>
      <c r="H345" s="58">
        <v>1</v>
      </c>
      <c r="I345" s="792" t="s">
        <v>5373</v>
      </c>
      <c r="J345" s="313">
        <v>1</v>
      </c>
      <c r="K345" s="58">
        <f t="shared" si="62"/>
        <v>1</v>
      </c>
      <c r="L345" s="58">
        <f t="shared" si="63"/>
        <v>1</v>
      </c>
      <c r="M345" s="58">
        <v>1</v>
      </c>
      <c r="N345" s="792" t="s">
        <v>5374</v>
      </c>
      <c r="O345" s="313">
        <v>1</v>
      </c>
      <c r="P345" s="58">
        <f t="shared" si="64"/>
        <v>1</v>
      </c>
      <c r="Q345" s="58">
        <f t="shared" si="65"/>
        <v>1</v>
      </c>
      <c r="R345" s="58">
        <v>1</v>
      </c>
      <c r="S345" s="787" t="s">
        <v>1043</v>
      </c>
      <c r="T345" s="787" t="s">
        <v>1044</v>
      </c>
    </row>
    <row r="346" spans="1:20" s="627" customFormat="1" ht="94.5" customHeight="1">
      <c r="A346" s="794">
        <v>328</v>
      </c>
      <c r="B346" s="796"/>
      <c r="C346" s="795" t="s">
        <v>5806</v>
      </c>
      <c r="D346" s="795" t="s">
        <v>5807</v>
      </c>
      <c r="E346" s="313">
        <v>1</v>
      </c>
      <c r="F346" s="58">
        <f t="shared" si="60"/>
        <v>1</v>
      </c>
      <c r="G346" s="58">
        <f t="shared" si="61"/>
        <v>1</v>
      </c>
      <c r="H346" s="58">
        <v>1</v>
      </c>
      <c r="I346" s="792" t="s">
        <v>5373</v>
      </c>
      <c r="J346" s="313">
        <v>1</v>
      </c>
      <c r="K346" s="58">
        <f t="shared" si="62"/>
        <v>1</v>
      </c>
      <c r="L346" s="58">
        <f t="shared" si="63"/>
        <v>1</v>
      </c>
      <c r="M346" s="58">
        <v>1</v>
      </c>
      <c r="N346" s="792" t="s">
        <v>5374</v>
      </c>
      <c r="O346" s="313">
        <v>1</v>
      </c>
      <c r="P346" s="58">
        <f t="shared" si="64"/>
        <v>1</v>
      </c>
      <c r="Q346" s="58">
        <f t="shared" si="65"/>
        <v>1</v>
      </c>
      <c r="R346" s="58">
        <v>1</v>
      </c>
      <c r="S346" s="787" t="s">
        <v>1043</v>
      </c>
      <c r="T346" s="787" t="s">
        <v>1044</v>
      </c>
    </row>
    <row r="347" spans="1:20" s="627" customFormat="1" ht="94.5" customHeight="1">
      <c r="A347" s="794">
        <v>329</v>
      </c>
      <c r="B347" s="796"/>
      <c r="C347" s="795" t="s">
        <v>5808</v>
      </c>
      <c r="D347" s="795" t="s">
        <v>5809</v>
      </c>
      <c r="E347" s="313">
        <v>1</v>
      </c>
      <c r="F347" s="58">
        <f t="shared" si="60"/>
        <v>1</v>
      </c>
      <c r="G347" s="58">
        <f t="shared" si="61"/>
        <v>1</v>
      </c>
      <c r="H347" s="58">
        <v>1</v>
      </c>
      <c r="I347" s="792" t="s">
        <v>5373</v>
      </c>
      <c r="J347" s="313">
        <v>1</v>
      </c>
      <c r="K347" s="58">
        <f t="shared" si="62"/>
        <v>1</v>
      </c>
      <c r="L347" s="58">
        <f t="shared" si="63"/>
        <v>1</v>
      </c>
      <c r="M347" s="58">
        <v>1</v>
      </c>
      <c r="N347" s="792" t="s">
        <v>5374</v>
      </c>
      <c r="O347" s="313">
        <v>1</v>
      </c>
      <c r="P347" s="58">
        <f t="shared" si="64"/>
        <v>1</v>
      </c>
      <c r="Q347" s="58">
        <f t="shared" si="65"/>
        <v>1</v>
      </c>
      <c r="R347" s="58">
        <v>1</v>
      </c>
      <c r="S347" s="787" t="s">
        <v>1043</v>
      </c>
      <c r="T347" s="787" t="s">
        <v>1044</v>
      </c>
    </row>
    <row r="348" spans="1:20" s="627" customFormat="1" ht="94.5" customHeight="1">
      <c r="A348" s="794">
        <v>330</v>
      </c>
      <c r="B348" s="796"/>
      <c r="C348" s="795" t="s">
        <v>5810</v>
      </c>
      <c r="D348" s="795" t="s">
        <v>5811</v>
      </c>
      <c r="E348" s="313">
        <v>1</v>
      </c>
      <c r="F348" s="58">
        <f t="shared" si="60"/>
        <v>1</v>
      </c>
      <c r="G348" s="58">
        <f t="shared" si="61"/>
        <v>1</v>
      </c>
      <c r="H348" s="58">
        <v>1</v>
      </c>
      <c r="I348" s="792" t="s">
        <v>5373</v>
      </c>
      <c r="J348" s="313">
        <v>1</v>
      </c>
      <c r="K348" s="58">
        <f t="shared" si="62"/>
        <v>1</v>
      </c>
      <c r="L348" s="58">
        <f t="shared" si="63"/>
        <v>1</v>
      </c>
      <c r="M348" s="58">
        <v>1</v>
      </c>
      <c r="N348" s="792" t="s">
        <v>5374</v>
      </c>
      <c r="O348" s="313">
        <v>1</v>
      </c>
      <c r="P348" s="58">
        <f t="shared" si="64"/>
        <v>1</v>
      </c>
      <c r="Q348" s="58">
        <f t="shared" si="65"/>
        <v>1</v>
      </c>
      <c r="R348" s="58">
        <v>1</v>
      </c>
      <c r="S348" s="787" t="s">
        <v>1043</v>
      </c>
      <c r="T348" s="787" t="s">
        <v>1044</v>
      </c>
    </row>
    <row r="349" spans="1:20" s="627" customFormat="1" ht="94.5" customHeight="1">
      <c r="A349" s="794">
        <v>331</v>
      </c>
      <c r="B349" s="796"/>
      <c r="C349" s="795" t="s">
        <v>5812</v>
      </c>
      <c r="D349" s="795" t="s">
        <v>5813</v>
      </c>
      <c r="E349" s="313">
        <v>1</v>
      </c>
      <c r="F349" s="58">
        <f t="shared" si="60"/>
        <v>1</v>
      </c>
      <c r="G349" s="58">
        <f t="shared" si="61"/>
        <v>1</v>
      </c>
      <c r="H349" s="58">
        <v>1</v>
      </c>
      <c r="I349" s="792" t="s">
        <v>5373</v>
      </c>
      <c r="J349" s="313">
        <v>1</v>
      </c>
      <c r="K349" s="58">
        <f t="shared" si="62"/>
        <v>1</v>
      </c>
      <c r="L349" s="58">
        <f t="shared" si="63"/>
        <v>1</v>
      </c>
      <c r="M349" s="58">
        <v>1</v>
      </c>
      <c r="N349" s="792" t="s">
        <v>5374</v>
      </c>
      <c r="O349" s="313">
        <v>1</v>
      </c>
      <c r="P349" s="58">
        <f t="shared" si="64"/>
        <v>1</v>
      </c>
      <c r="Q349" s="58">
        <f t="shared" si="65"/>
        <v>1</v>
      </c>
      <c r="R349" s="58">
        <v>1</v>
      </c>
      <c r="S349" s="787" t="s">
        <v>1043</v>
      </c>
      <c r="T349" s="787" t="s">
        <v>1044</v>
      </c>
    </row>
    <row r="350" spans="1:20" s="627" customFormat="1" ht="94.5" customHeight="1">
      <c r="A350" s="794">
        <v>332</v>
      </c>
      <c r="B350" s="796"/>
      <c r="C350" s="795" t="s">
        <v>5814</v>
      </c>
      <c r="D350" s="795" t="s">
        <v>5815</v>
      </c>
      <c r="E350" s="313">
        <v>1</v>
      </c>
      <c r="F350" s="58">
        <f t="shared" si="60"/>
        <v>1</v>
      </c>
      <c r="G350" s="58">
        <f t="shared" si="61"/>
        <v>1</v>
      </c>
      <c r="H350" s="58">
        <v>1</v>
      </c>
      <c r="I350" s="792" t="s">
        <v>5373</v>
      </c>
      <c r="J350" s="313">
        <v>1</v>
      </c>
      <c r="K350" s="58">
        <f t="shared" si="62"/>
        <v>1</v>
      </c>
      <c r="L350" s="58">
        <f t="shared" si="63"/>
        <v>1</v>
      </c>
      <c r="M350" s="58">
        <v>1</v>
      </c>
      <c r="N350" s="792" t="s">
        <v>5374</v>
      </c>
      <c r="O350" s="313">
        <v>1</v>
      </c>
      <c r="P350" s="58">
        <f t="shared" si="64"/>
        <v>1</v>
      </c>
      <c r="Q350" s="58">
        <f t="shared" si="65"/>
        <v>1</v>
      </c>
      <c r="R350" s="58">
        <v>1</v>
      </c>
      <c r="S350" s="787" t="s">
        <v>1043</v>
      </c>
      <c r="T350" s="787" t="s">
        <v>1044</v>
      </c>
    </row>
    <row r="351" spans="1:20" s="627" customFormat="1" ht="94.5" customHeight="1">
      <c r="A351" s="794">
        <v>333</v>
      </c>
      <c r="B351" s="796"/>
      <c r="C351" s="795" t="s">
        <v>5816</v>
      </c>
      <c r="D351" s="795" t="s">
        <v>5817</v>
      </c>
      <c r="E351" s="313">
        <v>1</v>
      </c>
      <c r="F351" s="58">
        <f t="shared" si="60"/>
        <v>1</v>
      </c>
      <c r="G351" s="58">
        <f t="shared" si="61"/>
        <v>1</v>
      </c>
      <c r="H351" s="58">
        <v>1</v>
      </c>
      <c r="I351" s="792" t="s">
        <v>5373</v>
      </c>
      <c r="J351" s="313">
        <v>1</v>
      </c>
      <c r="K351" s="58">
        <f t="shared" si="62"/>
        <v>1</v>
      </c>
      <c r="L351" s="58">
        <f t="shared" si="63"/>
        <v>1</v>
      </c>
      <c r="M351" s="58">
        <v>1</v>
      </c>
      <c r="N351" s="792" t="s">
        <v>5374</v>
      </c>
      <c r="O351" s="313">
        <v>1</v>
      </c>
      <c r="P351" s="58">
        <f t="shared" si="64"/>
        <v>1</v>
      </c>
      <c r="Q351" s="58">
        <f t="shared" si="65"/>
        <v>1</v>
      </c>
      <c r="R351" s="58">
        <v>1</v>
      </c>
      <c r="S351" s="787" t="s">
        <v>1043</v>
      </c>
      <c r="T351" s="787" t="s">
        <v>1044</v>
      </c>
    </row>
    <row r="352" spans="1:20" s="627" customFormat="1" ht="94.5" customHeight="1">
      <c r="A352" s="794">
        <v>334</v>
      </c>
      <c r="B352" s="796"/>
      <c r="C352" s="795" t="s">
        <v>5818</v>
      </c>
      <c r="D352" s="795" t="s">
        <v>5819</v>
      </c>
      <c r="E352" s="313">
        <v>1</v>
      </c>
      <c r="F352" s="58">
        <f t="shared" si="60"/>
        <v>1</v>
      </c>
      <c r="G352" s="58">
        <f t="shared" si="61"/>
        <v>1</v>
      </c>
      <c r="H352" s="58">
        <v>1</v>
      </c>
      <c r="I352" s="792" t="s">
        <v>5373</v>
      </c>
      <c r="J352" s="313">
        <v>1</v>
      </c>
      <c r="K352" s="58">
        <f t="shared" si="62"/>
        <v>1</v>
      </c>
      <c r="L352" s="58">
        <f t="shared" si="63"/>
        <v>1</v>
      </c>
      <c r="M352" s="58">
        <v>1</v>
      </c>
      <c r="N352" s="792" t="s">
        <v>5374</v>
      </c>
      <c r="O352" s="313">
        <v>1</v>
      </c>
      <c r="P352" s="58">
        <f t="shared" si="64"/>
        <v>1</v>
      </c>
      <c r="Q352" s="58">
        <f t="shared" si="65"/>
        <v>1</v>
      </c>
      <c r="R352" s="58">
        <v>1</v>
      </c>
      <c r="S352" s="787" t="s">
        <v>1043</v>
      </c>
      <c r="T352" s="787" t="s">
        <v>1044</v>
      </c>
    </row>
    <row r="353" spans="1:20" s="627" customFormat="1" ht="94.5" customHeight="1">
      <c r="A353" s="794">
        <v>335</v>
      </c>
      <c r="B353" s="796"/>
      <c r="C353" s="795" t="s">
        <v>5820</v>
      </c>
      <c r="D353" s="795" t="s">
        <v>5821</v>
      </c>
      <c r="E353" s="313">
        <v>1</v>
      </c>
      <c r="F353" s="58">
        <f t="shared" si="60"/>
        <v>1</v>
      </c>
      <c r="G353" s="58">
        <f t="shared" si="61"/>
        <v>1</v>
      </c>
      <c r="H353" s="58">
        <v>1</v>
      </c>
      <c r="I353" s="792" t="s">
        <v>5373</v>
      </c>
      <c r="J353" s="313">
        <v>1</v>
      </c>
      <c r="K353" s="58">
        <f t="shared" si="62"/>
        <v>1</v>
      </c>
      <c r="L353" s="58">
        <f t="shared" si="63"/>
        <v>1</v>
      </c>
      <c r="M353" s="58">
        <v>1</v>
      </c>
      <c r="N353" s="792" t="s">
        <v>5374</v>
      </c>
      <c r="O353" s="313">
        <v>1</v>
      </c>
      <c r="P353" s="58">
        <f t="shared" si="64"/>
        <v>1</v>
      </c>
      <c r="Q353" s="58">
        <f t="shared" si="65"/>
        <v>1</v>
      </c>
      <c r="R353" s="58">
        <v>1</v>
      </c>
      <c r="S353" s="787" t="s">
        <v>1043</v>
      </c>
      <c r="T353" s="787" t="s">
        <v>1044</v>
      </c>
    </row>
    <row r="354" spans="1:20" s="627" customFormat="1" ht="94.5" customHeight="1">
      <c r="A354" s="794">
        <v>336</v>
      </c>
      <c r="B354" s="796"/>
      <c r="C354" s="795" t="s">
        <v>5822</v>
      </c>
      <c r="D354" s="795" t="s">
        <v>5823</v>
      </c>
      <c r="E354" s="313">
        <v>1</v>
      </c>
      <c r="F354" s="58">
        <f t="shared" si="60"/>
        <v>1</v>
      </c>
      <c r="G354" s="58">
        <f t="shared" si="61"/>
        <v>1</v>
      </c>
      <c r="H354" s="58">
        <v>1</v>
      </c>
      <c r="I354" s="792" t="s">
        <v>5373</v>
      </c>
      <c r="J354" s="313">
        <v>1</v>
      </c>
      <c r="K354" s="58">
        <f t="shared" si="62"/>
        <v>1</v>
      </c>
      <c r="L354" s="58">
        <f t="shared" si="63"/>
        <v>1</v>
      </c>
      <c r="M354" s="58">
        <v>1</v>
      </c>
      <c r="N354" s="792" t="s">
        <v>5374</v>
      </c>
      <c r="O354" s="313">
        <v>1</v>
      </c>
      <c r="P354" s="58">
        <f t="shared" si="64"/>
        <v>1</v>
      </c>
      <c r="Q354" s="58">
        <f t="shared" si="65"/>
        <v>1</v>
      </c>
      <c r="R354" s="58">
        <v>1</v>
      </c>
      <c r="S354" s="787" t="s">
        <v>1043</v>
      </c>
      <c r="T354" s="787" t="s">
        <v>1044</v>
      </c>
    </row>
    <row r="355" spans="1:20" s="627" customFormat="1" ht="94.5" customHeight="1">
      <c r="A355" s="794">
        <v>337</v>
      </c>
      <c r="B355" s="796"/>
      <c r="C355" s="795" t="s">
        <v>5824</v>
      </c>
      <c r="D355" s="795" t="s">
        <v>5825</v>
      </c>
      <c r="E355" s="313">
        <v>1</v>
      </c>
      <c r="F355" s="58">
        <f t="shared" si="60"/>
        <v>1</v>
      </c>
      <c r="G355" s="58">
        <f t="shared" si="61"/>
        <v>1</v>
      </c>
      <c r="H355" s="58">
        <v>1</v>
      </c>
      <c r="I355" s="792" t="s">
        <v>5373</v>
      </c>
      <c r="J355" s="313">
        <v>1</v>
      </c>
      <c r="K355" s="58">
        <f t="shared" si="62"/>
        <v>1</v>
      </c>
      <c r="L355" s="58">
        <f t="shared" si="63"/>
        <v>1</v>
      </c>
      <c r="M355" s="58">
        <v>1</v>
      </c>
      <c r="N355" s="792" t="s">
        <v>5374</v>
      </c>
      <c r="O355" s="313">
        <v>1</v>
      </c>
      <c r="P355" s="58">
        <f t="shared" si="64"/>
        <v>1</v>
      </c>
      <c r="Q355" s="58">
        <f t="shared" si="65"/>
        <v>1</v>
      </c>
      <c r="R355" s="58">
        <v>1</v>
      </c>
      <c r="S355" s="787" t="s">
        <v>1043</v>
      </c>
      <c r="T355" s="787" t="s">
        <v>1044</v>
      </c>
    </row>
    <row r="356" spans="1:20" s="627" customFormat="1" ht="94.5" customHeight="1">
      <c r="A356" s="794">
        <v>338</v>
      </c>
      <c r="B356" s="796"/>
      <c r="C356" s="795" t="s">
        <v>5826</v>
      </c>
      <c r="D356" s="795" t="s">
        <v>5827</v>
      </c>
      <c r="E356" s="313">
        <v>1</v>
      </c>
      <c r="F356" s="58">
        <f t="shared" si="60"/>
        <v>1</v>
      </c>
      <c r="G356" s="58">
        <f t="shared" si="61"/>
        <v>1</v>
      </c>
      <c r="H356" s="58">
        <v>1</v>
      </c>
      <c r="I356" s="792" t="s">
        <v>5373</v>
      </c>
      <c r="J356" s="313">
        <v>1</v>
      </c>
      <c r="K356" s="58">
        <f t="shared" si="62"/>
        <v>1</v>
      </c>
      <c r="L356" s="58">
        <f t="shared" si="63"/>
        <v>1</v>
      </c>
      <c r="M356" s="58">
        <v>1</v>
      </c>
      <c r="N356" s="792" t="s">
        <v>5374</v>
      </c>
      <c r="O356" s="313">
        <v>1</v>
      </c>
      <c r="P356" s="58">
        <f t="shared" si="64"/>
        <v>1</v>
      </c>
      <c r="Q356" s="58">
        <f t="shared" si="65"/>
        <v>1</v>
      </c>
      <c r="R356" s="58">
        <v>1</v>
      </c>
      <c r="S356" s="787" t="s">
        <v>1043</v>
      </c>
      <c r="T356" s="787" t="s">
        <v>1044</v>
      </c>
    </row>
    <row r="357" spans="1:20" s="627" customFormat="1" ht="94.5" customHeight="1">
      <c r="A357" s="794">
        <v>339</v>
      </c>
      <c r="B357" s="796"/>
      <c r="C357" s="795" t="s">
        <v>5828</v>
      </c>
      <c r="D357" s="795" t="s">
        <v>5829</v>
      </c>
      <c r="E357" s="313">
        <v>1</v>
      </c>
      <c r="F357" s="58">
        <f t="shared" si="60"/>
        <v>1</v>
      </c>
      <c r="G357" s="58">
        <f t="shared" si="61"/>
        <v>1</v>
      </c>
      <c r="H357" s="58">
        <v>1</v>
      </c>
      <c r="I357" s="792" t="s">
        <v>5373</v>
      </c>
      <c r="J357" s="313">
        <v>1</v>
      </c>
      <c r="K357" s="58">
        <f t="shared" si="62"/>
        <v>1</v>
      </c>
      <c r="L357" s="58">
        <f t="shared" si="63"/>
        <v>1</v>
      </c>
      <c r="M357" s="58">
        <v>1</v>
      </c>
      <c r="N357" s="792" t="s">
        <v>5374</v>
      </c>
      <c r="O357" s="313">
        <v>1</v>
      </c>
      <c r="P357" s="58">
        <f t="shared" si="64"/>
        <v>1</v>
      </c>
      <c r="Q357" s="58">
        <f t="shared" si="65"/>
        <v>1</v>
      </c>
      <c r="R357" s="58">
        <v>1</v>
      </c>
      <c r="S357" s="787" t="s">
        <v>1043</v>
      </c>
      <c r="T357" s="787" t="s">
        <v>1044</v>
      </c>
    </row>
    <row r="358" spans="1:20" s="627" customFormat="1" ht="94.5" customHeight="1">
      <c r="A358" s="794">
        <v>340</v>
      </c>
      <c r="B358" s="796"/>
      <c r="C358" s="795" t="s">
        <v>5830</v>
      </c>
      <c r="D358" s="795" t="s">
        <v>5831</v>
      </c>
      <c r="E358" s="313">
        <v>1</v>
      </c>
      <c r="F358" s="58">
        <f t="shared" si="60"/>
        <v>1</v>
      </c>
      <c r="G358" s="58">
        <f t="shared" si="61"/>
        <v>1</v>
      </c>
      <c r="H358" s="58">
        <v>1</v>
      </c>
      <c r="I358" s="792" t="s">
        <v>5373</v>
      </c>
      <c r="J358" s="313">
        <v>1</v>
      </c>
      <c r="K358" s="58">
        <f t="shared" si="62"/>
        <v>1</v>
      </c>
      <c r="L358" s="58">
        <f t="shared" si="63"/>
        <v>1</v>
      </c>
      <c r="M358" s="58">
        <v>1</v>
      </c>
      <c r="N358" s="792" t="s">
        <v>5374</v>
      </c>
      <c r="O358" s="313">
        <v>1</v>
      </c>
      <c r="P358" s="58">
        <f t="shared" si="64"/>
        <v>1</v>
      </c>
      <c r="Q358" s="58">
        <f t="shared" si="65"/>
        <v>1</v>
      </c>
      <c r="R358" s="58">
        <v>1</v>
      </c>
      <c r="S358" s="787" t="s">
        <v>1043</v>
      </c>
      <c r="T358" s="787" t="s">
        <v>1044</v>
      </c>
    </row>
    <row r="359" spans="1:20" s="627" customFormat="1" ht="94.5" customHeight="1">
      <c r="A359" s="794">
        <v>341</v>
      </c>
      <c r="B359" s="796"/>
      <c r="C359" s="795" t="s">
        <v>5832</v>
      </c>
      <c r="D359" s="795" t="s">
        <v>5833</v>
      </c>
      <c r="E359" s="313">
        <v>1</v>
      </c>
      <c r="F359" s="58">
        <f t="shared" si="60"/>
        <v>1</v>
      </c>
      <c r="G359" s="58">
        <f t="shared" si="61"/>
        <v>1</v>
      </c>
      <c r="H359" s="58">
        <v>1</v>
      </c>
      <c r="I359" s="792" t="s">
        <v>5373</v>
      </c>
      <c r="J359" s="313">
        <v>1</v>
      </c>
      <c r="K359" s="58">
        <f t="shared" si="62"/>
        <v>1</v>
      </c>
      <c r="L359" s="58">
        <f t="shared" si="63"/>
        <v>1</v>
      </c>
      <c r="M359" s="58">
        <v>1</v>
      </c>
      <c r="N359" s="792" t="s">
        <v>5374</v>
      </c>
      <c r="O359" s="313">
        <v>1</v>
      </c>
      <c r="P359" s="58">
        <f t="shared" si="64"/>
        <v>1</v>
      </c>
      <c r="Q359" s="58">
        <f t="shared" si="65"/>
        <v>1</v>
      </c>
      <c r="R359" s="58">
        <v>1</v>
      </c>
      <c r="S359" s="787" t="s">
        <v>1043</v>
      </c>
      <c r="T359" s="787" t="s">
        <v>1044</v>
      </c>
    </row>
    <row r="360" spans="1:20" s="627" customFormat="1" ht="94.5" customHeight="1">
      <c r="A360" s="794">
        <v>342</v>
      </c>
      <c r="B360" s="796"/>
      <c r="C360" s="795" t="s">
        <v>414</v>
      </c>
      <c r="D360" s="795" t="s">
        <v>5834</v>
      </c>
      <c r="E360" s="313">
        <v>1</v>
      </c>
      <c r="F360" s="58">
        <f t="shared" si="60"/>
        <v>1</v>
      </c>
      <c r="G360" s="58">
        <f t="shared" si="61"/>
        <v>1</v>
      </c>
      <c r="H360" s="58">
        <v>1</v>
      </c>
      <c r="I360" s="792" t="s">
        <v>5373</v>
      </c>
      <c r="J360" s="313">
        <v>1</v>
      </c>
      <c r="K360" s="58">
        <f t="shared" si="62"/>
        <v>1</v>
      </c>
      <c r="L360" s="58">
        <f t="shared" si="63"/>
        <v>1</v>
      </c>
      <c r="M360" s="58">
        <v>1</v>
      </c>
      <c r="N360" s="792" t="s">
        <v>5374</v>
      </c>
      <c r="O360" s="313">
        <v>1</v>
      </c>
      <c r="P360" s="58">
        <f t="shared" si="64"/>
        <v>1</v>
      </c>
      <c r="Q360" s="58">
        <f t="shared" si="65"/>
        <v>1</v>
      </c>
      <c r="R360" s="58">
        <v>1</v>
      </c>
      <c r="S360" s="787" t="s">
        <v>1043</v>
      </c>
      <c r="T360" s="787" t="s">
        <v>1044</v>
      </c>
    </row>
    <row r="361" spans="1:20" s="627" customFormat="1" ht="94.5" customHeight="1">
      <c r="A361" s="794">
        <v>343</v>
      </c>
      <c r="B361" s="796"/>
      <c r="C361" s="795" t="s">
        <v>5835</v>
      </c>
      <c r="D361" s="795" t="s">
        <v>5836</v>
      </c>
      <c r="E361" s="313">
        <v>1</v>
      </c>
      <c r="F361" s="58">
        <f t="shared" si="60"/>
        <v>1</v>
      </c>
      <c r="G361" s="58">
        <f t="shared" si="61"/>
        <v>1</v>
      </c>
      <c r="H361" s="58">
        <v>1</v>
      </c>
      <c r="I361" s="792" t="s">
        <v>5373</v>
      </c>
      <c r="J361" s="313">
        <v>1</v>
      </c>
      <c r="K361" s="58">
        <f t="shared" si="62"/>
        <v>1</v>
      </c>
      <c r="L361" s="58">
        <f t="shared" si="63"/>
        <v>1</v>
      </c>
      <c r="M361" s="58">
        <v>1</v>
      </c>
      <c r="N361" s="792" t="s">
        <v>5374</v>
      </c>
      <c r="O361" s="313">
        <v>1</v>
      </c>
      <c r="P361" s="58">
        <f t="shared" si="64"/>
        <v>1</v>
      </c>
      <c r="Q361" s="58">
        <f t="shared" si="65"/>
        <v>1</v>
      </c>
      <c r="R361" s="58">
        <v>1</v>
      </c>
      <c r="S361" s="787" t="s">
        <v>1043</v>
      </c>
      <c r="T361" s="787" t="s">
        <v>1044</v>
      </c>
    </row>
    <row r="362" spans="1:20" s="627" customFormat="1" ht="94.5" customHeight="1">
      <c r="A362" s="794">
        <v>344</v>
      </c>
      <c r="B362" s="796"/>
      <c r="C362" s="795" t="s">
        <v>5837</v>
      </c>
      <c r="D362" s="795" t="s">
        <v>5838</v>
      </c>
      <c r="E362" s="313">
        <v>1</v>
      </c>
      <c r="F362" s="58">
        <f t="shared" si="60"/>
        <v>1</v>
      </c>
      <c r="G362" s="58">
        <f t="shared" si="61"/>
        <v>1</v>
      </c>
      <c r="H362" s="58">
        <v>1</v>
      </c>
      <c r="I362" s="792" t="s">
        <v>5373</v>
      </c>
      <c r="J362" s="313">
        <v>1</v>
      </c>
      <c r="K362" s="58">
        <f t="shared" si="62"/>
        <v>1</v>
      </c>
      <c r="L362" s="58">
        <f t="shared" si="63"/>
        <v>1</v>
      </c>
      <c r="M362" s="58">
        <v>1</v>
      </c>
      <c r="N362" s="792" t="s">
        <v>5374</v>
      </c>
      <c r="O362" s="313">
        <v>1</v>
      </c>
      <c r="P362" s="58">
        <f t="shared" si="64"/>
        <v>1</v>
      </c>
      <c r="Q362" s="58">
        <f t="shared" si="65"/>
        <v>1</v>
      </c>
      <c r="R362" s="58">
        <v>1</v>
      </c>
      <c r="S362" s="787" t="s">
        <v>1043</v>
      </c>
      <c r="T362" s="787" t="s">
        <v>1044</v>
      </c>
    </row>
    <row r="363" spans="1:20" s="627" customFormat="1" ht="94.5" customHeight="1">
      <c r="A363" s="794">
        <v>345</v>
      </c>
      <c r="B363" s="796"/>
      <c r="C363" s="795" t="s">
        <v>5839</v>
      </c>
      <c r="D363" s="795" t="s">
        <v>5840</v>
      </c>
      <c r="E363" s="313">
        <v>1</v>
      </c>
      <c r="F363" s="58">
        <f t="shared" si="60"/>
        <v>1</v>
      </c>
      <c r="G363" s="58">
        <f t="shared" si="61"/>
        <v>1</v>
      </c>
      <c r="H363" s="58">
        <v>1</v>
      </c>
      <c r="I363" s="792" t="s">
        <v>5373</v>
      </c>
      <c r="J363" s="313">
        <v>1</v>
      </c>
      <c r="K363" s="58">
        <f t="shared" si="62"/>
        <v>1</v>
      </c>
      <c r="L363" s="58">
        <f t="shared" si="63"/>
        <v>1</v>
      </c>
      <c r="M363" s="58">
        <v>1</v>
      </c>
      <c r="N363" s="792" t="s">
        <v>5374</v>
      </c>
      <c r="O363" s="313">
        <v>1</v>
      </c>
      <c r="P363" s="58">
        <f t="shared" si="64"/>
        <v>1</v>
      </c>
      <c r="Q363" s="58">
        <f t="shared" si="65"/>
        <v>1</v>
      </c>
      <c r="R363" s="58">
        <v>1</v>
      </c>
      <c r="S363" s="787" t="s">
        <v>1043</v>
      </c>
      <c r="T363" s="787" t="s">
        <v>1044</v>
      </c>
    </row>
    <row r="364" spans="1:20" s="627" customFormat="1" ht="94.5" customHeight="1">
      <c r="A364" s="794">
        <v>346</v>
      </c>
      <c r="B364" s="796"/>
      <c r="C364" s="795" t="s">
        <v>5841</v>
      </c>
      <c r="D364" s="795" t="s">
        <v>5842</v>
      </c>
      <c r="E364" s="313">
        <v>1</v>
      </c>
      <c r="F364" s="58">
        <f t="shared" ref="F364:F393" si="66">IF(E364=G364,H364)</f>
        <v>1</v>
      </c>
      <c r="G364" s="58">
        <f t="shared" ref="G364:G393" si="67">IF(E364="NA","NA",H364)</f>
        <v>1</v>
      </c>
      <c r="H364" s="58">
        <v>1</v>
      </c>
      <c r="I364" s="792" t="s">
        <v>5373</v>
      </c>
      <c r="J364" s="313">
        <v>1</v>
      </c>
      <c r="K364" s="58">
        <f t="shared" ref="K364:K393" si="68">IF(J364=L364,M364)</f>
        <v>1</v>
      </c>
      <c r="L364" s="58">
        <f t="shared" ref="L364:L393" si="69">IF(J364="NA","NA",M364)</f>
        <v>1</v>
      </c>
      <c r="M364" s="58">
        <v>1</v>
      </c>
      <c r="N364" s="792" t="s">
        <v>5374</v>
      </c>
      <c r="O364" s="313">
        <v>1</v>
      </c>
      <c r="P364" s="58">
        <f t="shared" ref="P364:P393" si="70">IF(O364=Q364,R364)</f>
        <v>1</v>
      </c>
      <c r="Q364" s="58">
        <f t="shared" ref="Q364:Q393" si="71">IF(O364="NA","NA",R364)</f>
        <v>1</v>
      </c>
      <c r="R364" s="58">
        <v>1</v>
      </c>
      <c r="S364" s="787" t="s">
        <v>1043</v>
      </c>
      <c r="T364" s="787" t="s">
        <v>1044</v>
      </c>
    </row>
    <row r="365" spans="1:20" s="627" customFormat="1" ht="94.5" customHeight="1">
      <c r="A365" s="794">
        <v>347</v>
      </c>
      <c r="B365" s="796"/>
      <c r="C365" s="795" t="s">
        <v>5843</v>
      </c>
      <c r="D365" s="795" t="s">
        <v>5844</v>
      </c>
      <c r="E365" s="313">
        <v>1</v>
      </c>
      <c r="F365" s="58">
        <f t="shared" si="66"/>
        <v>1</v>
      </c>
      <c r="G365" s="58">
        <f t="shared" si="67"/>
        <v>1</v>
      </c>
      <c r="H365" s="58">
        <v>1</v>
      </c>
      <c r="I365" s="792" t="s">
        <v>5373</v>
      </c>
      <c r="J365" s="313">
        <v>1</v>
      </c>
      <c r="K365" s="58">
        <f t="shared" si="68"/>
        <v>1</v>
      </c>
      <c r="L365" s="58">
        <f t="shared" si="69"/>
        <v>1</v>
      </c>
      <c r="M365" s="58">
        <v>1</v>
      </c>
      <c r="N365" s="792" t="s">
        <v>5374</v>
      </c>
      <c r="O365" s="313">
        <v>1</v>
      </c>
      <c r="P365" s="58">
        <f t="shared" si="70"/>
        <v>1</v>
      </c>
      <c r="Q365" s="58">
        <f t="shared" si="71"/>
        <v>1</v>
      </c>
      <c r="R365" s="58">
        <v>1</v>
      </c>
      <c r="S365" s="787" t="s">
        <v>1043</v>
      </c>
      <c r="T365" s="787" t="s">
        <v>1044</v>
      </c>
    </row>
    <row r="366" spans="1:20" s="627" customFormat="1" ht="94.5" customHeight="1">
      <c r="A366" s="794">
        <v>348</v>
      </c>
      <c r="B366" s="796"/>
      <c r="C366" s="795" t="s">
        <v>5845</v>
      </c>
      <c r="D366" s="795" t="s">
        <v>5846</v>
      </c>
      <c r="E366" s="313">
        <v>1</v>
      </c>
      <c r="F366" s="58">
        <f t="shared" si="66"/>
        <v>1</v>
      </c>
      <c r="G366" s="58">
        <f t="shared" si="67"/>
        <v>1</v>
      </c>
      <c r="H366" s="58">
        <v>1</v>
      </c>
      <c r="I366" s="792" t="s">
        <v>5373</v>
      </c>
      <c r="J366" s="313">
        <v>1</v>
      </c>
      <c r="K366" s="58">
        <f t="shared" si="68"/>
        <v>1</v>
      </c>
      <c r="L366" s="58">
        <f t="shared" si="69"/>
        <v>1</v>
      </c>
      <c r="M366" s="58">
        <v>1</v>
      </c>
      <c r="N366" s="792" t="s">
        <v>5374</v>
      </c>
      <c r="O366" s="313">
        <v>1</v>
      </c>
      <c r="P366" s="58">
        <f t="shared" si="70"/>
        <v>1</v>
      </c>
      <c r="Q366" s="58">
        <f t="shared" si="71"/>
        <v>1</v>
      </c>
      <c r="R366" s="58">
        <v>1</v>
      </c>
      <c r="S366" s="787" t="s">
        <v>1043</v>
      </c>
      <c r="T366" s="787" t="s">
        <v>1044</v>
      </c>
    </row>
    <row r="367" spans="1:20" s="627" customFormat="1" ht="94.5" customHeight="1">
      <c r="A367" s="794">
        <v>349</v>
      </c>
      <c r="B367" s="796"/>
      <c r="C367" s="795" t="s">
        <v>5847</v>
      </c>
      <c r="D367" s="795" t="s">
        <v>5848</v>
      </c>
      <c r="E367" s="313">
        <v>1</v>
      </c>
      <c r="F367" s="58">
        <f t="shared" si="66"/>
        <v>1</v>
      </c>
      <c r="G367" s="58">
        <f t="shared" si="67"/>
        <v>1</v>
      </c>
      <c r="H367" s="58">
        <v>1</v>
      </c>
      <c r="I367" s="792" t="s">
        <v>5373</v>
      </c>
      <c r="J367" s="313">
        <v>1</v>
      </c>
      <c r="K367" s="58">
        <f t="shared" si="68"/>
        <v>1</v>
      </c>
      <c r="L367" s="58">
        <f t="shared" si="69"/>
        <v>1</v>
      </c>
      <c r="M367" s="58">
        <v>1</v>
      </c>
      <c r="N367" s="792" t="s">
        <v>5374</v>
      </c>
      <c r="O367" s="313">
        <v>1</v>
      </c>
      <c r="P367" s="58">
        <f t="shared" si="70"/>
        <v>1</v>
      </c>
      <c r="Q367" s="58">
        <f t="shared" si="71"/>
        <v>1</v>
      </c>
      <c r="R367" s="58">
        <v>1</v>
      </c>
      <c r="S367" s="787" t="s">
        <v>1043</v>
      </c>
      <c r="T367" s="787" t="s">
        <v>1044</v>
      </c>
    </row>
    <row r="368" spans="1:20" s="627" customFormat="1" ht="94.5" customHeight="1">
      <c r="A368" s="794">
        <v>350</v>
      </c>
      <c r="B368" s="796"/>
      <c r="C368" s="795" t="s">
        <v>5849</v>
      </c>
      <c r="D368" s="795" t="s">
        <v>5850</v>
      </c>
      <c r="E368" s="313">
        <v>1</v>
      </c>
      <c r="F368" s="58">
        <f t="shared" si="66"/>
        <v>1</v>
      </c>
      <c r="G368" s="58">
        <f t="shared" si="67"/>
        <v>1</v>
      </c>
      <c r="H368" s="58">
        <v>1</v>
      </c>
      <c r="I368" s="792" t="s">
        <v>5373</v>
      </c>
      <c r="J368" s="313">
        <v>1</v>
      </c>
      <c r="K368" s="58">
        <f t="shared" si="68"/>
        <v>1</v>
      </c>
      <c r="L368" s="58">
        <f t="shared" si="69"/>
        <v>1</v>
      </c>
      <c r="M368" s="58">
        <v>1</v>
      </c>
      <c r="N368" s="792" t="s">
        <v>5374</v>
      </c>
      <c r="O368" s="313">
        <v>1</v>
      </c>
      <c r="P368" s="58">
        <f t="shared" si="70"/>
        <v>1</v>
      </c>
      <c r="Q368" s="58">
        <f t="shared" si="71"/>
        <v>1</v>
      </c>
      <c r="R368" s="58">
        <v>1</v>
      </c>
      <c r="S368" s="787" t="s">
        <v>1043</v>
      </c>
      <c r="T368" s="787" t="s">
        <v>1044</v>
      </c>
    </row>
    <row r="369" spans="1:20" s="627" customFormat="1" ht="94.5" customHeight="1">
      <c r="A369" s="794">
        <v>351</v>
      </c>
      <c r="B369" s="796"/>
      <c r="C369" s="795" t="s">
        <v>5851</v>
      </c>
      <c r="D369" s="795" t="s">
        <v>5852</v>
      </c>
      <c r="E369" s="313">
        <v>1</v>
      </c>
      <c r="F369" s="58">
        <f t="shared" si="66"/>
        <v>1</v>
      </c>
      <c r="G369" s="58">
        <f t="shared" si="67"/>
        <v>1</v>
      </c>
      <c r="H369" s="58">
        <v>1</v>
      </c>
      <c r="I369" s="792" t="s">
        <v>5373</v>
      </c>
      <c r="J369" s="313">
        <v>1</v>
      </c>
      <c r="K369" s="58">
        <f t="shared" si="68"/>
        <v>1</v>
      </c>
      <c r="L369" s="58">
        <f t="shared" si="69"/>
        <v>1</v>
      </c>
      <c r="M369" s="58">
        <v>1</v>
      </c>
      <c r="N369" s="792" t="s">
        <v>5374</v>
      </c>
      <c r="O369" s="313">
        <v>1</v>
      </c>
      <c r="P369" s="58">
        <f t="shared" si="70"/>
        <v>1</v>
      </c>
      <c r="Q369" s="58">
        <f t="shared" si="71"/>
        <v>1</v>
      </c>
      <c r="R369" s="58">
        <v>1</v>
      </c>
      <c r="S369" s="787" t="s">
        <v>1043</v>
      </c>
      <c r="T369" s="787" t="s">
        <v>1044</v>
      </c>
    </row>
    <row r="370" spans="1:20" s="627" customFormat="1" ht="94.5" customHeight="1">
      <c r="A370" s="794">
        <v>352</v>
      </c>
      <c r="B370" s="796"/>
      <c r="C370" s="795" t="s">
        <v>5853</v>
      </c>
      <c r="D370" s="795" t="s">
        <v>5854</v>
      </c>
      <c r="E370" s="313">
        <v>1</v>
      </c>
      <c r="F370" s="58">
        <f t="shared" si="66"/>
        <v>1</v>
      </c>
      <c r="G370" s="58">
        <f t="shared" si="67"/>
        <v>1</v>
      </c>
      <c r="H370" s="58">
        <v>1</v>
      </c>
      <c r="I370" s="792" t="s">
        <v>5373</v>
      </c>
      <c r="J370" s="313">
        <v>1</v>
      </c>
      <c r="K370" s="58">
        <f t="shared" si="68"/>
        <v>1</v>
      </c>
      <c r="L370" s="58">
        <f t="shared" si="69"/>
        <v>1</v>
      </c>
      <c r="M370" s="58">
        <v>1</v>
      </c>
      <c r="N370" s="792" t="s">
        <v>5374</v>
      </c>
      <c r="O370" s="313">
        <v>1</v>
      </c>
      <c r="P370" s="58">
        <f t="shared" si="70"/>
        <v>1</v>
      </c>
      <c r="Q370" s="58">
        <f t="shared" si="71"/>
        <v>1</v>
      </c>
      <c r="R370" s="58">
        <v>1</v>
      </c>
      <c r="S370" s="787" t="s">
        <v>1043</v>
      </c>
      <c r="T370" s="787" t="s">
        <v>1044</v>
      </c>
    </row>
    <row r="371" spans="1:20" s="627" customFormat="1" ht="94.5" customHeight="1">
      <c r="A371" s="794">
        <v>353</v>
      </c>
      <c r="B371" s="796"/>
      <c r="C371" s="795" t="s">
        <v>5855</v>
      </c>
      <c r="D371" s="795" t="s">
        <v>5856</v>
      </c>
      <c r="E371" s="313">
        <v>1</v>
      </c>
      <c r="F371" s="58">
        <f t="shared" si="66"/>
        <v>1</v>
      </c>
      <c r="G371" s="58">
        <f t="shared" si="67"/>
        <v>1</v>
      </c>
      <c r="H371" s="58">
        <v>1</v>
      </c>
      <c r="I371" s="792" t="s">
        <v>5373</v>
      </c>
      <c r="J371" s="313">
        <v>1</v>
      </c>
      <c r="K371" s="58">
        <f t="shared" si="68"/>
        <v>1</v>
      </c>
      <c r="L371" s="58">
        <f t="shared" si="69"/>
        <v>1</v>
      </c>
      <c r="M371" s="58">
        <v>1</v>
      </c>
      <c r="N371" s="792" t="s">
        <v>5374</v>
      </c>
      <c r="O371" s="313">
        <v>1</v>
      </c>
      <c r="P371" s="58">
        <f t="shared" si="70"/>
        <v>1</v>
      </c>
      <c r="Q371" s="58">
        <f t="shared" si="71"/>
        <v>1</v>
      </c>
      <c r="R371" s="58">
        <v>1</v>
      </c>
      <c r="S371" s="787" t="s">
        <v>1043</v>
      </c>
      <c r="T371" s="787" t="s">
        <v>1044</v>
      </c>
    </row>
    <row r="372" spans="1:20" s="627" customFormat="1" ht="94.5" customHeight="1">
      <c r="A372" s="794">
        <v>354</v>
      </c>
      <c r="B372" s="796"/>
      <c r="C372" s="795" t="s">
        <v>5857</v>
      </c>
      <c r="D372" s="795" t="s">
        <v>5858</v>
      </c>
      <c r="E372" s="313">
        <v>1</v>
      </c>
      <c r="F372" s="58">
        <f t="shared" si="66"/>
        <v>1</v>
      </c>
      <c r="G372" s="58">
        <f t="shared" si="67"/>
        <v>1</v>
      </c>
      <c r="H372" s="58">
        <v>1</v>
      </c>
      <c r="I372" s="792" t="s">
        <v>5373</v>
      </c>
      <c r="J372" s="313">
        <v>1</v>
      </c>
      <c r="K372" s="58">
        <f t="shared" si="68"/>
        <v>1</v>
      </c>
      <c r="L372" s="58">
        <f t="shared" si="69"/>
        <v>1</v>
      </c>
      <c r="M372" s="58">
        <v>1</v>
      </c>
      <c r="N372" s="792" t="s">
        <v>5374</v>
      </c>
      <c r="O372" s="313">
        <v>1</v>
      </c>
      <c r="P372" s="58">
        <f t="shared" si="70"/>
        <v>1</v>
      </c>
      <c r="Q372" s="58">
        <f t="shared" si="71"/>
        <v>1</v>
      </c>
      <c r="R372" s="58">
        <v>1</v>
      </c>
      <c r="S372" s="787" t="s">
        <v>1043</v>
      </c>
      <c r="T372" s="787" t="s">
        <v>1044</v>
      </c>
    </row>
    <row r="373" spans="1:20" s="627" customFormat="1" ht="94.5" customHeight="1">
      <c r="A373" s="794">
        <v>355</v>
      </c>
      <c r="B373" s="796"/>
      <c r="C373" s="795" t="s">
        <v>5859</v>
      </c>
      <c r="D373" s="795" t="s">
        <v>5860</v>
      </c>
      <c r="E373" s="313">
        <v>1</v>
      </c>
      <c r="F373" s="58">
        <f t="shared" si="66"/>
        <v>1</v>
      </c>
      <c r="G373" s="58">
        <f t="shared" si="67"/>
        <v>1</v>
      </c>
      <c r="H373" s="58">
        <v>1</v>
      </c>
      <c r="I373" s="792" t="s">
        <v>5373</v>
      </c>
      <c r="J373" s="313">
        <v>1</v>
      </c>
      <c r="K373" s="58">
        <f t="shared" si="68"/>
        <v>1</v>
      </c>
      <c r="L373" s="58">
        <f t="shared" si="69"/>
        <v>1</v>
      </c>
      <c r="M373" s="58">
        <v>1</v>
      </c>
      <c r="N373" s="792" t="s">
        <v>5374</v>
      </c>
      <c r="O373" s="313">
        <v>1</v>
      </c>
      <c r="P373" s="58">
        <f t="shared" si="70"/>
        <v>1</v>
      </c>
      <c r="Q373" s="58">
        <f t="shared" si="71"/>
        <v>1</v>
      </c>
      <c r="R373" s="58">
        <v>1</v>
      </c>
      <c r="S373" s="787" t="s">
        <v>1043</v>
      </c>
      <c r="T373" s="787" t="s">
        <v>1044</v>
      </c>
    </row>
    <row r="374" spans="1:20" s="627" customFormat="1" ht="94.5" customHeight="1">
      <c r="A374" s="794">
        <v>356</v>
      </c>
      <c r="B374" s="796"/>
      <c r="C374" s="795" t="s">
        <v>5861</v>
      </c>
      <c r="D374" s="795" t="s">
        <v>5862</v>
      </c>
      <c r="E374" s="313">
        <v>1</v>
      </c>
      <c r="F374" s="58">
        <f t="shared" si="66"/>
        <v>1</v>
      </c>
      <c r="G374" s="58">
        <f t="shared" si="67"/>
        <v>1</v>
      </c>
      <c r="H374" s="58">
        <v>1</v>
      </c>
      <c r="I374" s="792" t="s">
        <v>5373</v>
      </c>
      <c r="J374" s="313">
        <v>1</v>
      </c>
      <c r="K374" s="58">
        <f t="shared" si="68"/>
        <v>1</v>
      </c>
      <c r="L374" s="58">
        <f t="shared" si="69"/>
        <v>1</v>
      </c>
      <c r="M374" s="58">
        <v>1</v>
      </c>
      <c r="N374" s="792" t="s">
        <v>5374</v>
      </c>
      <c r="O374" s="313">
        <v>1</v>
      </c>
      <c r="P374" s="58">
        <f t="shared" si="70"/>
        <v>1</v>
      </c>
      <c r="Q374" s="58">
        <f t="shared" si="71"/>
        <v>1</v>
      </c>
      <c r="R374" s="58">
        <v>1</v>
      </c>
      <c r="S374" s="787" t="s">
        <v>1043</v>
      </c>
      <c r="T374" s="787" t="s">
        <v>1044</v>
      </c>
    </row>
    <row r="375" spans="1:20" s="627" customFormat="1" ht="94.5" customHeight="1">
      <c r="A375" s="794">
        <v>357</v>
      </c>
      <c r="B375" s="796"/>
      <c r="C375" s="795" t="s">
        <v>5863</v>
      </c>
      <c r="D375" s="795" t="s">
        <v>5864</v>
      </c>
      <c r="E375" s="313">
        <v>1</v>
      </c>
      <c r="F375" s="58">
        <f t="shared" si="66"/>
        <v>1</v>
      </c>
      <c r="G375" s="58">
        <f t="shared" si="67"/>
        <v>1</v>
      </c>
      <c r="H375" s="58">
        <v>1</v>
      </c>
      <c r="I375" s="792" t="s">
        <v>5373</v>
      </c>
      <c r="J375" s="313">
        <v>1</v>
      </c>
      <c r="K375" s="58">
        <f t="shared" si="68"/>
        <v>1</v>
      </c>
      <c r="L375" s="58">
        <f t="shared" si="69"/>
        <v>1</v>
      </c>
      <c r="M375" s="58">
        <v>1</v>
      </c>
      <c r="N375" s="792" t="s">
        <v>5374</v>
      </c>
      <c r="O375" s="313">
        <v>1</v>
      </c>
      <c r="P375" s="58">
        <f t="shared" si="70"/>
        <v>1</v>
      </c>
      <c r="Q375" s="58">
        <f t="shared" si="71"/>
        <v>1</v>
      </c>
      <c r="R375" s="58">
        <v>1</v>
      </c>
      <c r="S375" s="787" t="s">
        <v>1043</v>
      </c>
      <c r="T375" s="787" t="s">
        <v>1044</v>
      </c>
    </row>
    <row r="376" spans="1:20" s="627" customFormat="1" ht="94.5" customHeight="1">
      <c r="A376" s="794">
        <v>358</v>
      </c>
      <c r="B376" s="796"/>
      <c r="C376" s="795" t="s">
        <v>5865</v>
      </c>
      <c r="D376" s="795" t="s">
        <v>5866</v>
      </c>
      <c r="E376" s="313">
        <v>1</v>
      </c>
      <c r="F376" s="58">
        <f t="shared" si="66"/>
        <v>1</v>
      </c>
      <c r="G376" s="58">
        <f t="shared" si="67"/>
        <v>1</v>
      </c>
      <c r="H376" s="58">
        <v>1</v>
      </c>
      <c r="I376" s="792" t="s">
        <v>5373</v>
      </c>
      <c r="J376" s="313">
        <v>1</v>
      </c>
      <c r="K376" s="58">
        <f t="shared" si="68"/>
        <v>1</v>
      </c>
      <c r="L376" s="58">
        <f t="shared" si="69"/>
        <v>1</v>
      </c>
      <c r="M376" s="58">
        <v>1</v>
      </c>
      <c r="N376" s="792" t="s">
        <v>5374</v>
      </c>
      <c r="O376" s="313">
        <v>1</v>
      </c>
      <c r="P376" s="58">
        <f t="shared" si="70"/>
        <v>1</v>
      </c>
      <c r="Q376" s="58">
        <f t="shared" si="71"/>
        <v>1</v>
      </c>
      <c r="R376" s="58">
        <v>1</v>
      </c>
      <c r="S376" s="787" t="s">
        <v>1043</v>
      </c>
      <c r="T376" s="787" t="s">
        <v>1044</v>
      </c>
    </row>
    <row r="377" spans="1:20" s="627" customFormat="1" ht="94.5" customHeight="1">
      <c r="A377" s="794">
        <v>359</v>
      </c>
      <c r="B377" s="796"/>
      <c r="C377" s="795" t="s">
        <v>5867</v>
      </c>
      <c r="D377" s="795" t="s">
        <v>5868</v>
      </c>
      <c r="E377" s="313">
        <v>1</v>
      </c>
      <c r="F377" s="58">
        <f t="shared" si="66"/>
        <v>1</v>
      </c>
      <c r="G377" s="58">
        <f t="shared" si="67"/>
        <v>1</v>
      </c>
      <c r="H377" s="58">
        <v>1</v>
      </c>
      <c r="I377" s="792" t="s">
        <v>5373</v>
      </c>
      <c r="J377" s="313">
        <v>1</v>
      </c>
      <c r="K377" s="58">
        <f t="shared" si="68"/>
        <v>1</v>
      </c>
      <c r="L377" s="58">
        <f t="shared" si="69"/>
        <v>1</v>
      </c>
      <c r="M377" s="58">
        <v>1</v>
      </c>
      <c r="N377" s="792" t="s">
        <v>5374</v>
      </c>
      <c r="O377" s="313">
        <v>1</v>
      </c>
      <c r="P377" s="58">
        <f t="shared" si="70"/>
        <v>1</v>
      </c>
      <c r="Q377" s="58">
        <f t="shared" si="71"/>
        <v>1</v>
      </c>
      <c r="R377" s="58">
        <v>1</v>
      </c>
      <c r="S377" s="787" t="s">
        <v>1043</v>
      </c>
      <c r="T377" s="787" t="s">
        <v>1044</v>
      </c>
    </row>
    <row r="378" spans="1:20" s="627" customFormat="1" ht="94.5" customHeight="1">
      <c r="A378" s="794">
        <v>360</v>
      </c>
      <c r="B378" s="796"/>
      <c r="C378" s="795" t="s">
        <v>5869</v>
      </c>
      <c r="D378" s="795" t="s">
        <v>5870</v>
      </c>
      <c r="E378" s="313">
        <v>1</v>
      </c>
      <c r="F378" s="58">
        <f t="shared" si="66"/>
        <v>1</v>
      </c>
      <c r="G378" s="58">
        <f t="shared" si="67"/>
        <v>1</v>
      </c>
      <c r="H378" s="58">
        <v>1</v>
      </c>
      <c r="I378" s="792" t="s">
        <v>5373</v>
      </c>
      <c r="J378" s="313">
        <v>1</v>
      </c>
      <c r="K378" s="58">
        <f t="shared" si="68"/>
        <v>1</v>
      </c>
      <c r="L378" s="58">
        <f t="shared" si="69"/>
        <v>1</v>
      </c>
      <c r="M378" s="58">
        <v>1</v>
      </c>
      <c r="N378" s="792" t="s">
        <v>5374</v>
      </c>
      <c r="O378" s="313">
        <v>1</v>
      </c>
      <c r="P378" s="58">
        <f t="shared" si="70"/>
        <v>1</v>
      </c>
      <c r="Q378" s="58">
        <f t="shared" si="71"/>
        <v>1</v>
      </c>
      <c r="R378" s="58">
        <v>1</v>
      </c>
      <c r="S378" s="787" t="s">
        <v>1043</v>
      </c>
      <c r="T378" s="787" t="s">
        <v>1044</v>
      </c>
    </row>
    <row r="379" spans="1:20" s="627" customFormat="1" ht="94.5" customHeight="1">
      <c r="A379" s="794">
        <v>361</v>
      </c>
      <c r="B379" s="796"/>
      <c r="C379" s="795" t="s">
        <v>5871</v>
      </c>
      <c r="D379" s="795" t="s">
        <v>5872</v>
      </c>
      <c r="E379" s="313">
        <v>1</v>
      </c>
      <c r="F379" s="58">
        <f t="shared" si="66"/>
        <v>1</v>
      </c>
      <c r="G379" s="58">
        <f t="shared" si="67"/>
        <v>1</v>
      </c>
      <c r="H379" s="58">
        <v>1</v>
      </c>
      <c r="I379" s="792" t="s">
        <v>5373</v>
      </c>
      <c r="J379" s="313">
        <v>1</v>
      </c>
      <c r="K379" s="58">
        <f t="shared" si="68"/>
        <v>1</v>
      </c>
      <c r="L379" s="58">
        <f t="shared" si="69"/>
        <v>1</v>
      </c>
      <c r="M379" s="58">
        <v>1</v>
      </c>
      <c r="N379" s="792" t="s">
        <v>5374</v>
      </c>
      <c r="O379" s="313">
        <v>1</v>
      </c>
      <c r="P379" s="58">
        <f t="shared" si="70"/>
        <v>1</v>
      </c>
      <c r="Q379" s="58">
        <f t="shared" si="71"/>
        <v>1</v>
      </c>
      <c r="R379" s="58">
        <v>1</v>
      </c>
      <c r="S379" s="787" t="s">
        <v>1043</v>
      </c>
      <c r="T379" s="787" t="s">
        <v>1044</v>
      </c>
    </row>
    <row r="380" spans="1:20" s="627" customFormat="1" ht="94.5" customHeight="1">
      <c r="A380" s="794">
        <v>362</v>
      </c>
      <c r="B380" s="796"/>
      <c r="C380" s="795" t="s">
        <v>5873</v>
      </c>
      <c r="D380" s="795" t="s">
        <v>5874</v>
      </c>
      <c r="E380" s="313">
        <v>1</v>
      </c>
      <c r="F380" s="58">
        <f t="shared" si="66"/>
        <v>1</v>
      </c>
      <c r="G380" s="58">
        <f t="shared" si="67"/>
        <v>1</v>
      </c>
      <c r="H380" s="58">
        <v>1</v>
      </c>
      <c r="I380" s="792" t="s">
        <v>5373</v>
      </c>
      <c r="J380" s="313">
        <v>1</v>
      </c>
      <c r="K380" s="58">
        <f t="shared" si="68"/>
        <v>1</v>
      </c>
      <c r="L380" s="58">
        <f t="shared" si="69"/>
        <v>1</v>
      </c>
      <c r="M380" s="58">
        <v>1</v>
      </c>
      <c r="N380" s="792" t="s">
        <v>5374</v>
      </c>
      <c r="O380" s="313">
        <v>1</v>
      </c>
      <c r="P380" s="58">
        <f t="shared" si="70"/>
        <v>1</v>
      </c>
      <c r="Q380" s="58">
        <f t="shared" si="71"/>
        <v>1</v>
      </c>
      <c r="R380" s="58">
        <v>1</v>
      </c>
      <c r="S380" s="787" t="s">
        <v>1043</v>
      </c>
      <c r="T380" s="787" t="s">
        <v>1044</v>
      </c>
    </row>
    <row r="381" spans="1:20" s="627" customFormat="1" ht="94.5" customHeight="1">
      <c r="A381" s="794">
        <v>363</v>
      </c>
      <c r="B381" s="796"/>
      <c r="C381" s="795" t="s">
        <v>5875</v>
      </c>
      <c r="D381" s="795" t="s">
        <v>5876</v>
      </c>
      <c r="E381" s="313">
        <v>1</v>
      </c>
      <c r="F381" s="58">
        <f t="shared" si="66"/>
        <v>1</v>
      </c>
      <c r="G381" s="58">
        <f t="shared" si="67"/>
        <v>1</v>
      </c>
      <c r="H381" s="58">
        <v>1</v>
      </c>
      <c r="I381" s="792" t="s">
        <v>5373</v>
      </c>
      <c r="J381" s="313">
        <v>1</v>
      </c>
      <c r="K381" s="58">
        <f t="shared" si="68"/>
        <v>1</v>
      </c>
      <c r="L381" s="58">
        <f t="shared" si="69"/>
        <v>1</v>
      </c>
      <c r="M381" s="58">
        <v>1</v>
      </c>
      <c r="N381" s="792" t="s">
        <v>5374</v>
      </c>
      <c r="O381" s="313">
        <v>1</v>
      </c>
      <c r="P381" s="58">
        <f t="shared" si="70"/>
        <v>1</v>
      </c>
      <c r="Q381" s="58">
        <f t="shared" si="71"/>
        <v>1</v>
      </c>
      <c r="R381" s="58">
        <v>1</v>
      </c>
      <c r="S381" s="787" t="s">
        <v>1043</v>
      </c>
      <c r="T381" s="787" t="s">
        <v>1044</v>
      </c>
    </row>
    <row r="382" spans="1:20" s="627" customFormat="1" ht="94.5" customHeight="1">
      <c r="A382" s="794">
        <v>364</v>
      </c>
      <c r="B382" s="796"/>
      <c r="C382" s="795" t="s">
        <v>5877</v>
      </c>
      <c r="D382" s="795" t="s">
        <v>5878</v>
      </c>
      <c r="E382" s="313">
        <v>1</v>
      </c>
      <c r="F382" s="58">
        <f t="shared" si="66"/>
        <v>1</v>
      </c>
      <c r="G382" s="58">
        <f t="shared" si="67"/>
        <v>1</v>
      </c>
      <c r="H382" s="58">
        <v>1</v>
      </c>
      <c r="I382" s="792" t="s">
        <v>5373</v>
      </c>
      <c r="J382" s="313">
        <v>1</v>
      </c>
      <c r="K382" s="58">
        <f t="shared" si="68"/>
        <v>1</v>
      </c>
      <c r="L382" s="58">
        <f t="shared" si="69"/>
        <v>1</v>
      </c>
      <c r="M382" s="58">
        <v>1</v>
      </c>
      <c r="N382" s="792" t="s">
        <v>5374</v>
      </c>
      <c r="O382" s="313">
        <v>1</v>
      </c>
      <c r="P382" s="58">
        <f t="shared" si="70"/>
        <v>1</v>
      </c>
      <c r="Q382" s="58">
        <f t="shared" si="71"/>
        <v>1</v>
      </c>
      <c r="R382" s="58">
        <v>1</v>
      </c>
      <c r="S382" s="787" t="s">
        <v>1043</v>
      </c>
      <c r="T382" s="787" t="s">
        <v>1044</v>
      </c>
    </row>
    <row r="383" spans="1:20" s="627" customFormat="1" ht="94.5" customHeight="1">
      <c r="A383" s="794">
        <v>365</v>
      </c>
      <c r="B383" s="796"/>
      <c r="C383" s="795" t="s">
        <v>5879</v>
      </c>
      <c r="D383" s="795" t="s">
        <v>5880</v>
      </c>
      <c r="E383" s="313">
        <v>1</v>
      </c>
      <c r="F383" s="58">
        <f t="shared" si="66"/>
        <v>1</v>
      </c>
      <c r="G383" s="58">
        <f t="shared" si="67"/>
        <v>1</v>
      </c>
      <c r="H383" s="58">
        <v>1</v>
      </c>
      <c r="I383" s="792" t="s">
        <v>5373</v>
      </c>
      <c r="J383" s="313">
        <v>1</v>
      </c>
      <c r="K383" s="58">
        <f t="shared" si="68"/>
        <v>1</v>
      </c>
      <c r="L383" s="58">
        <f t="shared" si="69"/>
        <v>1</v>
      </c>
      <c r="M383" s="58">
        <v>1</v>
      </c>
      <c r="N383" s="792" t="s">
        <v>5374</v>
      </c>
      <c r="O383" s="313">
        <v>1</v>
      </c>
      <c r="P383" s="58">
        <f t="shared" si="70"/>
        <v>1</v>
      </c>
      <c r="Q383" s="58">
        <f t="shared" si="71"/>
        <v>1</v>
      </c>
      <c r="R383" s="58">
        <v>1</v>
      </c>
      <c r="S383" s="787" t="s">
        <v>1043</v>
      </c>
      <c r="T383" s="787" t="s">
        <v>1044</v>
      </c>
    </row>
    <row r="384" spans="1:20" s="627" customFormat="1" ht="94.5" customHeight="1">
      <c r="A384" s="794">
        <v>366</v>
      </c>
      <c r="B384" s="796"/>
      <c r="C384" s="795" t="s">
        <v>5881</v>
      </c>
      <c r="D384" s="795" t="s">
        <v>5882</v>
      </c>
      <c r="E384" s="313">
        <v>1</v>
      </c>
      <c r="F384" s="58">
        <f t="shared" si="66"/>
        <v>1</v>
      </c>
      <c r="G384" s="58">
        <f t="shared" si="67"/>
        <v>1</v>
      </c>
      <c r="H384" s="58">
        <v>1</v>
      </c>
      <c r="I384" s="792" t="s">
        <v>5373</v>
      </c>
      <c r="J384" s="313">
        <v>1</v>
      </c>
      <c r="K384" s="58">
        <f t="shared" si="68"/>
        <v>1</v>
      </c>
      <c r="L384" s="58">
        <f t="shared" si="69"/>
        <v>1</v>
      </c>
      <c r="M384" s="58">
        <v>1</v>
      </c>
      <c r="N384" s="792" t="s">
        <v>5374</v>
      </c>
      <c r="O384" s="313">
        <v>1</v>
      </c>
      <c r="P384" s="58">
        <f t="shared" si="70"/>
        <v>1</v>
      </c>
      <c r="Q384" s="58">
        <f t="shared" si="71"/>
        <v>1</v>
      </c>
      <c r="R384" s="58">
        <v>1</v>
      </c>
      <c r="S384" s="787" t="s">
        <v>1043</v>
      </c>
      <c r="T384" s="787" t="s">
        <v>1044</v>
      </c>
    </row>
    <row r="385" spans="1:20" s="627" customFormat="1" ht="94.5" customHeight="1">
      <c r="A385" s="794">
        <v>367</v>
      </c>
      <c r="B385" s="796"/>
      <c r="C385" s="795" t="s">
        <v>5883</v>
      </c>
      <c r="D385" s="795" t="s">
        <v>5884</v>
      </c>
      <c r="E385" s="313">
        <v>1</v>
      </c>
      <c r="F385" s="58">
        <f t="shared" si="66"/>
        <v>1</v>
      </c>
      <c r="G385" s="58">
        <f t="shared" si="67"/>
        <v>1</v>
      </c>
      <c r="H385" s="58">
        <v>1</v>
      </c>
      <c r="I385" s="792" t="s">
        <v>5373</v>
      </c>
      <c r="J385" s="313">
        <v>1</v>
      </c>
      <c r="K385" s="58">
        <f t="shared" si="68"/>
        <v>1</v>
      </c>
      <c r="L385" s="58">
        <f t="shared" si="69"/>
        <v>1</v>
      </c>
      <c r="M385" s="58">
        <v>1</v>
      </c>
      <c r="N385" s="792" t="s">
        <v>5374</v>
      </c>
      <c r="O385" s="313">
        <v>1</v>
      </c>
      <c r="P385" s="58">
        <f t="shared" si="70"/>
        <v>1</v>
      </c>
      <c r="Q385" s="58">
        <f t="shared" si="71"/>
        <v>1</v>
      </c>
      <c r="R385" s="58">
        <v>1</v>
      </c>
      <c r="S385" s="787" t="s">
        <v>1043</v>
      </c>
      <c r="T385" s="787" t="s">
        <v>1044</v>
      </c>
    </row>
    <row r="386" spans="1:20" s="627" customFormat="1" ht="94.5" customHeight="1">
      <c r="A386" s="794">
        <v>368</v>
      </c>
      <c r="B386" s="796"/>
      <c r="C386" s="795" t="s">
        <v>5885</v>
      </c>
      <c r="D386" s="795" t="s">
        <v>5886</v>
      </c>
      <c r="E386" s="313">
        <v>1</v>
      </c>
      <c r="F386" s="58">
        <f t="shared" si="66"/>
        <v>1</v>
      </c>
      <c r="G386" s="58">
        <f t="shared" si="67"/>
        <v>1</v>
      </c>
      <c r="H386" s="58">
        <v>1</v>
      </c>
      <c r="I386" s="792" t="s">
        <v>5373</v>
      </c>
      <c r="J386" s="313">
        <v>1</v>
      </c>
      <c r="K386" s="58">
        <f t="shared" si="68"/>
        <v>1</v>
      </c>
      <c r="L386" s="58">
        <f t="shared" si="69"/>
        <v>1</v>
      </c>
      <c r="M386" s="58">
        <v>1</v>
      </c>
      <c r="N386" s="792" t="s">
        <v>5374</v>
      </c>
      <c r="O386" s="313">
        <v>1</v>
      </c>
      <c r="P386" s="58">
        <f t="shared" si="70"/>
        <v>1</v>
      </c>
      <c r="Q386" s="58">
        <f t="shared" si="71"/>
        <v>1</v>
      </c>
      <c r="R386" s="58">
        <v>1</v>
      </c>
      <c r="S386" s="787" t="s">
        <v>1043</v>
      </c>
      <c r="T386" s="787" t="s">
        <v>1044</v>
      </c>
    </row>
    <row r="387" spans="1:20" s="627" customFormat="1" ht="94.5" customHeight="1">
      <c r="A387" s="794">
        <v>369</v>
      </c>
      <c r="B387" s="796"/>
      <c r="C387" s="795" t="s">
        <v>5887</v>
      </c>
      <c r="D387" s="795" t="s">
        <v>5888</v>
      </c>
      <c r="E387" s="313">
        <v>1</v>
      </c>
      <c r="F387" s="58">
        <f t="shared" si="66"/>
        <v>1</v>
      </c>
      <c r="G387" s="58">
        <f t="shared" si="67"/>
        <v>1</v>
      </c>
      <c r="H387" s="58">
        <v>1</v>
      </c>
      <c r="I387" s="792" t="s">
        <v>5373</v>
      </c>
      <c r="J387" s="313">
        <v>1</v>
      </c>
      <c r="K387" s="58">
        <f t="shared" si="68"/>
        <v>1</v>
      </c>
      <c r="L387" s="58">
        <f t="shared" si="69"/>
        <v>1</v>
      </c>
      <c r="M387" s="58">
        <v>1</v>
      </c>
      <c r="N387" s="792" t="s">
        <v>5374</v>
      </c>
      <c r="O387" s="313">
        <v>1</v>
      </c>
      <c r="P387" s="58">
        <f t="shared" si="70"/>
        <v>1</v>
      </c>
      <c r="Q387" s="58">
        <f t="shared" si="71"/>
        <v>1</v>
      </c>
      <c r="R387" s="58">
        <v>1</v>
      </c>
      <c r="S387" s="787" t="s">
        <v>1043</v>
      </c>
      <c r="T387" s="787" t="s">
        <v>1044</v>
      </c>
    </row>
    <row r="388" spans="1:20" s="627" customFormat="1" ht="94.5" customHeight="1">
      <c r="A388" s="794">
        <v>370</v>
      </c>
      <c r="B388" s="796"/>
      <c r="C388" s="795" t="s">
        <v>5889</v>
      </c>
      <c r="D388" s="795" t="s">
        <v>5890</v>
      </c>
      <c r="E388" s="313">
        <v>1</v>
      </c>
      <c r="F388" s="58">
        <f t="shared" si="66"/>
        <v>1</v>
      </c>
      <c r="G388" s="58">
        <f t="shared" si="67"/>
        <v>1</v>
      </c>
      <c r="H388" s="58">
        <v>1</v>
      </c>
      <c r="I388" s="792" t="s">
        <v>5373</v>
      </c>
      <c r="J388" s="313">
        <v>1</v>
      </c>
      <c r="K388" s="58">
        <f t="shared" si="68"/>
        <v>1</v>
      </c>
      <c r="L388" s="58">
        <f t="shared" si="69"/>
        <v>1</v>
      </c>
      <c r="M388" s="58">
        <v>1</v>
      </c>
      <c r="N388" s="792" t="s">
        <v>5374</v>
      </c>
      <c r="O388" s="313">
        <v>1</v>
      </c>
      <c r="P388" s="58">
        <f t="shared" si="70"/>
        <v>1</v>
      </c>
      <c r="Q388" s="58">
        <f t="shared" si="71"/>
        <v>1</v>
      </c>
      <c r="R388" s="58">
        <v>1</v>
      </c>
      <c r="S388" s="787" t="s">
        <v>1043</v>
      </c>
      <c r="T388" s="787" t="s">
        <v>1044</v>
      </c>
    </row>
    <row r="389" spans="1:20" s="627" customFormat="1" ht="94.5" customHeight="1">
      <c r="A389" s="794">
        <v>371</v>
      </c>
      <c r="B389" s="796"/>
      <c r="C389" s="795" t="s">
        <v>5891</v>
      </c>
      <c r="D389" s="795" t="s">
        <v>5892</v>
      </c>
      <c r="E389" s="313">
        <v>1</v>
      </c>
      <c r="F389" s="58">
        <f t="shared" si="66"/>
        <v>1</v>
      </c>
      <c r="G389" s="58">
        <f t="shared" si="67"/>
        <v>1</v>
      </c>
      <c r="H389" s="58">
        <v>1</v>
      </c>
      <c r="I389" s="792" t="s">
        <v>5373</v>
      </c>
      <c r="J389" s="313">
        <v>1</v>
      </c>
      <c r="K389" s="58">
        <f t="shared" si="68"/>
        <v>1</v>
      </c>
      <c r="L389" s="58">
        <f t="shared" si="69"/>
        <v>1</v>
      </c>
      <c r="M389" s="58">
        <v>1</v>
      </c>
      <c r="N389" s="792" t="s">
        <v>5374</v>
      </c>
      <c r="O389" s="313">
        <v>1</v>
      </c>
      <c r="P389" s="58">
        <f t="shared" si="70"/>
        <v>1</v>
      </c>
      <c r="Q389" s="58">
        <f t="shared" si="71"/>
        <v>1</v>
      </c>
      <c r="R389" s="58">
        <v>1</v>
      </c>
      <c r="S389" s="787" t="s">
        <v>1043</v>
      </c>
      <c r="T389" s="787" t="s">
        <v>1044</v>
      </c>
    </row>
    <row r="390" spans="1:20" s="627" customFormat="1" ht="94.5" customHeight="1">
      <c r="A390" s="794">
        <v>372</v>
      </c>
      <c r="B390" s="796"/>
      <c r="C390" s="795" t="s">
        <v>5893</v>
      </c>
      <c r="D390" s="795" t="s">
        <v>5894</v>
      </c>
      <c r="E390" s="313">
        <v>1</v>
      </c>
      <c r="F390" s="58">
        <f t="shared" si="66"/>
        <v>1</v>
      </c>
      <c r="G390" s="58">
        <f t="shared" si="67"/>
        <v>1</v>
      </c>
      <c r="H390" s="58">
        <v>1</v>
      </c>
      <c r="I390" s="792" t="s">
        <v>5373</v>
      </c>
      <c r="J390" s="313">
        <v>1</v>
      </c>
      <c r="K390" s="58">
        <f t="shared" si="68"/>
        <v>1</v>
      </c>
      <c r="L390" s="58">
        <f t="shared" si="69"/>
        <v>1</v>
      </c>
      <c r="M390" s="58">
        <v>1</v>
      </c>
      <c r="N390" s="792" t="s">
        <v>5374</v>
      </c>
      <c r="O390" s="313">
        <v>1</v>
      </c>
      <c r="P390" s="58">
        <f t="shared" si="70"/>
        <v>1</v>
      </c>
      <c r="Q390" s="58">
        <f t="shared" si="71"/>
        <v>1</v>
      </c>
      <c r="R390" s="58">
        <v>1</v>
      </c>
      <c r="S390" s="787" t="s">
        <v>1043</v>
      </c>
      <c r="T390" s="787" t="s">
        <v>1044</v>
      </c>
    </row>
    <row r="391" spans="1:20" s="627" customFormat="1" ht="94.5" customHeight="1">
      <c r="A391" s="794">
        <v>373</v>
      </c>
      <c r="B391" s="796"/>
      <c r="C391" s="795" t="s">
        <v>5895</v>
      </c>
      <c r="D391" s="795" t="s">
        <v>5896</v>
      </c>
      <c r="E391" s="313">
        <v>1</v>
      </c>
      <c r="F391" s="58">
        <f t="shared" si="66"/>
        <v>1</v>
      </c>
      <c r="G391" s="58">
        <f t="shared" si="67"/>
        <v>1</v>
      </c>
      <c r="H391" s="58">
        <v>1</v>
      </c>
      <c r="I391" s="792" t="s">
        <v>5373</v>
      </c>
      <c r="J391" s="313">
        <v>1</v>
      </c>
      <c r="K391" s="58">
        <f t="shared" si="68"/>
        <v>1</v>
      </c>
      <c r="L391" s="58">
        <f t="shared" si="69"/>
        <v>1</v>
      </c>
      <c r="M391" s="58">
        <v>1</v>
      </c>
      <c r="N391" s="792" t="s">
        <v>5374</v>
      </c>
      <c r="O391" s="313">
        <v>1</v>
      </c>
      <c r="P391" s="58">
        <f t="shared" si="70"/>
        <v>1</v>
      </c>
      <c r="Q391" s="58">
        <f t="shared" si="71"/>
        <v>1</v>
      </c>
      <c r="R391" s="58">
        <v>1</v>
      </c>
      <c r="S391" s="787" t="s">
        <v>1043</v>
      </c>
      <c r="T391" s="787" t="s">
        <v>1044</v>
      </c>
    </row>
    <row r="392" spans="1:20" s="627" customFormat="1" ht="94.5" customHeight="1">
      <c r="A392" s="794">
        <v>374</v>
      </c>
      <c r="B392" s="796"/>
      <c r="C392" s="795" t="s">
        <v>5897</v>
      </c>
      <c r="D392" s="795" t="s">
        <v>5898</v>
      </c>
      <c r="E392" s="313">
        <v>1</v>
      </c>
      <c r="F392" s="58">
        <f t="shared" si="66"/>
        <v>1</v>
      </c>
      <c r="G392" s="58">
        <f t="shared" si="67"/>
        <v>1</v>
      </c>
      <c r="H392" s="58">
        <v>1</v>
      </c>
      <c r="I392" s="792" t="s">
        <v>5373</v>
      </c>
      <c r="J392" s="313">
        <v>1</v>
      </c>
      <c r="K392" s="58">
        <f t="shared" si="68"/>
        <v>1</v>
      </c>
      <c r="L392" s="58">
        <f t="shared" si="69"/>
        <v>1</v>
      </c>
      <c r="M392" s="58">
        <v>1</v>
      </c>
      <c r="N392" s="792" t="s">
        <v>5374</v>
      </c>
      <c r="O392" s="313">
        <v>1</v>
      </c>
      <c r="P392" s="58">
        <f t="shared" si="70"/>
        <v>1</v>
      </c>
      <c r="Q392" s="58">
        <f t="shared" si="71"/>
        <v>1</v>
      </c>
      <c r="R392" s="58">
        <v>1</v>
      </c>
      <c r="S392" s="787" t="s">
        <v>1043</v>
      </c>
      <c r="T392" s="787" t="s">
        <v>1044</v>
      </c>
    </row>
    <row r="393" spans="1:20" s="627" customFormat="1" ht="94.5" customHeight="1">
      <c r="A393" s="794">
        <v>375</v>
      </c>
      <c r="B393" s="796"/>
      <c r="C393" s="795" t="s">
        <v>5899</v>
      </c>
      <c r="D393" s="795" t="s">
        <v>5900</v>
      </c>
      <c r="E393" s="313">
        <v>1</v>
      </c>
      <c r="F393" s="58">
        <f t="shared" si="66"/>
        <v>1</v>
      </c>
      <c r="G393" s="58">
        <f t="shared" si="67"/>
        <v>1</v>
      </c>
      <c r="H393" s="58">
        <v>1</v>
      </c>
      <c r="I393" s="792" t="s">
        <v>5373</v>
      </c>
      <c r="J393" s="313">
        <v>1</v>
      </c>
      <c r="K393" s="58">
        <f t="shared" si="68"/>
        <v>1</v>
      </c>
      <c r="L393" s="58">
        <f t="shared" si="69"/>
        <v>1</v>
      </c>
      <c r="M393" s="58">
        <v>1</v>
      </c>
      <c r="N393" s="792" t="s">
        <v>5374</v>
      </c>
      <c r="O393" s="313">
        <v>1</v>
      </c>
      <c r="P393" s="58">
        <f t="shared" si="70"/>
        <v>1</v>
      </c>
      <c r="Q393" s="58">
        <f t="shared" si="71"/>
        <v>1</v>
      </c>
      <c r="R393" s="58">
        <v>1</v>
      </c>
      <c r="S393" s="787" t="s">
        <v>1043</v>
      </c>
      <c r="T393" s="787" t="s">
        <v>1044</v>
      </c>
    </row>
    <row r="394" spans="1:20" s="627" customFormat="1" ht="94.5" customHeight="1">
      <c r="A394" s="1462" t="s">
        <v>1259</v>
      </c>
      <c r="B394" s="1462"/>
      <c r="C394" s="1462"/>
      <c r="D394" s="1462"/>
      <c r="E394" s="1462"/>
      <c r="F394" s="1462"/>
      <c r="G394" s="1462"/>
      <c r="H394" s="1462"/>
      <c r="I394" s="1462"/>
      <c r="J394" s="1462"/>
      <c r="K394" s="1462"/>
      <c r="L394" s="1462"/>
      <c r="M394" s="1462"/>
      <c r="N394" s="1462"/>
      <c r="O394" s="1462"/>
      <c r="P394" s="1462"/>
      <c r="Q394" s="1462"/>
      <c r="R394" s="1462"/>
      <c r="S394" s="1462"/>
      <c r="T394" s="1463"/>
    </row>
    <row r="395" spans="1:20" s="627" customFormat="1" ht="94.5" customHeight="1">
      <c r="A395" s="794">
        <v>376</v>
      </c>
      <c r="B395" s="795" t="s">
        <v>5376</v>
      </c>
      <c r="C395" s="795" t="s">
        <v>494</v>
      </c>
      <c r="D395" s="795" t="s">
        <v>1193</v>
      </c>
      <c r="E395" s="313">
        <v>1</v>
      </c>
      <c r="F395" s="58">
        <f t="shared" ref="F395:F426" si="72">IF(E395=G395,H395)</f>
        <v>1</v>
      </c>
      <c r="G395" s="58">
        <f t="shared" ref="G395:G426" si="73">IF(E395="NA","NA",H395)</f>
        <v>1</v>
      </c>
      <c r="H395" s="58">
        <v>1</v>
      </c>
      <c r="I395" s="792" t="s">
        <v>5373</v>
      </c>
      <c r="J395" s="313">
        <v>1</v>
      </c>
      <c r="K395" s="58">
        <f t="shared" ref="K395:K426" si="74">IF(J395=L395,M395)</f>
        <v>1</v>
      </c>
      <c r="L395" s="58">
        <f t="shared" ref="L395:L426" si="75">IF(J395="NA","NA",M395)</f>
        <v>1</v>
      </c>
      <c r="M395" s="58">
        <v>1</v>
      </c>
      <c r="N395" s="792" t="s">
        <v>5374</v>
      </c>
      <c r="O395" s="313">
        <v>1</v>
      </c>
      <c r="P395" s="58">
        <f t="shared" ref="P395:P426" si="76">IF(O395=Q395,R395)</f>
        <v>1</v>
      </c>
      <c r="Q395" s="58">
        <f t="shared" ref="Q395:Q426" si="77">IF(O395="NA","NA",R395)</f>
        <v>1</v>
      </c>
      <c r="R395" s="58">
        <v>1</v>
      </c>
      <c r="S395" s="787" t="s">
        <v>1043</v>
      </c>
      <c r="T395" s="787" t="s">
        <v>1044</v>
      </c>
    </row>
    <row r="396" spans="1:20" s="627" customFormat="1" ht="94.5" customHeight="1">
      <c r="A396" s="794">
        <v>377</v>
      </c>
      <c r="B396" s="796"/>
      <c r="C396" s="795" t="s">
        <v>5901</v>
      </c>
      <c r="D396" s="795" t="s">
        <v>5902</v>
      </c>
      <c r="E396" s="313">
        <v>1</v>
      </c>
      <c r="F396" s="58">
        <f t="shared" si="72"/>
        <v>1</v>
      </c>
      <c r="G396" s="58">
        <f t="shared" si="73"/>
        <v>1</v>
      </c>
      <c r="H396" s="58">
        <v>1</v>
      </c>
      <c r="I396" s="792" t="s">
        <v>5373</v>
      </c>
      <c r="J396" s="313">
        <v>1</v>
      </c>
      <c r="K396" s="58">
        <f t="shared" si="74"/>
        <v>1</v>
      </c>
      <c r="L396" s="58">
        <f t="shared" si="75"/>
        <v>1</v>
      </c>
      <c r="M396" s="58">
        <v>1</v>
      </c>
      <c r="N396" s="792" t="s">
        <v>5374</v>
      </c>
      <c r="O396" s="313">
        <v>1</v>
      </c>
      <c r="P396" s="58">
        <f t="shared" si="76"/>
        <v>1</v>
      </c>
      <c r="Q396" s="58">
        <f t="shared" si="77"/>
        <v>1</v>
      </c>
      <c r="R396" s="58">
        <v>1</v>
      </c>
      <c r="S396" s="787" t="s">
        <v>1043</v>
      </c>
      <c r="T396" s="787" t="s">
        <v>1044</v>
      </c>
    </row>
    <row r="397" spans="1:20" s="627" customFormat="1" ht="94.5" customHeight="1">
      <c r="A397" s="794">
        <v>378</v>
      </c>
      <c r="B397" s="796"/>
      <c r="C397" s="795" t="s">
        <v>5903</v>
      </c>
      <c r="D397" s="795" t="s">
        <v>5904</v>
      </c>
      <c r="E397" s="313">
        <v>1</v>
      </c>
      <c r="F397" s="58">
        <f t="shared" si="72"/>
        <v>1</v>
      </c>
      <c r="G397" s="58">
        <f t="shared" si="73"/>
        <v>1</v>
      </c>
      <c r="H397" s="58">
        <v>1</v>
      </c>
      <c r="I397" s="792" t="s">
        <v>5373</v>
      </c>
      <c r="J397" s="313">
        <v>1</v>
      </c>
      <c r="K397" s="58">
        <f t="shared" si="74"/>
        <v>1</v>
      </c>
      <c r="L397" s="58">
        <f t="shared" si="75"/>
        <v>1</v>
      </c>
      <c r="M397" s="58">
        <v>1</v>
      </c>
      <c r="N397" s="792" t="s">
        <v>5374</v>
      </c>
      <c r="O397" s="313">
        <v>1</v>
      </c>
      <c r="P397" s="58">
        <f t="shared" si="76"/>
        <v>1</v>
      </c>
      <c r="Q397" s="58">
        <f t="shared" si="77"/>
        <v>1</v>
      </c>
      <c r="R397" s="58">
        <v>1</v>
      </c>
      <c r="S397" s="787" t="s">
        <v>1043</v>
      </c>
      <c r="T397" s="787" t="s">
        <v>1044</v>
      </c>
    </row>
    <row r="398" spans="1:20" s="627" customFormat="1" ht="94.5" customHeight="1">
      <c r="A398" s="794">
        <v>379</v>
      </c>
      <c r="B398" s="796"/>
      <c r="C398" s="795" t="s">
        <v>5905</v>
      </c>
      <c r="D398" s="795" t="s">
        <v>5906</v>
      </c>
      <c r="E398" s="313">
        <v>1</v>
      </c>
      <c r="F398" s="58">
        <f t="shared" si="72"/>
        <v>1</v>
      </c>
      <c r="G398" s="58">
        <f t="shared" si="73"/>
        <v>1</v>
      </c>
      <c r="H398" s="58">
        <v>1</v>
      </c>
      <c r="I398" s="792" t="s">
        <v>5373</v>
      </c>
      <c r="J398" s="313">
        <v>1</v>
      </c>
      <c r="K398" s="58">
        <f t="shared" si="74"/>
        <v>1</v>
      </c>
      <c r="L398" s="58">
        <f t="shared" si="75"/>
        <v>1</v>
      </c>
      <c r="M398" s="58">
        <v>1</v>
      </c>
      <c r="N398" s="792" t="s">
        <v>5374</v>
      </c>
      <c r="O398" s="313">
        <v>1</v>
      </c>
      <c r="P398" s="58">
        <f t="shared" si="76"/>
        <v>1</v>
      </c>
      <c r="Q398" s="58">
        <f t="shared" si="77"/>
        <v>1</v>
      </c>
      <c r="R398" s="58">
        <v>1</v>
      </c>
      <c r="S398" s="787" t="s">
        <v>1043</v>
      </c>
      <c r="T398" s="787" t="s">
        <v>1044</v>
      </c>
    </row>
    <row r="399" spans="1:20" s="627" customFormat="1" ht="94.5" customHeight="1">
      <c r="A399" s="794">
        <v>380</v>
      </c>
      <c r="B399" s="796"/>
      <c r="C399" s="795" t="s">
        <v>633</v>
      </c>
      <c r="D399" s="795" t="s">
        <v>5907</v>
      </c>
      <c r="E399" s="313">
        <v>1</v>
      </c>
      <c r="F399" s="58">
        <f t="shared" si="72"/>
        <v>1</v>
      </c>
      <c r="G399" s="58">
        <f t="shared" si="73"/>
        <v>1</v>
      </c>
      <c r="H399" s="58">
        <v>1</v>
      </c>
      <c r="I399" s="792" t="s">
        <v>5373</v>
      </c>
      <c r="J399" s="313">
        <v>1</v>
      </c>
      <c r="K399" s="58">
        <f t="shared" si="74"/>
        <v>1</v>
      </c>
      <c r="L399" s="58">
        <f t="shared" si="75"/>
        <v>1</v>
      </c>
      <c r="M399" s="58">
        <v>1</v>
      </c>
      <c r="N399" s="792" t="s">
        <v>5374</v>
      </c>
      <c r="O399" s="313">
        <v>1</v>
      </c>
      <c r="P399" s="58">
        <f t="shared" si="76"/>
        <v>1</v>
      </c>
      <c r="Q399" s="58">
        <f t="shared" si="77"/>
        <v>1</v>
      </c>
      <c r="R399" s="58">
        <v>1</v>
      </c>
      <c r="S399" s="787" t="s">
        <v>1043</v>
      </c>
      <c r="T399" s="787" t="s">
        <v>1044</v>
      </c>
    </row>
    <row r="400" spans="1:20" s="627" customFormat="1" ht="94.5" customHeight="1">
      <c r="A400" s="794">
        <v>381</v>
      </c>
      <c r="B400" s="796"/>
      <c r="C400" s="795" t="s">
        <v>637</v>
      </c>
      <c r="D400" s="795" t="s">
        <v>5908</v>
      </c>
      <c r="E400" s="313">
        <v>1</v>
      </c>
      <c r="F400" s="58">
        <f t="shared" si="72"/>
        <v>1</v>
      </c>
      <c r="G400" s="58">
        <f t="shared" si="73"/>
        <v>1</v>
      </c>
      <c r="H400" s="58">
        <v>1</v>
      </c>
      <c r="I400" s="792" t="s">
        <v>5373</v>
      </c>
      <c r="J400" s="313">
        <v>1</v>
      </c>
      <c r="K400" s="58">
        <f t="shared" si="74"/>
        <v>1</v>
      </c>
      <c r="L400" s="58">
        <f t="shared" si="75"/>
        <v>1</v>
      </c>
      <c r="M400" s="58">
        <v>1</v>
      </c>
      <c r="N400" s="792" t="s">
        <v>5374</v>
      </c>
      <c r="O400" s="313">
        <v>1</v>
      </c>
      <c r="P400" s="58">
        <f t="shared" si="76"/>
        <v>1</v>
      </c>
      <c r="Q400" s="58">
        <f t="shared" si="77"/>
        <v>1</v>
      </c>
      <c r="R400" s="58">
        <v>1</v>
      </c>
      <c r="S400" s="787" t="s">
        <v>1043</v>
      </c>
      <c r="T400" s="787" t="s">
        <v>1044</v>
      </c>
    </row>
    <row r="401" spans="1:20" s="627" customFormat="1" ht="94.5" customHeight="1">
      <c r="A401" s="794">
        <v>382</v>
      </c>
      <c r="B401" s="796"/>
      <c r="C401" s="795" t="s">
        <v>634</v>
      </c>
      <c r="D401" s="795" t="s">
        <v>5909</v>
      </c>
      <c r="E401" s="313">
        <v>1</v>
      </c>
      <c r="F401" s="58">
        <f t="shared" si="72"/>
        <v>1</v>
      </c>
      <c r="G401" s="58">
        <f t="shared" si="73"/>
        <v>1</v>
      </c>
      <c r="H401" s="58">
        <v>1</v>
      </c>
      <c r="I401" s="792" t="s">
        <v>5373</v>
      </c>
      <c r="J401" s="313">
        <v>1</v>
      </c>
      <c r="K401" s="58">
        <f t="shared" si="74"/>
        <v>1</v>
      </c>
      <c r="L401" s="58">
        <f t="shared" si="75"/>
        <v>1</v>
      </c>
      <c r="M401" s="58">
        <v>1</v>
      </c>
      <c r="N401" s="792" t="s">
        <v>5374</v>
      </c>
      <c r="O401" s="313">
        <v>1</v>
      </c>
      <c r="P401" s="58">
        <f t="shared" si="76"/>
        <v>1</v>
      </c>
      <c r="Q401" s="58">
        <f t="shared" si="77"/>
        <v>1</v>
      </c>
      <c r="R401" s="58">
        <v>1</v>
      </c>
      <c r="S401" s="787" t="s">
        <v>1043</v>
      </c>
      <c r="T401" s="787" t="s">
        <v>1044</v>
      </c>
    </row>
    <row r="402" spans="1:20" s="627" customFormat="1" ht="94.5" customHeight="1">
      <c r="A402" s="794">
        <v>383</v>
      </c>
      <c r="B402" s="796"/>
      <c r="C402" s="795" t="s">
        <v>635</v>
      </c>
      <c r="D402" s="795" t="s">
        <v>5910</v>
      </c>
      <c r="E402" s="313">
        <v>1</v>
      </c>
      <c r="F402" s="58">
        <f t="shared" si="72"/>
        <v>1</v>
      </c>
      <c r="G402" s="58">
        <f t="shared" si="73"/>
        <v>1</v>
      </c>
      <c r="H402" s="58">
        <v>1</v>
      </c>
      <c r="I402" s="792" t="s">
        <v>5373</v>
      </c>
      <c r="J402" s="313">
        <v>1</v>
      </c>
      <c r="K402" s="58">
        <f t="shared" si="74"/>
        <v>1</v>
      </c>
      <c r="L402" s="58">
        <f t="shared" si="75"/>
        <v>1</v>
      </c>
      <c r="M402" s="58">
        <v>1</v>
      </c>
      <c r="N402" s="792" t="s">
        <v>5374</v>
      </c>
      <c r="O402" s="313">
        <v>1</v>
      </c>
      <c r="P402" s="58">
        <f t="shared" si="76"/>
        <v>1</v>
      </c>
      <c r="Q402" s="58">
        <f t="shared" si="77"/>
        <v>1</v>
      </c>
      <c r="R402" s="58">
        <v>1</v>
      </c>
      <c r="S402" s="787" t="s">
        <v>1043</v>
      </c>
      <c r="T402" s="787" t="s">
        <v>1044</v>
      </c>
    </row>
    <row r="403" spans="1:20" s="627" customFormat="1" ht="94.5" customHeight="1">
      <c r="A403" s="794">
        <v>384</v>
      </c>
      <c r="B403" s="796"/>
      <c r="C403" s="795" t="s">
        <v>522</v>
      </c>
      <c r="D403" s="795" t="s">
        <v>5911</v>
      </c>
      <c r="E403" s="313">
        <v>1</v>
      </c>
      <c r="F403" s="58">
        <f t="shared" si="72"/>
        <v>1</v>
      </c>
      <c r="G403" s="58">
        <f t="shared" si="73"/>
        <v>1</v>
      </c>
      <c r="H403" s="58">
        <v>1</v>
      </c>
      <c r="I403" s="792" t="s">
        <v>5373</v>
      </c>
      <c r="J403" s="313">
        <v>1</v>
      </c>
      <c r="K403" s="58">
        <f t="shared" si="74"/>
        <v>1</v>
      </c>
      <c r="L403" s="58">
        <f t="shared" si="75"/>
        <v>1</v>
      </c>
      <c r="M403" s="58">
        <v>1</v>
      </c>
      <c r="N403" s="792" t="s">
        <v>5374</v>
      </c>
      <c r="O403" s="313">
        <v>1</v>
      </c>
      <c r="P403" s="58">
        <f t="shared" si="76"/>
        <v>1</v>
      </c>
      <c r="Q403" s="58">
        <f t="shared" si="77"/>
        <v>1</v>
      </c>
      <c r="R403" s="58">
        <v>1</v>
      </c>
      <c r="S403" s="787" t="s">
        <v>1043</v>
      </c>
      <c r="T403" s="787" t="s">
        <v>1044</v>
      </c>
    </row>
    <row r="404" spans="1:20" s="627" customFormat="1" ht="94.5" customHeight="1">
      <c r="A404" s="794">
        <v>385</v>
      </c>
      <c r="B404" s="796"/>
      <c r="C404" s="795" t="s">
        <v>523</v>
      </c>
      <c r="D404" s="795" t="s">
        <v>5912</v>
      </c>
      <c r="E404" s="313">
        <v>1</v>
      </c>
      <c r="F404" s="58">
        <f t="shared" si="72"/>
        <v>1</v>
      </c>
      <c r="G404" s="58">
        <f t="shared" si="73"/>
        <v>1</v>
      </c>
      <c r="H404" s="58">
        <v>1</v>
      </c>
      <c r="I404" s="792" t="s">
        <v>5373</v>
      </c>
      <c r="J404" s="313">
        <v>1</v>
      </c>
      <c r="K404" s="58">
        <f t="shared" si="74"/>
        <v>1</v>
      </c>
      <c r="L404" s="58">
        <f t="shared" si="75"/>
        <v>1</v>
      </c>
      <c r="M404" s="58">
        <v>1</v>
      </c>
      <c r="N404" s="792" t="s">
        <v>5374</v>
      </c>
      <c r="O404" s="313">
        <v>1</v>
      </c>
      <c r="P404" s="58">
        <f t="shared" si="76"/>
        <v>1</v>
      </c>
      <c r="Q404" s="58">
        <f t="shared" si="77"/>
        <v>1</v>
      </c>
      <c r="R404" s="58">
        <v>1</v>
      </c>
      <c r="S404" s="787" t="s">
        <v>1043</v>
      </c>
      <c r="T404" s="787" t="s">
        <v>1044</v>
      </c>
    </row>
    <row r="405" spans="1:20" s="627" customFormat="1" ht="94.5" customHeight="1">
      <c r="A405" s="794">
        <v>386</v>
      </c>
      <c r="B405" s="796"/>
      <c r="C405" s="795" t="s">
        <v>626</v>
      </c>
      <c r="D405" s="795" t="s">
        <v>5913</v>
      </c>
      <c r="E405" s="313">
        <v>1</v>
      </c>
      <c r="F405" s="58">
        <f t="shared" si="72"/>
        <v>1</v>
      </c>
      <c r="G405" s="58">
        <f t="shared" si="73"/>
        <v>1</v>
      </c>
      <c r="H405" s="58">
        <v>1</v>
      </c>
      <c r="I405" s="792" t="s">
        <v>5373</v>
      </c>
      <c r="J405" s="313">
        <v>1</v>
      </c>
      <c r="K405" s="58">
        <f t="shared" si="74"/>
        <v>1</v>
      </c>
      <c r="L405" s="58">
        <f t="shared" si="75"/>
        <v>1</v>
      </c>
      <c r="M405" s="58">
        <v>1</v>
      </c>
      <c r="N405" s="792" t="s">
        <v>5374</v>
      </c>
      <c r="O405" s="313">
        <v>1</v>
      </c>
      <c r="P405" s="58">
        <f t="shared" si="76"/>
        <v>1</v>
      </c>
      <c r="Q405" s="58">
        <f t="shared" si="77"/>
        <v>1</v>
      </c>
      <c r="R405" s="58">
        <v>1</v>
      </c>
      <c r="S405" s="787" t="s">
        <v>1043</v>
      </c>
      <c r="T405" s="787" t="s">
        <v>1044</v>
      </c>
    </row>
    <row r="406" spans="1:20" s="627" customFormat="1" ht="94.5" customHeight="1">
      <c r="A406" s="794">
        <v>387</v>
      </c>
      <c r="B406" s="796"/>
      <c r="C406" s="795" t="s">
        <v>625</v>
      </c>
      <c r="D406" s="795" t="s">
        <v>5914</v>
      </c>
      <c r="E406" s="313">
        <v>1</v>
      </c>
      <c r="F406" s="58">
        <f t="shared" si="72"/>
        <v>1</v>
      </c>
      <c r="G406" s="58">
        <f t="shared" si="73"/>
        <v>1</v>
      </c>
      <c r="H406" s="58">
        <v>1</v>
      </c>
      <c r="I406" s="792" t="s">
        <v>5373</v>
      </c>
      <c r="J406" s="313">
        <v>1</v>
      </c>
      <c r="K406" s="58">
        <f t="shared" si="74"/>
        <v>1</v>
      </c>
      <c r="L406" s="58">
        <f t="shared" si="75"/>
        <v>1</v>
      </c>
      <c r="M406" s="58">
        <v>1</v>
      </c>
      <c r="N406" s="792" t="s">
        <v>5374</v>
      </c>
      <c r="O406" s="313">
        <v>1</v>
      </c>
      <c r="P406" s="58">
        <f t="shared" si="76"/>
        <v>1</v>
      </c>
      <c r="Q406" s="58">
        <f t="shared" si="77"/>
        <v>1</v>
      </c>
      <c r="R406" s="58">
        <v>1</v>
      </c>
      <c r="S406" s="787" t="s">
        <v>1043</v>
      </c>
      <c r="T406" s="787" t="s">
        <v>1044</v>
      </c>
    </row>
    <row r="407" spans="1:20" s="627" customFormat="1" ht="94.5" customHeight="1">
      <c r="A407" s="794">
        <v>388</v>
      </c>
      <c r="B407" s="796"/>
      <c r="C407" s="795" t="s">
        <v>632</v>
      </c>
      <c r="D407" s="795" t="s">
        <v>5915</v>
      </c>
      <c r="E407" s="313">
        <v>1</v>
      </c>
      <c r="F407" s="58">
        <f t="shared" si="72"/>
        <v>1</v>
      </c>
      <c r="G407" s="58">
        <f t="shared" si="73"/>
        <v>1</v>
      </c>
      <c r="H407" s="58">
        <v>1</v>
      </c>
      <c r="I407" s="792" t="s">
        <v>5373</v>
      </c>
      <c r="J407" s="313">
        <v>1</v>
      </c>
      <c r="K407" s="58">
        <f t="shared" si="74"/>
        <v>1</v>
      </c>
      <c r="L407" s="58">
        <f t="shared" si="75"/>
        <v>1</v>
      </c>
      <c r="M407" s="58">
        <v>1</v>
      </c>
      <c r="N407" s="792" t="s">
        <v>5374</v>
      </c>
      <c r="O407" s="313">
        <v>1</v>
      </c>
      <c r="P407" s="58">
        <f t="shared" si="76"/>
        <v>1</v>
      </c>
      <c r="Q407" s="58">
        <f t="shared" si="77"/>
        <v>1</v>
      </c>
      <c r="R407" s="58">
        <v>1</v>
      </c>
      <c r="S407" s="787" t="s">
        <v>1043</v>
      </c>
      <c r="T407" s="787" t="s">
        <v>1044</v>
      </c>
    </row>
    <row r="408" spans="1:20" s="627" customFormat="1" ht="94.5" customHeight="1">
      <c r="A408" s="794">
        <v>389</v>
      </c>
      <c r="B408" s="796"/>
      <c r="C408" s="795" t="s">
        <v>673</v>
      </c>
      <c r="D408" s="795" t="s">
        <v>5916</v>
      </c>
      <c r="E408" s="313">
        <v>1</v>
      </c>
      <c r="F408" s="58">
        <f t="shared" si="72"/>
        <v>1</v>
      </c>
      <c r="G408" s="58">
        <f t="shared" si="73"/>
        <v>1</v>
      </c>
      <c r="H408" s="58">
        <v>1</v>
      </c>
      <c r="I408" s="792" t="s">
        <v>5373</v>
      </c>
      <c r="J408" s="313">
        <v>1</v>
      </c>
      <c r="K408" s="58">
        <f t="shared" si="74"/>
        <v>1</v>
      </c>
      <c r="L408" s="58">
        <f t="shared" si="75"/>
        <v>1</v>
      </c>
      <c r="M408" s="58">
        <v>1</v>
      </c>
      <c r="N408" s="792" t="s">
        <v>5374</v>
      </c>
      <c r="O408" s="313">
        <v>1</v>
      </c>
      <c r="P408" s="58">
        <f t="shared" si="76"/>
        <v>1</v>
      </c>
      <c r="Q408" s="58">
        <f t="shared" si="77"/>
        <v>1</v>
      </c>
      <c r="R408" s="58">
        <v>1</v>
      </c>
      <c r="S408" s="787" t="s">
        <v>1043</v>
      </c>
      <c r="T408" s="787" t="s">
        <v>1044</v>
      </c>
    </row>
    <row r="409" spans="1:20" s="627" customFormat="1" ht="94.5" customHeight="1">
      <c r="A409" s="794">
        <v>390</v>
      </c>
      <c r="B409" s="796"/>
      <c r="C409" s="795" t="s">
        <v>671</v>
      </c>
      <c r="D409" s="795" t="s">
        <v>5917</v>
      </c>
      <c r="E409" s="313">
        <v>1</v>
      </c>
      <c r="F409" s="58">
        <f t="shared" si="72"/>
        <v>1</v>
      </c>
      <c r="G409" s="58">
        <f t="shared" si="73"/>
        <v>1</v>
      </c>
      <c r="H409" s="58">
        <v>1</v>
      </c>
      <c r="I409" s="792" t="s">
        <v>5373</v>
      </c>
      <c r="J409" s="313">
        <v>1</v>
      </c>
      <c r="K409" s="58">
        <f t="shared" si="74"/>
        <v>1</v>
      </c>
      <c r="L409" s="58">
        <f t="shared" si="75"/>
        <v>1</v>
      </c>
      <c r="M409" s="58">
        <v>1</v>
      </c>
      <c r="N409" s="792" t="s">
        <v>5374</v>
      </c>
      <c r="O409" s="313">
        <v>1</v>
      </c>
      <c r="P409" s="58">
        <f t="shared" si="76"/>
        <v>1</v>
      </c>
      <c r="Q409" s="58">
        <f t="shared" si="77"/>
        <v>1</v>
      </c>
      <c r="R409" s="58">
        <v>1</v>
      </c>
      <c r="S409" s="787" t="s">
        <v>1043</v>
      </c>
      <c r="T409" s="787" t="s">
        <v>1044</v>
      </c>
    </row>
    <row r="410" spans="1:20" s="627" customFormat="1" ht="94.5" customHeight="1">
      <c r="A410" s="794">
        <v>391</v>
      </c>
      <c r="B410" s="796"/>
      <c r="C410" s="795" t="s">
        <v>654</v>
      </c>
      <c r="D410" s="795" t="s">
        <v>5918</v>
      </c>
      <c r="E410" s="313">
        <v>1</v>
      </c>
      <c r="F410" s="58">
        <f t="shared" si="72"/>
        <v>1</v>
      </c>
      <c r="G410" s="58">
        <f t="shared" si="73"/>
        <v>1</v>
      </c>
      <c r="H410" s="58">
        <v>1</v>
      </c>
      <c r="I410" s="792" t="s">
        <v>5373</v>
      </c>
      <c r="J410" s="313">
        <v>1</v>
      </c>
      <c r="K410" s="58">
        <f t="shared" si="74"/>
        <v>1</v>
      </c>
      <c r="L410" s="58">
        <f t="shared" si="75"/>
        <v>1</v>
      </c>
      <c r="M410" s="58">
        <v>1</v>
      </c>
      <c r="N410" s="792" t="s">
        <v>5374</v>
      </c>
      <c r="O410" s="313">
        <v>1</v>
      </c>
      <c r="P410" s="58">
        <f t="shared" si="76"/>
        <v>1</v>
      </c>
      <c r="Q410" s="58">
        <f t="shared" si="77"/>
        <v>1</v>
      </c>
      <c r="R410" s="58">
        <v>1</v>
      </c>
      <c r="S410" s="787" t="s">
        <v>1043</v>
      </c>
      <c r="T410" s="787" t="s">
        <v>1044</v>
      </c>
    </row>
    <row r="411" spans="1:20" s="627" customFormat="1" ht="94.5" customHeight="1">
      <c r="A411" s="794">
        <v>392</v>
      </c>
      <c r="B411" s="796"/>
      <c r="C411" s="795" t="s">
        <v>652</v>
      </c>
      <c r="D411" s="795" t="s">
        <v>5919</v>
      </c>
      <c r="E411" s="313">
        <v>1</v>
      </c>
      <c r="F411" s="58">
        <f t="shared" si="72"/>
        <v>1</v>
      </c>
      <c r="G411" s="58">
        <f t="shared" si="73"/>
        <v>1</v>
      </c>
      <c r="H411" s="58">
        <v>1</v>
      </c>
      <c r="I411" s="792" t="s">
        <v>5373</v>
      </c>
      <c r="J411" s="313">
        <v>1</v>
      </c>
      <c r="K411" s="58">
        <f t="shared" si="74"/>
        <v>1</v>
      </c>
      <c r="L411" s="58">
        <f t="shared" si="75"/>
        <v>1</v>
      </c>
      <c r="M411" s="58">
        <v>1</v>
      </c>
      <c r="N411" s="792" t="s">
        <v>5374</v>
      </c>
      <c r="O411" s="313">
        <v>1</v>
      </c>
      <c r="P411" s="58">
        <f t="shared" si="76"/>
        <v>1</v>
      </c>
      <c r="Q411" s="58">
        <f t="shared" si="77"/>
        <v>1</v>
      </c>
      <c r="R411" s="58">
        <v>1</v>
      </c>
      <c r="S411" s="787" t="s">
        <v>1043</v>
      </c>
      <c r="T411" s="787" t="s">
        <v>1044</v>
      </c>
    </row>
    <row r="412" spans="1:20" s="627" customFormat="1" ht="94.5" customHeight="1">
      <c r="A412" s="794">
        <v>393</v>
      </c>
      <c r="B412" s="796"/>
      <c r="C412" s="795" t="s">
        <v>653</v>
      </c>
      <c r="D412" s="795" t="s">
        <v>5920</v>
      </c>
      <c r="E412" s="313">
        <v>1</v>
      </c>
      <c r="F412" s="58">
        <f t="shared" si="72"/>
        <v>1</v>
      </c>
      <c r="G412" s="58">
        <f t="shared" si="73"/>
        <v>1</v>
      </c>
      <c r="H412" s="58">
        <v>1</v>
      </c>
      <c r="I412" s="792" t="s">
        <v>5373</v>
      </c>
      <c r="J412" s="313">
        <v>1</v>
      </c>
      <c r="K412" s="58">
        <f t="shared" si="74"/>
        <v>1</v>
      </c>
      <c r="L412" s="58">
        <f t="shared" si="75"/>
        <v>1</v>
      </c>
      <c r="M412" s="58">
        <v>1</v>
      </c>
      <c r="N412" s="792" t="s">
        <v>5374</v>
      </c>
      <c r="O412" s="313">
        <v>1</v>
      </c>
      <c r="P412" s="58">
        <f t="shared" si="76"/>
        <v>1</v>
      </c>
      <c r="Q412" s="58">
        <f t="shared" si="77"/>
        <v>1</v>
      </c>
      <c r="R412" s="58">
        <v>1</v>
      </c>
      <c r="S412" s="787" t="s">
        <v>1043</v>
      </c>
      <c r="T412" s="787" t="s">
        <v>1044</v>
      </c>
    </row>
    <row r="413" spans="1:20" s="627" customFormat="1" ht="94.5" customHeight="1">
      <c r="A413" s="794">
        <v>394</v>
      </c>
      <c r="B413" s="796"/>
      <c r="C413" s="795" t="s">
        <v>675</v>
      </c>
      <c r="D413" s="795" t="s">
        <v>5921</v>
      </c>
      <c r="E413" s="313">
        <v>1</v>
      </c>
      <c r="F413" s="58">
        <f t="shared" si="72"/>
        <v>1</v>
      </c>
      <c r="G413" s="58">
        <f t="shared" si="73"/>
        <v>1</v>
      </c>
      <c r="H413" s="58">
        <v>1</v>
      </c>
      <c r="I413" s="792" t="s">
        <v>5373</v>
      </c>
      <c r="J413" s="313">
        <v>1</v>
      </c>
      <c r="K413" s="58">
        <f t="shared" si="74"/>
        <v>1</v>
      </c>
      <c r="L413" s="58">
        <f t="shared" si="75"/>
        <v>1</v>
      </c>
      <c r="M413" s="58">
        <v>1</v>
      </c>
      <c r="N413" s="792" t="s">
        <v>5374</v>
      </c>
      <c r="O413" s="313">
        <v>1</v>
      </c>
      <c r="P413" s="58">
        <f t="shared" si="76"/>
        <v>1</v>
      </c>
      <c r="Q413" s="58">
        <f t="shared" si="77"/>
        <v>1</v>
      </c>
      <c r="R413" s="58">
        <v>1</v>
      </c>
      <c r="S413" s="787" t="s">
        <v>1043</v>
      </c>
      <c r="T413" s="787" t="s">
        <v>1044</v>
      </c>
    </row>
    <row r="414" spans="1:20" s="627" customFormat="1" ht="94.5" customHeight="1">
      <c r="A414" s="794">
        <v>395</v>
      </c>
      <c r="B414" s="796"/>
      <c r="C414" s="795" t="s">
        <v>672</v>
      </c>
      <c r="D414" s="795" t="s">
        <v>5922</v>
      </c>
      <c r="E414" s="313">
        <v>1</v>
      </c>
      <c r="F414" s="58">
        <f t="shared" si="72"/>
        <v>1</v>
      </c>
      <c r="G414" s="58">
        <f t="shared" si="73"/>
        <v>1</v>
      </c>
      <c r="H414" s="58">
        <v>1</v>
      </c>
      <c r="I414" s="792" t="s">
        <v>5373</v>
      </c>
      <c r="J414" s="313">
        <v>1</v>
      </c>
      <c r="K414" s="58">
        <f t="shared" si="74"/>
        <v>1</v>
      </c>
      <c r="L414" s="58">
        <f t="shared" si="75"/>
        <v>1</v>
      </c>
      <c r="M414" s="58">
        <v>1</v>
      </c>
      <c r="N414" s="792" t="s">
        <v>5374</v>
      </c>
      <c r="O414" s="313">
        <v>1</v>
      </c>
      <c r="P414" s="58">
        <f t="shared" si="76"/>
        <v>1</v>
      </c>
      <c r="Q414" s="58">
        <f t="shared" si="77"/>
        <v>1</v>
      </c>
      <c r="R414" s="58">
        <v>1</v>
      </c>
      <c r="S414" s="787" t="s">
        <v>1043</v>
      </c>
      <c r="T414" s="787" t="s">
        <v>1044</v>
      </c>
    </row>
    <row r="415" spans="1:20" s="627" customFormat="1" ht="94.5" customHeight="1">
      <c r="A415" s="794">
        <v>396</v>
      </c>
      <c r="B415" s="796"/>
      <c r="C415" s="795" t="s">
        <v>665</v>
      </c>
      <c r="D415" s="795" t="s">
        <v>5923</v>
      </c>
      <c r="E415" s="313">
        <v>1</v>
      </c>
      <c r="F415" s="58">
        <f t="shared" si="72"/>
        <v>1</v>
      </c>
      <c r="G415" s="58">
        <f t="shared" si="73"/>
        <v>1</v>
      </c>
      <c r="H415" s="58">
        <v>1</v>
      </c>
      <c r="I415" s="792" t="s">
        <v>5373</v>
      </c>
      <c r="J415" s="313">
        <v>1</v>
      </c>
      <c r="K415" s="58">
        <f t="shared" si="74"/>
        <v>1</v>
      </c>
      <c r="L415" s="58">
        <f t="shared" si="75"/>
        <v>1</v>
      </c>
      <c r="M415" s="58">
        <v>1</v>
      </c>
      <c r="N415" s="792" t="s">
        <v>5374</v>
      </c>
      <c r="O415" s="313">
        <v>1</v>
      </c>
      <c r="P415" s="58">
        <f t="shared" si="76"/>
        <v>1</v>
      </c>
      <c r="Q415" s="58">
        <f t="shared" si="77"/>
        <v>1</v>
      </c>
      <c r="R415" s="58">
        <v>1</v>
      </c>
      <c r="S415" s="787" t="s">
        <v>1043</v>
      </c>
      <c r="T415" s="787" t="s">
        <v>1044</v>
      </c>
    </row>
    <row r="416" spans="1:20" s="627" customFormat="1" ht="94.5" customHeight="1">
      <c r="A416" s="794">
        <v>397</v>
      </c>
      <c r="B416" s="796"/>
      <c r="C416" s="795" t="s">
        <v>664</v>
      </c>
      <c r="D416" s="795" t="s">
        <v>5924</v>
      </c>
      <c r="E416" s="313">
        <v>1</v>
      </c>
      <c r="F416" s="58">
        <f t="shared" si="72"/>
        <v>1</v>
      </c>
      <c r="G416" s="58">
        <f t="shared" si="73"/>
        <v>1</v>
      </c>
      <c r="H416" s="58">
        <v>1</v>
      </c>
      <c r="I416" s="792" t="s">
        <v>5373</v>
      </c>
      <c r="J416" s="313">
        <v>1</v>
      </c>
      <c r="K416" s="58">
        <f t="shared" si="74"/>
        <v>1</v>
      </c>
      <c r="L416" s="58">
        <f t="shared" si="75"/>
        <v>1</v>
      </c>
      <c r="M416" s="58">
        <v>1</v>
      </c>
      <c r="N416" s="792" t="s">
        <v>5374</v>
      </c>
      <c r="O416" s="313">
        <v>1</v>
      </c>
      <c r="P416" s="58">
        <f t="shared" si="76"/>
        <v>1</v>
      </c>
      <c r="Q416" s="58">
        <f t="shared" si="77"/>
        <v>1</v>
      </c>
      <c r="R416" s="58">
        <v>1</v>
      </c>
      <c r="S416" s="787" t="s">
        <v>1043</v>
      </c>
      <c r="T416" s="787" t="s">
        <v>1044</v>
      </c>
    </row>
    <row r="417" spans="1:20" s="627" customFormat="1" ht="94.5" customHeight="1">
      <c r="A417" s="794">
        <v>398</v>
      </c>
      <c r="B417" s="796"/>
      <c r="C417" s="795" t="s">
        <v>670</v>
      </c>
      <c r="D417" s="795" t="s">
        <v>5925</v>
      </c>
      <c r="E417" s="313">
        <v>1</v>
      </c>
      <c r="F417" s="58">
        <f t="shared" si="72"/>
        <v>1</v>
      </c>
      <c r="G417" s="58">
        <f t="shared" si="73"/>
        <v>1</v>
      </c>
      <c r="H417" s="58">
        <v>1</v>
      </c>
      <c r="I417" s="792" t="s">
        <v>5373</v>
      </c>
      <c r="J417" s="313">
        <v>1</v>
      </c>
      <c r="K417" s="58">
        <f t="shared" si="74"/>
        <v>1</v>
      </c>
      <c r="L417" s="58">
        <f t="shared" si="75"/>
        <v>1</v>
      </c>
      <c r="M417" s="58">
        <v>1</v>
      </c>
      <c r="N417" s="792" t="s">
        <v>5374</v>
      </c>
      <c r="O417" s="313">
        <v>1</v>
      </c>
      <c r="P417" s="58">
        <f t="shared" si="76"/>
        <v>1</v>
      </c>
      <c r="Q417" s="58">
        <f t="shared" si="77"/>
        <v>1</v>
      </c>
      <c r="R417" s="58">
        <v>1</v>
      </c>
      <c r="S417" s="787" t="s">
        <v>1043</v>
      </c>
      <c r="T417" s="787" t="s">
        <v>1044</v>
      </c>
    </row>
    <row r="418" spans="1:20" s="627" customFormat="1" ht="94.5" customHeight="1">
      <c r="A418" s="794">
        <v>399</v>
      </c>
      <c r="B418" s="796"/>
      <c r="C418" s="795" t="s">
        <v>651</v>
      </c>
      <c r="D418" s="795" t="s">
        <v>5926</v>
      </c>
      <c r="E418" s="313">
        <v>1</v>
      </c>
      <c r="F418" s="58">
        <f t="shared" si="72"/>
        <v>1</v>
      </c>
      <c r="G418" s="58">
        <f t="shared" si="73"/>
        <v>1</v>
      </c>
      <c r="H418" s="58">
        <v>1</v>
      </c>
      <c r="I418" s="792" t="s">
        <v>5373</v>
      </c>
      <c r="J418" s="313">
        <v>1</v>
      </c>
      <c r="K418" s="58">
        <f t="shared" si="74"/>
        <v>1</v>
      </c>
      <c r="L418" s="58">
        <f t="shared" si="75"/>
        <v>1</v>
      </c>
      <c r="M418" s="58">
        <v>1</v>
      </c>
      <c r="N418" s="792" t="s">
        <v>5374</v>
      </c>
      <c r="O418" s="313">
        <v>1</v>
      </c>
      <c r="P418" s="58">
        <f t="shared" si="76"/>
        <v>1</v>
      </c>
      <c r="Q418" s="58">
        <f t="shared" si="77"/>
        <v>1</v>
      </c>
      <c r="R418" s="58">
        <v>1</v>
      </c>
      <c r="S418" s="787" t="s">
        <v>1043</v>
      </c>
      <c r="T418" s="787" t="s">
        <v>1044</v>
      </c>
    </row>
    <row r="419" spans="1:20" s="627" customFormat="1" ht="94.5" customHeight="1">
      <c r="A419" s="794">
        <v>400</v>
      </c>
      <c r="B419" s="796"/>
      <c r="C419" s="795" t="s">
        <v>650</v>
      </c>
      <c r="D419" s="795" t="s">
        <v>5927</v>
      </c>
      <c r="E419" s="313">
        <v>1</v>
      </c>
      <c r="F419" s="58">
        <f t="shared" si="72"/>
        <v>1</v>
      </c>
      <c r="G419" s="58">
        <f t="shared" si="73"/>
        <v>1</v>
      </c>
      <c r="H419" s="58">
        <v>1</v>
      </c>
      <c r="I419" s="792" t="s">
        <v>5373</v>
      </c>
      <c r="J419" s="313">
        <v>1</v>
      </c>
      <c r="K419" s="58">
        <f t="shared" si="74"/>
        <v>1</v>
      </c>
      <c r="L419" s="58">
        <f t="shared" si="75"/>
        <v>1</v>
      </c>
      <c r="M419" s="58">
        <v>1</v>
      </c>
      <c r="N419" s="792" t="s">
        <v>5374</v>
      </c>
      <c r="O419" s="313">
        <v>1</v>
      </c>
      <c r="P419" s="58">
        <f t="shared" si="76"/>
        <v>1</v>
      </c>
      <c r="Q419" s="58">
        <f t="shared" si="77"/>
        <v>1</v>
      </c>
      <c r="R419" s="58">
        <v>1</v>
      </c>
      <c r="S419" s="787" t="s">
        <v>1043</v>
      </c>
      <c r="T419" s="787" t="s">
        <v>1044</v>
      </c>
    </row>
    <row r="420" spans="1:20" s="627" customFormat="1" ht="94.5" customHeight="1">
      <c r="A420" s="794">
        <v>401</v>
      </c>
      <c r="B420" s="796"/>
      <c r="C420" s="795" t="s">
        <v>647</v>
      </c>
      <c r="D420" s="795" t="s">
        <v>5928</v>
      </c>
      <c r="E420" s="313">
        <v>1</v>
      </c>
      <c r="F420" s="58">
        <f t="shared" si="72"/>
        <v>1</v>
      </c>
      <c r="G420" s="58">
        <f t="shared" si="73"/>
        <v>1</v>
      </c>
      <c r="H420" s="58">
        <v>1</v>
      </c>
      <c r="I420" s="792" t="s">
        <v>5373</v>
      </c>
      <c r="J420" s="313">
        <v>1</v>
      </c>
      <c r="K420" s="58">
        <f t="shared" si="74"/>
        <v>1</v>
      </c>
      <c r="L420" s="58">
        <f t="shared" si="75"/>
        <v>1</v>
      </c>
      <c r="M420" s="58">
        <v>1</v>
      </c>
      <c r="N420" s="792" t="s">
        <v>5374</v>
      </c>
      <c r="O420" s="313">
        <v>1</v>
      </c>
      <c r="P420" s="58">
        <f t="shared" si="76"/>
        <v>1</v>
      </c>
      <c r="Q420" s="58">
        <f t="shared" si="77"/>
        <v>1</v>
      </c>
      <c r="R420" s="58">
        <v>1</v>
      </c>
      <c r="S420" s="787" t="s">
        <v>1043</v>
      </c>
      <c r="T420" s="787" t="s">
        <v>1044</v>
      </c>
    </row>
    <row r="421" spans="1:20" s="627" customFormat="1" ht="94.5" customHeight="1">
      <c r="A421" s="794">
        <v>402</v>
      </c>
      <c r="B421" s="796"/>
      <c r="C421" s="795" t="s">
        <v>646</v>
      </c>
      <c r="D421" s="795" t="s">
        <v>5929</v>
      </c>
      <c r="E421" s="313">
        <v>1</v>
      </c>
      <c r="F421" s="58">
        <f t="shared" si="72"/>
        <v>1</v>
      </c>
      <c r="G421" s="58">
        <f t="shared" si="73"/>
        <v>1</v>
      </c>
      <c r="H421" s="58">
        <v>1</v>
      </c>
      <c r="I421" s="792" t="s">
        <v>5373</v>
      </c>
      <c r="J421" s="313">
        <v>1</v>
      </c>
      <c r="K421" s="58">
        <f t="shared" si="74"/>
        <v>1</v>
      </c>
      <c r="L421" s="58">
        <f t="shared" si="75"/>
        <v>1</v>
      </c>
      <c r="M421" s="58">
        <v>1</v>
      </c>
      <c r="N421" s="792" t="s">
        <v>5374</v>
      </c>
      <c r="O421" s="313">
        <v>1</v>
      </c>
      <c r="P421" s="58">
        <f t="shared" si="76"/>
        <v>1</v>
      </c>
      <c r="Q421" s="58">
        <f t="shared" si="77"/>
        <v>1</v>
      </c>
      <c r="R421" s="58">
        <v>1</v>
      </c>
      <c r="S421" s="787" t="s">
        <v>1043</v>
      </c>
      <c r="T421" s="787" t="s">
        <v>1044</v>
      </c>
    </row>
    <row r="422" spans="1:20" s="627" customFormat="1" ht="94.5" customHeight="1">
      <c r="A422" s="794">
        <v>403</v>
      </c>
      <c r="B422" s="796"/>
      <c r="C422" s="795" t="s">
        <v>682</v>
      </c>
      <c r="D422" s="795" t="s">
        <v>5930</v>
      </c>
      <c r="E422" s="313">
        <v>1</v>
      </c>
      <c r="F422" s="58">
        <f t="shared" si="72"/>
        <v>1</v>
      </c>
      <c r="G422" s="58">
        <f t="shared" si="73"/>
        <v>1</v>
      </c>
      <c r="H422" s="58">
        <v>1</v>
      </c>
      <c r="I422" s="792" t="s">
        <v>5373</v>
      </c>
      <c r="J422" s="313">
        <v>1</v>
      </c>
      <c r="K422" s="58">
        <f t="shared" si="74"/>
        <v>1</v>
      </c>
      <c r="L422" s="58">
        <f t="shared" si="75"/>
        <v>1</v>
      </c>
      <c r="M422" s="58">
        <v>1</v>
      </c>
      <c r="N422" s="792" t="s">
        <v>5374</v>
      </c>
      <c r="O422" s="313">
        <v>1</v>
      </c>
      <c r="P422" s="58">
        <f t="shared" si="76"/>
        <v>1</v>
      </c>
      <c r="Q422" s="58">
        <f t="shared" si="77"/>
        <v>1</v>
      </c>
      <c r="R422" s="58">
        <v>1</v>
      </c>
      <c r="S422" s="787" t="s">
        <v>1043</v>
      </c>
      <c r="T422" s="787" t="s">
        <v>1044</v>
      </c>
    </row>
    <row r="423" spans="1:20" s="627" customFormat="1" ht="94.5" customHeight="1">
      <c r="A423" s="794">
        <v>404</v>
      </c>
      <c r="B423" s="796"/>
      <c r="C423" s="795" t="s">
        <v>681</v>
      </c>
      <c r="D423" s="795" t="s">
        <v>5931</v>
      </c>
      <c r="E423" s="313">
        <v>1</v>
      </c>
      <c r="F423" s="58">
        <f t="shared" si="72"/>
        <v>1</v>
      </c>
      <c r="G423" s="58">
        <f t="shared" si="73"/>
        <v>1</v>
      </c>
      <c r="H423" s="58">
        <v>1</v>
      </c>
      <c r="I423" s="792" t="s">
        <v>5373</v>
      </c>
      <c r="J423" s="313">
        <v>1</v>
      </c>
      <c r="K423" s="58">
        <f t="shared" si="74"/>
        <v>1</v>
      </c>
      <c r="L423" s="58">
        <f t="shared" si="75"/>
        <v>1</v>
      </c>
      <c r="M423" s="58">
        <v>1</v>
      </c>
      <c r="N423" s="792" t="s">
        <v>5374</v>
      </c>
      <c r="O423" s="313">
        <v>1</v>
      </c>
      <c r="P423" s="58">
        <f t="shared" si="76"/>
        <v>1</v>
      </c>
      <c r="Q423" s="58">
        <f t="shared" si="77"/>
        <v>1</v>
      </c>
      <c r="R423" s="58">
        <v>1</v>
      </c>
      <c r="S423" s="787" t="s">
        <v>1043</v>
      </c>
      <c r="T423" s="787" t="s">
        <v>1044</v>
      </c>
    </row>
    <row r="424" spans="1:20" s="627" customFormat="1" ht="94.5" customHeight="1">
      <c r="A424" s="794">
        <v>405</v>
      </c>
      <c r="B424" s="796"/>
      <c r="C424" s="795" t="s">
        <v>680</v>
      </c>
      <c r="D424" s="795" t="s">
        <v>5932</v>
      </c>
      <c r="E424" s="313">
        <v>1</v>
      </c>
      <c r="F424" s="58">
        <f t="shared" si="72"/>
        <v>1</v>
      </c>
      <c r="G424" s="58">
        <f t="shared" si="73"/>
        <v>1</v>
      </c>
      <c r="H424" s="58">
        <v>1</v>
      </c>
      <c r="I424" s="792" t="s">
        <v>5373</v>
      </c>
      <c r="J424" s="313">
        <v>1</v>
      </c>
      <c r="K424" s="58">
        <f t="shared" si="74"/>
        <v>1</v>
      </c>
      <c r="L424" s="58">
        <f t="shared" si="75"/>
        <v>1</v>
      </c>
      <c r="M424" s="58">
        <v>1</v>
      </c>
      <c r="N424" s="792" t="s">
        <v>5374</v>
      </c>
      <c r="O424" s="313">
        <v>1</v>
      </c>
      <c r="P424" s="58">
        <f t="shared" si="76"/>
        <v>1</v>
      </c>
      <c r="Q424" s="58">
        <f t="shared" si="77"/>
        <v>1</v>
      </c>
      <c r="R424" s="58">
        <v>1</v>
      </c>
      <c r="S424" s="787" t="s">
        <v>1043</v>
      </c>
      <c r="T424" s="787" t="s">
        <v>1044</v>
      </c>
    </row>
    <row r="425" spans="1:20" s="627" customFormat="1" ht="94.5" customHeight="1">
      <c r="A425" s="794">
        <v>406</v>
      </c>
      <c r="B425" s="796"/>
      <c r="C425" s="795" t="s">
        <v>5933</v>
      </c>
      <c r="D425" s="795" t="s">
        <v>5934</v>
      </c>
      <c r="E425" s="313">
        <v>1</v>
      </c>
      <c r="F425" s="58">
        <f t="shared" si="72"/>
        <v>1</v>
      </c>
      <c r="G425" s="58">
        <f t="shared" si="73"/>
        <v>1</v>
      </c>
      <c r="H425" s="58">
        <v>1</v>
      </c>
      <c r="I425" s="792" t="s">
        <v>5373</v>
      </c>
      <c r="J425" s="313">
        <v>1</v>
      </c>
      <c r="K425" s="58">
        <f t="shared" si="74"/>
        <v>1</v>
      </c>
      <c r="L425" s="58">
        <f t="shared" si="75"/>
        <v>1</v>
      </c>
      <c r="M425" s="58">
        <v>1</v>
      </c>
      <c r="N425" s="792" t="s">
        <v>5374</v>
      </c>
      <c r="O425" s="313">
        <v>1</v>
      </c>
      <c r="P425" s="58">
        <f t="shared" si="76"/>
        <v>1</v>
      </c>
      <c r="Q425" s="58">
        <f t="shared" si="77"/>
        <v>1</v>
      </c>
      <c r="R425" s="58">
        <v>1</v>
      </c>
      <c r="S425" s="787" t="s">
        <v>1043</v>
      </c>
      <c r="T425" s="787" t="s">
        <v>1044</v>
      </c>
    </row>
    <row r="426" spans="1:20" s="627" customFormat="1" ht="94.5" customHeight="1">
      <c r="A426" s="794">
        <v>407</v>
      </c>
      <c r="B426" s="796"/>
      <c r="C426" s="795" t="s">
        <v>674</v>
      </c>
      <c r="D426" s="795" t="s">
        <v>5935</v>
      </c>
      <c r="E426" s="313">
        <v>1</v>
      </c>
      <c r="F426" s="58">
        <f t="shared" si="72"/>
        <v>1</v>
      </c>
      <c r="G426" s="58">
        <f t="shared" si="73"/>
        <v>1</v>
      </c>
      <c r="H426" s="58">
        <v>1</v>
      </c>
      <c r="I426" s="792" t="s">
        <v>5373</v>
      </c>
      <c r="J426" s="313">
        <v>1</v>
      </c>
      <c r="K426" s="58">
        <f t="shared" si="74"/>
        <v>1</v>
      </c>
      <c r="L426" s="58">
        <f t="shared" si="75"/>
        <v>1</v>
      </c>
      <c r="M426" s="58">
        <v>1</v>
      </c>
      <c r="N426" s="792" t="s">
        <v>5374</v>
      </c>
      <c r="O426" s="313">
        <v>1</v>
      </c>
      <c r="P426" s="58">
        <f t="shared" si="76"/>
        <v>1</v>
      </c>
      <c r="Q426" s="58">
        <f t="shared" si="77"/>
        <v>1</v>
      </c>
      <c r="R426" s="58">
        <v>1</v>
      </c>
      <c r="S426" s="787" t="s">
        <v>1043</v>
      </c>
      <c r="T426" s="787" t="s">
        <v>1044</v>
      </c>
    </row>
    <row r="427" spans="1:20" s="627" customFormat="1" ht="94.5" customHeight="1">
      <c r="A427" s="794">
        <v>408</v>
      </c>
      <c r="B427" s="796"/>
      <c r="C427" s="795" t="s">
        <v>657</v>
      </c>
      <c r="D427" s="795" t="s">
        <v>5936</v>
      </c>
      <c r="E427" s="313">
        <v>1</v>
      </c>
      <c r="F427" s="58">
        <f t="shared" ref="F427:F458" si="78">IF(E427=G427,H427)</f>
        <v>1</v>
      </c>
      <c r="G427" s="58">
        <f t="shared" ref="G427:G458" si="79">IF(E427="NA","NA",H427)</f>
        <v>1</v>
      </c>
      <c r="H427" s="58">
        <v>1</v>
      </c>
      <c r="I427" s="792" t="s">
        <v>5373</v>
      </c>
      <c r="J427" s="313">
        <v>1</v>
      </c>
      <c r="K427" s="58">
        <f t="shared" ref="K427:K458" si="80">IF(J427=L427,M427)</f>
        <v>1</v>
      </c>
      <c r="L427" s="58">
        <f t="shared" ref="L427:L458" si="81">IF(J427="NA","NA",M427)</f>
        <v>1</v>
      </c>
      <c r="M427" s="58">
        <v>1</v>
      </c>
      <c r="N427" s="792" t="s">
        <v>5374</v>
      </c>
      <c r="O427" s="313">
        <v>1</v>
      </c>
      <c r="P427" s="58">
        <f t="shared" ref="P427:P458" si="82">IF(O427=Q427,R427)</f>
        <v>1</v>
      </c>
      <c r="Q427" s="58">
        <f t="shared" ref="Q427:Q458" si="83">IF(O427="NA","NA",R427)</f>
        <v>1</v>
      </c>
      <c r="R427" s="58">
        <v>1</v>
      </c>
      <c r="S427" s="787" t="s">
        <v>1043</v>
      </c>
      <c r="T427" s="787" t="s">
        <v>1044</v>
      </c>
    </row>
    <row r="428" spans="1:20" s="627" customFormat="1" ht="94.5" customHeight="1">
      <c r="A428" s="794">
        <v>409</v>
      </c>
      <c r="B428" s="796"/>
      <c r="C428" s="795" t="s">
        <v>659</v>
      </c>
      <c r="D428" s="795" t="s">
        <v>5937</v>
      </c>
      <c r="E428" s="313">
        <v>1</v>
      </c>
      <c r="F428" s="58">
        <f t="shared" si="78"/>
        <v>1</v>
      </c>
      <c r="G428" s="58">
        <f t="shared" si="79"/>
        <v>1</v>
      </c>
      <c r="H428" s="58">
        <v>1</v>
      </c>
      <c r="I428" s="792" t="s">
        <v>5373</v>
      </c>
      <c r="J428" s="313">
        <v>1</v>
      </c>
      <c r="K428" s="58">
        <f t="shared" si="80"/>
        <v>1</v>
      </c>
      <c r="L428" s="58">
        <f t="shared" si="81"/>
        <v>1</v>
      </c>
      <c r="M428" s="58">
        <v>1</v>
      </c>
      <c r="N428" s="792" t="s">
        <v>5374</v>
      </c>
      <c r="O428" s="313">
        <v>1</v>
      </c>
      <c r="P428" s="58">
        <f t="shared" si="82"/>
        <v>1</v>
      </c>
      <c r="Q428" s="58">
        <f t="shared" si="83"/>
        <v>1</v>
      </c>
      <c r="R428" s="58">
        <v>1</v>
      </c>
      <c r="S428" s="787" t="s">
        <v>1043</v>
      </c>
      <c r="T428" s="787" t="s">
        <v>1044</v>
      </c>
    </row>
    <row r="429" spans="1:20" s="627" customFormat="1" ht="94.5" customHeight="1">
      <c r="A429" s="794">
        <v>410</v>
      </c>
      <c r="B429" s="796"/>
      <c r="C429" s="795" t="s">
        <v>5938</v>
      </c>
      <c r="D429" s="795" t="s">
        <v>5939</v>
      </c>
      <c r="E429" s="313">
        <v>1</v>
      </c>
      <c r="F429" s="58">
        <f t="shared" si="78"/>
        <v>1</v>
      </c>
      <c r="G429" s="58">
        <f t="shared" si="79"/>
        <v>1</v>
      </c>
      <c r="H429" s="58">
        <v>1</v>
      </c>
      <c r="I429" s="792" t="s">
        <v>5373</v>
      </c>
      <c r="J429" s="313">
        <v>1</v>
      </c>
      <c r="K429" s="58">
        <f t="shared" si="80"/>
        <v>1</v>
      </c>
      <c r="L429" s="58">
        <f t="shared" si="81"/>
        <v>1</v>
      </c>
      <c r="M429" s="58">
        <v>1</v>
      </c>
      <c r="N429" s="792" t="s">
        <v>5374</v>
      </c>
      <c r="O429" s="313">
        <v>1</v>
      </c>
      <c r="P429" s="58">
        <f t="shared" si="82"/>
        <v>1</v>
      </c>
      <c r="Q429" s="58">
        <f t="shared" si="83"/>
        <v>1</v>
      </c>
      <c r="R429" s="58">
        <v>1</v>
      </c>
      <c r="S429" s="787" t="s">
        <v>1043</v>
      </c>
      <c r="T429" s="787" t="s">
        <v>1044</v>
      </c>
    </row>
    <row r="430" spans="1:20" s="627" customFormat="1" ht="94.5" customHeight="1">
      <c r="A430" s="794">
        <v>411</v>
      </c>
      <c r="B430" s="796"/>
      <c r="C430" s="795" t="s">
        <v>571</v>
      </c>
      <c r="D430" s="795" t="s">
        <v>5940</v>
      </c>
      <c r="E430" s="313">
        <v>1</v>
      </c>
      <c r="F430" s="58">
        <f t="shared" si="78"/>
        <v>1</v>
      </c>
      <c r="G430" s="58">
        <f t="shared" si="79"/>
        <v>1</v>
      </c>
      <c r="H430" s="58">
        <v>1</v>
      </c>
      <c r="I430" s="792" t="s">
        <v>5373</v>
      </c>
      <c r="J430" s="313">
        <v>1</v>
      </c>
      <c r="K430" s="58">
        <f t="shared" si="80"/>
        <v>1</v>
      </c>
      <c r="L430" s="58">
        <f t="shared" si="81"/>
        <v>1</v>
      </c>
      <c r="M430" s="58">
        <v>1</v>
      </c>
      <c r="N430" s="792" t="s">
        <v>5374</v>
      </c>
      <c r="O430" s="313">
        <v>1</v>
      </c>
      <c r="P430" s="58">
        <f t="shared" si="82"/>
        <v>1</v>
      </c>
      <c r="Q430" s="58">
        <f t="shared" si="83"/>
        <v>1</v>
      </c>
      <c r="R430" s="58">
        <v>1</v>
      </c>
      <c r="S430" s="787" t="s">
        <v>1043</v>
      </c>
      <c r="T430" s="787" t="s">
        <v>1044</v>
      </c>
    </row>
    <row r="431" spans="1:20" s="627" customFormat="1" ht="94.5" customHeight="1">
      <c r="A431" s="794">
        <v>412</v>
      </c>
      <c r="B431" s="796"/>
      <c r="C431" s="795" t="s">
        <v>569</v>
      </c>
      <c r="D431" s="795" t="s">
        <v>5941</v>
      </c>
      <c r="E431" s="313">
        <v>1</v>
      </c>
      <c r="F431" s="58">
        <f t="shared" si="78"/>
        <v>1</v>
      </c>
      <c r="G431" s="58">
        <f t="shared" si="79"/>
        <v>1</v>
      </c>
      <c r="H431" s="58">
        <v>1</v>
      </c>
      <c r="I431" s="792" t="s">
        <v>5373</v>
      </c>
      <c r="J431" s="313">
        <v>1</v>
      </c>
      <c r="K431" s="58">
        <f t="shared" si="80"/>
        <v>1</v>
      </c>
      <c r="L431" s="58">
        <f t="shared" si="81"/>
        <v>1</v>
      </c>
      <c r="M431" s="58">
        <v>1</v>
      </c>
      <c r="N431" s="792" t="s">
        <v>5374</v>
      </c>
      <c r="O431" s="313">
        <v>1</v>
      </c>
      <c r="P431" s="58">
        <f t="shared" si="82"/>
        <v>1</v>
      </c>
      <c r="Q431" s="58">
        <f t="shared" si="83"/>
        <v>1</v>
      </c>
      <c r="R431" s="58">
        <v>1</v>
      </c>
      <c r="S431" s="787" t="s">
        <v>1043</v>
      </c>
      <c r="T431" s="787" t="s">
        <v>1044</v>
      </c>
    </row>
    <row r="432" spans="1:20" s="627" customFormat="1" ht="94.5" customHeight="1">
      <c r="A432" s="794">
        <v>413</v>
      </c>
      <c r="B432" s="796"/>
      <c r="C432" s="795" t="s">
        <v>5942</v>
      </c>
      <c r="D432" s="795" t="s">
        <v>5943</v>
      </c>
      <c r="E432" s="313">
        <v>1</v>
      </c>
      <c r="F432" s="58">
        <f t="shared" si="78"/>
        <v>1</v>
      </c>
      <c r="G432" s="58">
        <f t="shared" si="79"/>
        <v>1</v>
      </c>
      <c r="H432" s="58">
        <v>1</v>
      </c>
      <c r="I432" s="792" t="s">
        <v>5373</v>
      </c>
      <c r="J432" s="313">
        <v>1</v>
      </c>
      <c r="K432" s="58">
        <f t="shared" si="80"/>
        <v>1</v>
      </c>
      <c r="L432" s="58">
        <f t="shared" si="81"/>
        <v>1</v>
      </c>
      <c r="M432" s="58">
        <v>1</v>
      </c>
      <c r="N432" s="792" t="s">
        <v>5374</v>
      </c>
      <c r="O432" s="313">
        <v>1</v>
      </c>
      <c r="P432" s="58">
        <f t="shared" si="82"/>
        <v>1</v>
      </c>
      <c r="Q432" s="58">
        <f t="shared" si="83"/>
        <v>1</v>
      </c>
      <c r="R432" s="58">
        <v>1</v>
      </c>
      <c r="S432" s="787" t="s">
        <v>1043</v>
      </c>
      <c r="T432" s="787" t="s">
        <v>1044</v>
      </c>
    </row>
    <row r="433" spans="1:20" s="627" customFormat="1" ht="94.5" customHeight="1">
      <c r="A433" s="794">
        <v>414</v>
      </c>
      <c r="B433" s="796"/>
      <c r="C433" s="795" t="s">
        <v>520</v>
      </c>
      <c r="D433" s="795" t="s">
        <v>5944</v>
      </c>
      <c r="E433" s="313">
        <v>1</v>
      </c>
      <c r="F433" s="58">
        <f t="shared" si="78"/>
        <v>1</v>
      </c>
      <c r="G433" s="58">
        <f t="shared" si="79"/>
        <v>1</v>
      </c>
      <c r="H433" s="58">
        <v>1</v>
      </c>
      <c r="I433" s="792" t="s">
        <v>5373</v>
      </c>
      <c r="J433" s="313">
        <v>1</v>
      </c>
      <c r="K433" s="58">
        <f t="shared" si="80"/>
        <v>1</v>
      </c>
      <c r="L433" s="58">
        <f t="shared" si="81"/>
        <v>1</v>
      </c>
      <c r="M433" s="58">
        <v>1</v>
      </c>
      <c r="N433" s="792" t="s">
        <v>5374</v>
      </c>
      <c r="O433" s="313">
        <v>1</v>
      </c>
      <c r="P433" s="58">
        <f t="shared" si="82"/>
        <v>1</v>
      </c>
      <c r="Q433" s="58">
        <f t="shared" si="83"/>
        <v>1</v>
      </c>
      <c r="R433" s="58">
        <v>1</v>
      </c>
      <c r="S433" s="787" t="s">
        <v>1043</v>
      </c>
      <c r="T433" s="787" t="s">
        <v>1044</v>
      </c>
    </row>
    <row r="434" spans="1:20" s="627" customFormat="1" ht="94.5" customHeight="1">
      <c r="A434" s="794">
        <v>415</v>
      </c>
      <c r="B434" s="796"/>
      <c r="C434" s="795" t="s">
        <v>494</v>
      </c>
      <c r="D434" s="795" t="s">
        <v>5945</v>
      </c>
      <c r="E434" s="313">
        <v>1</v>
      </c>
      <c r="F434" s="58">
        <f t="shared" si="78"/>
        <v>1</v>
      </c>
      <c r="G434" s="58">
        <f t="shared" si="79"/>
        <v>1</v>
      </c>
      <c r="H434" s="58">
        <v>1</v>
      </c>
      <c r="I434" s="792" t="s">
        <v>5373</v>
      </c>
      <c r="J434" s="313">
        <v>1</v>
      </c>
      <c r="K434" s="58">
        <f t="shared" si="80"/>
        <v>1</v>
      </c>
      <c r="L434" s="58">
        <f t="shared" si="81"/>
        <v>1</v>
      </c>
      <c r="M434" s="58">
        <v>1</v>
      </c>
      <c r="N434" s="792" t="s">
        <v>5374</v>
      </c>
      <c r="O434" s="313">
        <v>1</v>
      </c>
      <c r="P434" s="58">
        <f t="shared" si="82"/>
        <v>1</v>
      </c>
      <c r="Q434" s="58">
        <f t="shared" si="83"/>
        <v>1</v>
      </c>
      <c r="R434" s="58">
        <v>1</v>
      </c>
      <c r="S434" s="787" t="s">
        <v>1043</v>
      </c>
      <c r="T434" s="787" t="s">
        <v>1044</v>
      </c>
    </row>
    <row r="435" spans="1:20" s="627" customFormat="1" ht="94.5" customHeight="1">
      <c r="A435" s="794">
        <v>416</v>
      </c>
      <c r="B435" s="796"/>
      <c r="C435" s="795" t="s">
        <v>676</v>
      </c>
      <c r="D435" s="795" t="s">
        <v>5946</v>
      </c>
      <c r="E435" s="313">
        <v>1</v>
      </c>
      <c r="F435" s="58">
        <f t="shared" si="78"/>
        <v>1</v>
      </c>
      <c r="G435" s="58">
        <f t="shared" si="79"/>
        <v>1</v>
      </c>
      <c r="H435" s="58">
        <v>1</v>
      </c>
      <c r="I435" s="792" t="s">
        <v>5373</v>
      </c>
      <c r="J435" s="313">
        <v>1</v>
      </c>
      <c r="K435" s="58">
        <f t="shared" si="80"/>
        <v>1</v>
      </c>
      <c r="L435" s="58">
        <f t="shared" si="81"/>
        <v>1</v>
      </c>
      <c r="M435" s="58">
        <v>1</v>
      </c>
      <c r="N435" s="792" t="s">
        <v>5374</v>
      </c>
      <c r="O435" s="313">
        <v>1</v>
      </c>
      <c r="P435" s="58">
        <f t="shared" si="82"/>
        <v>1</v>
      </c>
      <c r="Q435" s="58">
        <f t="shared" si="83"/>
        <v>1</v>
      </c>
      <c r="R435" s="58">
        <v>1</v>
      </c>
      <c r="S435" s="787" t="s">
        <v>1043</v>
      </c>
      <c r="T435" s="787" t="s">
        <v>1044</v>
      </c>
    </row>
    <row r="436" spans="1:20" s="627" customFormat="1" ht="94.5" customHeight="1">
      <c r="A436" s="794">
        <v>417</v>
      </c>
      <c r="B436" s="796"/>
      <c r="C436" s="795" t="s">
        <v>678</v>
      </c>
      <c r="D436" s="795" t="s">
        <v>5947</v>
      </c>
      <c r="E436" s="313">
        <v>1</v>
      </c>
      <c r="F436" s="58">
        <f t="shared" si="78"/>
        <v>1</v>
      </c>
      <c r="G436" s="58">
        <f t="shared" si="79"/>
        <v>1</v>
      </c>
      <c r="H436" s="58">
        <v>1</v>
      </c>
      <c r="I436" s="792" t="s">
        <v>5373</v>
      </c>
      <c r="J436" s="313">
        <v>1</v>
      </c>
      <c r="K436" s="58">
        <f t="shared" si="80"/>
        <v>1</v>
      </c>
      <c r="L436" s="58">
        <f t="shared" si="81"/>
        <v>1</v>
      </c>
      <c r="M436" s="58">
        <v>1</v>
      </c>
      <c r="N436" s="792" t="s">
        <v>5374</v>
      </c>
      <c r="O436" s="313">
        <v>1</v>
      </c>
      <c r="P436" s="58">
        <f t="shared" si="82"/>
        <v>1</v>
      </c>
      <c r="Q436" s="58">
        <f t="shared" si="83"/>
        <v>1</v>
      </c>
      <c r="R436" s="58">
        <v>1</v>
      </c>
      <c r="S436" s="787" t="s">
        <v>1043</v>
      </c>
      <c r="T436" s="787" t="s">
        <v>1044</v>
      </c>
    </row>
    <row r="437" spans="1:20" s="627" customFormat="1" ht="94.5" customHeight="1">
      <c r="A437" s="794">
        <v>418</v>
      </c>
      <c r="B437" s="796"/>
      <c r="C437" s="795" t="s">
        <v>677</v>
      </c>
      <c r="D437" s="795" t="s">
        <v>5948</v>
      </c>
      <c r="E437" s="313">
        <v>1</v>
      </c>
      <c r="F437" s="58">
        <f t="shared" si="78"/>
        <v>1</v>
      </c>
      <c r="G437" s="58">
        <f t="shared" si="79"/>
        <v>1</v>
      </c>
      <c r="H437" s="58">
        <v>1</v>
      </c>
      <c r="I437" s="792" t="s">
        <v>5373</v>
      </c>
      <c r="J437" s="313">
        <v>1</v>
      </c>
      <c r="K437" s="58">
        <f t="shared" si="80"/>
        <v>1</v>
      </c>
      <c r="L437" s="58">
        <f t="shared" si="81"/>
        <v>1</v>
      </c>
      <c r="M437" s="58">
        <v>1</v>
      </c>
      <c r="N437" s="792" t="s">
        <v>5374</v>
      </c>
      <c r="O437" s="313">
        <v>1</v>
      </c>
      <c r="P437" s="58">
        <f t="shared" si="82"/>
        <v>1</v>
      </c>
      <c r="Q437" s="58">
        <f t="shared" si="83"/>
        <v>1</v>
      </c>
      <c r="R437" s="58">
        <v>1</v>
      </c>
      <c r="S437" s="787" t="s">
        <v>1043</v>
      </c>
      <c r="T437" s="787" t="s">
        <v>1044</v>
      </c>
    </row>
    <row r="438" spans="1:20" s="627" customFormat="1" ht="94.5" customHeight="1">
      <c r="A438" s="794">
        <v>419</v>
      </c>
      <c r="B438" s="796"/>
      <c r="C438" s="795" t="s">
        <v>660</v>
      </c>
      <c r="D438" s="795" t="s">
        <v>5949</v>
      </c>
      <c r="E438" s="313">
        <v>1</v>
      </c>
      <c r="F438" s="58">
        <f t="shared" si="78"/>
        <v>1</v>
      </c>
      <c r="G438" s="58">
        <f t="shared" si="79"/>
        <v>1</v>
      </c>
      <c r="H438" s="58">
        <v>1</v>
      </c>
      <c r="I438" s="792" t="s">
        <v>5373</v>
      </c>
      <c r="J438" s="313">
        <v>1</v>
      </c>
      <c r="K438" s="58">
        <f t="shared" si="80"/>
        <v>1</v>
      </c>
      <c r="L438" s="58">
        <f t="shared" si="81"/>
        <v>1</v>
      </c>
      <c r="M438" s="58">
        <v>1</v>
      </c>
      <c r="N438" s="792" t="s">
        <v>5374</v>
      </c>
      <c r="O438" s="313">
        <v>1</v>
      </c>
      <c r="P438" s="58">
        <f t="shared" si="82"/>
        <v>1</v>
      </c>
      <c r="Q438" s="58">
        <f t="shared" si="83"/>
        <v>1</v>
      </c>
      <c r="R438" s="58">
        <v>1</v>
      </c>
      <c r="S438" s="787" t="s">
        <v>1043</v>
      </c>
      <c r="T438" s="787" t="s">
        <v>1044</v>
      </c>
    </row>
    <row r="439" spans="1:20" s="627" customFormat="1" ht="94.5" customHeight="1">
      <c r="A439" s="794">
        <v>420</v>
      </c>
      <c r="B439" s="796"/>
      <c r="C439" s="795" t="s">
        <v>658</v>
      </c>
      <c r="D439" s="795" t="s">
        <v>5950</v>
      </c>
      <c r="E439" s="313">
        <v>1</v>
      </c>
      <c r="F439" s="58">
        <f t="shared" si="78"/>
        <v>1</v>
      </c>
      <c r="G439" s="58">
        <f t="shared" si="79"/>
        <v>1</v>
      </c>
      <c r="H439" s="58">
        <v>1</v>
      </c>
      <c r="I439" s="792" t="s">
        <v>5373</v>
      </c>
      <c r="J439" s="313">
        <v>1</v>
      </c>
      <c r="K439" s="58">
        <f t="shared" si="80"/>
        <v>1</v>
      </c>
      <c r="L439" s="58">
        <f t="shared" si="81"/>
        <v>1</v>
      </c>
      <c r="M439" s="58">
        <v>1</v>
      </c>
      <c r="N439" s="792" t="s">
        <v>5374</v>
      </c>
      <c r="O439" s="313">
        <v>1</v>
      </c>
      <c r="P439" s="58">
        <f t="shared" si="82"/>
        <v>1</v>
      </c>
      <c r="Q439" s="58">
        <f t="shared" si="83"/>
        <v>1</v>
      </c>
      <c r="R439" s="58">
        <v>1</v>
      </c>
      <c r="S439" s="787" t="s">
        <v>1043</v>
      </c>
      <c r="T439" s="787" t="s">
        <v>1044</v>
      </c>
    </row>
    <row r="440" spans="1:20" s="627" customFormat="1" ht="94.5" customHeight="1">
      <c r="A440" s="794">
        <v>421</v>
      </c>
      <c r="B440" s="796"/>
      <c r="C440" s="795" t="s">
        <v>5951</v>
      </c>
      <c r="D440" s="795" t="s">
        <v>5952</v>
      </c>
      <c r="E440" s="313">
        <v>1</v>
      </c>
      <c r="F440" s="58">
        <f t="shared" si="78"/>
        <v>1</v>
      </c>
      <c r="G440" s="58">
        <f t="shared" si="79"/>
        <v>1</v>
      </c>
      <c r="H440" s="58">
        <v>1</v>
      </c>
      <c r="I440" s="792" t="s">
        <v>5373</v>
      </c>
      <c r="J440" s="313">
        <v>1</v>
      </c>
      <c r="K440" s="58">
        <f t="shared" si="80"/>
        <v>1</v>
      </c>
      <c r="L440" s="58">
        <f t="shared" si="81"/>
        <v>1</v>
      </c>
      <c r="M440" s="58">
        <v>1</v>
      </c>
      <c r="N440" s="792" t="s">
        <v>5374</v>
      </c>
      <c r="O440" s="313">
        <v>1</v>
      </c>
      <c r="P440" s="58">
        <f t="shared" si="82"/>
        <v>1</v>
      </c>
      <c r="Q440" s="58">
        <f t="shared" si="83"/>
        <v>1</v>
      </c>
      <c r="R440" s="58">
        <v>1</v>
      </c>
      <c r="S440" s="787" t="s">
        <v>1043</v>
      </c>
      <c r="T440" s="787" t="s">
        <v>1044</v>
      </c>
    </row>
    <row r="441" spans="1:20" s="627" customFormat="1" ht="94.5" customHeight="1">
      <c r="A441" s="794">
        <v>422</v>
      </c>
      <c r="B441" s="796"/>
      <c r="C441" s="795" t="s">
        <v>679</v>
      </c>
      <c r="D441" s="795" t="s">
        <v>5953</v>
      </c>
      <c r="E441" s="313">
        <v>1</v>
      </c>
      <c r="F441" s="58">
        <f t="shared" si="78"/>
        <v>1</v>
      </c>
      <c r="G441" s="58">
        <f t="shared" si="79"/>
        <v>1</v>
      </c>
      <c r="H441" s="58">
        <v>1</v>
      </c>
      <c r="I441" s="792" t="s">
        <v>5373</v>
      </c>
      <c r="J441" s="313">
        <v>1</v>
      </c>
      <c r="K441" s="58">
        <f t="shared" si="80"/>
        <v>1</v>
      </c>
      <c r="L441" s="58">
        <f t="shared" si="81"/>
        <v>1</v>
      </c>
      <c r="M441" s="58">
        <v>1</v>
      </c>
      <c r="N441" s="792" t="s">
        <v>5374</v>
      </c>
      <c r="O441" s="313">
        <v>1</v>
      </c>
      <c r="P441" s="58">
        <f t="shared" si="82"/>
        <v>1</v>
      </c>
      <c r="Q441" s="58">
        <f t="shared" si="83"/>
        <v>1</v>
      </c>
      <c r="R441" s="58">
        <v>1</v>
      </c>
      <c r="S441" s="787" t="s">
        <v>1043</v>
      </c>
      <c r="T441" s="787" t="s">
        <v>1044</v>
      </c>
    </row>
    <row r="442" spans="1:20" s="627" customFormat="1" ht="94.5" customHeight="1">
      <c r="A442" s="794">
        <v>423</v>
      </c>
      <c r="B442" s="796"/>
      <c r="C442" s="795" t="s">
        <v>649</v>
      </c>
      <c r="D442" s="795" t="s">
        <v>5954</v>
      </c>
      <c r="E442" s="313">
        <v>1</v>
      </c>
      <c r="F442" s="58">
        <f t="shared" si="78"/>
        <v>1</v>
      </c>
      <c r="G442" s="58">
        <f t="shared" si="79"/>
        <v>1</v>
      </c>
      <c r="H442" s="58">
        <v>1</v>
      </c>
      <c r="I442" s="792" t="s">
        <v>5373</v>
      </c>
      <c r="J442" s="313">
        <v>1</v>
      </c>
      <c r="K442" s="58">
        <f t="shared" si="80"/>
        <v>1</v>
      </c>
      <c r="L442" s="58">
        <f t="shared" si="81"/>
        <v>1</v>
      </c>
      <c r="M442" s="58">
        <v>1</v>
      </c>
      <c r="N442" s="792" t="s">
        <v>5374</v>
      </c>
      <c r="O442" s="313">
        <v>1</v>
      </c>
      <c r="P442" s="58">
        <f t="shared" si="82"/>
        <v>1</v>
      </c>
      <c r="Q442" s="58">
        <f t="shared" si="83"/>
        <v>1</v>
      </c>
      <c r="R442" s="58">
        <v>1</v>
      </c>
      <c r="S442" s="787" t="s">
        <v>1043</v>
      </c>
      <c r="T442" s="787" t="s">
        <v>1044</v>
      </c>
    </row>
    <row r="443" spans="1:20" s="627" customFormat="1" ht="94.5" customHeight="1">
      <c r="A443" s="794">
        <v>424</v>
      </c>
      <c r="B443" s="796"/>
      <c r="C443" s="795" t="s">
        <v>644</v>
      </c>
      <c r="D443" s="795" t="s">
        <v>5955</v>
      </c>
      <c r="E443" s="313">
        <v>1</v>
      </c>
      <c r="F443" s="58">
        <f t="shared" si="78"/>
        <v>1</v>
      </c>
      <c r="G443" s="58">
        <f t="shared" si="79"/>
        <v>1</v>
      </c>
      <c r="H443" s="58">
        <v>1</v>
      </c>
      <c r="I443" s="792" t="s">
        <v>5373</v>
      </c>
      <c r="J443" s="313">
        <v>1</v>
      </c>
      <c r="K443" s="58">
        <f t="shared" si="80"/>
        <v>1</v>
      </c>
      <c r="L443" s="58">
        <f t="shared" si="81"/>
        <v>1</v>
      </c>
      <c r="M443" s="58">
        <v>1</v>
      </c>
      <c r="N443" s="792" t="s">
        <v>5374</v>
      </c>
      <c r="O443" s="313">
        <v>1</v>
      </c>
      <c r="P443" s="58">
        <f t="shared" si="82"/>
        <v>1</v>
      </c>
      <c r="Q443" s="58">
        <f t="shared" si="83"/>
        <v>1</v>
      </c>
      <c r="R443" s="58">
        <v>1</v>
      </c>
      <c r="S443" s="787" t="s">
        <v>1043</v>
      </c>
      <c r="T443" s="787" t="s">
        <v>1044</v>
      </c>
    </row>
    <row r="444" spans="1:20" s="627" customFormat="1" ht="94.5" customHeight="1">
      <c r="A444" s="794">
        <v>425</v>
      </c>
      <c r="B444" s="796"/>
      <c r="C444" s="795" t="s">
        <v>648</v>
      </c>
      <c r="D444" s="795" t="s">
        <v>5956</v>
      </c>
      <c r="E444" s="313">
        <v>1</v>
      </c>
      <c r="F444" s="58">
        <f t="shared" si="78"/>
        <v>1</v>
      </c>
      <c r="G444" s="58">
        <f t="shared" si="79"/>
        <v>1</v>
      </c>
      <c r="H444" s="58">
        <v>1</v>
      </c>
      <c r="I444" s="792" t="s">
        <v>5373</v>
      </c>
      <c r="J444" s="313">
        <v>1</v>
      </c>
      <c r="K444" s="58">
        <f t="shared" si="80"/>
        <v>1</v>
      </c>
      <c r="L444" s="58">
        <f t="shared" si="81"/>
        <v>1</v>
      </c>
      <c r="M444" s="58">
        <v>1</v>
      </c>
      <c r="N444" s="792" t="s">
        <v>5374</v>
      </c>
      <c r="O444" s="313">
        <v>1</v>
      </c>
      <c r="P444" s="58">
        <f t="shared" si="82"/>
        <v>1</v>
      </c>
      <c r="Q444" s="58">
        <f t="shared" si="83"/>
        <v>1</v>
      </c>
      <c r="R444" s="58">
        <v>1</v>
      </c>
      <c r="S444" s="787" t="s">
        <v>1043</v>
      </c>
      <c r="T444" s="787" t="s">
        <v>1044</v>
      </c>
    </row>
    <row r="445" spans="1:20" s="627" customFormat="1" ht="94.5" customHeight="1">
      <c r="A445" s="794">
        <v>426</v>
      </c>
      <c r="B445" s="796"/>
      <c r="C445" s="795" t="s">
        <v>5957</v>
      </c>
      <c r="D445" s="795" t="s">
        <v>5958</v>
      </c>
      <c r="E445" s="313">
        <v>1</v>
      </c>
      <c r="F445" s="58">
        <f t="shared" si="78"/>
        <v>1</v>
      </c>
      <c r="G445" s="58">
        <f t="shared" si="79"/>
        <v>1</v>
      </c>
      <c r="H445" s="58">
        <v>1</v>
      </c>
      <c r="I445" s="792" t="s">
        <v>5373</v>
      </c>
      <c r="J445" s="313">
        <v>1</v>
      </c>
      <c r="K445" s="58">
        <f t="shared" si="80"/>
        <v>1</v>
      </c>
      <c r="L445" s="58">
        <f t="shared" si="81"/>
        <v>1</v>
      </c>
      <c r="M445" s="58">
        <v>1</v>
      </c>
      <c r="N445" s="792" t="s">
        <v>5374</v>
      </c>
      <c r="O445" s="313">
        <v>1</v>
      </c>
      <c r="P445" s="58">
        <f t="shared" si="82"/>
        <v>1</v>
      </c>
      <c r="Q445" s="58">
        <f t="shared" si="83"/>
        <v>1</v>
      </c>
      <c r="R445" s="58">
        <v>1</v>
      </c>
      <c r="S445" s="787" t="s">
        <v>1043</v>
      </c>
      <c r="T445" s="787" t="s">
        <v>1044</v>
      </c>
    </row>
    <row r="446" spans="1:20" s="627" customFormat="1" ht="94.5" customHeight="1">
      <c r="A446" s="794">
        <v>427</v>
      </c>
      <c r="B446" s="796"/>
      <c r="C446" s="795" t="s">
        <v>628</v>
      </c>
      <c r="D446" s="795" t="s">
        <v>5959</v>
      </c>
      <c r="E446" s="313">
        <v>1</v>
      </c>
      <c r="F446" s="58">
        <f t="shared" si="78"/>
        <v>1</v>
      </c>
      <c r="G446" s="58">
        <f t="shared" si="79"/>
        <v>1</v>
      </c>
      <c r="H446" s="58">
        <v>1</v>
      </c>
      <c r="I446" s="792" t="s">
        <v>5373</v>
      </c>
      <c r="J446" s="313">
        <v>1</v>
      </c>
      <c r="K446" s="58">
        <f t="shared" si="80"/>
        <v>1</v>
      </c>
      <c r="L446" s="58">
        <f t="shared" si="81"/>
        <v>1</v>
      </c>
      <c r="M446" s="58">
        <v>1</v>
      </c>
      <c r="N446" s="792" t="s">
        <v>5374</v>
      </c>
      <c r="O446" s="313">
        <v>1</v>
      </c>
      <c r="P446" s="58">
        <f t="shared" si="82"/>
        <v>1</v>
      </c>
      <c r="Q446" s="58">
        <f t="shared" si="83"/>
        <v>1</v>
      </c>
      <c r="R446" s="58">
        <v>1</v>
      </c>
      <c r="S446" s="787" t="s">
        <v>1043</v>
      </c>
      <c r="T446" s="787" t="s">
        <v>1044</v>
      </c>
    </row>
    <row r="447" spans="1:20" s="627" customFormat="1" ht="94.5" customHeight="1">
      <c r="A447" s="794">
        <v>428</v>
      </c>
      <c r="B447" s="796"/>
      <c r="C447" s="795" t="s">
        <v>5960</v>
      </c>
      <c r="D447" s="795" t="s">
        <v>5961</v>
      </c>
      <c r="E447" s="313">
        <v>1</v>
      </c>
      <c r="F447" s="58">
        <f t="shared" si="78"/>
        <v>1</v>
      </c>
      <c r="G447" s="58">
        <f t="shared" si="79"/>
        <v>1</v>
      </c>
      <c r="H447" s="58">
        <v>1</v>
      </c>
      <c r="I447" s="792" t="s">
        <v>5373</v>
      </c>
      <c r="J447" s="313">
        <v>1</v>
      </c>
      <c r="K447" s="58">
        <f t="shared" si="80"/>
        <v>1</v>
      </c>
      <c r="L447" s="58">
        <f t="shared" si="81"/>
        <v>1</v>
      </c>
      <c r="M447" s="58">
        <v>1</v>
      </c>
      <c r="N447" s="792" t="s">
        <v>5374</v>
      </c>
      <c r="O447" s="313">
        <v>1</v>
      </c>
      <c r="P447" s="58">
        <f t="shared" si="82"/>
        <v>1</v>
      </c>
      <c r="Q447" s="58">
        <f t="shared" si="83"/>
        <v>1</v>
      </c>
      <c r="R447" s="58">
        <v>1</v>
      </c>
      <c r="S447" s="787" t="s">
        <v>1043</v>
      </c>
      <c r="T447" s="787" t="s">
        <v>1044</v>
      </c>
    </row>
    <row r="448" spans="1:20" s="627" customFormat="1" ht="94.5" customHeight="1">
      <c r="A448" s="794">
        <v>429</v>
      </c>
      <c r="B448" s="796"/>
      <c r="C448" s="795" t="s">
        <v>643</v>
      </c>
      <c r="D448" s="795" t="s">
        <v>5962</v>
      </c>
      <c r="E448" s="313">
        <v>1</v>
      </c>
      <c r="F448" s="58">
        <f t="shared" si="78"/>
        <v>1</v>
      </c>
      <c r="G448" s="58">
        <f t="shared" si="79"/>
        <v>1</v>
      </c>
      <c r="H448" s="58">
        <v>1</v>
      </c>
      <c r="I448" s="792" t="s">
        <v>5373</v>
      </c>
      <c r="J448" s="313">
        <v>1</v>
      </c>
      <c r="K448" s="58">
        <f t="shared" si="80"/>
        <v>1</v>
      </c>
      <c r="L448" s="58">
        <f t="shared" si="81"/>
        <v>1</v>
      </c>
      <c r="M448" s="58">
        <v>1</v>
      </c>
      <c r="N448" s="792" t="s">
        <v>5374</v>
      </c>
      <c r="O448" s="313">
        <v>1</v>
      </c>
      <c r="P448" s="58">
        <f t="shared" si="82"/>
        <v>1</v>
      </c>
      <c r="Q448" s="58">
        <f t="shared" si="83"/>
        <v>1</v>
      </c>
      <c r="R448" s="58">
        <v>1</v>
      </c>
      <c r="S448" s="787" t="s">
        <v>1043</v>
      </c>
      <c r="T448" s="787" t="s">
        <v>1044</v>
      </c>
    </row>
    <row r="449" spans="1:20" s="627" customFormat="1" ht="94.5" customHeight="1">
      <c r="A449" s="794">
        <v>430</v>
      </c>
      <c r="B449" s="796"/>
      <c r="C449" s="795" t="s">
        <v>642</v>
      </c>
      <c r="D449" s="795" t="s">
        <v>5963</v>
      </c>
      <c r="E449" s="313">
        <v>1</v>
      </c>
      <c r="F449" s="58">
        <f t="shared" si="78"/>
        <v>1</v>
      </c>
      <c r="G449" s="58">
        <f t="shared" si="79"/>
        <v>1</v>
      </c>
      <c r="H449" s="58">
        <v>1</v>
      </c>
      <c r="I449" s="792" t="s">
        <v>5373</v>
      </c>
      <c r="J449" s="313">
        <v>1</v>
      </c>
      <c r="K449" s="58">
        <f t="shared" si="80"/>
        <v>1</v>
      </c>
      <c r="L449" s="58">
        <f t="shared" si="81"/>
        <v>1</v>
      </c>
      <c r="M449" s="58">
        <v>1</v>
      </c>
      <c r="N449" s="792" t="s">
        <v>5374</v>
      </c>
      <c r="O449" s="313">
        <v>1</v>
      </c>
      <c r="P449" s="58">
        <f t="shared" si="82"/>
        <v>1</v>
      </c>
      <c r="Q449" s="58">
        <f t="shared" si="83"/>
        <v>1</v>
      </c>
      <c r="R449" s="58">
        <v>1</v>
      </c>
      <c r="S449" s="787" t="s">
        <v>1043</v>
      </c>
      <c r="T449" s="787" t="s">
        <v>1044</v>
      </c>
    </row>
    <row r="450" spans="1:20" s="627" customFormat="1" ht="94.5" customHeight="1">
      <c r="A450" s="794">
        <v>431</v>
      </c>
      <c r="B450" s="796"/>
      <c r="C450" s="795" t="s">
        <v>521</v>
      </c>
      <c r="D450" s="795" t="s">
        <v>5964</v>
      </c>
      <c r="E450" s="313">
        <v>1</v>
      </c>
      <c r="F450" s="58">
        <f t="shared" si="78"/>
        <v>1</v>
      </c>
      <c r="G450" s="58">
        <f t="shared" si="79"/>
        <v>1</v>
      </c>
      <c r="H450" s="58">
        <v>1</v>
      </c>
      <c r="I450" s="792" t="s">
        <v>5373</v>
      </c>
      <c r="J450" s="313">
        <v>1</v>
      </c>
      <c r="K450" s="58">
        <f t="shared" si="80"/>
        <v>1</v>
      </c>
      <c r="L450" s="58">
        <f t="shared" si="81"/>
        <v>1</v>
      </c>
      <c r="M450" s="58">
        <v>1</v>
      </c>
      <c r="N450" s="792" t="s">
        <v>5374</v>
      </c>
      <c r="O450" s="313">
        <v>1</v>
      </c>
      <c r="P450" s="58">
        <f t="shared" si="82"/>
        <v>1</v>
      </c>
      <c r="Q450" s="58">
        <f t="shared" si="83"/>
        <v>1</v>
      </c>
      <c r="R450" s="58">
        <v>1</v>
      </c>
      <c r="S450" s="787" t="s">
        <v>1043</v>
      </c>
      <c r="T450" s="787" t="s">
        <v>1044</v>
      </c>
    </row>
    <row r="451" spans="1:20" s="627" customFormat="1" ht="94.5" customHeight="1">
      <c r="A451" s="794">
        <v>432</v>
      </c>
      <c r="B451" s="796"/>
      <c r="C451" s="795" t="s">
        <v>5965</v>
      </c>
      <c r="D451" s="795" t="s">
        <v>5966</v>
      </c>
      <c r="E451" s="313">
        <v>1</v>
      </c>
      <c r="F451" s="58">
        <f t="shared" si="78"/>
        <v>1</v>
      </c>
      <c r="G451" s="58">
        <f t="shared" si="79"/>
        <v>1</v>
      </c>
      <c r="H451" s="58">
        <v>1</v>
      </c>
      <c r="I451" s="792" t="s">
        <v>5373</v>
      </c>
      <c r="J451" s="313">
        <v>1</v>
      </c>
      <c r="K451" s="58">
        <f t="shared" si="80"/>
        <v>1</v>
      </c>
      <c r="L451" s="58">
        <f t="shared" si="81"/>
        <v>1</v>
      </c>
      <c r="M451" s="58">
        <v>1</v>
      </c>
      <c r="N451" s="792" t="s">
        <v>5374</v>
      </c>
      <c r="O451" s="313">
        <v>1</v>
      </c>
      <c r="P451" s="58">
        <f t="shared" si="82"/>
        <v>1</v>
      </c>
      <c r="Q451" s="58">
        <f t="shared" si="83"/>
        <v>1</v>
      </c>
      <c r="R451" s="58">
        <v>1</v>
      </c>
      <c r="S451" s="787" t="s">
        <v>1043</v>
      </c>
      <c r="T451" s="787" t="s">
        <v>1044</v>
      </c>
    </row>
    <row r="452" spans="1:20" s="627" customFormat="1" ht="94.5" customHeight="1">
      <c r="A452" s="794">
        <v>433</v>
      </c>
      <c r="B452" s="796"/>
      <c r="C452" s="795" t="s">
        <v>5967</v>
      </c>
      <c r="D452" s="795" t="s">
        <v>5968</v>
      </c>
      <c r="E452" s="313">
        <v>1</v>
      </c>
      <c r="F452" s="58">
        <f t="shared" si="78"/>
        <v>1</v>
      </c>
      <c r="G452" s="58">
        <f t="shared" si="79"/>
        <v>1</v>
      </c>
      <c r="H452" s="58">
        <v>1</v>
      </c>
      <c r="I452" s="792" t="s">
        <v>5373</v>
      </c>
      <c r="J452" s="313">
        <v>1</v>
      </c>
      <c r="K452" s="58">
        <f t="shared" si="80"/>
        <v>1</v>
      </c>
      <c r="L452" s="58">
        <f t="shared" si="81"/>
        <v>1</v>
      </c>
      <c r="M452" s="58">
        <v>1</v>
      </c>
      <c r="N452" s="792" t="s">
        <v>5374</v>
      </c>
      <c r="O452" s="313">
        <v>1</v>
      </c>
      <c r="P452" s="58">
        <f t="shared" si="82"/>
        <v>1</v>
      </c>
      <c r="Q452" s="58">
        <f t="shared" si="83"/>
        <v>1</v>
      </c>
      <c r="R452" s="58">
        <v>1</v>
      </c>
      <c r="S452" s="787" t="s">
        <v>1043</v>
      </c>
      <c r="T452" s="787" t="s">
        <v>1044</v>
      </c>
    </row>
    <row r="453" spans="1:20" s="627" customFormat="1" ht="94.5" customHeight="1">
      <c r="A453" s="794">
        <v>434</v>
      </c>
      <c r="B453" s="796"/>
      <c r="C453" s="795" t="s">
        <v>5969</v>
      </c>
      <c r="D453" s="795" t="s">
        <v>5970</v>
      </c>
      <c r="E453" s="313">
        <v>1</v>
      </c>
      <c r="F453" s="58">
        <f t="shared" si="78"/>
        <v>1</v>
      </c>
      <c r="G453" s="58">
        <f t="shared" si="79"/>
        <v>1</v>
      </c>
      <c r="H453" s="58">
        <v>1</v>
      </c>
      <c r="I453" s="792" t="s">
        <v>5373</v>
      </c>
      <c r="J453" s="313">
        <v>1</v>
      </c>
      <c r="K453" s="58">
        <f t="shared" si="80"/>
        <v>1</v>
      </c>
      <c r="L453" s="58">
        <f t="shared" si="81"/>
        <v>1</v>
      </c>
      <c r="M453" s="58">
        <v>1</v>
      </c>
      <c r="N453" s="792" t="s">
        <v>5374</v>
      </c>
      <c r="O453" s="313">
        <v>1</v>
      </c>
      <c r="P453" s="58">
        <f t="shared" si="82"/>
        <v>1</v>
      </c>
      <c r="Q453" s="58">
        <f t="shared" si="83"/>
        <v>1</v>
      </c>
      <c r="R453" s="58">
        <v>1</v>
      </c>
      <c r="S453" s="787" t="s">
        <v>1043</v>
      </c>
      <c r="T453" s="787" t="s">
        <v>1044</v>
      </c>
    </row>
    <row r="454" spans="1:20" s="627" customFormat="1" ht="94.5" customHeight="1">
      <c r="A454" s="794">
        <v>435</v>
      </c>
      <c r="B454" s="796"/>
      <c r="C454" s="795" t="s">
        <v>5971</v>
      </c>
      <c r="D454" s="795" t="s">
        <v>5972</v>
      </c>
      <c r="E454" s="313">
        <v>1</v>
      </c>
      <c r="F454" s="58">
        <f t="shared" si="78"/>
        <v>1</v>
      </c>
      <c r="G454" s="58">
        <f t="shared" si="79"/>
        <v>1</v>
      </c>
      <c r="H454" s="58">
        <v>1</v>
      </c>
      <c r="I454" s="792" t="s">
        <v>5373</v>
      </c>
      <c r="J454" s="313">
        <v>1</v>
      </c>
      <c r="K454" s="58">
        <f t="shared" si="80"/>
        <v>1</v>
      </c>
      <c r="L454" s="58">
        <f t="shared" si="81"/>
        <v>1</v>
      </c>
      <c r="M454" s="58">
        <v>1</v>
      </c>
      <c r="N454" s="792" t="s">
        <v>5374</v>
      </c>
      <c r="O454" s="313">
        <v>1</v>
      </c>
      <c r="P454" s="58">
        <f t="shared" si="82"/>
        <v>1</v>
      </c>
      <c r="Q454" s="58">
        <f t="shared" si="83"/>
        <v>1</v>
      </c>
      <c r="R454" s="58">
        <v>1</v>
      </c>
      <c r="S454" s="787" t="s">
        <v>1043</v>
      </c>
      <c r="T454" s="787" t="s">
        <v>1044</v>
      </c>
    </row>
    <row r="455" spans="1:20" s="627" customFormat="1" ht="94.5" customHeight="1">
      <c r="A455" s="794">
        <v>436</v>
      </c>
      <c r="B455" s="796"/>
      <c r="C455" s="795" t="s">
        <v>641</v>
      </c>
      <c r="D455" s="795" t="s">
        <v>5973</v>
      </c>
      <c r="E455" s="313">
        <v>1</v>
      </c>
      <c r="F455" s="58">
        <f t="shared" si="78"/>
        <v>1</v>
      </c>
      <c r="G455" s="58">
        <f t="shared" si="79"/>
        <v>1</v>
      </c>
      <c r="H455" s="58">
        <v>1</v>
      </c>
      <c r="I455" s="792" t="s">
        <v>5373</v>
      </c>
      <c r="J455" s="313">
        <v>1</v>
      </c>
      <c r="K455" s="58">
        <f t="shared" si="80"/>
        <v>1</v>
      </c>
      <c r="L455" s="58">
        <f t="shared" si="81"/>
        <v>1</v>
      </c>
      <c r="M455" s="58">
        <v>1</v>
      </c>
      <c r="N455" s="792" t="s">
        <v>5374</v>
      </c>
      <c r="O455" s="313">
        <v>1</v>
      </c>
      <c r="P455" s="58">
        <f t="shared" si="82"/>
        <v>1</v>
      </c>
      <c r="Q455" s="58">
        <f t="shared" si="83"/>
        <v>1</v>
      </c>
      <c r="R455" s="58">
        <v>1</v>
      </c>
      <c r="S455" s="787" t="s">
        <v>1043</v>
      </c>
      <c r="T455" s="787" t="s">
        <v>1044</v>
      </c>
    </row>
    <row r="456" spans="1:20" s="627" customFormat="1" ht="94.5" customHeight="1">
      <c r="A456" s="794">
        <v>437</v>
      </c>
      <c r="B456" s="796"/>
      <c r="C456" s="795" t="s">
        <v>624</v>
      </c>
      <c r="D456" s="795" t="s">
        <v>5974</v>
      </c>
      <c r="E456" s="313">
        <v>1</v>
      </c>
      <c r="F456" s="58">
        <f t="shared" si="78"/>
        <v>1</v>
      </c>
      <c r="G456" s="58">
        <f t="shared" si="79"/>
        <v>1</v>
      </c>
      <c r="H456" s="58">
        <v>1</v>
      </c>
      <c r="I456" s="792" t="s">
        <v>5373</v>
      </c>
      <c r="J456" s="313">
        <v>1</v>
      </c>
      <c r="K456" s="58">
        <f t="shared" si="80"/>
        <v>1</v>
      </c>
      <c r="L456" s="58">
        <f t="shared" si="81"/>
        <v>1</v>
      </c>
      <c r="M456" s="58">
        <v>1</v>
      </c>
      <c r="N456" s="792" t="s">
        <v>5374</v>
      </c>
      <c r="O456" s="313">
        <v>1</v>
      </c>
      <c r="P456" s="58">
        <f t="shared" si="82"/>
        <v>1</v>
      </c>
      <c r="Q456" s="58">
        <f t="shared" si="83"/>
        <v>1</v>
      </c>
      <c r="R456" s="58">
        <v>1</v>
      </c>
      <c r="S456" s="787" t="s">
        <v>1043</v>
      </c>
      <c r="T456" s="787" t="s">
        <v>1044</v>
      </c>
    </row>
    <row r="457" spans="1:20" s="627" customFormat="1" ht="94.5" customHeight="1">
      <c r="A457" s="794">
        <v>438</v>
      </c>
      <c r="B457" s="796"/>
      <c r="C457" s="795" t="s">
        <v>5975</v>
      </c>
      <c r="D457" s="795" t="s">
        <v>5976</v>
      </c>
      <c r="E457" s="313">
        <v>1</v>
      </c>
      <c r="F457" s="58">
        <f t="shared" si="78"/>
        <v>1</v>
      </c>
      <c r="G457" s="58">
        <f t="shared" si="79"/>
        <v>1</v>
      </c>
      <c r="H457" s="58">
        <v>1</v>
      </c>
      <c r="I457" s="792" t="s">
        <v>5373</v>
      </c>
      <c r="J457" s="313">
        <v>1</v>
      </c>
      <c r="K457" s="58">
        <f t="shared" si="80"/>
        <v>1</v>
      </c>
      <c r="L457" s="58">
        <f t="shared" si="81"/>
        <v>1</v>
      </c>
      <c r="M457" s="58">
        <v>1</v>
      </c>
      <c r="N457" s="792" t="s">
        <v>5374</v>
      </c>
      <c r="O457" s="313">
        <v>1</v>
      </c>
      <c r="P457" s="58">
        <f t="shared" si="82"/>
        <v>1</v>
      </c>
      <c r="Q457" s="58">
        <f t="shared" si="83"/>
        <v>1</v>
      </c>
      <c r="R457" s="58">
        <v>1</v>
      </c>
      <c r="S457" s="787" t="s">
        <v>1043</v>
      </c>
      <c r="T457" s="787" t="s">
        <v>1044</v>
      </c>
    </row>
    <row r="458" spans="1:20" s="627" customFormat="1" ht="94.5" customHeight="1">
      <c r="A458" s="794">
        <v>439</v>
      </c>
      <c r="B458" s="796"/>
      <c r="C458" s="795" t="s">
        <v>5977</v>
      </c>
      <c r="D458" s="795" t="s">
        <v>5978</v>
      </c>
      <c r="E458" s="313">
        <v>1</v>
      </c>
      <c r="F458" s="58">
        <f t="shared" si="78"/>
        <v>1</v>
      </c>
      <c r="G458" s="58">
        <f t="shared" si="79"/>
        <v>1</v>
      </c>
      <c r="H458" s="58">
        <v>1</v>
      </c>
      <c r="I458" s="792" t="s">
        <v>5373</v>
      </c>
      <c r="J458" s="313">
        <v>1</v>
      </c>
      <c r="K458" s="58">
        <f t="shared" si="80"/>
        <v>1</v>
      </c>
      <c r="L458" s="58">
        <f t="shared" si="81"/>
        <v>1</v>
      </c>
      <c r="M458" s="58">
        <v>1</v>
      </c>
      <c r="N458" s="792" t="s">
        <v>5374</v>
      </c>
      <c r="O458" s="313">
        <v>1</v>
      </c>
      <c r="P458" s="58">
        <f t="shared" si="82"/>
        <v>1</v>
      </c>
      <c r="Q458" s="58">
        <f t="shared" si="83"/>
        <v>1</v>
      </c>
      <c r="R458" s="58">
        <v>1</v>
      </c>
      <c r="S458" s="787" t="s">
        <v>1043</v>
      </c>
      <c r="T458" s="787" t="s">
        <v>1044</v>
      </c>
    </row>
    <row r="459" spans="1:20" s="627" customFormat="1" ht="94.5" customHeight="1">
      <c r="A459" s="794">
        <v>440</v>
      </c>
      <c r="B459" s="796"/>
      <c r="C459" s="795" t="s">
        <v>5979</v>
      </c>
      <c r="D459" s="795" t="s">
        <v>5980</v>
      </c>
      <c r="E459" s="313">
        <v>1</v>
      </c>
      <c r="F459" s="58">
        <f t="shared" ref="F459:F490" si="84">IF(E459=G459,H459)</f>
        <v>1</v>
      </c>
      <c r="G459" s="58">
        <f t="shared" ref="G459:G490" si="85">IF(E459="NA","NA",H459)</f>
        <v>1</v>
      </c>
      <c r="H459" s="58">
        <v>1</v>
      </c>
      <c r="I459" s="792" t="s">
        <v>5373</v>
      </c>
      <c r="J459" s="313">
        <v>1</v>
      </c>
      <c r="K459" s="58">
        <f t="shared" ref="K459:K490" si="86">IF(J459=L459,M459)</f>
        <v>1</v>
      </c>
      <c r="L459" s="58">
        <f t="shared" ref="L459:L490" si="87">IF(J459="NA","NA",M459)</f>
        <v>1</v>
      </c>
      <c r="M459" s="58">
        <v>1</v>
      </c>
      <c r="N459" s="792" t="s">
        <v>5374</v>
      </c>
      <c r="O459" s="313">
        <v>1</v>
      </c>
      <c r="P459" s="58">
        <f t="shared" ref="P459:P490" si="88">IF(O459=Q459,R459)</f>
        <v>1</v>
      </c>
      <c r="Q459" s="58">
        <f t="shared" ref="Q459:Q490" si="89">IF(O459="NA","NA",R459)</f>
        <v>1</v>
      </c>
      <c r="R459" s="58">
        <v>1</v>
      </c>
      <c r="S459" s="787" t="s">
        <v>1043</v>
      </c>
      <c r="T459" s="787" t="s">
        <v>1044</v>
      </c>
    </row>
    <row r="460" spans="1:20" s="627" customFormat="1" ht="94.5" customHeight="1">
      <c r="A460" s="794">
        <v>441</v>
      </c>
      <c r="B460" s="796"/>
      <c r="C460" s="795" t="s">
        <v>662</v>
      </c>
      <c r="D460" s="795" t="s">
        <v>5981</v>
      </c>
      <c r="E460" s="313">
        <v>1</v>
      </c>
      <c r="F460" s="58">
        <f t="shared" si="84"/>
        <v>1</v>
      </c>
      <c r="G460" s="58">
        <f t="shared" si="85"/>
        <v>1</v>
      </c>
      <c r="H460" s="58">
        <v>1</v>
      </c>
      <c r="I460" s="792" t="s">
        <v>5373</v>
      </c>
      <c r="J460" s="313">
        <v>1</v>
      </c>
      <c r="K460" s="58">
        <f t="shared" si="86"/>
        <v>1</v>
      </c>
      <c r="L460" s="58">
        <f t="shared" si="87"/>
        <v>1</v>
      </c>
      <c r="M460" s="58">
        <v>1</v>
      </c>
      <c r="N460" s="792" t="s">
        <v>5374</v>
      </c>
      <c r="O460" s="313">
        <v>1</v>
      </c>
      <c r="P460" s="58">
        <f t="shared" si="88"/>
        <v>1</v>
      </c>
      <c r="Q460" s="58">
        <f t="shared" si="89"/>
        <v>1</v>
      </c>
      <c r="R460" s="58">
        <v>1</v>
      </c>
      <c r="S460" s="787" t="s">
        <v>1043</v>
      </c>
      <c r="T460" s="787" t="s">
        <v>1044</v>
      </c>
    </row>
    <row r="461" spans="1:20" s="627" customFormat="1" ht="94.5" customHeight="1">
      <c r="A461" s="794">
        <v>442</v>
      </c>
      <c r="B461" s="796"/>
      <c r="C461" s="795" t="s">
        <v>5982</v>
      </c>
      <c r="D461" s="795" t="s">
        <v>5983</v>
      </c>
      <c r="E461" s="313">
        <v>1</v>
      </c>
      <c r="F461" s="58">
        <f t="shared" si="84"/>
        <v>1</v>
      </c>
      <c r="G461" s="58">
        <f t="shared" si="85"/>
        <v>1</v>
      </c>
      <c r="H461" s="58">
        <v>1</v>
      </c>
      <c r="I461" s="792" t="s">
        <v>5373</v>
      </c>
      <c r="J461" s="313">
        <v>1</v>
      </c>
      <c r="K461" s="58">
        <f t="shared" si="86"/>
        <v>1</v>
      </c>
      <c r="L461" s="58">
        <f t="shared" si="87"/>
        <v>1</v>
      </c>
      <c r="M461" s="58">
        <v>1</v>
      </c>
      <c r="N461" s="792" t="s">
        <v>5374</v>
      </c>
      <c r="O461" s="313">
        <v>1</v>
      </c>
      <c r="P461" s="58">
        <f t="shared" si="88"/>
        <v>1</v>
      </c>
      <c r="Q461" s="58">
        <f t="shared" si="89"/>
        <v>1</v>
      </c>
      <c r="R461" s="58">
        <v>1</v>
      </c>
      <c r="S461" s="787" t="s">
        <v>1043</v>
      </c>
      <c r="T461" s="787" t="s">
        <v>1044</v>
      </c>
    </row>
    <row r="462" spans="1:20" s="627" customFormat="1" ht="94.5" customHeight="1">
      <c r="A462" s="794">
        <v>443</v>
      </c>
      <c r="B462" s="796"/>
      <c r="C462" s="795" t="s">
        <v>661</v>
      </c>
      <c r="D462" s="795" t="s">
        <v>5984</v>
      </c>
      <c r="E462" s="313">
        <v>1</v>
      </c>
      <c r="F462" s="58">
        <f t="shared" si="84"/>
        <v>1</v>
      </c>
      <c r="G462" s="58">
        <f t="shared" si="85"/>
        <v>1</v>
      </c>
      <c r="H462" s="58">
        <v>1</v>
      </c>
      <c r="I462" s="792" t="s">
        <v>5373</v>
      </c>
      <c r="J462" s="313">
        <v>1</v>
      </c>
      <c r="K462" s="58">
        <f t="shared" si="86"/>
        <v>1</v>
      </c>
      <c r="L462" s="58">
        <f t="shared" si="87"/>
        <v>1</v>
      </c>
      <c r="M462" s="58">
        <v>1</v>
      </c>
      <c r="N462" s="792" t="s">
        <v>5374</v>
      </c>
      <c r="O462" s="313">
        <v>1</v>
      </c>
      <c r="P462" s="58">
        <f t="shared" si="88"/>
        <v>1</v>
      </c>
      <c r="Q462" s="58">
        <f t="shared" si="89"/>
        <v>1</v>
      </c>
      <c r="R462" s="58">
        <v>1</v>
      </c>
      <c r="S462" s="787" t="s">
        <v>1043</v>
      </c>
      <c r="T462" s="787" t="s">
        <v>1044</v>
      </c>
    </row>
    <row r="463" spans="1:20" s="627" customFormat="1" ht="94.5" customHeight="1">
      <c r="A463" s="794">
        <v>444</v>
      </c>
      <c r="B463" s="796"/>
      <c r="C463" s="795" t="s">
        <v>663</v>
      </c>
      <c r="D463" s="795" t="s">
        <v>5985</v>
      </c>
      <c r="E463" s="313">
        <v>1</v>
      </c>
      <c r="F463" s="58">
        <f t="shared" si="84"/>
        <v>1</v>
      </c>
      <c r="G463" s="58">
        <f t="shared" si="85"/>
        <v>1</v>
      </c>
      <c r="H463" s="58">
        <v>1</v>
      </c>
      <c r="I463" s="792" t="s">
        <v>5373</v>
      </c>
      <c r="J463" s="313">
        <v>1</v>
      </c>
      <c r="K463" s="58">
        <f t="shared" si="86"/>
        <v>1</v>
      </c>
      <c r="L463" s="58">
        <f t="shared" si="87"/>
        <v>1</v>
      </c>
      <c r="M463" s="58">
        <v>1</v>
      </c>
      <c r="N463" s="792" t="s">
        <v>5374</v>
      </c>
      <c r="O463" s="313">
        <v>1</v>
      </c>
      <c r="P463" s="58">
        <f t="shared" si="88"/>
        <v>1</v>
      </c>
      <c r="Q463" s="58">
        <f t="shared" si="89"/>
        <v>1</v>
      </c>
      <c r="R463" s="58">
        <v>1</v>
      </c>
      <c r="S463" s="787" t="s">
        <v>1043</v>
      </c>
      <c r="T463" s="787" t="s">
        <v>1044</v>
      </c>
    </row>
    <row r="464" spans="1:20" s="627" customFormat="1" ht="94.5" customHeight="1">
      <c r="A464" s="794">
        <v>445</v>
      </c>
      <c r="B464" s="796"/>
      <c r="C464" s="795" t="s">
        <v>566</v>
      </c>
      <c r="D464" s="795" t="s">
        <v>5986</v>
      </c>
      <c r="E464" s="313">
        <v>1</v>
      </c>
      <c r="F464" s="58">
        <f t="shared" si="84"/>
        <v>1</v>
      </c>
      <c r="G464" s="58">
        <f t="shared" si="85"/>
        <v>1</v>
      </c>
      <c r="H464" s="58">
        <v>1</v>
      </c>
      <c r="I464" s="792" t="s">
        <v>5373</v>
      </c>
      <c r="J464" s="313">
        <v>1</v>
      </c>
      <c r="K464" s="58">
        <f t="shared" si="86"/>
        <v>1</v>
      </c>
      <c r="L464" s="58">
        <f t="shared" si="87"/>
        <v>1</v>
      </c>
      <c r="M464" s="58">
        <v>1</v>
      </c>
      <c r="N464" s="792" t="s">
        <v>5374</v>
      </c>
      <c r="O464" s="313">
        <v>1</v>
      </c>
      <c r="P464" s="58">
        <f t="shared" si="88"/>
        <v>1</v>
      </c>
      <c r="Q464" s="58">
        <f t="shared" si="89"/>
        <v>1</v>
      </c>
      <c r="R464" s="58">
        <v>1</v>
      </c>
      <c r="S464" s="787" t="s">
        <v>1043</v>
      </c>
      <c r="T464" s="787" t="s">
        <v>1044</v>
      </c>
    </row>
    <row r="465" spans="1:20" s="627" customFormat="1" ht="94.5" customHeight="1">
      <c r="A465" s="794">
        <v>446</v>
      </c>
      <c r="B465" s="796"/>
      <c r="C465" s="795" t="s">
        <v>493</v>
      </c>
      <c r="D465" s="795" t="s">
        <v>5987</v>
      </c>
      <c r="E465" s="313">
        <v>1</v>
      </c>
      <c r="F465" s="58">
        <f t="shared" si="84"/>
        <v>1</v>
      </c>
      <c r="G465" s="58">
        <f t="shared" si="85"/>
        <v>1</v>
      </c>
      <c r="H465" s="58">
        <v>1</v>
      </c>
      <c r="I465" s="792" t="s">
        <v>5373</v>
      </c>
      <c r="J465" s="313">
        <v>1</v>
      </c>
      <c r="K465" s="58">
        <f t="shared" si="86"/>
        <v>1</v>
      </c>
      <c r="L465" s="58">
        <f t="shared" si="87"/>
        <v>1</v>
      </c>
      <c r="M465" s="58">
        <v>1</v>
      </c>
      <c r="N465" s="792" t="s">
        <v>5374</v>
      </c>
      <c r="O465" s="313">
        <v>1</v>
      </c>
      <c r="P465" s="58">
        <f t="shared" si="88"/>
        <v>1</v>
      </c>
      <c r="Q465" s="58">
        <f t="shared" si="89"/>
        <v>1</v>
      </c>
      <c r="R465" s="58">
        <v>1</v>
      </c>
      <c r="S465" s="787" t="s">
        <v>1043</v>
      </c>
      <c r="T465" s="787" t="s">
        <v>1044</v>
      </c>
    </row>
    <row r="466" spans="1:20" s="627" customFormat="1" ht="94.5" customHeight="1">
      <c r="A466" s="794">
        <v>447</v>
      </c>
      <c r="B466" s="796"/>
      <c r="C466" s="795" t="s">
        <v>492</v>
      </c>
      <c r="D466" s="795" t="s">
        <v>5988</v>
      </c>
      <c r="E466" s="313">
        <v>1</v>
      </c>
      <c r="F466" s="58">
        <f t="shared" si="84"/>
        <v>1</v>
      </c>
      <c r="G466" s="58">
        <f t="shared" si="85"/>
        <v>1</v>
      </c>
      <c r="H466" s="58">
        <v>1</v>
      </c>
      <c r="I466" s="792" t="s">
        <v>5373</v>
      </c>
      <c r="J466" s="313">
        <v>1</v>
      </c>
      <c r="K466" s="58">
        <f t="shared" si="86"/>
        <v>1</v>
      </c>
      <c r="L466" s="58">
        <f t="shared" si="87"/>
        <v>1</v>
      </c>
      <c r="M466" s="58">
        <v>1</v>
      </c>
      <c r="N466" s="792" t="s">
        <v>5374</v>
      </c>
      <c r="O466" s="313">
        <v>1</v>
      </c>
      <c r="P466" s="58">
        <f t="shared" si="88"/>
        <v>1</v>
      </c>
      <c r="Q466" s="58">
        <f t="shared" si="89"/>
        <v>1</v>
      </c>
      <c r="R466" s="58">
        <v>1</v>
      </c>
      <c r="S466" s="787" t="s">
        <v>1043</v>
      </c>
      <c r="T466" s="787" t="s">
        <v>1044</v>
      </c>
    </row>
    <row r="467" spans="1:20" s="627" customFormat="1" ht="94.5" customHeight="1">
      <c r="A467" s="794">
        <v>448</v>
      </c>
      <c r="B467" s="796"/>
      <c r="C467" s="795" t="s">
        <v>5989</v>
      </c>
      <c r="D467" s="795" t="s">
        <v>5990</v>
      </c>
      <c r="E467" s="313">
        <v>1</v>
      </c>
      <c r="F467" s="58">
        <f t="shared" si="84"/>
        <v>1</v>
      </c>
      <c r="G467" s="58">
        <f t="shared" si="85"/>
        <v>1</v>
      </c>
      <c r="H467" s="58">
        <v>1</v>
      </c>
      <c r="I467" s="792" t="s">
        <v>5373</v>
      </c>
      <c r="J467" s="313">
        <v>1</v>
      </c>
      <c r="K467" s="58">
        <f t="shared" si="86"/>
        <v>1</v>
      </c>
      <c r="L467" s="58">
        <f t="shared" si="87"/>
        <v>1</v>
      </c>
      <c r="M467" s="58">
        <v>1</v>
      </c>
      <c r="N467" s="792" t="s">
        <v>5374</v>
      </c>
      <c r="O467" s="313">
        <v>1</v>
      </c>
      <c r="P467" s="58">
        <f t="shared" si="88"/>
        <v>1</v>
      </c>
      <c r="Q467" s="58">
        <f t="shared" si="89"/>
        <v>1</v>
      </c>
      <c r="R467" s="58">
        <v>1</v>
      </c>
      <c r="S467" s="787" t="s">
        <v>1043</v>
      </c>
      <c r="T467" s="787" t="s">
        <v>1044</v>
      </c>
    </row>
    <row r="468" spans="1:20" s="627" customFormat="1" ht="94.5" customHeight="1">
      <c r="A468" s="794">
        <v>449</v>
      </c>
      <c r="B468" s="796"/>
      <c r="C468" s="795" t="s">
        <v>5991</v>
      </c>
      <c r="D468" s="795" t="s">
        <v>5992</v>
      </c>
      <c r="E468" s="313">
        <v>1</v>
      </c>
      <c r="F468" s="58">
        <f t="shared" si="84"/>
        <v>1</v>
      </c>
      <c r="G468" s="58">
        <f t="shared" si="85"/>
        <v>1</v>
      </c>
      <c r="H468" s="58">
        <v>1</v>
      </c>
      <c r="I468" s="792" t="s">
        <v>5373</v>
      </c>
      <c r="J468" s="313">
        <v>1</v>
      </c>
      <c r="K468" s="58">
        <f t="shared" si="86"/>
        <v>1</v>
      </c>
      <c r="L468" s="58">
        <f t="shared" si="87"/>
        <v>1</v>
      </c>
      <c r="M468" s="58">
        <v>1</v>
      </c>
      <c r="N468" s="792" t="s">
        <v>5374</v>
      </c>
      <c r="O468" s="313">
        <v>1</v>
      </c>
      <c r="P468" s="58">
        <f t="shared" si="88"/>
        <v>1</v>
      </c>
      <c r="Q468" s="58">
        <f t="shared" si="89"/>
        <v>1</v>
      </c>
      <c r="R468" s="58">
        <v>1</v>
      </c>
      <c r="S468" s="787" t="s">
        <v>1043</v>
      </c>
      <c r="T468" s="787" t="s">
        <v>1044</v>
      </c>
    </row>
    <row r="469" spans="1:20" s="627" customFormat="1" ht="94.5" customHeight="1">
      <c r="A469" s="794">
        <v>450</v>
      </c>
      <c r="B469" s="796"/>
      <c r="C469" s="795" t="s">
        <v>5993</v>
      </c>
      <c r="D469" s="795" t="s">
        <v>5994</v>
      </c>
      <c r="E469" s="313">
        <v>1</v>
      </c>
      <c r="F469" s="58">
        <f t="shared" si="84"/>
        <v>1</v>
      </c>
      <c r="G469" s="58">
        <f t="shared" si="85"/>
        <v>1</v>
      </c>
      <c r="H469" s="58">
        <v>1</v>
      </c>
      <c r="I469" s="792" t="s">
        <v>5373</v>
      </c>
      <c r="J469" s="313">
        <v>1</v>
      </c>
      <c r="K469" s="58">
        <f t="shared" si="86"/>
        <v>1</v>
      </c>
      <c r="L469" s="58">
        <f t="shared" si="87"/>
        <v>1</v>
      </c>
      <c r="M469" s="58">
        <v>1</v>
      </c>
      <c r="N469" s="792" t="s">
        <v>5374</v>
      </c>
      <c r="O469" s="313">
        <v>1</v>
      </c>
      <c r="P469" s="58">
        <f t="shared" si="88"/>
        <v>1</v>
      </c>
      <c r="Q469" s="58">
        <f t="shared" si="89"/>
        <v>1</v>
      </c>
      <c r="R469" s="58">
        <v>1</v>
      </c>
      <c r="S469" s="787" t="s">
        <v>1043</v>
      </c>
      <c r="T469" s="787" t="s">
        <v>1044</v>
      </c>
    </row>
    <row r="470" spans="1:20" s="627" customFormat="1" ht="94.5" customHeight="1">
      <c r="A470" s="794">
        <v>451</v>
      </c>
      <c r="B470" s="796"/>
      <c r="C470" s="795" t="s">
        <v>5995</v>
      </c>
      <c r="D470" s="795" t="s">
        <v>5996</v>
      </c>
      <c r="E470" s="313">
        <v>1</v>
      </c>
      <c r="F470" s="58">
        <f t="shared" si="84"/>
        <v>1</v>
      </c>
      <c r="G470" s="58">
        <f t="shared" si="85"/>
        <v>1</v>
      </c>
      <c r="H470" s="58">
        <v>1</v>
      </c>
      <c r="I470" s="792" t="s">
        <v>5373</v>
      </c>
      <c r="J470" s="313">
        <v>1</v>
      </c>
      <c r="K470" s="58">
        <f t="shared" si="86"/>
        <v>1</v>
      </c>
      <c r="L470" s="58">
        <f t="shared" si="87"/>
        <v>1</v>
      </c>
      <c r="M470" s="58">
        <v>1</v>
      </c>
      <c r="N470" s="792" t="s">
        <v>5374</v>
      </c>
      <c r="O470" s="313">
        <v>1</v>
      </c>
      <c r="P470" s="58">
        <f t="shared" si="88"/>
        <v>1</v>
      </c>
      <c r="Q470" s="58">
        <f t="shared" si="89"/>
        <v>1</v>
      </c>
      <c r="R470" s="58">
        <v>1</v>
      </c>
      <c r="S470" s="787" t="s">
        <v>1043</v>
      </c>
      <c r="T470" s="787" t="s">
        <v>1044</v>
      </c>
    </row>
    <row r="471" spans="1:20" s="627" customFormat="1" ht="94.5" customHeight="1">
      <c r="A471" s="794">
        <v>452</v>
      </c>
      <c r="B471" s="796"/>
      <c r="C471" s="795" t="s">
        <v>5997</v>
      </c>
      <c r="D471" s="795" t="s">
        <v>5998</v>
      </c>
      <c r="E471" s="313">
        <v>1</v>
      </c>
      <c r="F471" s="58">
        <f t="shared" si="84"/>
        <v>1</v>
      </c>
      <c r="G471" s="58">
        <f t="shared" si="85"/>
        <v>1</v>
      </c>
      <c r="H471" s="58">
        <v>1</v>
      </c>
      <c r="I471" s="792" t="s">
        <v>5373</v>
      </c>
      <c r="J471" s="313">
        <v>1</v>
      </c>
      <c r="K471" s="58">
        <f t="shared" si="86"/>
        <v>1</v>
      </c>
      <c r="L471" s="58">
        <f t="shared" si="87"/>
        <v>1</v>
      </c>
      <c r="M471" s="58">
        <v>1</v>
      </c>
      <c r="N471" s="792" t="s">
        <v>5374</v>
      </c>
      <c r="O471" s="313">
        <v>1</v>
      </c>
      <c r="P471" s="58">
        <f t="shared" si="88"/>
        <v>1</v>
      </c>
      <c r="Q471" s="58">
        <f t="shared" si="89"/>
        <v>1</v>
      </c>
      <c r="R471" s="58">
        <v>1</v>
      </c>
      <c r="S471" s="787" t="s">
        <v>1043</v>
      </c>
      <c r="T471" s="787" t="s">
        <v>1044</v>
      </c>
    </row>
    <row r="472" spans="1:20" s="627" customFormat="1" ht="94.5" customHeight="1">
      <c r="A472" s="794">
        <v>453</v>
      </c>
      <c r="B472" s="796"/>
      <c r="C472" s="795" t="s">
        <v>5999</v>
      </c>
      <c r="D472" s="795" t="s">
        <v>6000</v>
      </c>
      <c r="E472" s="313">
        <v>1</v>
      </c>
      <c r="F472" s="58">
        <f t="shared" si="84"/>
        <v>1</v>
      </c>
      <c r="G472" s="58">
        <f t="shared" si="85"/>
        <v>1</v>
      </c>
      <c r="H472" s="58">
        <v>1</v>
      </c>
      <c r="I472" s="792" t="s">
        <v>5373</v>
      </c>
      <c r="J472" s="313">
        <v>1</v>
      </c>
      <c r="K472" s="58">
        <f t="shared" si="86"/>
        <v>1</v>
      </c>
      <c r="L472" s="58">
        <f t="shared" si="87"/>
        <v>1</v>
      </c>
      <c r="M472" s="58">
        <v>1</v>
      </c>
      <c r="N472" s="792" t="s">
        <v>5374</v>
      </c>
      <c r="O472" s="313">
        <v>1</v>
      </c>
      <c r="P472" s="58">
        <f t="shared" si="88"/>
        <v>1</v>
      </c>
      <c r="Q472" s="58">
        <f t="shared" si="89"/>
        <v>1</v>
      </c>
      <c r="R472" s="58">
        <v>1</v>
      </c>
      <c r="S472" s="787" t="s">
        <v>1043</v>
      </c>
      <c r="T472" s="787" t="s">
        <v>1044</v>
      </c>
    </row>
    <row r="473" spans="1:20" s="627" customFormat="1" ht="94.5" customHeight="1">
      <c r="A473" s="794">
        <v>454</v>
      </c>
      <c r="B473" s="796"/>
      <c r="C473" s="795" t="s">
        <v>6001</v>
      </c>
      <c r="D473" s="795" t="s">
        <v>6002</v>
      </c>
      <c r="E473" s="313">
        <v>1</v>
      </c>
      <c r="F473" s="58">
        <f t="shared" si="84"/>
        <v>1</v>
      </c>
      <c r="G473" s="58">
        <f t="shared" si="85"/>
        <v>1</v>
      </c>
      <c r="H473" s="58">
        <v>1</v>
      </c>
      <c r="I473" s="792" t="s">
        <v>5373</v>
      </c>
      <c r="J473" s="313">
        <v>1</v>
      </c>
      <c r="K473" s="58">
        <f t="shared" si="86"/>
        <v>1</v>
      </c>
      <c r="L473" s="58">
        <f t="shared" si="87"/>
        <v>1</v>
      </c>
      <c r="M473" s="58">
        <v>1</v>
      </c>
      <c r="N473" s="792" t="s">
        <v>5374</v>
      </c>
      <c r="O473" s="313">
        <v>1</v>
      </c>
      <c r="P473" s="58">
        <f t="shared" si="88"/>
        <v>1</v>
      </c>
      <c r="Q473" s="58">
        <f t="shared" si="89"/>
        <v>1</v>
      </c>
      <c r="R473" s="58">
        <v>1</v>
      </c>
      <c r="S473" s="787" t="s">
        <v>1043</v>
      </c>
      <c r="T473" s="787" t="s">
        <v>1044</v>
      </c>
    </row>
    <row r="474" spans="1:20" s="627" customFormat="1" ht="94.5" customHeight="1">
      <c r="A474" s="794">
        <v>455</v>
      </c>
      <c r="B474" s="796"/>
      <c r="C474" s="795" t="s">
        <v>6003</v>
      </c>
      <c r="D474" s="795" t="s">
        <v>6004</v>
      </c>
      <c r="E474" s="313">
        <v>1</v>
      </c>
      <c r="F474" s="58">
        <f t="shared" si="84"/>
        <v>1</v>
      </c>
      <c r="G474" s="58">
        <f t="shared" si="85"/>
        <v>1</v>
      </c>
      <c r="H474" s="58">
        <v>1</v>
      </c>
      <c r="I474" s="792" t="s">
        <v>5373</v>
      </c>
      <c r="J474" s="313">
        <v>1</v>
      </c>
      <c r="K474" s="58">
        <f t="shared" si="86"/>
        <v>1</v>
      </c>
      <c r="L474" s="58">
        <f t="shared" si="87"/>
        <v>1</v>
      </c>
      <c r="M474" s="58">
        <v>1</v>
      </c>
      <c r="N474" s="792" t="s">
        <v>5374</v>
      </c>
      <c r="O474" s="313">
        <v>1</v>
      </c>
      <c r="P474" s="58">
        <f t="shared" si="88"/>
        <v>1</v>
      </c>
      <c r="Q474" s="58">
        <f t="shared" si="89"/>
        <v>1</v>
      </c>
      <c r="R474" s="58">
        <v>1</v>
      </c>
      <c r="S474" s="787" t="s">
        <v>1043</v>
      </c>
      <c r="T474" s="787" t="s">
        <v>1044</v>
      </c>
    </row>
    <row r="475" spans="1:20" s="627" customFormat="1" ht="94.5" customHeight="1">
      <c r="A475" s="794">
        <v>456</v>
      </c>
      <c r="B475" s="796"/>
      <c r="C475" s="795" t="s">
        <v>639</v>
      </c>
      <c r="D475" s="795" t="s">
        <v>6005</v>
      </c>
      <c r="E475" s="313">
        <v>1</v>
      </c>
      <c r="F475" s="58">
        <f t="shared" si="84"/>
        <v>1</v>
      </c>
      <c r="G475" s="58">
        <f t="shared" si="85"/>
        <v>1</v>
      </c>
      <c r="H475" s="58">
        <v>1</v>
      </c>
      <c r="I475" s="792" t="s">
        <v>5373</v>
      </c>
      <c r="J475" s="313">
        <v>1</v>
      </c>
      <c r="K475" s="58">
        <f t="shared" si="86"/>
        <v>1</v>
      </c>
      <c r="L475" s="58">
        <f t="shared" si="87"/>
        <v>1</v>
      </c>
      <c r="M475" s="58">
        <v>1</v>
      </c>
      <c r="N475" s="792" t="s">
        <v>5374</v>
      </c>
      <c r="O475" s="313">
        <v>1</v>
      </c>
      <c r="P475" s="58">
        <f t="shared" si="88"/>
        <v>1</v>
      </c>
      <c r="Q475" s="58">
        <f t="shared" si="89"/>
        <v>1</v>
      </c>
      <c r="R475" s="58">
        <v>1</v>
      </c>
      <c r="S475" s="787" t="s">
        <v>1043</v>
      </c>
      <c r="T475" s="787" t="s">
        <v>1044</v>
      </c>
    </row>
    <row r="476" spans="1:20" s="627" customFormat="1" ht="94.5" customHeight="1">
      <c r="A476" s="794">
        <v>457</v>
      </c>
      <c r="B476" s="796"/>
      <c r="C476" s="795" t="s">
        <v>6006</v>
      </c>
      <c r="D476" s="795" t="s">
        <v>6007</v>
      </c>
      <c r="E476" s="313">
        <v>1</v>
      </c>
      <c r="F476" s="58">
        <f t="shared" si="84"/>
        <v>1</v>
      </c>
      <c r="G476" s="58">
        <f t="shared" si="85"/>
        <v>1</v>
      </c>
      <c r="H476" s="58">
        <v>1</v>
      </c>
      <c r="I476" s="792" t="s">
        <v>5373</v>
      </c>
      <c r="J476" s="313">
        <v>1</v>
      </c>
      <c r="K476" s="58">
        <f t="shared" si="86"/>
        <v>1</v>
      </c>
      <c r="L476" s="58">
        <f t="shared" si="87"/>
        <v>1</v>
      </c>
      <c r="M476" s="58">
        <v>1</v>
      </c>
      <c r="N476" s="792" t="s">
        <v>5374</v>
      </c>
      <c r="O476" s="313">
        <v>1</v>
      </c>
      <c r="P476" s="58">
        <f t="shared" si="88"/>
        <v>1</v>
      </c>
      <c r="Q476" s="58">
        <f t="shared" si="89"/>
        <v>1</v>
      </c>
      <c r="R476" s="58">
        <v>1</v>
      </c>
      <c r="S476" s="787" t="s">
        <v>1043</v>
      </c>
      <c r="T476" s="787" t="s">
        <v>1044</v>
      </c>
    </row>
    <row r="477" spans="1:20" s="627" customFormat="1" ht="94.5" customHeight="1">
      <c r="A477" s="794">
        <v>458</v>
      </c>
      <c r="B477" s="796"/>
      <c r="C477" s="795" t="s">
        <v>640</v>
      </c>
      <c r="D477" s="795" t="s">
        <v>6008</v>
      </c>
      <c r="E477" s="313">
        <v>1</v>
      </c>
      <c r="F477" s="58">
        <f t="shared" si="84"/>
        <v>1</v>
      </c>
      <c r="G477" s="58">
        <f t="shared" si="85"/>
        <v>1</v>
      </c>
      <c r="H477" s="58">
        <v>1</v>
      </c>
      <c r="I477" s="792" t="s">
        <v>5373</v>
      </c>
      <c r="J477" s="313">
        <v>1</v>
      </c>
      <c r="K477" s="58">
        <f t="shared" si="86"/>
        <v>1</v>
      </c>
      <c r="L477" s="58">
        <f t="shared" si="87"/>
        <v>1</v>
      </c>
      <c r="M477" s="58">
        <v>1</v>
      </c>
      <c r="N477" s="792" t="s">
        <v>5374</v>
      </c>
      <c r="O477" s="313">
        <v>1</v>
      </c>
      <c r="P477" s="58">
        <f t="shared" si="88"/>
        <v>1</v>
      </c>
      <c r="Q477" s="58">
        <f t="shared" si="89"/>
        <v>1</v>
      </c>
      <c r="R477" s="58">
        <v>1</v>
      </c>
      <c r="S477" s="787" t="s">
        <v>1043</v>
      </c>
      <c r="T477" s="787" t="s">
        <v>1044</v>
      </c>
    </row>
    <row r="478" spans="1:20" s="627" customFormat="1" ht="94.5" customHeight="1">
      <c r="A478" s="794">
        <v>459</v>
      </c>
      <c r="B478" s="796"/>
      <c r="C478" s="795" t="s">
        <v>6009</v>
      </c>
      <c r="D478" s="795" t="s">
        <v>6010</v>
      </c>
      <c r="E478" s="313">
        <v>1</v>
      </c>
      <c r="F478" s="58">
        <f t="shared" si="84"/>
        <v>1</v>
      </c>
      <c r="G478" s="58">
        <f t="shared" si="85"/>
        <v>1</v>
      </c>
      <c r="H478" s="58">
        <v>1</v>
      </c>
      <c r="I478" s="792" t="s">
        <v>5373</v>
      </c>
      <c r="J478" s="313">
        <v>1</v>
      </c>
      <c r="K478" s="58">
        <f t="shared" si="86"/>
        <v>1</v>
      </c>
      <c r="L478" s="58">
        <f t="shared" si="87"/>
        <v>1</v>
      </c>
      <c r="M478" s="58">
        <v>1</v>
      </c>
      <c r="N478" s="792" t="s">
        <v>5374</v>
      </c>
      <c r="O478" s="313">
        <v>1</v>
      </c>
      <c r="P478" s="58">
        <f t="shared" si="88"/>
        <v>1</v>
      </c>
      <c r="Q478" s="58">
        <f t="shared" si="89"/>
        <v>1</v>
      </c>
      <c r="R478" s="58">
        <v>1</v>
      </c>
      <c r="S478" s="787" t="s">
        <v>1043</v>
      </c>
      <c r="T478" s="787" t="s">
        <v>1044</v>
      </c>
    </row>
    <row r="479" spans="1:20" s="627" customFormat="1" ht="94.5" customHeight="1">
      <c r="A479" s="794">
        <v>460</v>
      </c>
      <c r="B479" s="796"/>
      <c r="C479" s="795" t="s">
        <v>6011</v>
      </c>
      <c r="D479" s="795" t="s">
        <v>6012</v>
      </c>
      <c r="E479" s="313">
        <v>1</v>
      </c>
      <c r="F479" s="58">
        <f t="shared" si="84"/>
        <v>1</v>
      </c>
      <c r="G479" s="58">
        <f t="shared" si="85"/>
        <v>1</v>
      </c>
      <c r="H479" s="58">
        <v>1</v>
      </c>
      <c r="I479" s="792" t="s">
        <v>5373</v>
      </c>
      <c r="J479" s="313">
        <v>1</v>
      </c>
      <c r="K479" s="58">
        <f t="shared" si="86"/>
        <v>1</v>
      </c>
      <c r="L479" s="58">
        <f t="shared" si="87"/>
        <v>1</v>
      </c>
      <c r="M479" s="58">
        <v>1</v>
      </c>
      <c r="N479" s="792" t="s">
        <v>5374</v>
      </c>
      <c r="O479" s="313">
        <v>1</v>
      </c>
      <c r="P479" s="58">
        <f t="shared" si="88"/>
        <v>1</v>
      </c>
      <c r="Q479" s="58">
        <f t="shared" si="89"/>
        <v>1</v>
      </c>
      <c r="R479" s="58">
        <v>1</v>
      </c>
      <c r="S479" s="787" t="s">
        <v>1043</v>
      </c>
      <c r="T479" s="787" t="s">
        <v>1044</v>
      </c>
    </row>
    <row r="480" spans="1:20" s="627" customFormat="1" ht="94.5" customHeight="1">
      <c r="A480" s="794">
        <v>461</v>
      </c>
      <c r="B480" s="796"/>
      <c r="C480" s="795" t="s">
        <v>6013</v>
      </c>
      <c r="D480" s="795" t="s">
        <v>6014</v>
      </c>
      <c r="E480" s="313">
        <v>1</v>
      </c>
      <c r="F480" s="58">
        <f t="shared" si="84"/>
        <v>1</v>
      </c>
      <c r="G480" s="58">
        <f t="shared" si="85"/>
        <v>1</v>
      </c>
      <c r="H480" s="58">
        <v>1</v>
      </c>
      <c r="I480" s="792" t="s">
        <v>5373</v>
      </c>
      <c r="J480" s="313">
        <v>1</v>
      </c>
      <c r="K480" s="58">
        <f t="shared" si="86"/>
        <v>1</v>
      </c>
      <c r="L480" s="58">
        <f t="shared" si="87"/>
        <v>1</v>
      </c>
      <c r="M480" s="58">
        <v>1</v>
      </c>
      <c r="N480" s="792" t="s">
        <v>5374</v>
      </c>
      <c r="O480" s="313">
        <v>1</v>
      </c>
      <c r="P480" s="58">
        <f t="shared" si="88"/>
        <v>1</v>
      </c>
      <c r="Q480" s="58">
        <f t="shared" si="89"/>
        <v>1</v>
      </c>
      <c r="R480" s="58">
        <v>1</v>
      </c>
      <c r="S480" s="787" t="s">
        <v>1043</v>
      </c>
      <c r="T480" s="787" t="s">
        <v>1044</v>
      </c>
    </row>
    <row r="481" spans="1:20" s="627" customFormat="1" ht="94.5" customHeight="1">
      <c r="A481" s="794">
        <v>462</v>
      </c>
      <c r="B481" s="796"/>
      <c r="C481" s="795" t="s">
        <v>6015</v>
      </c>
      <c r="D481" s="795" t="s">
        <v>6016</v>
      </c>
      <c r="E481" s="313">
        <v>1</v>
      </c>
      <c r="F481" s="58">
        <f t="shared" si="84"/>
        <v>1</v>
      </c>
      <c r="G481" s="58">
        <f t="shared" si="85"/>
        <v>1</v>
      </c>
      <c r="H481" s="58">
        <v>1</v>
      </c>
      <c r="I481" s="792" t="s">
        <v>5373</v>
      </c>
      <c r="J481" s="313">
        <v>1</v>
      </c>
      <c r="K481" s="58">
        <f t="shared" si="86"/>
        <v>1</v>
      </c>
      <c r="L481" s="58">
        <f t="shared" si="87"/>
        <v>1</v>
      </c>
      <c r="M481" s="58">
        <v>1</v>
      </c>
      <c r="N481" s="792" t="s">
        <v>5374</v>
      </c>
      <c r="O481" s="313">
        <v>1</v>
      </c>
      <c r="P481" s="58">
        <f t="shared" si="88"/>
        <v>1</v>
      </c>
      <c r="Q481" s="58">
        <f t="shared" si="89"/>
        <v>1</v>
      </c>
      <c r="R481" s="58">
        <v>1</v>
      </c>
      <c r="S481" s="787" t="s">
        <v>1043</v>
      </c>
      <c r="T481" s="787" t="s">
        <v>1044</v>
      </c>
    </row>
    <row r="482" spans="1:20" s="627" customFormat="1" ht="94.5" customHeight="1">
      <c r="A482" s="794">
        <v>463</v>
      </c>
      <c r="B482" s="796"/>
      <c r="C482" s="795" t="s">
        <v>490</v>
      </c>
      <c r="D482" s="795" t="s">
        <v>6017</v>
      </c>
      <c r="E482" s="313">
        <v>1</v>
      </c>
      <c r="F482" s="58">
        <f t="shared" si="84"/>
        <v>1</v>
      </c>
      <c r="G482" s="58">
        <f t="shared" si="85"/>
        <v>1</v>
      </c>
      <c r="H482" s="58">
        <v>1</v>
      </c>
      <c r="I482" s="792" t="s">
        <v>5373</v>
      </c>
      <c r="J482" s="313">
        <v>1</v>
      </c>
      <c r="K482" s="58">
        <f t="shared" si="86"/>
        <v>1</v>
      </c>
      <c r="L482" s="58">
        <f t="shared" si="87"/>
        <v>1</v>
      </c>
      <c r="M482" s="58">
        <v>1</v>
      </c>
      <c r="N482" s="792" t="s">
        <v>5374</v>
      </c>
      <c r="O482" s="313">
        <v>1</v>
      </c>
      <c r="P482" s="58">
        <f t="shared" si="88"/>
        <v>1</v>
      </c>
      <c r="Q482" s="58">
        <f t="shared" si="89"/>
        <v>1</v>
      </c>
      <c r="R482" s="58">
        <v>1</v>
      </c>
      <c r="S482" s="787" t="s">
        <v>1043</v>
      </c>
      <c r="T482" s="787" t="s">
        <v>1044</v>
      </c>
    </row>
    <row r="483" spans="1:20" s="627" customFormat="1" ht="94.5" customHeight="1">
      <c r="A483" s="794">
        <v>464</v>
      </c>
      <c r="B483" s="796"/>
      <c r="C483" s="795" t="s">
        <v>6018</v>
      </c>
      <c r="D483" s="795" t="s">
        <v>6019</v>
      </c>
      <c r="E483" s="313">
        <v>1</v>
      </c>
      <c r="F483" s="58">
        <f t="shared" si="84"/>
        <v>1</v>
      </c>
      <c r="G483" s="58">
        <f t="shared" si="85"/>
        <v>1</v>
      </c>
      <c r="H483" s="58">
        <v>1</v>
      </c>
      <c r="I483" s="792" t="s">
        <v>5373</v>
      </c>
      <c r="J483" s="313">
        <v>1</v>
      </c>
      <c r="K483" s="58">
        <f t="shared" si="86"/>
        <v>1</v>
      </c>
      <c r="L483" s="58">
        <f t="shared" si="87"/>
        <v>1</v>
      </c>
      <c r="M483" s="58">
        <v>1</v>
      </c>
      <c r="N483" s="792" t="s">
        <v>5374</v>
      </c>
      <c r="O483" s="313">
        <v>1</v>
      </c>
      <c r="P483" s="58">
        <f t="shared" si="88"/>
        <v>1</v>
      </c>
      <c r="Q483" s="58">
        <f t="shared" si="89"/>
        <v>1</v>
      </c>
      <c r="R483" s="58">
        <v>1</v>
      </c>
      <c r="S483" s="787" t="s">
        <v>1043</v>
      </c>
      <c r="T483" s="787" t="s">
        <v>1044</v>
      </c>
    </row>
    <row r="484" spans="1:20" s="627" customFormat="1" ht="94.5" customHeight="1">
      <c r="A484" s="794">
        <v>465</v>
      </c>
      <c r="B484" s="796"/>
      <c r="C484" s="795" t="s">
        <v>6020</v>
      </c>
      <c r="D484" s="795" t="s">
        <v>6021</v>
      </c>
      <c r="E484" s="313">
        <v>1</v>
      </c>
      <c r="F484" s="58">
        <f t="shared" si="84"/>
        <v>1</v>
      </c>
      <c r="G484" s="58">
        <f t="shared" si="85"/>
        <v>1</v>
      </c>
      <c r="H484" s="58">
        <v>1</v>
      </c>
      <c r="I484" s="792" t="s">
        <v>5373</v>
      </c>
      <c r="J484" s="313">
        <v>1</v>
      </c>
      <c r="K484" s="58">
        <f t="shared" si="86"/>
        <v>1</v>
      </c>
      <c r="L484" s="58">
        <f t="shared" si="87"/>
        <v>1</v>
      </c>
      <c r="M484" s="58">
        <v>1</v>
      </c>
      <c r="N484" s="792" t="s">
        <v>5374</v>
      </c>
      <c r="O484" s="313">
        <v>1</v>
      </c>
      <c r="P484" s="58">
        <f t="shared" si="88"/>
        <v>1</v>
      </c>
      <c r="Q484" s="58">
        <f t="shared" si="89"/>
        <v>1</v>
      </c>
      <c r="R484" s="58">
        <v>1</v>
      </c>
      <c r="S484" s="787" t="s">
        <v>1043</v>
      </c>
      <c r="T484" s="787" t="s">
        <v>1044</v>
      </c>
    </row>
    <row r="485" spans="1:20" s="627" customFormat="1" ht="94.5" customHeight="1">
      <c r="A485" s="794">
        <v>466</v>
      </c>
      <c r="B485" s="796"/>
      <c r="C485" s="795" t="s">
        <v>6022</v>
      </c>
      <c r="D485" s="795" t="s">
        <v>6023</v>
      </c>
      <c r="E485" s="313">
        <v>1</v>
      </c>
      <c r="F485" s="58">
        <f t="shared" si="84"/>
        <v>1</v>
      </c>
      <c r="G485" s="58">
        <f t="shared" si="85"/>
        <v>1</v>
      </c>
      <c r="H485" s="58">
        <v>1</v>
      </c>
      <c r="I485" s="792" t="s">
        <v>5373</v>
      </c>
      <c r="J485" s="313">
        <v>1</v>
      </c>
      <c r="K485" s="58">
        <f t="shared" si="86"/>
        <v>1</v>
      </c>
      <c r="L485" s="58">
        <f t="shared" si="87"/>
        <v>1</v>
      </c>
      <c r="M485" s="58">
        <v>1</v>
      </c>
      <c r="N485" s="792" t="s">
        <v>5374</v>
      </c>
      <c r="O485" s="313">
        <v>1</v>
      </c>
      <c r="P485" s="58">
        <f t="shared" si="88"/>
        <v>1</v>
      </c>
      <c r="Q485" s="58">
        <f t="shared" si="89"/>
        <v>1</v>
      </c>
      <c r="R485" s="58">
        <v>1</v>
      </c>
      <c r="S485" s="787" t="s">
        <v>1043</v>
      </c>
      <c r="T485" s="787" t="s">
        <v>1044</v>
      </c>
    </row>
    <row r="486" spans="1:20" s="627" customFormat="1" ht="94.5" customHeight="1">
      <c r="A486" s="794">
        <v>467</v>
      </c>
      <c r="B486" s="796"/>
      <c r="C486" s="795" t="s">
        <v>6024</v>
      </c>
      <c r="D486" s="795" t="s">
        <v>6025</v>
      </c>
      <c r="E486" s="313">
        <v>1</v>
      </c>
      <c r="F486" s="58">
        <f t="shared" si="84"/>
        <v>1</v>
      </c>
      <c r="G486" s="58">
        <f t="shared" si="85"/>
        <v>1</v>
      </c>
      <c r="H486" s="58">
        <v>1</v>
      </c>
      <c r="I486" s="792" t="s">
        <v>5373</v>
      </c>
      <c r="J486" s="313">
        <v>1</v>
      </c>
      <c r="K486" s="58">
        <f t="shared" si="86"/>
        <v>1</v>
      </c>
      <c r="L486" s="58">
        <f t="shared" si="87"/>
        <v>1</v>
      </c>
      <c r="M486" s="58">
        <v>1</v>
      </c>
      <c r="N486" s="792" t="s">
        <v>5374</v>
      </c>
      <c r="O486" s="313">
        <v>1</v>
      </c>
      <c r="P486" s="58">
        <f t="shared" si="88"/>
        <v>1</v>
      </c>
      <c r="Q486" s="58">
        <f t="shared" si="89"/>
        <v>1</v>
      </c>
      <c r="R486" s="58">
        <v>1</v>
      </c>
      <c r="S486" s="787" t="s">
        <v>1043</v>
      </c>
      <c r="T486" s="787" t="s">
        <v>1044</v>
      </c>
    </row>
    <row r="487" spans="1:20" s="627" customFormat="1" ht="94.5" customHeight="1">
      <c r="A487" s="794">
        <v>468</v>
      </c>
      <c r="B487" s="796"/>
      <c r="C487" s="795" t="s">
        <v>6026</v>
      </c>
      <c r="D487" s="795" t="s">
        <v>6027</v>
      </c>
      <c r="E487" s="313">
        <v>1</v>
      </c>
      <c r="F487" s="58">
        <f t="shared" si="84"/>
        <v>1</v>
      </c>
      <c r="G487" s="58">
        <f t="shared" si="85"/>
        <v>1</v>
      </c>
      <c r="H487" s="58">
        <v>1</v>
      </c>
      <c r="I487" s="792" t="s">
        <v>5373</v>
      </c>
      <c r="J487" s="313">
        <v>1</v>
      </c>
      <c r="K487" s="58">
        <f t="shared" si="86"/>
        <v>1</v>
      </c>
      <c r="L487" s="58">
        <f t="shared" si="87"/>
        <v>1</v>
      </c>
      <c r="M487" s="58">
        <v>1</v>
      </c>
      <c r="N487" s="792" t="s">
        <v>5374</v>
      </c>
      <c r="O487" s="313">
        <v>1</v>
      </c>
      <c r="P487" s="58">
        <f t="shared" si="88"/>
        <v>1</v>
      </c>
      <c r="Q487" s="58">
        <f t="shared" si="89"/>
        <v>1</v>
      </c>
      <c r="R487" s="58">
        <v>1</v>
      </c>
      <c r="S487" s="787" t="s">
        <v>1043</v>
      </c>
      <c r="T487" s="787" t="s">
        <v>1044</v>
      </c>
    </row>
    <row r="488" spans="1:20" s="627" customFormat="1" ht="94.5" customHeight="1">
      <c r="A488" s="794">
        <v>469</v>
      </c>
      <c r="B488" s="796"/>
      <c r="C488" s="795" t="s">
        <v>6028</v>
      </c>
      <c r="D488" s="795" t="s">
        <v>6029</v>
      </c>
      <c r="E488" s="313">
        <v>1</v>
      </c>
      <c r="F488" s="58">
        <f t="shared" si="84"/>
        <v>1</v>
      </c>
      <c r="G488" s="58">
        <f t="shared" si="85"/>
        <v>1</v>
      </c>
      <c r="H488" s="58">
        <v>1</v>
      </c>
      <c r="I488" s="792" t="s">
        <v>5373</v>
      </c>
      <c r="J488" s="313">
        <v>1</v>
      </c>
      <c r="K488" s="58">
        <f t="shared" si="86"/>
        <v>1</v>
      </c>
      <c r="L488" s="58">
        <f t="shared" si="87"/>
        <v>1</v>
      </c>
      <c r="M488" s="58">
        <v>1</v>
      </c>
      <c r="N488" s="792" t="s">
        <v>5374</v>
      </c>
      <c r="O488" s="313">
        <v>1</v>
      </c>
      <c r="P488" s="58">
        <f t="shared" si="88"/>
        <v>1</v>
      </c>
      <c r="Q488" s="58">
        <f t="shared" si="89"/>
        <v>1</v>
      </c>
      <c r="R488" s="58">
        <v>1</v>
      </c>
      <c r="S488" s="787" t="s">
        <v>1043</v>
      </c>
      <c r="T488" s="787" t="s">
        <v>1044</v>
      </c>
    </row>
    <row r="489" spans="1:20" s="627" customFormat="1" ht="94.5" customHeight="1">
      <c r="A489" s="794">
        <v>470</v>
      </c>
      <c r="B489" s="796"/>
      <c r="C489" s="795" t="s">
        <v>6030</v>
      </c>
      <c r="D489" s="795" t="s">
        <v>6031</v>
      </c>
      <c r="E489" s="313">
        <v>1</v>
      </c>
      <c r="F489" s="58">
        <f t="shared" si="84"/>
        <v>1</v>
      </c>
      <c r="G489" s="58">
        <f t="shared" si="85"/>
        <v>1</v>
      </c>
      <c r="H489" s="58">
        <v>1</v>
      </c>
      <c r="I489" s="792" t="s">
        <v>5373</v>
      </c>
      <c r="J489" s="313">
        <v>1</v>
      </c>
      <c r="K489" s="58">
        <f t="shared" si="86"/>
        <v>1</v>
      </c>
      <c r="L489" s="58">
        <f t="shared" si="87"/>
        <v>1</v>
      </c>
      <c r="M489" s="58">
        <v>1</v>
      </c>
      <c r="N489" s="792" t="s">
        <v>5374</v>
      </c>
      <c r="O489" s="313">
        <v>1</v>
      </c>
      <c r="P489" s="58">
        <f t="shared" si="88"/>
        <v>1</v>
      </c>
      <c r="Q489" s="58">
        <f t="shared" si="89"/>
        <v>1</v>
      </c>
      <c r="R489" s="58">
        <v>1</v>
      </c>
      <c r="S489" s="787" t="s">
        <v>1043</v>
      </c>
      <c r="T489" s="787" t="s">
        <v>1044</v>
      </c>
    </row>
    <row r="490" spans="1:20" s="627" customFormat="1" ht="94.5" customHeight="1">
      <c r="A490" s="794">
        <v>471</v>
      </c>
      <c r="B490" s="796"/>
      <c r="C490" s="795" t="s">
        <v>6032</v>
      </c>
      <c r="D490" s="795" t="s">
        <v>6033</v>
      </c>
      <c r="E490" s="313">
        <v>1</v>
      </c>
      <c r="F490" s="58">
        <f t="shared" si="84"/>
        <v>1</v>
      </c>
      <c r="G490" s="58">
        <f t="shared" si="85"/>
        <v>1</v>
      </c>
      <c r="H490" s="58">
        <v>1</v>
      </c>
      <c r="I490" s="792" t="s">
        <v>5373</v>
      </c>
      <c r="J490" s="313">
        <v>1</v>
      </c>
      <c r="K490" s="58">
        <f t="shared" si="86"/>
        <v>1</v>
      </c>
      <c r="L490" s="58">
        <f t="shared" si="87"/>
        <v>1</v>
      </c>
      <c r="M490" s="58">
        <v>1</v>
      </c>
      <c r="N490" s="792" t="s">
        <v>5374</v>
      </c>
      <c r="O490" s="313">
        <v>1</v>
      </c>
      <c r="P490" s="58">
        <f t="shared" si="88"/>
        <v>1</v>
      </c>
      <c r="Q490" s="58">
        <f t="shared" si="89"/>
        <v>1</v>
      </c>
      <c r="R490" s="58">
        <v>1</v>
      </c>
      <c r="S490" s="787" t="s">
        <v>1043</v>
      </c>
      <c r="T490" s="787" t="s">
        <v>1044</v>
      </c>
    </row>
    <row r="491" spans="1:20" s="627" customFormat="1" ht="94.5" customHeight="1">
      <c r="A491" s="794">
        <v>472</v>
      </c>
      <c r="B491" s="796"/>
      <c r="C491" s="795" t="s">
        <v>6034</v>
      </c>
      <c r="D491" s="795" t="s">
        <v>6035</v>
      </c>
      <c r="E491" s="313">
        <v>1</v>
      </c>
      <c r="F491" s="58">
        <f t="shared" ref="F491:F522" si="90">IF(E491=G491,H491)</f>
        <v>1</v>
      </c>
      <c r="G491" s="58">
        <f t="shared" ref="G491:G522" si="91">IF(E491="NA","NA",H491)</f>
        <v>1</v>
      </c>
      <c r="H491" s="58">
        <v>1</v>
      </c>
      <c r="I491" s="792" t="s">
        <v>5373</v>
      </c>
      <c r="J491" s="313">
        <v>1</v>
      </c>
      <c r="K491" s="58">
        <f t="shared" ref="K491:K522" si="92">IF(J491=L491,M491)</f>
        <v>1</v>
      </c>
      <c r="L491" s="58">
        <f t="shared" ref="L491:L522" si="93">IF(J491="NA","NA",M491)</f>
        <v>1</v>
      </c>
      <c r="M491" s="58">
        <v>1</v>
      </c>
      <c r="N491" s="792" t="s">
        <v>5374</v>
      </c>
      <c r="O491" s="313">
        <v>1</v>
      </c>
      <c r="P491" s="58">
        <f t="shared" ref="P491:P522" si="94">IF(O491=Q491,R491)</f>
        <v>1</v>
      </c>
      <c r="Q491" s="58">
        <f t="shared" ref="Q491:Q522" si="95">IF(O491="NA","NA",R491)</f>
        <v>1</v>
      </c>
      <c r="R491" s="58">
        <v>1</v>
      </c>
      <c r="S491" s="787" t="s">
        <v>1043</v>
      </c>
      <c r="T491" s="787" t="s">
        <v>1044</v>
      </c>
    </row>
    <row r="492" spans="1:20" s="627" customFormat="1" ht="94.5" customHeight="1">
      <c r="A492" s="794">
        <v>473</v>
      </c>
      <c r="B492" s="796"/>
      <c r="C492" s="795" t="s">
        <v>630</v>
      </c>
      <c r="D492" s="795" t="s">
        <v>6036</v>
      </c>
      <c r="E492" s="313">
        <v>1</v>
      </c>
      <c r="F492" s="58">
        <f t="shared" si="90"/>
        <v>1</v>
      </c>
      <c r="G492" s="58">
        <f t="shared" si="91"/>
        <v>1</v>
      </c>
      <c r="H492" s="58">
        <v>1</v>
      </c>
      <c r="I492" s="792" t="s">
        <v>5373</v>
      </c>
      <c r="J492" s="313">
        <v>1</v>
      </c>
      <c r="K492" s="58">
        <f t="shared" si="92"/>
        <v>1</v>
      </c>
      <c r="L492" s="58">
        <f t="shared" si="93"/>
        <v>1</v>
      </c>
      <c r="M492" s="58">
        <v>1</v>
      </c>
      <c r="N492" s="792" t="s">
        <v>5374</v>
      </c>
      <c r="O492" s="313">
        <v>1</v>
      </c>
      <c r="P492" s="58">
        <f t="shared" si="94"/>
        <v>1</v>
      </c>
      <c r="Q492" s="58">
        <f t="shared" si="95"/>
        <v>1</v>
      </c>
      <c r="R492" s="58">
        <v>1</v>
      </c>
      <c r="S492" s="787" t="s">
        <v>1043</v>
      </c>
      <c r="T492" s="787" t="s">
        <v>1044</v>
      </c>
    </row>
    <row r="493" spans="1:20" s="627" customFormat="1" ht="94.5" customHeight="1">
      <c r="A493" s="794">
        <v>474</v>
      </c>
      <c r="B493" s="796"/>
      <c r="C493" s="795" t="s">
        <v>627</v>
      </c>
      <c r="D493" s="795" t="s">
        <v>6037</v>
      </c>
      <c r="E493" s="313">
        <v>1</v>
      </c>
      <c r="F493" s="58">
        <f t="shared" si="90"/>
        <v>1</v>
      </c>
      <c r="G493" s="58">
        <f t="shared" si="91"/>
        <v>1</v>
      </c>
      <c r="H493" s="58">
        <v>1</v>
      </c>
      <c r="I493" s="792" t="s">
        <v>5373</v>
      </c>
      <c r="J493" s="313">
        <v>1</v>
      </c>
      <c r="K493" s="58">
        <f t="shared" si="92"/>
        <v>1</v>
      </c>
      <c r="L493" s="58">
        <f t="shared" si="93"/>
        <v>1</v>
      </c>
      <c r="M493" s="58">
        <v>1</v>
      </c>
      <c r="N493" s="792" t="s">
        <v>5374</v>
      </c>
      <c r="O493" s="313">
        <v>1</v>
      </c>
      <c r="P493" s="58">
        <f t="shared" si="94"/>
        <v>1</v>
      </c>
      <c r="Q493" s="58">
        <f t="shared" si="95"/>
        <v>1</v>
      </c>
      <c r="R493" s="58">
        <v>1</v>
      </c>
      <c r="S493" s="787" t="s">
        <v>1043</v>
      </c>
      <c r="T493" s="787" t="s">
        <v>1044</v>
      </c>
    </row>
    <row r="494" spans="1:20" s="627" customFormat="1" ht="94.5" customHeight="1">
      <c r="A494" s="794">
        <v>475</v>
      </c>
      <c r="B494" s="796"/>
      <c r="C494" s="795" t="s">
        <v>669</v>
      </c>
      <c r="D494" s="795" t="s">
        <v>6038</v>
      </c>
      <c r="E494" s="313">
        <v>1</v>
      </c>
      <c r="F494" s="58">
        <f t="shared" si="90"/>
        <v>1</v>
      </c>
      <c r="G494" s="58">
        <f t="shared" si="91"/>
        <v>1</v>
      </c>
      <c r="H494" s="58">
        <v>1</v>
      </c>
      <c r="I494" s="792" t="s">
        <v>5373</v>
      </c>
      <c r="J494" s="313">
        <v>1</v>
      </c>
      <c r="K494" s="58">
        <f t="shared" si="92"/>
        <v>1</v>
      </c>
      <c r="L494" s="58">
        <f t="shared" si="93"/>
        <v>1</v>
      </c>
      <c r="M494" s="58">
        <v>1</v>
      </c>
      <c r="N494" s="792" t="s">
        <v>5374</v>
      </c>
      <c r="O494" s="313">
        <v>1</v>
      </c>
      <c r="P494" s="58">
        <f t="shared" si="94"/>
        <v>1</v>
      </c>
      <c r="Q494" s="58">
        <f t="shared" si="95"/>
        <v>1</v>
      </c>
      <c r="R494" s="58">
        <v>1</v>
      </c>
      <c r="S494" s="787" t="s">
        <v>1043</v>
      </c>
      <c r="T494" s="787" t="s">
        <v>1044</v>
      </c>
    </row>
    <row r="495" spans="1:20" s="627" customFormat="1" ht="94.5" customHeight="1">
      <c r="A495" s="794">
        <v>476</v>
      </c>
      <c r="B495" s="796"/>
      <c r="C495" s="795" t="s">
        <v>6039</v>
      </c>
      <c r="D495" s="795" t="s">
        <v>6040</v>
      </c>
      <c r="E495" s="313">
        <v>1</v>
      </c>
      <c r="F495" s="58">
        <f t="shared" si="90"/>
        <v>1</v>
      </c>
      <c r="G495" s="58">
        <f t="shared" si="91"/>
        <v>1</v>
      </c>
      <c r="H495" s="58">
        <v>1</v>
      </c>
      <c r="I495" s="792" t="s">
        <v>5373</v>
      </c>
      <c r="J495" s="313">
        <v>1</v>
      </c>
      <c r="K495" s="58">
        <f t="shared" si="92"/>
        <v>1</v>
      </c>
      <c r="L495" s="58">
        <f t="shared" si="93"/>
        <v>1</v>
      </c>
      <c r="M495" s="58">
        <v>1</v>
      </c>
      <c r="N495" s="792" t="s">
        <v>5374</v>
      </c>
      <c r="O495" s="313">
        <v>1</v>
      </c>
      <c r="P495" s="58">
        <f t="shared" si="94"/>
        <v>1</v>
      </c>
      <c r="Q495" s="58">
        <f t="shared" si="95"/>
        <v>1</v>
      </c>
      <c r="R495" s="58">
        <v>1</v>
      </c>
      <c r="S495" s="787" t="s">
        <v>1043</v>
      </c>
      <c r="T495" s="787" t="s">
        <v>1044</v>
      </c>
    </row>
    <row r="496" spans="1:20" s="627" customFormat="1" ht="94.5" customHeight="1">
      <c r="A496" s="794">
        <v>477</v>
      </c>
      <c r="B496" s="796"/>
      <c r="C496" s="795" t="s">
        <v>6041</v>
      </c>
      <c r="D496" s="795" t="s">
        <v>6042</v>
      </c>
      <c r="E496" s="313">
        <v>1</v>
      </c>
      <c r="F496" s="58">
        <f t="shared" si="90"/>
        <v>1</v>
      </c>
      <c r="G496" s="58">
        <f t="shared" si="91"/>
        <v>1</v>
      </c>
      <c r="H496" s="58">
        <v>1</v>
      </c>
      <c r="I496" s="792" t="s">
        <v>5373</v>
      </c>
      <c r="J496" s="313">
        <v>1</v>
      </c>
      <c r="K496" s="58">
        <f t="shared" si="92"/>
        <v>1</v>
      </c>
      <c r="L496" s="58">
        <f t="shared" si="93"/>
        <v>1</v>
      </c>
      <c r="M496" s="58">
        <v>1</v>
      </c>
      <c r="N496" s="792" t="s">
        <v>5374</v>
      </c>
      <c r="O496" s="313">
        <v>1</v>
      </c>
      <c r="P496" s="58">
        <f t="shared" si="94"/>
        <v>1</v>
      </c>
      <c r="Q496" s="58">
        <f t="shared" si="95"/>
        <v>1</v>
      </c>
      <c r="R496" s="58">
        <v>1</v>
      </c>
      <c r="S496" s="787" t="s">
        <v>1043</v>
      </c>
      <c r="T496" s="787" t="s">
        <v>1044</v>
      </c>
    </row>
    <row r="497" spans="1:20" s="627" customFormat="1" ht="94.5" customHeight="1">
      <c r="A497" s="794">
        <v>478</v>
      </c>
      <c r="B497" s="796"/>
      <c r="C497" s="795" t="s">
        <v>6043</v>
      </c>
      <c r="D497" s="795" t="s">
        <v>6044</v>
      </c>
      <c r="E497" s="313">
        <v>1</v>
      </c>
      <c r="F497" s="58">
        <f t="shared" si="90"/>
        <v>1</v>
      </c>
      <c r="G497" s="58">
        <f t="shared" si="91"/>
        <v>1</v>
      </c>
      <c r="H497" s="58">
        <v>1</v>
      </c>
      <c r="I497" s="792" t="s">
        <v>5373</v>
      </c>
      <c r="J497" s="313">
        <v>1</v>
      </c>
      <c r="K497" s="58">
        <f t="shared" si="92"/>
        <v>1</v>
      </c>
      <c r="L497" s="58">
        <f t="shared" si="93"/>
        <v>1</v>
      </c>
      <c r="M497" s="58">
        <v>1</v>
      </c>
      <c r="N497" s="792" t="s">
        <v>5374</v>
      </c>
      <c r="O497" s="313">
        <v>1</v>
      </c>
      <c r="P497" s="58">
        <f t="shared" si="94"/>
        <v>1</v>
      </c>
      <c r="Q497" s="58">
        <f t="shared" si="95"/>
        <v>1</v>
      </c>
      <c r="R497" s="58">
        <v>1</v>
      </c>
      <c r="S497" s="787" t="s">
        <v>1043</v>
      </c>
      <c r="T497" s="787" t="s">
        <v>1044</v>
      </c>
    </row>
    <row r="498" spans="1:20" s="627" customFormat="1" ht="94.5" customHeight="1">
      <c r="A498" s="794">
        <v>479</v>
      </c>
      <c r="B498" s="796"/>
      <c r="C498" s="795" t="s">
        <v>645</v>
      </c>
      <c r="D498" s="795" t="s">
        <v>6045</v>
      </c>
      <c r="E498" s="313">
        <v>1</v>
      </c>
      <c r="F498" s="58">
        <f t="shared" si="90"/>
        <v>1</v>
      </c>
      <c r="G498" s="58">
        <f t="shared" si="91"/>
        <v>1</v>
      </c>
      <c r="H498" s="58">
        <v>1</v>
      </c>
      <c r="I498" s="792" t="s">
        <v>5373</v>
      </c>
      <c r="J498" s="313">
        <v>1</v>
      </c>
      <c r="K498" s="58">
        <f t="shared" si="92"/>
        <v>1</v>
      </c>
      <c r="L498" s="58">
        <f t="shared" si="93"/>
        <v>1</v>
      </c>
      <c r="M498" s="58">
        <v>1</v>
      </c>
      <c r="N498" s="792" t="s">
        <v>5374</v>
      </c>
      <c r="O498" s="313">
        <v>1</v>
      </c>
      <c r="P498" s="58">
        <f t="shared" si="94"/>
        <v>1</v>
      </c>
      <c r="Q498" s="58">
        <f t="shared" si="95"/>
        <v>1</v>
      </c>
      <c r="R498" s="58">
        <v>1</v>
      </c>
      <c r="S498" s="787" t="s">
        <v>1043</v>
      </c>
      <c r="T498" s="787" t="s">
        <v>1044</v>
      </c>
    </row>
    <row r="499" spans="1:20" s="627" customFormat="1" ht="94.5" customHeight="1">
      <c r="A499" s="794">
        <v>480</v>
      </c>
      <c r="B499" s="796"/>
      <c r="C499" s="795" t="s">
        <v>6046</v>
      </c>
      <c r="D499" s="795" t="s">
        <v>6047</v>
      </c>
      <c r="E499" s="313">
        <v>1</v>
      </c>
      <c r="F499" s="58">
        <f t="shared" si="90"/>
        <v>1</v>
      </c>
      <c r="G499" s="58">
        <f t="shared" si="91"/>
        <v>1</v>
      </c>
      <c r="H499" s="58">
        <v>1</v>
      </c>
      <c r="I499" s="792" t="s">
        <v>5373</v>
      </c>
      <c r="J499" s="313">
        <v>1</v>
      </c>
      <c r="K499" s="58">
        <f t="shared" si="92"/>
        <v>1</v>
      </c>
      <c r="L499" s="58">
        <f t="shared" si="93"/>
        <v>1</v>
      </c>
      <c r="M499" s="58">
        <v>1</v>
      </c>
      <c r="N499" s="792" t="s">
        <v>5374</v>
      </c>
      <c r="O499" s="313">
        <v>1</v>
      </c>
      <c r="P499" s="58">
        <f t="shared" si="94"/>
        <v>1</v>
      </c>
      <c r="Q499" s="58">
        <f t="shared" si="95"/>
        <v>1</v>
      </c>
      <c r="R499" s="58">
        <v>1</v>
      </c>
      <c r="S499" s="787" t="s">
        <v>1043</v>
      </c>
      <c r="T499" s="787" t="s">
        <v>1044</v>
      </c>
    </row>
    <row r="500" spans="1:20" s="627" customFormat="1" ht="94.5" customHeight="1">
      <c r="A500" s="794">
        <v>481</v>
      </c>
      <c r="B500" s="796"/>
      <c r="C500" s="795" t="s">
        <v>6048</v>
      </c>
      <c r="D500" s="795" t="s">
        <v>6049</v>
      </c>
      <c r="E500" s="313">
        <v>1</v>
      </c>
      <c r="F500" s="58">
        <f t="shared" si="90"/>
        <v>1</v>
      </c>
      <c r="G500" s="58">
        <f t="shared" si="91"/>
        <v>1</v>
      </c>
      <c r="H500" s="58">
        <v>1</v>
      </c>
      <c r="I500" s="792" t="s">
        <v>5373</v>
      </c>
      <c r="J500" s="313">
        <v>1</v>
      </c>
      <c r="K500" s="58">
        <f t="shared" si="92"/>
        <v>1</v>
      </c>
      <c r="L500" s="58">
        <f t="shared" si="93"/>
        <v>1</v>
      </c>
      <c r="M500" s="58">
        <v>1</v>
      </c>
      <c r="N500" s="792" t="s">
        <v>5374</v>
      </c>
      <c r="O500" s="313">
        <v>1</v>
      </c>
      <c r="P500" s="58">
        <f t="shared" si="94"/>
        <v>1</v>
      </c>
      <c r="Q500" s="58">
        <f t="shared" si="95"/>
        <v>1</v>
      </c>
      <c r="R500" s="58">
        <v>1</v>
      </c>
      <c r="S500" s="787" t="s">
        <v>1043</v>
      </c>
      <c r="T500" s="787" t="s">
        <v>1044</v>
      </c>
    </row>
    <row r="501" spans="1:20" s="627" customFormat="1" ht="94.5" customHeight="1">
      <c r="A501" s="794">
        <v>482</v>
      </c>
      <c r="B501" s="796"/>
      <c r="C501" s="795" t="s">
        <v>6050</v>
      </c>
      <c r="D501" s="795" t="s">
        <v>6051</v>
      </c>
      <c r="E501" s="313">
        <v>1</v>
      </c>
      <c r="F501" s="58">
        <f t="shared" si="90"/>
        <v>1</v>
      </c>
      <c r="G501" s="58">
        <f t="shared" si="91"/>
        <v>1</v>
      </c>
      <c r="H501" s="58">
        <v>1</v>
      </c>
      <c r="I501" s="792" t="s">
        <v>5373</v>
      </c>
      <c r="J501" s="313">
        <v>1</v>
      </c>
      <c r="K501" s="58">
        <f t="shared" si="92"/>
        <v>1</v>
      </c>
      <c r="L501" s="58">
        <f t="shared" si="93"/>
        <v>1</v>
      </c>
      <c r="M501" s="58">
        <v>1</v>
      </c>
      <c r="N501" s="792" t="s">
        <v>5374</v>
      </c>
      <c r="O501" s="313">
        <v>1</v>
      </c>
      <c r="P501" s="58">
        <f t="shared" si="94"/>
        <v>1</v>
      </c>
      <c r="Q501" s="58">
        <f t="shared" si="95"/>
        <v>1</v>
      </c>
      <c r="R501" s="58">
        <v>1</v>
      </c>
      <c r="S501" s="787" t="s">
        <v>1043</v>
      </c>
      <c r="T501" s="787" t="s">
        <v>1044</v>
      </c>
    </row>
    <row r="502" spans="1:20" s="627" customFormat="1" ht="94.5" customHeight="1">
      <c r="A502" s="794">
        <v>483</v>
      </c>
      <c r="B502" s="796"/>
      <c r="C502" s="795" t="s">
        <v>6052</v>
      </c>
      <c r="D502" s="795" t="s">
        <v>6053</v>
      </c>
      <c r="E502" s="313">
        <v>1</v>
      </c>
      <c r="F502" s="58">
        <f t="shared" si="90"/>
        <v>1</v>
      </c>
      <c r="G502" s="58">
        <f t="shared" si="91"/>
        <v>1</v>
      </c>
      <c r="H502" s="58">
        <v>1</v>
      </c>
      <c r="I502" s="792" t="s">
        <v>5373</v>
      </c>
      <c r="J502" s="313">
        <v>1</v>
      </c>
      <c r="K502" s="58">
        <f t="shared" si="92"/>
        <v>1</v>
      </c>
      <c r="L502" s="58">
        <f t="shared" si="93"/>
        <v>1</v>
      </c>
      <c r="M502" s="58">
        <v>1</v>
      </c>
      <c r="N502" s="792" t="s">
        <v>5374</v>
      </c>
      <c r="O502" s="313">
        <v>1</v>
      </c>
      <c r="P502" s="58">
        <f t="shared" si="94"/>
        <v>1</v>
      </c>
      <c r="Q502" s="58">
        <f t="shared" si="95"/>
        <v>1</v>
      </c>
      <c r="R502" s="58">
        <v>1</v>
      </c>
      <c r="S502" s="787" t="s">
        <v>1043</v>
      </c>
      <c r="T502" s="787" t="s">
        <v>1044</v>
      </c>
    </row>
    <row r="503" spans="1:20" s="627" customFormat="1" ht="94.5" customHeight="1">
      <c r="A503" s="794">
        <v>484</v>
      </c>
      <c r="B503" s="796"/>
      <c r="C503" s="795" t="s">
        <v>6054</v>
      </c>
      <c r="D503" s="795" t="s">
        <v>6055</v>
      </c>
      <c r="E503" s="313">
        <v>1</v>
      </c>
      <c r="F503" s="58">
        <f t="shared" si="90"/>
        <v>1</v>
      </c>
      <c r="G503" s="58">
        <f t="shared" si="91"/>
        <v>1</v>
      </c>
      <c r="H503" s="58">
        <v>1</v>
      </c>
      <c r="I503" s="792" t="s">
        <v>5373</v>
      </c>
      <c r="J503" s="313">
        <v>1</v>
      </c>
      <c r="K503" s="58">
        <f t="shared" si="92"/>
        <v>1</v>
      </c>
      <c r="L503" s="58">
        <f t="shared" si="93"/>
        <v>1</v>
      </c>
      <c r="M503" s="58">
        <v>1</v>
      </c>
      <c r="N503" s="792" t="s">
        <v>5374</v>
      </c>
      <c r="O503" s="313">
        <v>1</v>
      </c>
      <c r="P503" s="58">
        <f t="shared" si="94"/>
        <v>1</v>
      </c>
      <c r="Q503" s="58">
        <f t="shared" si="95"/>
        <v>1</v>
      </c>
      <c r="R503" s="58">
        <v>1</v>
      </c>
      <c r="S503" s="787" t="s">
        <v>1043</v>
      </c>
      <c r="T503" s="787" t="s">
        <v>1044</v>
      </c>
    </row>
    <row r="504" spans="1:20" s="627" customFormat="1" ht="94.5" customHeight="1">
      <c r="A504" s="794">
        <v>485</v>
      </c>
      <c r="B504" s="796"/>
      <c r="C504" s="795" t="s">
        <v>6056</v>
      </c>
      <c r="D504" s="795" t="s">
        <v>6057</v>
      </c>
      <c r="E504" s="313">
        <v>1</v>
      </c>
      <c r="F504" s="58">
        <f t="shared" si="90"/>
        <v>1</v>
      </c>
      <c r="G504" s="58">
        <f t="shared" si="91"/>
        <v>1</v>
      </c>
      <c r="H504" s="58">
        <v>1</v>
      </c>
      <c r="I504" s="792" t="s">
        <v>5373</v>
      </c>
      <c r="J504" s="313">
        <v>1</v>
      </c>
      <c r="K504" s="58">
        <f t="shared" si="92"/>
        <v>1</v>
      </c>
      <c r="L504" s="58">
        <f t="shared" si="93"/>
        <v>1</v>
      </c>
      <c r="M504" s="58">
        <v>1</v>
      </c>
      <c r="N504" s="792" t="s">
        <v>5374</v>
      </c>
      <c r="O504" s="313">
        <v>1</v>
      </c>
      <c r="P504" s="58">
        <f t="shared" si="94"/>
        <v>1</v>
      </c>
      <c r="Q504" s="58">
        <f t="shared" si="95"/>
        <v>1</v>
      </c>
      <c r="R504" s="58">
        <v>1</v>
      </c>
      <c r="S504" s="787" t="s">
        <v>1043</v>
      </c>
      <c r="T504" s="787" t="s">
        <v>1044</v>
      </c>
    </row>
    <row r="505" spans="1:20" s="627" customFormat="1" ht="94.5" customHeight="1">
      <c r="A505" s="794">
        <v>486</v>
      </c>
      <c r="B505" s="796"/>
      <c r="C505" s="795" t="s">
        <v>6058</v>
      </c>
      <c r="D505" s="795" t="s">
        <v>6059</v>
      </c>
      <c r="E505" s="313">
        <v>1</v>
      </c>
      <c r="F505" s="58">
        <f t="shared" si="90"/>
        <v>1</v>
      </c>
      <c r="G505" s="58">
        <f t="shared" si="91"/>
        <v>1</v>
      </c>
      <c r="H505" s="58">
        <v>1</v>
      </c>
      <c r="I505" s="792" t="s">
        <v>5373</v>
      </c>
      <c r="J505" s="313">
        <v>1</v>
      </c>
      <c r="K505" s="58">
        <f t="shared" si="92"/>
        <v>1</v>
      </c>
      <c r="L505" s="58">
        <f t="shared" si="93"/>
        <v>1</v>
      </c>
      <c r="M505" s="58">
        <v>1</v>
      </c>
      <c r="N505" s="792" t="s">
        <v>5374</v>
      </c>
      <c r="O505" s="313">
        <v>1</v>
      </c>
      <c r="P505" s="58">
        <f t="shared" si="94"/>
        <v>1</v>
      </c>
      <c r="Q505" s="58">
        <f t="shared" si="95"/>
        <v>1</v>
      </c>
      <c r="R505" s="58">
        <v>1</v>
      </c>
      <c r="S505" s="787" t="s">
        <v>1043</v>
      </c>
      <c r="T505" s="787" t="s">
        <v>1044</v>
      </c>
    </row>
    <row r="506" spans="1:20" s="627" customFormat="1" ht="94.5" customHeight="1">
      <c r="A506" s="794">
        <v>487</v>
      </c>
      <c r="B506" s="796"/>
      <c r="C506" s="795" t="s">
        <v>668</v>
      </c>
      <c r="D506" s="795" t="s">
        <v>6060</v>
      </c>
      <c r="E506" s="313">
        <v>1</v>
      </c>
      <c r="F506" s="58">
        <f t="shared" si="90"/>
        <v>1</v>
      </c>
      <c r="G506" s="58">
        <f t="shared" si="91"/>
        <v>1</v>
      </c>
      <c r="H506" s="58">
        <v>1</v>
      </c>
      <c r="I506" s="792" t="s">
        <v>5373</v>
      </c>
      <c r="J506" s="313">
        <v>1</v>
      </c>
      <c r="K506" s="58">
        <f t="shared" si="92"/>
        <v>1</v>
      </c>
      <c r="L506" s="58">
        <f t="shared" si="93"/>
        <v>1</v>
      </c>
      <c r="M506" s="58">
        <v>1</v>
      </c>
      <c r="N506" s="792" t="s">
        <v>5374</v>
      </c>
      <c r="O506" s="313">
        <v>1</v>
      </c>
      <c r="P506" s="58">
        <f t="shared" si="94"/>
        <v>1</v>
      </c>
      <c r="Q506" s="58">
        <f t="shared" si="95"/>
        <v>1</v>
      </c>
      <c r="R506" s="58">
        <v>1</v>
      </c>
      <c r="S506" s="787" t="s">
        <v>1043</v>
      </c>
      <c r="T506" s="787" t="s">
        <v>1044</v>
      </c>
    </row>
    <row r="507" spans="1:20" s="627" customFormat="1" ht="94.5" customHeight="1">
      <c r="A507" s="794">
        <v>488</v>
      </c>
      <c r="B507" s="796"/>
      <c r="C507" s="795" t="s">
        <v>6061</v>
      </c>
      <c r="D507" s="795" t="s">
        <v>6062</v>
      </c>
      <c r="E507" s="313">
        <v>1</v>
      </c>
      <c r="F507" s="58">
        <f t="shared" si="90"/>
        <v>1</v>
      </c>
      <c r="G507" s="58">
        <f t="shared" si="91"/>
        <v>1</v>
      </c>
      <c r="H507" s="58">
        <v>1</v>
      </c>
      <c r="I507" s="792" t="s">
        <v>5373</v>
      </c>
      <c r="J507" s="313">
        <v>1</v>
      </c>
      <c r="K507" s="58">
        <f t="shared" si="92"/>
        <v>1</v>
      </c>
      <c r="L507" s="58">
        <f t="shared" si="93"/>
        <v>1</v>
      </c>
      <c r="M507" s="58">
        <v>1</v>
      </c>
      <c r="N507" s="792" t="s">
        <v>5374</v>
      </c>
      <c r="O507" s="313">
        <v>1</v>
      </c>
      <c r="P507" s="58">
        <f t="shared" si="94"/>
        <v>1</v>
      </c>
      <c r="Q507" s="58">
        <f t="shared" si="95"/>
        <v>1</v>
      </c>
      <c r="R507" s="58">
        <v>1</v>
      </c>
      <c r="S507" s="787" t="s">
        <v>1043</v>
      </c>
      <c r="T507" s="787" t="s">
        <v>1044</v>
      </c>
    </row>
    <row r="508" spans="1:20" s="627" customFormat="1" ht="94.5" customHeight="1">
      <c r="A508" s="794">
        <v>489</v>
      </c>
      <c r="B508" s="796"/>
      <c r="C508" s="795" t="s">
        <v>6063</v>
      </c>
      <c r="D508" s="795" t="s">
        <v>6064</v>
      </c>
      <c r="E508" s="313">
        <v>1</v>
      </c>
      <c r="F508" s="58">
        <f t="shared" si="90"/>
        <v>1</v>
      </c>
      <c r="G508" s="58">
        <f t="shared" si="91"/>
        <v>1</v>
      </c>
      <c r="H508" s="58">
        <v>1</v>
      </c>
      <c r="I508" s="792" t="s">
        <v>5373</v>
      </c>
      <c r="J508" s="313">
        <v>1</v>
      </c>
      <c r="K508" s="58">
        <f t="shared" si="92"/>
        <v>1</v>
      </c>
      <c r="L508" s="58">
        <f t="shared" si="93"/>
        <v>1</v>
      </c>
      <c r="M508" s="58">
        <v>1</v>
      </c>
      <c r="N508" s="792" t="s">
        <v>5374</v>
      </c>
      <c r="O508" s="313">
        <v>1</v>
      </c>
      <c r="P508" s="58">
        <f t="shared" si="94"/>
        <v>1</v>
      </c>
      <c r="Q508" s="58">
        <f t="shared" si="95"/>
        <v>1</v>
      </c>
      <c r="R508" s="58">
        <v>1</v>
      </c>
      <c r="S508" s="787" t="s">
        <v>1043</v>
      </c>
      <c r="T508" s="787" t="s">
        <v>1044</v>
      </c>
    </row>
    <row r="509" spans="1:20" s="627" customFormat="1" ht="94.5" customHeight="1">
      <c r="A509" s="794">
        <v>490</v>
      </c>
      <c r="B509" s="796"/>
      <c r="C509" s="795" t="s">
        <v>6065</v>
      </c>
      <c r="D509" s="795" t="s">
        <v>6066</v>
      </c>
      <c r="E509" s="313">
        <v>1</v>
      </c>
      <c r="F509" s="58">
        <f t="shared" si="90"/>
        <v>1</v>
      </c>
      <c r="G509" s="58">
        <f t="shared" si="91"/>
        <v>1</v>
      </c>
      <c r="H509" s="58">
        <v>1</v>
      </c>
      <c r="I509" s="792" t="s">
        <v>5373</v>
      </c>
      <c r="J509" s="313">
        <v>1</v>
      </c>
      <c r="K509" s="58">
        <f t="shared" si="92"/>
        <v>1</v>
      </c>
      <c r="L509" s="58">
        <f t="shared" si="93"/>
        <v>1</v>
      </c>
      <c r="M509" s="58">
        <v>1</v>
      </c>
      <c r="N509" s="792" t="s">
        <v>5374</v>
      </c>
      <c r="O509" s="313">
        <v>1</v>
      </c>
      <c r="P509" s="58">
        <f t="shared" si="94"/>
        <v>1</v>
      </c>
      <c r="Q509" s="58">
        <f t="shared" si="95"/>
        <v>1</v>
      </c>
      <c r="R509" s="58">
        <v>1</v>
      </c>
      <c r="S509" s="787" t="s">
        <v>1043</v>
      </c>
      <c r="T509" s="787" t="s">
        <v>1044</v>
      </c>
    </row>
    <row r="510" spans="1:20" s="627" customFormat="1" ht="94.5" customHeight="1">
      <c r="A510" s="794">
        <v>491</v>
      </c>
      <c r="B510" s="796"/>
      <c r="C510" s="795" t="s">
        <v>638</v>
      </c>
      <c r="D510" s="795" t="s">
        <v>6067</v>
      </c>
      <c r="E510" s="313">
        <v>1</v>
      </c>
      <c r="F510" s="58">
        <f t="shared" si="90"/>
        <v>1</v>
      </c>
      <c r="G510" s="58">
        <f t="shared" si="91"/>
        <v>1</v>
      </c>
      <c r="H510" s="58">
        <v>1</v>
      </c>
      <c r="I510" s="792" t="s">
        <v>5373</v>
      </c>
      <c r="J510" s="313">
        <v>1</v>
      </c>
      <c r="K510" s="58">
        <f t="shared" si="92"/>
        <v>1</v>
      </c>
      <c r="L510" s="58">
        <f t="shared" si="93"/>
        <v>1</v>
      </c>
      <c r="M510" s="58">
        <v>1</v>
      </c>
      <c r="N510" s="792" t="s">
        <v>5374</v>
      </c>
      <c r="O510" s="313">
        <v>1</v>
      </c>
      <c r="P510" s="58">
        <f t="shared" si="94"/>
        <v>1</v>
      </c>
      <c r="Q510" s="58">
        <f t="shared" si="95"/>
        <v>1</v>
      </c>
      <c r="R510" s="58">
        <v>1</v>
      </c>
      <c r="S510" s="787" t="s">
        <v>1043</v>
      </c>
      <c r="T510" s="787" t="s">
        <v>1044</v>
      </c>
    </row>
    <row r="511" spans="1:20" s="627" customFormat="1" ht="94.5" customHeight="1">
      <c r="A511" s="794">
        <v>492</v>
      </c>
      <c r="B511" s="796"/>
      <c r="C511" s="795" t="s">
        <v>667</v>
      </c>
      <c r="D511" s="795" t="s">
        <v>6068</v>
      </c>
      <c r="E511" s="313">
        <v>1</v>
      </c>
      <c r="F511" s="58">
        <f t="shared" si="90"/>
        <v>1</v>
      </c>
      <c r="G511" s="58">
        <f t="shared" si="91"/>
        <v>1</v>
      </c>
      <c r="H511" s="58">
        <v>1</v>
      </c>
      <c r="I511" s="792" t="s">
        <v>5373</v>
      </c>
      <c r="J511" s="313">
        <v>1</v>
      </c>
      <c r="K511" s="58">
        <f t="shared" si="92"/>
        <v>1</v>
      </c>
      <c r="L511" s="58">
        <f t="shared" si="93"/>
        <v>1</v>
      </c>
      <c r="M511" s="58">
        <v>1</v>
      </c>
      <c r="N511" s="792" t="s">
        <v>5374</v>
      </c>
      <c r="O511" s="313">
        <v>1</v>
      </c>
      <c r="P511" s="58">
        <f t="shared" si="94"/>
        <v>1</v>
      </c>
      <c r="Q511" s="58">
        <f t="shared" si="95"/>
        <v>1</v>
      </c>
      <c r="R511" s="58">
        <v>1</v>
      </c>
      <c r="S511" s="787" t="s">
        <v>1043</v>
      </c>
      <c r="T511" s="787" t="s">
        <v>1044</v>
      </c>
    </row>
    <row r="512" spans="1:20" s="627" customFormat="1" ht="94.5" customHeight="1">
      <c r="A512" s="794">
        <v>493</v>
      </c>
      <c r="B512" s="796"/>
      <c r="C512" s="795" t="s">
        <v>666</v>
      </c>
      <c r="D512" s="795" t="s">
        <v>6069</v>
      </c>
      <c r="E512" s="313">
        <v>1</v>
      </c>
      <c r="F512" s="58">
        <f t="shared" si="90"/>
        <v>1</v>
      </c>
      <c r="G512" s="58">
        <f t="shared" si="91"/>
        <v>1</v>
      </c>
      <c r="H512" s="58">
        <v>1</v>
      </c>
      <c r="I512" s="792" t="s">
        <v>5373</v>
      </c>
      <c r="J512" s="313">
        <v>1</v>
      </c>
      <c r="K512" s="58">
        <f t="shared" si="92"/>
        <v>1</v>
      </c>
      <c r="L512" s="58">
        <f t="shared" si="93"/>
        <v>1</v>
      </c>
      <c r="M512" s="58">
        <v>1</v>
      </c>
      <c r="N512" s="792" t="s">
        <v>5374</v>
      </c>
      <c r="O512" s="313">
        <v>1</v>
      </c>
      <c r="P512" s="58">
        <f t="shared" si="94"/>
        <v>1</v>
      </c>
      <c r="Q512" s="58">
        <f t="shared" si="95"/>
        <v>1</v>
      </c>
      <c r="R512" s="58">
        <v>1</v>
      </c>
      <c r="S512" s="787" t="s">
        <v>1043</v>
      </c>
      <c r="T512" s="787" t="s">
        <v>1044</v>
      </c>
    </row>
    <row r="513" spans="1:20" s="627" customFormat="1" ht="94.5" customHeight="1">
      <c r="A513" s="794">
        <v>494</v>
      </c>
      <c r="B513" s="796"/>
      <c r="C513" s="795" t="s">
        <v>631</v>
      </c>
      <c r="D513" s="795" t="s">
        <v>6070</v>
      </c>
      <c r="E513" s="313">
        <v>1</v>
      </c>
      <c r="F513" s="58">
        <f t="shared" si="90"/>
        <v>1</v>
      </c>
      <c r="G513" s="58">
        <f t="shared" si="91"/>
        <v>1</v>
      </c>
      <c r="H513" s="58">
        <v>1</v>
      </c>
      <c r="I513" s="792" t="s">
        <v>5373</v>
      </c>
      <c r="J513" s="313">
        <v>1</v>
      </c>
      <c r="K513" s="58">
        <f t="shared" si="92"/>
        <v>1</v>
      </c>
      <c r="L513" s="58">
        <f t="shared" si="93"/>
        <v>1</v>
      </c>
      <c r="M513" s="58">
        <v>1</v>
      </c>
      <c r="N513" s="792" t="s">
        <v>5374</v>
      </c>
      <c r="O513" s="313">
        <v>1</v>
      </c>
      <c r="P513" s="58">
        <f t="shared" si="94"/>
        <v>1</v>
      </c>
      <c r="Q513" s="58">
        <f t="shared" si="95"/>
        <v>1</v>
      </c>
      <c r="R513" s="58">
        <v>1</v>
      </c>
      <c r="S513" s="787" t="s">
        <v>1043</v>
      </c>
      <c r="T513" s="787" t="s">
        <v>1044</v>
      </c>
    </row>
    <row r="514" spans="1:20" s="627" customFormat="1" ht="94.5" customHeight="1">
      <c r="A514" s="794">
        <v>495</v>
      </c>
      <c r="B514" s="796"/>
      <c r="C514" s="795" t="s">
        <v>6071</v>
      </c>
      <c r="D514" s="795" t="s">
        <v>6072</v>
      </c>
      <c r="E514" s="313">
        <v>1</v>
      </c>
      <c r="F514" s="58">
        <f t="shared" si="90"/>
        <v>1</v>
      </c>
      <c r="G514" s="58">
        <f t="shared" si="91"/>
        <v>1</v>
      </c>
      <c r="H514" s="58">
        <v>1</v>
      </c>
      <c r="I514" s="792" t="s">
        <v>5373</v>
      </c>
      <c r="J514" s="313">
        <v>1</v>
      </c>
      <c r="K514" s="58">
        <f t="shared" si="92"/>
        <v>1</v>
      </c>
      <c r="L514" s="58">
        <f t="shared" si="93"/>
        <v>1</v>
      </c>
      <c r="M514" s="58">
        <v>1</v>
      </c>
      <c r="N514" s="792" t="s">
        <v>5374</v>
      </c>
      <c r="O514" s="313">
        <v>1</v>
      </c>
      <c r="P514" s="58">
        <f t="shared" si="94"/>
        <v>1</v>
      </c>
      <c r="Q514" s="58">
        <f t="shared" si="95"/>
        <v>1</v>
      </c>
      <c r="R514" s="58">
        <v>1</v>
      </c>
      <c r="S514" s="787" t="s">
        <v>1043</v>
      </c>
      <c r="T514" s="787" t="s">
        <v>1044</v>
      </c>
    </row>
    <row r="515" spans="1:20" s="627" customFormat="1" ht="94.5" customHeight="1">
      <c r="A515" s="794">
        <v>496</v>
      </c>
      <c r="B515" s="796"/>
      <c r="C515" s="795" t="s">
        <v>6073</v>
      </c>
      <c r="D515" s="795" t="s">
        <v>6074</v>
      </c>
      <c r="E515" s="313">
        <v>1</v>
      </c>
      <c r="F515" s="58">
        <f t="shared" si="90"/>
        <v>1</v>
      </c>
      <c r="G515" s="58">
        <f t="shared" si="91"/>
        <v>1</v>
      </c>
      <c r="H515" s="58">
        <v>1</v>
      </c>
      <c r="I515" s="792" t="s">
        <v>5373</v>
      </c>
      <c r="J515" s="313">
        <v>1</v>
      </c>
      <c r="K515" s="58">
        <f t="shared" si="92"/>
        <v>1</v>
      </c>
      <c r="L515" s="58">
        <f t="shared" si="93"/>
        <v>1</v>
      </c>
      <c r="M515" s="58">
        <v>1</v>
      </c>
      <c r="N515" s="792" t="s">
        <v>5374</v>
      </c>
      <c r="O515" s="313">
        <v>1</v>
      </c>
      <c r="P515" s="58">
        <f t="shared" si="94"/>
        <v>1</v>
      </c>
      <c r="Q515" s="58">
        <f t="shared" si="95"/>
        <v>1</v>
      </c>
      <c r="R515" s="58">
        <v>1</v>
      </c>
      <c r="S515" s="787" t="s">
        <v>1043</v>
      </c>
      <c r="T515" s="787" t="s">
        <v>1044</v>
      </c>
    </row>
    <row r="516" spans="1:20" s="627" customFormat="1" ht="94.5" customHeight="1">
      <c r="A516" s="794">
        <v>497</v>
      </c>
      <c r="B516" s="796"/>
      <c r="C516" s="795" t="s">
        <v>6075</v>
      </c>
      <c r="D516" s="795" t="s">
        <v>6076</v>
      </c>
      <c r="E516" s="313">
        <v>1</v>
      </c>
      <c r="F516" s="58">
        <f t="shared" si="90"/>
        <v>1</v>
      </c>
      <c r="G516" s="58">
        <f t="shared" si="91"/>
        <v>1</v>
      </c>
      <c r="H516" s="58">
        <v>1</v>
      </c>
      <c r="I516" s="792" t="s">
        <v>5373</v>
      </c>
      <c r="J516" s="313">
        <v>1</v>
      </c>
      <c r="K516" s="58">
        <f t="shared" si="92"/>
        <v>1</v>
      </c>
      <c r="L516" s="58">
        <f t="shared" si="93"/>
        <v>1</v>
      </c>
      <c r="M516" s="58">
        <v>1</v>
      </c>
      <c r="N516" s="792" t="s">
        <v>5374</v>
      </c>
      <c r="O516" s="313">
        <v>1</v>
      </c>
      <c r="P516" s="58">
        <f t="shared" si="94"/>
        <v>1</v>
      </c>
      <c r="Q516" s="58">
        <f t="shared" si="95"/>
        <v>1</v>
      </c>
      <c r="R516" s="58">
        <v>1</v>
      </c>
      <c r="S516" s="787" t="s">
        <v>1043</v>
      </c>
      <c r="T516" s="787" t="s">
        <v>1044</v>
      </c>
    </row>
    <row r="517" spans="1:20" s="627" customFormat="1" ht="94.5" customHeight="1">
      <c r="A517" s="794">
        <v>498</v>
      </c>
      <c r="B517" s="796"/>
      <c r="C517" s="795" t="s">
        <v>6077</v>
      </c>
      <c r="D517" s="795" t="s">
        <v>6078</v>
      </c>
      <c r="E517" s="313">
        <v>1</v>
      </c>
      <c r="F517" s="58">
        <f t="shared" si="90"/>
        <v>1</v>
      </c>
      <c r="G517" s="58">
        <f t="shared" si="91"/>
        <v>1</v>
      </c>
      <c r="H517" s="58">
        <v>1</v>
      </c>
      <c r="I517" s="792" t="s">
        <v>5373</v>
      </c>
      <c r="J517" s="313">
        <v>1</v>
      </c>
      <c r="K517" s="58">
        <f t="shared" si="92"/>
        <v>1</v>
      </c>
      <c r="L517" s="58">
        <f t="shared" si="93"/>
        <v>1</v>
      </c>
      <c r="M517" s="58">
        <v>1</v>
      </c>
      <c r="N517" s="792" t="s">
        <v>5374</v>
      </c>
      <c r="O517" s="313">
        <v>1</v>
      </c>
      <c r="P517" s="58">
        <f t="shared" si="94"/>
        <v>1</v>
      </c>
      <c r="Q517" s="58">
        <f t="shared" si="95"/>
        <v>1</v>
      </c>
      <c r="R517" s="58">
        <v>1</v>
      </c>
      <c r="S517" s="787" t="s">
        <v>1043</v>
      </c>
      <c r="T517" s="787" t="s">
        <v>1044</v>
      </c>
    </row>
    <row r="518" spans="1:20" s="627" customFormat="1" ht="94.5" customHeight="1">
      <c r="A518" s="794">
        <v>499</v>
      </c>
      <c r="B518" s="796"/>
      <c r="C518" s="795" t="s">
        <v>6079</v>
      </c>
      <c r="D518" s="795" t="s">
        <v>6080</v>
      </c>
      <c r="E518" s="313">
        <v>1</v>
      </c>
      <c r="F518" s="58">
        <f t="shared" si="90"/>
        <v>1</v>
      </c>
      <c r="G518" s="58">
        <f t="shared" si="91"/>
        <v>1</v>
      </c>
      <c r="H518" s="58">
        <v>1</v>
      </c>
      <c r="I518" s="792" t="s">
        <v>5373</v>
      </c>
      <c r="J518" s="313">
        <v>1</v>
      </c>
      <c r="K518" s="58">
        <f t="shared" si="92"/>
        <v>1</v>
      </c>
      <c r="L518" s="58">
        <f t="shared" si="93"/>
        <v>1</v>
      </c>
      <c r="M518" s="58">
        <v>1</v>
      </c>
      <c r="N518" s="792" t="s">
        <v>5374</v>
      </c>
      <c r="O518" s="313">
        <v>1</v>
      </c>
      <c r="P518" s="58">
        <f t="shared" si="94"/>
        <v>1</v>
      </c>
      <c r="Q518" s="58">
        <f t="shared" si="95"/>
        <v>1</v>
      </c>
      <c r="R518" s="58">
        <v>1</v>
      </c>
      <c r="S518" s="787" t="s">
        <v>1043</v>
      </c>
      <c r="T518" s="787" t="s">
        <v>1044</v>
      </c>
    </row>
    <row r="519" spans="1:20" s="627" customFormat="1" ht="94.5" customHeight="1">
      <c r="A519" s="794">
        <v>500</v>
      </c>
      <c r="B519" s="796"/>
      <c r="C519" s="795" t="s">
        <v>6081</v>
      </c>
      <c r="D519" s="795" t="s">
        <v>6082</v>
      </c>
      <c r="E519" s="313">
        <v>1</v>
      </c>
      <c r="F519" s="58">
        <f t="shared" si="90"/>
        <v>1</v>
      </c>
      <c r="G519" s="58">
        <f t="shared" si="91"/>
        <v>1</v>
      </c>
      <c r="H519" s="58">
        <v>1</v>
      </c>
      <c r="I519" s="792" t="s">
        <v>5373</v>
      </c>
      <c r="J519" s="313">
        <v>1</v>
      </c>
      <c r="K519" s="58">
        <f t="shared" si="92"/>
        <v>1</v>
      </c>
      <c r="L519" s="58">
        <f t="shared" si="93"/>
        <v>1</v>
      </c>
      <c r="M519" s="58">
        <v>1</v>
      </c>
      <c r="N519" s="792" t="s">
        <v>5374</v>
      </c>
      <c r="O519" s="313">
        <v>1</v>
      </c>
      <c r="P519" s="58">
        <f t="shared" si="94"/>
        <v>1</v>
      </c>
      <c r="Q519" s="58">
        <f t="shared" si="95"/>
        <v>1</v>
      </c>
      <c r="R519" s="58">
        <v>1</v>
      </c>
      <c r="S519" s="787" t="s">
        <v>1043</v>
      </c>
      <c r="T519" s="787" t="s">
        <v>1044</v>
      </c>
    </row>
    <row r="520" spans="1:20" s="627" customFormat="1" ht="94.5" customHeight="1">
      <c r="A520" s="794">
        <v>501</v>
      </c>
      <c r="B520" s="796"/>
      <c r="C520" s="795" t="s">
        <v>6083</v>
      </c>
      <c r="D520" s="795" t="s">
        <v>6084</v>
      </c>
      <c r="E520" s="313">
        <v>1</v>
      </c>
      <c r="F520" s="58">
        <f t="shared" si="90"/>
        <v>1</v>
      </c>
      <c r="G520" s="58">
        <f t="shared" si="91"/>
        <v>1</v>
      </c>
      <c r="H520" s="58">
        <v>1</v>
      </c>
      <c r="I520" s="792" t="s">
        <v>5373</v>
      </c>
      <c r="J520" s="313">
        <v>1</v>
      </c>
      <c r="K520" s="58">
        <f t="shared" si="92"/>
        <v>1</v>
      </c>
      <c r="L520" s="58">
        <f t="shared" si="93"/>
        <v>1</v>
      </c>
      <c r="M520" s="58">
        <v>1</v>
      </c>
      <c r="N520" s="792" t="s">
        <v>5374</v>
      </c>
      <c r="O520" s="313">
        <v>1</v>
      </c>
      <c r="P520" s="58">
        <f t="shared" si="94"/>
        <v>1</v>
      </c>
      <c r="Q520" s="58">
        <f t="shared" si="95"/>
        <v>1</v>
      </c>
      <c r="R520" s="58">
        <v>1</v>
      </c>
      <c r="S520" s="787" t="s">
        <v>1043</v>
      </c>
      <c r="T520" s="787" t="s">
        <v>1044</v>
      </c>
    </row>
    <row r="521" spans="1:20" s="627" customFormat="1" ht="94.5" customHeight="1">
      <c r="A521" s="794">
        <v>502</v>
      </c>
      <c r="B521" s="796"/>
      <c r="C521" s="795" t="s">
        <v>6085</v>
      </c>
      <c r="D521" s="795" t="s">
        <v>6086</v>
      </c>
      <c r="E521" s="313">
        <v>1</v>
      </c>
      <c r="F521" s="58">
        <f t="shared" si="90"/>
        <v>1</v>
      </c>
      <c r="G521" s="58">
        <f t="shared" si="91"/>
        <v>1</v>
      </c>
      <c r="H521" s="58">
        <v>1</v>
      </c>
      <c r="I521" s="792" t="s">
        <v>5373</v>
      </c>
      <c r="J521" s="313">
        <v>1</v>
      </c>
      <c r="K521" s="58">
        <f t="shared" si="92"/>
        <v>1</v>
      </c>
      <c r="L521" s="58">
        <f t="shared" si="93"/>
        <v>1</v>
      </c>
      <c r="M521" s="58">
        <v>1</v>
      </c>
      <c r="N521" s="792" t="s">
        <v>5374</v>
      </c>
      <c r="O521" s="313">
        <v>1</v>
      </c>
      <c r="P521" s="58">
        <f t="shared" si="94"/>
        <v>1</v>
      </c>
      <c r="Q521" s="58">
        <f t="shared" si="95"/>
        <v>1</v>
      </c>
      <c r="R521" s="58">
        <v>1</v>
      </c>
      <c r="S521" s="787" t="s">
        <v>1043</v>
      </c>
      <c r="T521" s="787" t="s">
        <v>1044</v>
      </c>
    </row>
    <row r="522" spans="1:20" s="627" customFormat="1" ht="94.5" customHeight="1">
      <c r="A522" s="794">
        <v>503</v>
      </c>
      <c r="B522" s="796"/>
      <c r="C522" s="795" t="s">
        <v>6087</v>
      </c>
      <c r="D522" s="795" t="s">
        <v>6088</v>
      </c>
      <c r="E522" s="313">
        <v>1</v>
      </c>
      <c r="F522" s="58">
        <f t="shared" si="90"/>
        <v>1</v>
      </c>
      <c r="G522" s="58">
        <f t="shared" si="91"/>
        <v>1</v>
      </c>
      <c r="H522" s="58">
        <v>1</v>
      </c>
      <c r="I522" s="792" t="s">
        <v>5373</v>
      </c>
      <c r="J522" s="313">
        <v>1</v>
      </c>
      <c r="K522" s="58">
        <f t="shared" si="92"/>
        <v>1</v>
      </c>
      <c r="L522" s="58">
        <f t="shared" si="93"/>
        <v>1</v>
      </c>
      <c r="M522" s="58">
        <v>1</v>
      </c>
      <c r="N522" s="792" t="s">
        <v>5374</v>
      </c>
      <c r="O522" s="313">
        <v>1</v>
      </c>
      <c r="P522" s="58">
        <f t="shared" si="94"/>
        <v>1</v>
      </c>
      <c r="Q522" s="58">
        <f t="shared" si="95"/>
        <v>1</v>
      </c>
      <c r="R522" s="58">
        <v>1</v>
      </c>
      <c r="S522" s="787" t="s">
        <v>1043</v>
      </c>
      <c r="T522" s="787" t="s">
        <v>1044</v>
      </c>
    </row>
    <row r="523" spans="1:20" s="627" customFormat="1" ht="94.5" customHeight="1">
      <c r="A523" s="794">
        <v>504</v>
      </c>
      <c r="B523" s="796"/>
      <c r="C523" s="795" t="s">
        <v>6089</v>
      </c>
      <c r="D523" s="795" t="s">
        <v>6090</v>
      </c>
      <c r="E523" s="313">
        <v>1</v>
      </c>
      <c r="F523" s="58">
        <f t="shared" ref="F523:F552" si="96">IF(E523=G523,H523)</f>
        <v>1</v>
      </c>
      <c r="G523" s="58">
        <f t="shared" ref="G523:G552" si="97">IF(E523="NA","NA",H523)</f>
        <v>1</v>
      </c>
      <c r="H523" s="58">
        <v>1</v>
      </c>
      <c r="I523" s="792" t="s">
        <v>5373</v>
      </c>
      <c r="J523" s="313">
        <v>1</v>
      </c>
      <c r="K523" s="58">
        <f t="shared" ref="K523:K552" si="98">IF(J523=L523,M523)</f>
        <v>1</v>
      </c>
      <c r="L523" s="58">
        <f t="shared" ref="L523:L552" si="99">IF(J523="NA","NA",M523)</f>
        <v>1</v>
      </c>
      <c r="M523" s="58">
        <v>1</v>
      </c>
      <c r="N523" s="792" t="s">
        <v>5374</v>
      </c>
      <c r="O523" s="313">
        <v>1</v>
      </c>
      <c r="P523" s="58">
        <f t="shared" ref="P523:P552" si="100">IF(O523=Q523,R523)</f>
        <v>1</v>
      </c>
      <c r="Q523" s="58">
        <f t="shared" ref="Q523:Q552" si="101">IF(O523="NA","NA",R523)</f>
        <v>1</v>
      </c>
      <c r="R523" s="58">
        <v>1</v>
      </c>
      <c r="S523" s="787" t="s">
        <v>1043</v>
      </c>
      <c r="T523" s="787" t="s">
        <v>1044</v>
      </c>
    </row>
    <row r="524" spans="1:20" s="627" customFormat="1" ht="94.5" customHeight="1">
      <c r="A524" s="794">
        <v>505</v>
      </c>
      <c r="B524" s="796"/>
      <c r="C524" s="795" t="s">
        <v>6091</v>
      </c>
      <c r="D524" s="795" t="s">
        <v>6092</v>
      </c>
      <c r="E524" s="313">
        <v>1</v>
      </c>
      <c r="F524" s="58">
        <f t="shared" si="96"/>
        <v>1</v>
      </c>
      <c r="G524" s="58">
        <f t="shared" si="97"/>
        <v>1</v>
      </c>
      <c r="H524" s="58">
        <v>1</v>
      </c>
      <c r="I524" s="792" t="s">
        <v>5373</v>
      </c>
      <c r="J524" s="313">
        <v>1</v>
      </c>
      <c r="K524" s="58">
        <f t="shared" si="98"/>
        <v>1</v>
      </c>
      <c r="L524" s="58">
        <f t="shared" si="99"/>
        <v>1</v>
      </c>
      <c r="M524" s="58">
        <v>1</v>
      </c>
      <c r="N524" s="792" t="s">
        <v>5374</v>
      </c>
      <c r="O524" s="313">
        <v>1</v>
      </c>
      <c r="P524" s="58">
        <f t="shared" si="100"/>
        <v>1</v>
      </c>
      <c r="Q524" s="58">
        <f t="shared" si="101"/>
        <v>1</v>
      </c>
      <c r="R524" s="58">
        <v>1</v>
      </c>
      <c r="S524" s="787" t="s">
        <v>1043</v>
      </c>
      <c r="T524" s="787" t="s">
        <v>1044</v>
      </c>
    </row>
    <row r="525" spans="1:20" s="627" customFormat="1" ht="94.5" customHeight="1">
      <c r="A525" s="794">
        <v>506</v>
      </c>
      <c r="B525" s="796"/>
      <c r="C525" s="795" t="s">
        <v>6093</v>
      </c>
      <c r="D525" s="795" t="s">
        <v>6094</v>
      </c>
      <c r="E525" s="313">
        <v>1</v>
      </c>
      <c r="F525" s="58">
        <f t="shared" si="96"/>
        <v>1</v>
      </c>
      <c r="G525" s="58">
        <f t="shared" si="97"/>
        <v>1</v>
      </c>
      <c r="H525" s="58">
        <v>1</v>
      </c>
      <c r="I525" s="792" t="s">
        <v>5373</v>
      </c>
      <c r="J525" s="313">
        <v>1</v>
      </c>
      <c r="K525" s="58">
        <f t="shared" si="98"/>
        <v>1</v>
      </c>
      <c r="L525" s="58">
        <f t="shared" si="99"/>
        <v>1</v>
      </c>
      <c r="M525" s="58">
        <v>1</v>
      </c>
      <c r="N525" s="792" t="s">
        <v>5374</v>
      </c>
      <c r="O525" s="313">
        <v>1</v>
      </c>
      <c r="P525" s="58">
        <f t="shared" si="100"/>
        <v>1</v>
      </c>
      <c r="Q525" s="58">
        <f t="shared" si="101"/>
        <v>1</v>
      </c>
      <c r="R525" s="58">
        <v>1</v>
      </c>
      <c r="S525" s="787" t="s">
        <v>1043</v>
      </c>
      <c r="T525" s="787" t="s">
        <v>1044</v>
      </c>
    </row>
    <row r="526" spans="1:20" s="627" customFormat="1" ht="94.5" customHeight="1">
      <c r="A526" s="794">
        <v>507</v>
      </c>
      <c r="B526" s="796"/>
      <c r="C526" s="795" t="s">
        <v>6095</v>
      </c>
      <c r="D526" s="795" t="s">
        <v>6096</v>
      </c>
      <c r="E526" s="313">
        <v>1</v>
      </c>
      <c r="F526" s="58">
        <f t="shared" si="96"/>
        <v>1</v>
      </c>
      <c r="G526" s="58">
        <f t="shared" si="97"/>
        <v>1</v>
      </c>
      <c r="H526" s="58">
        <v>1</v>
      </c>
      <c r="I526" s="792" t="s">
        <v>5373</v>
      </c>
      <c r="J526" s="313">
        <v>1</v>
      </c>
      <c r="K526" s="58">
        <f t="shared" si="98"/>
        <v>1</v>
      </c>
      <c r="L526" s="58">
        <f t="shared" si="99"/>
        <v>1</v>
      </c>
      <c r="M526" s="58">
        <v>1</v>
      </c>
      <c r="N526" s="792" t="s">
        <v>5374</v>
      </c>
      <c r="O526" s="313">
        <v>1</v>
      </c>
      <c r="P526" s="58">
        <f t="shared" si="100"/>
        <v>1</v>
      </c>
      <c r="Q526" s="58">
        <f t="shared" si="101"/>
        <v>1</v>
      </c>
      <c r="R526" s="58">
        <v>1</v>
      </c>
      <c r="S526" s="787" t="s">
        <v>1043</v>
      </c>
      <c r="T526" s="787" t="s">
        <v>1044</v>
      </c>
    </row>
    <row r="527" spans="1:20" s="627" customFormat="1" ht="94.5" customHeight="1">
      <c r="A527" s="794">
        <v>508</v>
      </c>
      <c r="B527" s="796"/>
      <c r="C527" s="795" t="s">
        <v>6097</v>
      </c>
      <c r="D527" s="795" t="s">
        <v>6098</v>
      </c>
      <c r="E527" s="313">
        <v>1</v>
      </c>
      <c r="F527" s="58">
        <f t="shared" si="96"/>
        <v>1</v>
      </c>
      <c r="G527" s="58">
        <f t="shared" si="97"/>
        <v>1</v>
      </c>
      <c r="H527" s="58">
        <v>1</v>
      </c>
      <c r="I527" s="792" t="s">
        <v>5373</v>
      </c>
      <c r="J527" s="313">
        <v>1</v>
      </c>
      <c r="K527" s="58">
        <f t="shared" si="98"/>
        <v>1</v>
      </c>
      <c r="L527" s="58">
        <f t="shared" si="99"/>
        <v>1</v>
      </c>
      <c r="M527" s="58">
        <v>1</v>
      </c>
      <c r="N527" s="792" t="s">
        <v>5374</v>
      </c>
      <c r="O527" s="313">
        <v>1</v>
      </c>
      <c r="P527" s="58">
        <f t="shared" si="100"/>
        <v>1</v>
      </c>
      <c r="Q527" s="58">
        <f t="shared" si="101"/>
        <v>1</v>
      </c>
      <c r="R527" s="58">
        <v>1</v>
      </c>
      <c r="S527" s="787" t="s">
        <v>1043</v>
      </c>
      <c r="T527" s="787" t="s">
        <v>1044</v>
      </c>
    </row>
    <row r="528" spans="1:20" s="627" customFormat="1" ht="94.5" customHeight="1">
      <c r="A528" s="794">
        <v>509</v>
      </c>
      <c r="B528" s="796"/>
      <c r="C528" s="795" t="s">
        <v>6099</v>
      </c>
      <c r="D528" s="795" t="s">
        <v>6100</v>
      </c>
      <c r="E528" s="313">
        <v>1</v>
      </c>
      <c r="F528" s="58">
        <f t="shared" si="96"/>
        <v>1</v>
      </c>
      <c r="G528" s="58">
        <f t="shared" si="97"/>
        <v>1</v>
      </c>
      <c r="H528" s="58">
        <v>1</v>
      </c>
      <c r="I528" s="792" t="s">
        <v>5373</v>
      </c>
      <c r="J528" s="313">
        <v>1</v>
      </c>
      <c r="K528" s="58">
        <f t="shared" si="98"/>
        <v>1</v>
      </c>
      <c r="L528" s="58">
        <f t="shared" si="99"/>
        <v>1</v>
      </c>
      <c r="M528" s="58">
        <v>1</v>
      </c>
      <c r="N528" s="792" t="s">
        <v>5374</v>
      </c>
      <c r="O528" s="313">
        <v>1</v>
      </c>
      <c r="P528" s="58">
        <f t="shared" si="100"/>
        <v>1</v>
      </c>
      <c r="Q528" s="58">
        <f t="shared" si="101"/>
        <v>1</v>
      </c>
      <c r="R528" s="58">
        <v>1</v>
      </c>
      <c r="S528" s="787" t="s">
        <v>1043</v>
      </c>
      <c r="T528" s="787" t="s">
        <v>1044</v>
      </c>
    </row>
    <row r="529" spans="1:20" s="627" customFormat="1" ht="94.5" customHeight="1">
      <c r="A529" s="794">
        <v>510</v>
      </c>
      <c r="B529" s="796"/>
      <c r="C529" s="795" t="s">
        <v>6101</v>
      </c>
      <c r="D529" s="795" t="s">
        <v>6102</v>
      </c>
      <c r="E529" s="313">
        <v>1</v>
      </c>
      <c r="F529" s="58">
        <f t="shared" si="96"/>
        <v>1</v>
      </c>
      <c r="G529" s="58">
        <f t="shared" si="97"/>
        <v>1</v>
      </c>
      <c r="H529" s="58">
        <v>1</v>
      </c>
      <c r="I529" s="792" t="s">
        <v>5373</v>
      </c>
      <c r="J529" s="313">
        <v>1</v>
      </c>
      <c r="K529" s="58">
        <f t="shared" si="98"/>
        <v>1</v>
      </c>
      <c r="L529" s="58">
        <f t="shared" si="99"/>
        <v>1</v>
      </c>
      <c r="M529" s="58">
        <v>1</v>
      </c>
      <c r="N529" s="792" t="s">
        <v>5374</v>
      </c>
      <c r="O529" s="313">
        <v>1</v>
      </c>
      <c r="P529" s="58">
        <f t="shared" si="100"/>
        <v>1</v>
      </c>
      <c r="Q529" s="58">
        <f t="shared" si="101"/>
        <v>1</v>
      </c>
      <c r="R529" s="58">
        <v>1</v>
      </c>
      <c r="S529" s="787" t="s">
        <v>1043</v>
      </c>
      <c r="T529" s="787" t="s">
        <v>1044</v>
      </c>
    </row>
    <row r="530" spans="1:20" s="627" customFormat="1" ht="94.5" customHeight="1">
      <c r="A530" s="794">
        <v>511</v>
      </c>
      <c r="B530" s="796"/>
      <c r="C530" s="795" t="s">
        <v>6103</v>
      </c>
      <c r="D530" s="795" t="s">
        <v>6104</v>
      </c>
      <c r="E530" s="313">
        <v>1</v>
      </c>
      <c r="F530" s="58">
        <f t="shared" si="96"/>
        <v>1</v>
      </c>
      <c r="G530" s="58">
        <f t="shared" si="97"/>
        <v>1</v>
      </c>
      <c r="H530" s="58">
        <v>1</v>
      </c>
      <c r="I530" s="792" t="s">
        <v>5373</v>
      </c>
      <c r="J530" s="313">
        <v>1</v>
      </c>
      <c r="K530" s="58">
        <f t="shared" si="98"/>
        <v>1</v>
      </c>
      <c r="L530" s="58">
        <f t="shared" si="99"/>
        <v>1</v>
      </c>
      <c r="M530" s="58">
        <v>1</v>
      </c>
      <c r="N530" s="792" t="s">
        <v>5374</v>
      </c>
      <c r="O530" s="313">
        <v>1</v>
      </c>
      <c r="P530" s="58">
        <f t="shared" si="100"/>
        <v>1</v>
      </c>
      <c r="Q530" s="58">
        <f t="shared" si="101"/>
        <v>1</v>
      </c>
      <c r="R530" s="58">
        <v>1</v>
      </c>
      <c r="S530" s="787" t="s">
        <v>1043</v>
      </c>
      <c r="T530" s="787" t="s">
        <v>1044</v>
      </c>
    </row>
    <row r="531" spans="1:20" s="627" customFormat="1" ht="94.5" customHeight="1">
      <c r="A531" s="794">
        <v>512</v>
      </c>
      <c r="B531" s="796"/>
      <c r="C531" s="795" t="s">
        <v>6105</v>
      </c>
      <c r="D531" s="795" t="s">
        <v>6106</v>
      </c>
      <c r="E531" s="313">
        <v>1</v>
      </c>
      <c r="F531" s="58">
        <f t="shared" si="96"/>
        <v>1</v>
      </c>
      <c r="G531" s="58">
        <f t="shared" si="97"/>
        <v>1</v>
      </c>
      <c r="H531" s="58">
        <v>1</v>
      </c>
      <c r="I531" s="792" t="s">
        <v>5373</v>
      </c>
      <c r="J531" s="313">
        <v>1</v>
      </c>
      <c r="K531" s="58">
        <f t="shared" si="98"/>
        <v>1</v>
      </c>
      <c r="L531" s="58">
        <f t="shared" si="99"/>
        <v>1</v>
      </c>
      <c r="M531" s="58">
        <v>1</v>
      </c>
      <c r="N531" s="792" t="s">
        <v>5374</v>
      </c>
      <c r="O531" s="313">
        <v>1</v>
      </c>
      <c r="P531" s="58">
        <f t="shared" si="100"/>
        <v>1</v>
      </c>
      <c r="Q531" s="58">
        <f t="shared" si="101"/>
        <v>1</v>
      </c>
      <c r="R531" s="58">
        <v>1</v>
      </c>
      <c r="S531" s="787" t="s">
        <v>1043</v>
      </c>
      <c r="T531" s="787" t="s">
        <v>1044</v>
      </c>
    </row>
    <row r="532" spans="1:20" s="627" customFormat="1" ht="94.5" customHeight="1">
      <c r="A532" s="794">
        <v>513</v>
      </c>
      <c r="B532" s="796"/>
      <c r="C532" s="795" t="s">
        <v>6107</v>
      </c>
      <c r="D532" s="795" t="s">
        <v>6108</v>
      </c>
      <c r="E532" s="313">
        <v>1</v>
      </c>
      <c r="F532" s="58">
        <f t="shared" si="96"/>
        <v>1</v>
      </c>
      <c r="G532" s="58">
        <f t="shared" si="97"/>
        <v>1</v>
      </c>
      <c r="H532" s="58">
        <v>1</v>
      </c>
      <c r="I532" s="792" t="s">
        <v>5373</v>
      </c>
      <c r="J532" s="313">
        <v>1</v>
      </c>
      <c r="K532" s="58">
        <f t="shared" si="98"/>
        <v>1</v>
      </c>
      <c r="L532" s="58">
        <f t="shared" si="99"/>
        <v>1</v>
      </c>
      <c r="M532" s="58">
        <v>1</v>
      </c>
      <c r="N532" s="792" t="s">
        <v>5374</v>
      </c>
      <c r="O532" s="313">
        <v>1</v>
      </c>
      <c r="P532" s="58">
        <f t="shared" si="100"/>
        <v>1</v>
      </c>
      <c r="Q532" s="58">
        <f t="shared" si="101"/>
        <v>1</v>
      </c>
      <c r="R532" s="58">
        <v>1</v>
      </c>
      <c r="S532" s="787" t="s">
        <v>1043</v>
      </c>
      <c r="T532" s="787" t="s">
        <v>1044</v>
      </c>
    </row>
    <row r="533" spans="1:20" s="627" customFormat="1" ht="94.5" customHeight="1">
      <c r="A533" s="794">
        <v>514</v>
      </c>
      <c r="B533" s="796"/>
      <c r="C533" s="795" t="s">
        <v>6109</v>
      </c>
      <c r="D533" s="795" t="s">
        <v>6110</v>
      </c>
      <c r="E533" s="313">
        <v>1</v>
      </c>
      <c r="F533" s="58">
        <f t="shared" si="96"/>
        <v>1</v>
      </c>
      <c r="G533" s="58">
        <f t="shared" si="97"/>
        <v>1</v>
      </c>
      <c r="H533" s="58">
        <v>1</v>
      </c>
      <c r="I533" s="792" t="s">
        <v>5373</v>
      </c>
      <c r="J533" s="313">
        <v>1</v>
      </c>
      <c r="K533" s="58">
        <f t="shared" si="98"/>
        <v>1</v>
      </c>
      <c r="L533" s="58">
        <f t="shared" si="99"/>
        <v>1</v>
      </c>
      <c r="M533" s="58">
        <v>1</v>
      </c>
      <c r="N533" s="792" t="s">
        <v>5374</v>
      </c>
      <c r="O533" s="313">
        <v>1</v>
      </c>
      <c r="P533" s="58">
        <f t="shared" si="100"/>
        <v>1</v>
      </c>
      <c r="Q533" s="58">
        <f t="shared" si="101"/>
        <v>1</v>
      </c>
      <c r="R533" s="58">
        <v>1</v>
      </c>
      <c r="S533" s="787" t="s">
        <v>1043</v>
      </c>
      <c r="T533" s="787" t="s">
        <v>1044</v>
      </c>
    </row>
    <row r="534" spans="1:20" s="627" customFormat="1" ht="94.5" customHeight="1">
      <c r="A534" s="794">
        <v>515</v>
      </c>
      <c r="B534" s="796"/>
      <c r="C534" s="795" t="s">
        <v>6111</v>
      </c>
      <c r="D534" s="795" t="s">
        <v>6112</v>
      </c>
      <c r="E534" s="313">
        <v>1</v>
      </c>
      <c r="F534" s="58">
        <f t="shared" si="96"/>
        <v>1</v>
      </c>
      <c r="G534" s="58">
        <f t="shared" si="97"/>
        <v>1</v>
      </c>
      <c r="H534" s="58">
        <v>1</v>
      </c>
      <c r="I534" s="792" t="s">
        <v>5373</v>
      </c>
      <c r="J534" s="313">
        <v>1</v>
      </c>
      <c r="K534" s="58">
        <f t="shared" si="98"/>
        <v>1</v>
      </c>
      <c r="L534" s="58">
        <f t="shared" si="99"/>
        <v>1</v>
      </c>
      <c r="M534" s="58">
        <v>1</v>
      </c>
      <c r="N534" s="792" t="s">
        <v>5374</v>
      </c>
      <c r="O534" s="313">
        <v>1</v>
      </c>
      <c r="P534" s="58">
        <f t="shared" si="100"/>
        <v>1</v>
      </c>
      <c r="Q534" s="58">
        <f t="shared" si="101"/>
        <v>1</v>
      </c>
      <c r="R534" s="58">
        <v>1</v>
      </c>
      <c r="S534" s="787" t="s">
        <v>1043</v>
      </c>
      <c r="T534" s="787" t="s">
        <v>1044</v>
      </c>
    </row>
    <row r="535" spans="1:20" s="627" customFormat="1" ht="94.5" customHeight="1">
      <c r="A535" s="794">
        <v>516</v>
      </c>
      <c r="B535" s="796"/>
      <c r="C535" s="795" t="s">
        <v>6113</v>
      </c>
      <c r="D535" s="795" t="s">
        <v>6114</v>
      </c>
      <c r="E535" s="313">
        <v>1</v>
      </c>
      <c r="F535" s="58">
        <f t="shared" si="96"/>
        <v>1</v>
      </c>
      <c r="G535" s="58">
        <f t="shared" si="97"/>
        <v>1</v>
      </c>
      <c r="H535" s="58">
        <v>1</v>
      </c>
      <c r="I535" s="792" t="s">
        <v>5373</v>
      </c>
      <c r="J535" s="313">
        <v>1</v>
      </c>
      <c r="K535" s="58">
        <f t="shared" si="98"/>
        <v>1</v>
      </c>
      <c r="L535" s="58">
        <f t="shared" si="99"/>
        <v>1</v>
      </c>
      <c r="M535" s="58">
        <v>1</v>
      </c>
      <c r="N535" s="792" t="s">
        <v>5374</v>
      </c>
      <c r="O535" s="313">
        <v>1</v>
      </c>
      <c r="P535" s="58">
        <f t="shared" si="100"/>
        <v>1</v>
      </c>
      <c r="Q535" s="58">
        <f t="shared" si="101"/>
        <v>1</v>
      </c>
      <c r="R535" s="58">
        <v>1</v>
      </c>
      <c r="S535" s="787" t="s">
        <v>1043</v>
      </c>
      <c r="T535" s="787" t="s">
        <v>1044</v>
      </c>
    </row>
    <row r="536" spans="1:20" s="627" customFormat="1" ht="94.5" customHeight="1">
      <c r="A536" s="794">
        <v>517</v>
      </c>
      <c r="B536" s="796"/>
      <c r="C536" s="795" t="s">
        <v>6115</v>
      </c>
      <c r="D536" s="795" t="s">
        <v>6116</v>
      </c>
      <c r="E536" s="313">
        <v>1</v>
      </c>
      <c r="F536" s="58">
        <f t="shared" si="96"/>
        <v>1</v>
      </c>
      <c r="G536" s="58">
        <f t="shared" si="97"/>
        <v>1</v>
      </c>
      <c r="H536" s="58">
        <v>1</v>
      </c>
      <c r="I536" s="792" t="s">
        <v>5373</v>
      </c>
      <c r="J536" s="313">
        <v>1</v>
      </c>
      <c r="K536" s="58">
        <f t="shared" si="98"/>
        <v>1</v>
      </c>
      <c r="L536" s="58">
        <f t="shared" si="99"/>
        <v>1</v>
      </c>
      <c r="M536" s="58">
        <v>1</v>
      </c>
      <c r="N536" s="792" t="s">
        <v>5374</v>
      </c>
      <c r="O536" s="313">
        <v>1</v>
      </c>
      <c r="P536" s="58">
        <f t="shared" si="100"/>
        <v>1</v>
      </c>
      <c r="Q536" s="58">
        <f t="shared" si="101"/>
        <v>1</v>
      </c>
      <c r="R536" s="58">
        <v>1</v>
      </c>
      <c r="S536" s="787" t="s">
        <v>1043</v>
      </c>
      <c r="T536" s="787" t="s">
        <v>1044</v>
      </c>
    </row>
    <row r="537" spans="1:20" s="627" customFormat="1" ht="94.5" customHeight="1">
      <c r="A537" s="794">
        <v>518</v>
      </c>
      <c r="B537" s="796"/>
      <c r="C537" s="795" t="s">
        <v>6117</v>
      </c>
      <c r="D537" s="795" t="s">
        <v>6118</v>
      </c>
      <c r="E537" s="313">
        <v>1</v>
      </c>
      <c r="F537" s="58">
        <f t="shared" si="96"/>
        <v>1</v>
      </c>
      <c r="G537" s="58">
        <f t="shared" si="97"/>
        <v>1</v>
      </c>
      <c r="H537" s="58">
        <v>1</v>
      </c>
      <c r="I537" s="792" t="s">
        <v>5373</v>
      </c>
      <c r="J537" s="313">
        <v>1</v>
      </c>
      <c r="K537" s="58">
        <f t="shared" si="98"/>
        <v>1</v>
      </c>
      <c r="L537" s="58">
        <f t="shared" si="99"/>
        <v>1</v>
      </c>
      <c r="M537" s="58">
        <v>1</v>
      </c>
      <c r="N537" s="792" t="s">
        <v>5374</v>
      </c>
      <c r="O537" s="313">
        <v>1</v>
      </c>
      <c r="P537" s="58">
        <f t="shared" si="100"/>
        <v>1</v>
      </c>
      <c r="Q537" s="58">
        <f t="shared" si="101"/>
        <v>1</v>
      </c>
      <c r="R537" s="58">
        <v>1</v>
      </c>
      <c r="S537" s="787" t="s">
        <v>1043</v>
      </c>
      <c r="T537" s="787" t="s">
        <v>1044</v>
      </c>
    </row>
    <row r="538" spans="1:20" s="627" customFormat="1" ht="94.5" customHeight="1">
      <c r="A538" s="794">
        <v>519</v>
      </c>
      <c r="B538" s="796"/>
      <c r="C538" s="795" t="s">
        <v>6119</v>
      </c>
      <c r="D538" s="795" t="s">
        <v>6120</v>
      </c>
      <c r="E538" s="313">
        <v>1</v>
      </c>
      <c r="F538" s="58">
        <f t="shared" si="96"/>
        <v>1</v>
      </c>
      <c r="G538" s="58">
        <f t="shared" si="97"/>
        <v>1</v>
      </c>
      <c r="H538" s="58">
        <v>1</v>
      </c>
      <c r="I538" s="792" t="s">
        <v>5373</v>
      </c>
      <c r="J538" s="313">
        <v>1</v>
      </c>
      <c r="K538" s="58">
        <f t="shared" si="98"/>
        <v>1</v>
      </c>
      <c r="L538" s="58">
        <f t="shared" si="99"/>
        <v>1</v>
      </c>
      <c r="M538" s="58">
        <v>1</v>
      </c>
      <c r="N538" s="792" t="s">
        <v>5374</v>
      </c>
      <c r="O538" s="313">
        <v>1</v>
      </c>
      <c r="P538" s="58">
        <f t="shared" si="100"/>
        <v>1</v>
      </c>
      <c r="Q538" s="58">
        <f t="shared" si="101"/>
        <v>1</v>
      </c>
      <c r="R538" s="58">
        <v>1</v>
      </c>
      <c r="S538" s="787" t="s">
        <v>1043</v>
      </c>
      <c r="T538" s="787" t="s">
        <v>1044</v>
      </c>
    </row>
    <row r="539" spans="1:20" s="627" customFormat="1" ht="94.5" customHeight="1">
      <c r="A539" s="794">
        <v>520</v>
      </c>
      <c r="B539" s="796"/>
      <c r="C539" s="795" t="s">
        <v>6121</v>
      </c>
      <c r="D539" s="795" t="s">
        <v>6122</v>
      </c>
      <c r="E539" s="313">
        <v>1</v>
      </c>
      <c r="F539" s="58">
        <f t="shared" si="96"/>
        <v>1</v>
      </c>
      <c r="G539" s="58">
        <f t="shared" si="97"/>
        <v>1</v>
      </c>
      <c r="H539" s="58">
        <v>1</v>
      </c>
      <c r="I539" s="792" t="s">
        <v>5373</v>
      </c>
      <c r="J539" s="313">
        <v>1</v>
      </c>
      <c r="K539" s="58">
        <f t="shared" si="98"/>
        <v>1</v>
      </c>
      <c r="L539" s="58">
        <f t="shared" si="99"/>
        <v>1</v>
      </c>
      <c r="M539" s="58">
        <v>1</v>
      </c>
      <c r="N539" s="792" t="s">
        <v>5374</v>
      </c>
      <c r="O539" s="313">
        <v>1</v>
      </c>
      <c r="P539" s="58">
        <f t="shared" si="100"/>
        <v>1</v>
      </c>
      <c r="Q539" s="58">
        <f t="shared" si="101"/>
        <v>1</v>
      </c>
      <c r="R539" s="58">
        <v>1</v>
      </c>
      <c r="S539" s="787" t="s">
        <v>1043</v>
      </c>
      <c r="T539" s="787" t="s">
        <v>1044</v>
      </c>
    </row>
    <row r="540" spans="1:20" s="627" customFormat="1" ht="94.5" customHeight="1">
      <c r="A540" s="794">
        <v>521</v>
      </c>
      <c r="B540" s="796"/>
      <c r="C540" s="795" t="s">
        <v>6123</v>
      </c>
      <c r="D540" s="795" t="s">
        <v>6124</v>
      </c>
      <c r="E540" s="313">
        <v>1</v>
      </c>
      <c r="F540" s="58">
        <f t="shared" si="96"/>
        <v>1</v>
      </c>
      <c r="G540" s="58">
        <f t="shared" si="97"/>
        <v>1</v>
      </c>
      <c r="H540" s="58">
        <v>1</v>
      </c>
      <c r="I540" s="792" t="s">
        <v>5373</v>
      </c>
      <c r="J540" s="313">
        <v>1</v>
      </c>
      <c r="K540" s="58">
        <f t="shared" si="98"/>
        <v>1</v>
      </c>
      <c r="L540" s="58">
        <f t="shared" si="99"/>
        <v>1</v>
      </c>
      <c r="M540" s="58">
        <v>1</v>
      </c>
      <c r="N540" s="792" t="s">
        <v>5374</v>
      </c>
      <c r="O540" s="313">
        <v>1</v>
      </c>
      <c r="P540" s="58">
        <f t="shared" si="100"/>
        <v>1</v>
      </c>
      <c r="Q540" s="58">
        <f t="shared" si="101"/>
        <v>1</v>
      </c>
      <c r="R540" s="58">
        <v>1</v>
      </c>
      <c r="S540" s="787" t="s">
        <v>1043</v>
      </c>
      <c r="T540" s="787" t="s">
        <v>1044</v>
      </c>
    </row>
    <row r="541" spans="1:20" s="627" customFormat="1" ht="94.5" customHeight="1">
      <c r="A541" s="794">
        <v>522</v>
      </c>
      <c r="B541" s="796"/>
      <c r="C541" s="795" t="s">
        <v>6125</v>
      </c>
      <c r="D541" s="795" t="s">
        <v>6126</v>
      </c>
      <c r="E541" s="313">
        <v>1</v>
      </c>
      <c r="F541" s="58">
        <f t="shared" si="96"/>
        <v>1</v>
      </c>
      <c r="G541" s="58">
        <f t="shared" si="97"/>
        <v>1</v>
      </c>
      <c r="H541" s="58">
        <v>1</v>
      </c>
      <c r="I541" s="792" t="s">
        <v>5373</v>
      </c>
      <c r="J541" s="313">
        <v>1</v>
      </c>
      <c r="K541" s="58">
        <f t="shared" si="98"/>
        <v>1</v>
      </c>
      <c r="L541" s="58">
        <f t="shared" si="99"/>
        <v>1</v>
      </c>
      <c r="M541" s="58">
        <v>1</v>
      </c>
      <c r="N541" s="792" t="s">
        <v>5374</v>
      </c>
      <c r="O541" s="313">
        <v>1</v>
      </c>
      <c r="P541" s="58">
        <f t="shared" si="100"/>
        <v>1</v>
      </c>
      <c r="Q541" s="58">
        <f t="shared" si="101"/>
        <v>1</v>
      </c>
      <c r="R541" s="58">
        <v>1</v>
      </c>
      <c r="S541" s="787" t="s">
        <v>1043</v>
      </c>
      <c r="T541" s="787" t="s">
        <v>1044</v>
      </c>
    </row>
    <row r="542" spans="1:20" s="627" customFormat="1" ht="94.5" customHeight="1">
      <c r="A542" s="794">
        <v>523</v>
      </c>
      <c r="B542" s="796"/>
      <c r="C542" s="795" t="s">
        <v>6127</v>
      </c>
      <c r="D542" s="795" t="s">
        <v>6128</v>
      </c>
      <c r="E542" s="313">
        <v>1</v>
      </c>
      <c r="F542" s="58">
        <f t="shared" si="96"/>
        <v>1</v>
      </c>
      <c r="G542" s="58">
        <f t="shared" si="97"/>
        <v>1</v>
      </c>
      <c r="H542" s="58">
        <v>1</v>
      </c>
      <c r="I542" s="792" t="s">
        <v>5373</v>
      </c>
      <c r="J542" s="313">
        <v>1</v>
      </c>
      <c r="K542" s="58">
        <f t="shared" si="98"/>
        <v>1</v>
      </c>
      <c r="L542" s="58">
        <f t="shared" si="99"/>
        <v>1</v>
      </c>
      <c r="M542" s="58">
        <v>1</v>
      </c>
      <c r="N542" s="792" t="s">
        <v>5374</v>
      </c>
      <c r="O542" s="313">
        <v>1</v>
      </c>
      <c r="P542" s="58">
        <f t="shared" si="100"/>
        <v>1</v>
      </c>
      <c r="Q542" s="58">
        <f t="shared" si="101"/>
        <v>1</v>
      </c>
      <c r="R542" s="58">
        <v>1</v>
      </c>
      <c r="S542" s="787" t="s">
        <v>1043</v>
      </c>
      <c r="T542" s="787" t="s">
        <v>1044</v>
      </c>
    </row>
    <row r="543" spans="1:20" s="627" customFormat="1" ht="94.5" customHeight="1">
      <c r="A543" s="794">
        <v>524</v>
      </c>
      <c r="B543" s="796"/>
      <c r="C543" s="795" t="s">
        <v>6129</v>
      </c>
      <c r="D543" s="795" t="s">
        <v>6130</v>
      </c>
      <c r="E543" s="313">
        <v>1</v>
      </c>
      <c r="F543" s="58">
        <f t="shared" si="96"/>
        <v>1</v>
      </c>
      <c r="G543" s="58">
        <f t="shared" si="97"/>
        <v>1</v>
      </c>
      <c r="H543" s="58">
        <v>1</v>
      </c>
      <c r="I543" s="792" t="s">
        <v>5373</v>
      </c>
      <c r="J543" s="313">
        <v>1</v>
      </c>
      <c r="K543" s="58">
        <f t="shared" si="98"/>
        <v>1</v>
      </c>
      <c r="L543" s="58">
        <f t="shared" si="99"/>
        <v>1</v>
      </c>
      <c r="M543" s="58">
        <v>1</v>
      </c>
      <c r="N543" s="792" t="s">
        <v>5374</v>
      </c>
      <c r="O543" s="313">
        <v>1</v>
      </c>
      <c r="P543" s="58">
        <f t="shared" si="100"/>
        <v>1</v>
      </c>
      <c r="Q543" s="58">
        <f t="shared" si="101"/>
        <v>1</v>
      </c>
      <c r="R543" s="58">
        <v>1</v>
      </c>
      <c r="S543" s="787" t="s">
        <v>1043</v>
      </c>
      <c r="T543" s="787" t="s">
        <v>1044</v>
      </c>
    </row>
    <row r="544" spans="1:20" s="627" customFormat="1" ht="94.5" customHeight="1">
      <c r="A544" s="794">
        <v>525</v>
      </c>
      <c r="B544" s="796"/>
      <c r="C544" s="795" t="s">
        <v>6131</v>
      </c>
      <c r="D544" s="795" t="s">
        <v>6132</v>
      </c>
      <c r="E544" s="313">
        <v>1</v>
      </c>
      <c r="F544" s="58">
        <f t="shared" si="96"/>
        <v>1</v>
      </c>
      <c r="G544" s="58">
        <f t="shared" si="97"/>
        <v>1</v>
      </c>
      <c r="H544" s="58">
        <v>1</v>
      </c>
      <c r="I544" s="792" t="s">
        <v>5373</v>
      </c>
      <c r="J544" s="313">
        <v>1</v>
      </c>
      <c r="K544" s="58">
        <f t="shared" si="98"/>
        <v>1</v>
      </c>
      <c r="L544" s="58">
        <f t="shared" si="99"/>
        <v>1</v>
      </c>
      <c r="M544" s="58">
        <v>1</v>
      </c>
      <c r="N544" s="792" t="s">
        <v>5374</v>
      </c>
      <c r="O544" s="313">
        <v>1</v>
      </c>
      <c r="P544" s="58">
        <f t="shared" si="100"/>
        <v>1</v>
      </c>
      <c r="Q544" s="58">
        <f t="shared" si="101"/>
        <v>1</v>
      </c>
      <c r="R544" s="58">
        <v>1</v>
      </c>
      <c r="S544" s="787" t="s">
        <v>1043</v>
      </c>
      <c r="T544" s="787" t="s">
        <v>1044</v>
      </c>
    </row>
    <row r="545" spans="1:20" s="627" customFormat="1" ht="94.5" customHeight="1">
      <c r="A545" s="794">
        <v>526</v>
      </c>
      <c r="B545" s="796"/>
      <c r="C545" s="795" t="s">
        <v>6133</v>
      </c>
      <c r="D545" s="795" t="s">
        <v>6134</v>
      </c>
      <c r="E545" s="313">
        <v>1</v>
      </c>
      <c r="F545" s="58">
        <f t="shared" si="96"/>
        <v>1</v>
      </c>
      <c r="G545" s="58">
        <f t="shared" si="97"/>
        <v>1</v>
      </c>
      <c r="H545" s="58">
        <v>1</v>
      </c>
      <c r="I545" s="792" t="s">
        <v>5373</v>
      </c>
      <c r="J545" s="313">
        <v>1</v>
      </c>
      <c r="K545" s="58">
        <f t="shared" si="98"/>
        <v>1</v>
      </c>
      <c r="L545" s="58">
        <f t="shared" si="99"/>
        <v>1</v>
      </c>
      <c r="M545" s="58">
        <v>1</v>
      </c>
      <c r="N545" s="792" t="s">
        <v>5374</v>
      </c>
      <c r="O545" s="313">
        <v>1</v>
      </c>
      <c r="P545" s="58">
        <f t="shared" si="100"/>
        <v>1</v>
      </c>
      <c r="Q545" s="58">
        <f t="shared" si="101"/>
        <v>1</v>
      </c>
      <c r="R545" s="58">
        <v>1</v>
      </c>
      <c r="S545" s="787" t="s">
        <v>1043</v>
      </c>
      <c r="T545" s="787" t="s">
        <v>1044</v>
      </c>
    </row>
    <row r="546" spans="1:20" s="627" customFormat="1" ht="94.5" customHeight="1">
      <c r="A546" s="794">
        <v>527</v>
      </c>
      <c r="B546" s="796"/>
      <c r="C546" s="795" t="s">
        <v>6135</v>
      </c>
      <c r="D546" s="795" t="s">
        <v>6136</v>
      </c>
      <c r="E546" s="313">
        <v>1</v>
      </c>
      <c r="F546" s="58">
        <f t="shared" si="96"/>
        <v>1</v>
      </c>
      <c r="G546" s="58">
        <f t="shared" si="97"/>
        <v>1</v>
      </c>
      <c r="H546" s="58">
        <v>1</v>
      </c>
      <c r="I546" s="792" t="s">
        <v>5373</v>
      </c>
      <c r="J546" s="313">
        <v>1</v>
      </c>
      <c r="K546" s="58">
        <f t="shared" si="98"/>
        <v>1</v>
      </c>
      <c r="L546" s="58">
        <f t="shared" si="99"/>
        <v>1</v>
      </c>
      <c r="M546" s="58">
        <v>1</v>
      </c>
      <c r="N546" s="792" t="s">
        <v>5374</v>
      </c>
      <c r="O546" s="313">
        <v>1</v>
      </c>
      <c r="P546" s="58">
        <f t="shared" si="100"/>
        <v>1</v>
      </c>
      <c r="Q546" s="58">
        <f t="shared" si="101"/>
        <v>1</v>
      </c>
      <c r="R546" s="58">
        <v>1</v>
      </c>
      <c r="S546" s="787" t="s">
        <v>1043</v>
      </c>
      <c r="T546" s="787" t="s">
        <v>1044</v>
      </c>
    </row>
    <row r="547" spans="1:20" s="627" customFormat="1" ht="94.5" customHeight="1">
      <c r="A547" s="794">
        <v>528</v>
      </c>
      <c r="B547" s="796"/>
      <c r="C547" s="795" t="s">
        <v>6137</v>
      </c>
      <c r="D547" s="795" t="s">
        <v>6138</v>
      </c>
      <c r="E547" s="313">
        <v>1</v>
      </c>
      <c r="F547" s="58">
        <f t="shared" si="96"/>
        <v>1</v>
      </c>
      <c r="G547" s="58">
        <f t="shared" si="97"/>
        <v>1</v>
      </c>
      <c r="H547" s="58">
        <v>1</v>
      </c>
      <c r="I547" s="792" t="s">
        <v>5373</v>
      </c>
      <c r="J547" s="313">
        <v>1</v>
      </c>
      <c r="K547" s="58">
        <f t="shared" si="98"/>
        <v>1</v>
      </c>
      <c r="L547" s="58">
        <f t="shared" si="99"/>
        <v>1</v>
      </c>
      <c r="M547" s="58">
        <v>1</v>
      </c>
      <c r="N547" s="792" t="s">
        <v>5374</v>
      </c>
      <c r="O547" s="313">
        <v>1</v>
      </c>
      <c r="P547" s="58">
        <f t="shared" si="100"/>
        <v>1</v>
      </c>
      <c r="Q547" s="58">
        <f t="shared" si="101"/>
        <v>1</v>
      </c>
      <c r="R547" s="58">
        <v>1</v>
      </c>
      <c r="S547" s="787" t="s">
        <v>1043</v>
      </c>
      <c r="T547" s="787" t="s">
        <v>1044</v>
      </c>
    </row>
    <row r="548" spans="1:20" s="627" customFormat="1" ht="94.5" customHeight="1">
      <c r="A548" s="794">
        <v>529</v>
      </c>
      <c r="B548" s="796"/>
      <c r="C548" s="795" t="s">
        <v>6139</v>
      </c>
      <c r="D548" s="795" t="s">
        <v>6140</v>
      </c>
      <c r="E548" s="313">
        <v>1</v>
      </c>
      <c r="F548" s="58">
        <f t="shared" si="96"/>
        <v>1</v>
      </c>
      <c r="G548" s="58">
        <f t="shared" si="97"/>
        <v>1</v>
      </c>
      <c r="H548" s="58">
        <v>1</v>
      </c>
      <c r="I548" s="792" t="s">
        <v>5373</v>
      </c>
      <c r="J548" s="313">
        <v>1</v>
      </c>
      <c r="K548" s="58">
        <f t="shared" si="98"/>
        <v>1</v>
      </c>
      <c r="L548" s="58">
        <f t="shared" si="99"/>
        <v>1</v>
      </c>
      <c r="M548" s="58">
        <v>1</v>
      </c>
      <c r="N548" s="792" t="s">
        <v>5374</v>
      </c>
      <c r="O548" s="313">
        <v>1</v>
      </c>
      <c r="P548" s="58">
        <f t="shared" si="100"/>
        <v>1</v>
      </c>
      <c r="Q548" s="58">
        <f t="shared" si="101"/>
        <v>1</v>
      </c>
      <c r="R548" s="58">
        <v>1</v>
      </c>
      <c r="S548" s="787" t="s">
        <v>1043</v>
      </c>
      <c r="T548" s="787" t="s">
        <v>1044</v>
      </c>
    </row>
    <row r="549" spans="1:20" s="627" customFormat="1" ht="94.5" customHeight="1">
      <c r="A549" s="794">
        <v>530</v>
      </c>
      <c r="B549" s="796"/>
      <c r="C549" s="795" t="s">
        <v>6141</v>
      </c>
      <c r="D549" s="795" t="s">
        <v>6142</v>
      </c>
      <c r="E549" s="313">
        <v>1</v>
      </c>
      <c r="F549" s="58">
        <f t="shared" si="96"/>
        <v>1</v>
      </c>
      <c r="G549" s="58">
        <f t="shared" si="97"/>
        <v>1</v>
      </c>
      <c r="H549" s="58">
        <v>1</v>
      </c>
      <c r="I549" s="792" t="s">
        <v>5373</v>
      </c>
      <c r="J549" s="313">
        <v>1</v>
      </c>
      <c r="K549" s="58">
        <f t="shared" si="98"/>
        <v>1</v>
      </c>
      <c r="L549" s="58">
        <f t="shared" si="99"/>
        <v>1</v>
      </c>
      <c r="M549" s="58">
        <v>1</v>
      </c>
      <c r="N549" s="792" t="s">
        <v>5374</v>
      </c>
      <c r="O549" s="313">
        <v>1</v>
      </c>
      <c r="P549" s="58">
        <f t="shared" si="100"/>
        <v>1</v>
      </c>
      <c r="Q549" s="58">
        <f t="shared" si="101"/>
        <v>1</v>
      </c>
      <c r="R549" s="58">
        <v>1</v>
      </c>
      <c r="S549" s="787" t="s">
        <v>1043</v>
      </c>
      <c r="T549" s="787" t="s">
        <v>1044</v>
      </c>
    </row>
    <row r="550" spans="1:20" s="627" customFormat="1" ht="94.5" customHeight="1">
      <c r="A550" s="794">
        <v>531</v>
      </c>
      <c r="B550" s="796"/>
      <c r="C550" s="795" t="s">
        <v>6143</v>
      </c>
      <c r="D550" s="795" t="s">
        <v>6144</v>
      </c>
      <c r="E550" s="313">
        <v>1</v>
      </c>
      <c r="F550" s="58">
        <f t="shared" si="96"/>
        <v>1</v>
      </c>
      <c r="G550" s="58">
        <f t="shared" si="97"/>
        <v>1</v>
      </c>
      <c r="H550" s="58">
        <v>1</v>
      </c>
      <c r="I550" s="792" t="s">
        <v>5373</v>
      </c>
      <c r="J550" s="313">
        <v>1</v>
      </c>
      <c r="K550" s="58">
        <f t="shared" si="98"/>
        <v>1</v>
      </c>
      <c r="L550" s="58">
        <f t="shared" si="99"/>
        <v>1</v>
      </c>
      <c r="M550" s="58">
        <v>1</v>
      </c>
      <c r="N550" s="792" t="s">
        <v>5374</v>
      </c>
      <c r="O550" s="313">
        <v>1</v>
      </c>
      <c r="P550" s="58">
        <f t="shared" si="100"/>
        <v>1</v>
      </c>
      <c r="Q550" s="58">
        <f t="shared" si="101"/>
        <v>1</v>
      </c>
      <c r="R550" s="58">
        <v>1</v>
      </c>
      <c r="S550" s="787" t="s">
        <v>1043</v>
      </c>
      <c r="T550" s="787" t="s">
        <v>1044</v>
      </c>
    </row>
    <row r="551" spans="1:20" s="627" customFormat="1" ht="94.5" customHeight="1">
      <c r="A551" s="794">
        <v>532</v>
      </c>
      <c r="B551" s="796"/>
      <c r="C551" s="795" t="s">
        <v>6145</v>
      </c>
      <c r="D551" s="795" t="s">
        <v>6146</v>
      </c>
      <c r="E551" s="313">
        <v>1</v>
      </c>
      <c r="F551" s="58">
        <f t="shared" si="96"/>
        <v>1</v>
      </c>
      <c r="G551" s="58">
        <f t="shared" si="97"/>
        <v>1</v>
      </c>
      <c r="H551" s="58">
        <v>1</v>
      </c>
      <c r="I551" s="792" t="s">
        <v>5373</v>
      </c>
      <c r="J551" s="313">
        <v>1</v>
      </c>
      <c r="K551" s="58">
        <f t="shared" si="98"/>
        <v>1</v>
      </c>
      <c r="L551" s="58">
        <f t="shared" si="99"/>
        <v>1</v>
      </c>
      <c r="M551" s="58">
        <v>1</v>
      </c>
      <c r="N551" s="792" t="s">
        <v>5374</v>
      </c>
      <c r="O551" s="313">
        <v>1</v>
      </c>
      <c r="P551" s="58">
        <f t="shared" si="100"/>
        <v>1</v>
      </c>
      <c r="Q551" s="58">
        <f t="shared" si="101"/>
        <v>1</v>
      </c>
      <c r="R551" s="58">
        <v>1</v>
      </c>
      <c r="S551" s="787" t="s">
        <v>1043</v>
      </c>
      <c r="T551" s="787" t="s">
        <v>1044</v>
      </c>
    </row>
    <row r="552" spans="1:20" s="627" customFormat="1" ht="94.5" customHeight="1">
      <c r="A552" s="794">
        <v>533</v>
      </c>
      <c r="B552" s="796"/>
      <c r="C552" s="795" t="s">
        <v>6147</v>
      </c>
      <c r="D552" s="795" t="s">
        <v>6148</v>
      </c>
      <c r="E552" s="313">
        <v>1</v>
      </c>
      <c r="F552" s="58">
        <f t="shared" si="96"/>
        <v>1</v>
      </c>
      <c r="G552" s="58">
        <f t="shared" si="97"/>
        <v>1</v>
      </c>
      <c r="H552" s="58">
        <v>1</v>
      </c>
      <c r="I552" s="792" t="s">
        <v>5373</v>
      </c>
      <c r="J552" s="313">
        <v>1</v>
      </c>
      <c r="K552" s="58">
        <f t="shared" si="98"/>
        <v>1</v>
      </c>
      <c r="L552" s="58">
        <f t="shared" si="99"/>
        <v>1</v>
      </c>
      <c r="M552" s="58">
        <v>1</v>
      </c>
      <c r="N552" s="792" t="s">
        <v>5374</v>
      </c>
      <c r="O552" s="313">
        <v>1</v>
      </c>
      <c r="P552" s="58">
        <f t="shared" si="100"/>
        <v>1</v>
      </c>
      <c r="Q552" s="58">
        <f t="shared" si="101"/>
        <v>1</v>
      </c>
      <c r="R552" s="58">
        <v>1</v>
      </c>
      <c r="S552" s="787" t="s">
        <v>1043</v>
      </c>
      <c r="T552" s="787" t="s">
        <v>1044</v>
      </c>
    </row>
    <row r="553" spans="1:20" s="627" customFormat="1" ht="94.5" customHeight="1">
      <c r="A553" s="1462" t="s">
        <v>1260</v>
      </c>
      <c r="B553" s="1462"/>
      <c r="C553" s="1462"/>
      <c r="D553" s="1462"/>
      <c r="E553" s="1462"/>
      <c r="F553" s="1462"/>
      <c r="G553" s="1462"/>
      <c r="H553" s="1462"/>
      <c r="I553" s="1462"/>
      <c r="J553" s="1462"/>
      <c r="K553" s="1462"/>
      <c r="L553" s="1462"/>
      <c r="M553" s="1462"/>
      <c r="N553" s="1462"/>
      <c r="O553" s="1462"/>
      <c r="P553" s="1462"/>
      <c r="Q553" s="1462"/>
      <c r="R553" s="1462"/>
      <c r="S553" s="1462"/>
      <c r="T553" s="1463"/>
    </row>
    <row r="554" spans="1:20" s="627" customFormat="1" ht="94.5" customHeight="1">
      <c r="A554" s="794">
        <v>534</v>
      </c>
      <c r="B554" s="795" t="s">
        <v>5376</v>
      </c>
      <c r="C554" s="795" t="s">
        <v>537</v>
      </c>
      <c r="D554" s="795" t="s">
        <v>6149</v>
      </c>
      <c r="E554" s="313">
        <v>1</v>
      </c>
      <c r="F554" s="58">
        <f t="shared" ref="F554:F574" si="102">IF(E554=G554,H554)</f>
        <v>1</v>
      </c>
      <c r="G554" s="58">
        <f t="shared" ref="G554:G574" si="103">IF(E554="NA","NA",H554)</f>
        <v>1</v>
      </c>
      <c r="H554" s="58">
        <v>1</v>
      </c>
      <c r="I554" s="792" t="s">
        <v>5373</v>
      </c>
      <c r="J554" s="313">
        <v>1</v>
      </c>
      <c r="K554" s="58">
        <f t="shared" ref="K554:K574" si="104">IF(J554=L554,M554)</f>
        <v>1</v>
      </c>
      <c r="L554" s="58">
        <f t="shared" ref="L554:L574" si="105">IF(J554="NA","NA",M554)</f>
        <v>1</v>
      </c>
      <c r="M554" s="58">
        <v>1</v>
      </c>
      <c r="N554" s="792" t="s">
        <v>5374</v>
      </c>
      <c r="O554" s="313">
        <v>1</v>
      </c>
      <c r="P554" s="58">
        <f t="shared" ref="P554:P574" si="106">IF(O554=Q554,R554)</f>
        <v>1</v>
      </c>
      <c r="Q554" s="58">
        <f t="shared" ref="Q554:Q574" si="107">IF(O554="NA","NA",R554)</f>
        <v>1</v>
      </c>
      <c r="R554" s="58">
        <v>1</v>
      </c>
      <c r="S554" s="787" t="s">
        <v>1043</v>
      </c>
      <c r="T554" s="787" t="s">
        <v>1044</v>
      </c>
    </row>
    <row r="555" spans="1:20" s="627" customFormat="1" ht="94.5" customHeight="1">
      <c r="A555" s="794">
        <v>535</v>
      </c>
      <c r="B555" s="796"/>
      <c r="C555" s="795" t="s">
        <v>534</v>
      </c>
      <c r="D555" s="795" t="s">
        <v>6150</v>
      </c>
      <c r="E555" s="313">
        <v>1</v>
      </c>
      <c r="F555" s="58">
        <f t="shared" si="102"/>
        <v>1</v>
      </c>
      <c r="G555" s="58">
        <f t="shared" si="103"/>
        <v>1</v>
      </c>
      <c r="H555" s="58">
        <v>1</v>
      </c>
      <c r="I555" s="792" t="s">
        <v>5373</v>
      </c>
      <c r="J555" s="313">
        <v>1</v>
      </c>
      <c r="K555" s="58">
        <f t="shared" si="104"/>
        <v>1</v>
      </c>
      <c r="L555" s="58">
        <f t="shared" si="105"/>
        <v>1</v>
      </c>
      <c r="M555" s="58">
        <v>1</v>
      </c>
      <c r="N555" s="792" t="s">
        <v>5374</v>
      </c>
      <c r="O555" s="313">
        <v>1</v>
      </c>
      <c r="P555" s="58">
        <f t="shared" si="106"/>
        <v>1</v>
      </c>
      <c r="Q555" s="58">
        <f t="shared" si="107"/>
        <v>1</v>
      </c>
      <c r="R555" s="58">
        <v>1</v>
      </c>
      <c r="S555" s="787" t="s">
        <v>1043</v>
      </c>
      <c r="T555" s="787" t="s">
        <v>1044</v>
      </c>
    </row>
    <row r="556" spans="1:20" s="627" customFormat="1" ht="94.5" customHeight="1">
      <c r="A556" s="794">
        <v>536</v>
      </c>
      <c r="B556" s="796"/>
      <c r="C556" s="795" t="s">
        <v>535</v>
      </c>
      <c r="D556" s="795" t="s">
        <v>6151</v>
      </c>
      <c r="E556" s="313">
        <v>1</v>
      </c>
      <c r="F556" s="58">
        <f t="shared" si="102"/>
        <v>1</v>
      </c>
      <c r="G556" s="58">
        <f t="shared" si="103"/>
        <v>1</v>
      </c>
      <c r="H556" s="58">
        <v>1</v>
      </c>
      <c r="I556" s="792" t="s">
        <v>5373</v>
      </c>
      <c r="J556" s="313">
        <v>1</v>
      </c>
      <c r="K556" s="58">
        <f t="shared" si="104"/>
        <v>1</v>
      </c>
      <c r="L556" s="58">
        <f t="shared" si="105"/>
        <v>1</v>
      </c>
      <c r="M556" s="58">
        <v>1</v>
      </c>
      <c r="N556" s="792" t="s">
        <v>5374</v>
      </c>
      <c r="O556" s="313">
        <v>1</v>
      </c>
      <c r="P556" s="58">
        <f t="shared" si="106"/>
        <v>1</v>
      </c>
      <c r="Q556" s="58">
        <f t="shared" si="107"/>
        <v>1</v>
      </c>
      <c r="R556" s="58">
        <v>1</v>
      </c>
      <c r="S556" s="787" t="s">
        <v>1043</v>
      </c>
      <c r="T556" s="787" t="s">
        <v>1044</v>
      </c>
    </row>
    <row r="557" spans="1:20" s="627" customFormat="1" ht="94.5" customHeight="1">
      <c r="A557" s="794">
        <v>537</v>
      </c>
      <c r="B557" s="796"/>
      <c r="C557" s="795" t="s">
        <v>6152</v>
      </c>
      <c r="D557" s="795" t="s">
        <v>6153</v>
      </c>
      <c r="E557" s="313">
        <v>1</v>
      </c>
      <c r="F557" s="58">
        <f t="shared" si="102"/>
        <v>1</v>
      </c>
      <c r="G557" s="58">
        <f t="shared" si="103"/>
        <v>1</v>
      </c>
      <c r="H557" s="58">
        <v>1</v>
      </c>
      <c r="I557" s="792" t="s">
        <v>5373</v>
      </c>
      <c r="J557" s="313">
        <v>1</v>
      </c>
      <c r="K557" s="58">
        <f t="shared" si="104"/>
        <v>1</v>
      </c>
      <c r="L557" s="58">
        <f t="shared" si="105"/>
        <v>1</v>
      </c>
      <c r="M557" s="58">
        <v>1</v>
      </c>
      <c r="N557" s="792" t="s">
        <v>5374</v>
      </c>
      <c r="O557" s="313">
        <v>1</v>
      </c>
      <c r="P557" s="58">
        <f t="shared" si="106"/>
        <v>1</v>
      </c>
      <c r="Q557" s="58">
        <f t="shared" si="107"/>
        <v>1</v>
      </c>
      <c r="R557" s="58">
        <v>1</v>
      </c>
      <c r="S557" s="787" t="s">
        <v>1043</v>
      </c>
      <c r="T557" s="787" t="s">
        <v>1044</v>
      </c>
    </row>
    <row r="558" spans="1:20" s="627" customFormat="1" ht="94.5" customHeight="1">
      <c r="A558" s="794">
        <v>538</v>
      </c>
      <c r="B558" s="796"/>
      <c r="C558" s="795" t="s">
        <v>434</v>
      </c>
      <c r="D558" s="795" t="s">
        <v>6154</v>
      </c>
      <c r="E558" s="313">
        <v>1</v>
      </c>
      <c r="F558" s="58">
        <f t="shared" si="102"/>
        <v>1</v>
      </c>
      <c r="G558" s="58">
        <f t="shared" si="103"/>
        <v>1</v>
      </c>
      <c r="H558" s="58">
        <v>1</v>
      </c>
      <c r="I558" s="792" t="s">
        <v>5373</v>
      </c>
      <c r="J558" s="313">
        <v>1</v>
      </c>
      <c r="K558" s="58">
        <f t="shared" si="104"/>
        <v>1</v>
      </c>
      <c r="L558" s="58">
        <f t="shared" si="105"/>
        <v>1</v>
      </c>
      <c r="M558" s="58">
        <v>1</v>
      </c>
      <c r="N558" s="792" t="s">
        <v>5374</v>
      </c>
      <c r="O558" s="313">
        <v>1</v>
      </c>
      <c r="P558" s="58">
        <f t="shared" si="106"/>
        <v>1</v>
      </c>
      <c r="Q558" s="58">
        <f t="shared" si="107"/>
        <v>1</v>
      </c>
      <c r="R558" s="58">
        <v>1</v>
      </c>
      <c r="S558" s="787" t="s">
        <v>1043</v>
      </c>
      <c r="T558" s="787" t="s">
        <v>1044</v>
      </c>
    </row>
    <row r="559" spans="1:20" s="627" customFormat="1" ht="94.5" customHeight="1">
      <c r="A559" s="794">
        <v>539</v>
      </c>
      <c r="B559" s="796"/>
      <c r="C559" s="795" t="s">
        <v>441</v>
      </c>
      <c r="D559" s="795" t="s">
        <v>6155</v>
      </c>
      <c r="E559" s="313">
        <v>1</v>
      </c>
      <c r="F559" s="58">
        <f t="shared" si="102"/>
        <v>1</v>
      </c>
      <c r="G559" s="58">
        <f t="shared" si="103"/>
        <v>1</v>
      </c>
      <c r="H559" s="58">
        <v>1</v>
      </c>
      <c r="I559" s="792" t="s">
        <v>5373</v>
      </c>
      <c r="J559" s="313">
        <v>1</v>
      </c>
      <c r="K559" s="58">
        <f t="shared" si="104"/>
        <v>1</v>
      </c>
      <c r="L559" s="58">
        <f t="shared" si="105"/>
        <v>1</v>
      </c>
      <c r="M559" s="58">
        <v>1</v>
      </c>
      <c r="N559" s="792" t="s">
        <v>5374</v>
      </c>
      <c r="O559" s="313">
        <v>1</v>
      </c>
      <c r="P559" s="58">
        <f t="shared" si="106"/>
        <v>1</v>
      </c>
      <c r="Q559" s="58">
        <f t="shared" si="107"/>
        <v>1</v>
      </c>
      <c r="R559" s="58">
        <v>1</v>
      </c>
      <c r="S559" s="787" t="s">
        <v>1043</v>
      </c>
      <c r="T559" s="787" t="s">
        <v>1044</v>
      </c>
    </row>
    <row r="560" spans="1:20" s="627" customFormat="1" ht="94.5" customHeight="1">
      <c r="A560" s="794">
        <v>540</v>
      </c>
      <c r="B560" s="796"/>
      <c r="C560" s="795" t="s">
        <v>532</v>
      </c>
      <c r="D560" s="795" t="s">
        <v>6156</v>
      </c>
      <c r="E560" s="313">
        <v>1</v>
      </c>
      <c r="F560" s="58">
        <f t="shared" si="102"/>
        <v>1</v>
      </c>
      <c r="G560" s="58">
        <f t="shared" si="103"/>
        <v>1</v>
      </c>
      <c r="H560" s="58">
        <v>1</v>
      </c>
      <c r="I560" s="792" t="s">
        <v>5373</v>
      </c>
      <c r="J560" s="313">
        <v>1</v>
      </c>
      <c r="K560" s="58">
        <f t="shared" si="104"/>
        <v>1</v>
      </c>
      <c r="L560" s="58">
        <f t="shared" si="105"/>
        <v>1</v>
      </c>
      <c r="M560" s="58">
        <v>1</v>
      </c>
      <c r="N560" s="792" t="s">
        <v>5374</v>
      </c>
      <c r="O560" s="313">
        <v>1</v>
      </c>
      <c r="P560" s="58">
        <f t="shared" si="106"/>
        <v>1</v>
      </c>
      <c r="Q560" s="58">
        <f t="shared" si="107"/>
        <v>1</v>
      </c>
      <c r="R560" s="58">
        <v>1</v>
      </c>
      <c r="S560" s="787" t="s">
        <v>1043</v>
      </c>
      <c r="T560" s="787" t="s">
        <v>1044</v>
      </c>
    </row>
    <row r="561" spans="1:20" s="627" customFormat="1" ht="94.5" customHeight="1">
      <c r="A561" s="794">
        <v>541</v>
      </c>
      <c r="B561" s="796"/>
      <c r="C561" s="795" t="s">
        <v>533</v>
      </c>
      <c r="D561" s="795" t="s">
        <v>6157</v>
      </c>
      <c r="E561" s="313">
        <v>1</v>
      </c>
      <c r="F561" s="58">
        <f t="shared" si="102"/>
        <v>1</v>
      </c>
      <c r="G561" s="58">
        <f t="shared" si="103"/>
        <v>1</v>
      </c>
      <c r="H561" s="58">
        <v>1</v>
      </c>
      <c r="I561" s="792" t="s">
        <v>5373</v>
      </c>
      <c r="J561" s="313">
        <v>1</v>
      </c>
      <c r="K561" s="58">
        <f t="shared" si="104"/>
        <v>1</v>
      </c>
      <c r="L561" s="58">
        <f t="shared" si="105"/>
        <v>1</v>
      </c>
      <c r="M561" s="58">
        <v>1</v>
      </c>
      <c r="N561" s="792" t="s">
        <v>5374</v>
      </c>
      <c r="O561" s="313">
        <v>1</v>
      </c>
      <c r="P561" s="58">
        <f t="shared" si="106"/>
        <v>1</v>
      </c>
      <c r="Q561" s="58">
        <f t="shared" si="107"/>
        <v>1</v>
      </c>
      <c r="R561" s="58">
        <v>1</v>
      </c>
      <c r="S561" s="787" t="s">
        <v>1043</v>
      </c>
      <c r="T561" s="787" t="s">
        <v>1044</v>
      </c>
    </row>
    <row r="562" spans="1:20" s="627" customFormat="1" ht="94.5" customHeight="1">
      <c r="A562" s="794">
        <v>542</v>
      </c>
      <c r="B562" s="796"/>
      <c r="C562" s="795" t="s">
        <v>6158</v>
      </c>
      <c r="D562" s="795" t="s">
        <v>6159</v>
      </c>
      <c r="E562" s="313">
        <v>1</v>
      </c>
      <c r="F562" s="58">
        <f t="shared" si="102"/>
        <v>1</v>
      </c>
      <c r="G562" s="58">
        <f t="shared" si="103"/>
        <v>1</v>
      </c>
      <c r="H562" s="58">
        <v>1</v>
      </c>
      <c r="I562" s="792" t="s">
        <v>5373</v>
      </c>
      <c r="J562" s="313">
        <v>1</v>
      </c>
      <c r="K562" s="58">
        <f t="shared" si="104"/>
        <v>1</v>
      </c>
      <c r="L562" s="58">
        <f t="shared" si="105"/>
        <v>1</v>
      </c>
      <c r="M562" s="58">
        <v>1</v>
      </c>
      <c r="N562" s="792" t="s">
        <v>5374</v>
      </c>
      <c r="O562" s="313">
        <v>1</v>
      </c>
      <c r="P562" s="58">
        <f t="shared" si="106"/>
        <v>1</v>
      </c>
      <c r="Q562" s="58">
        <f t="shared" si="107"/>
        <v>1</v>
      </c>
      <c r="R562" s="58">
        <v>1</v>
      </c>
      <c r="S562" s="787" t="s">
        <v>1043</v>
      </c>
      <c r="T562" s="787" t="s">
        <v>1044</v>
      </c>
    </row>
    <row r="563" spans="1:20" s="627" customFormat="1" ht="94.5" customHeight="1">
      <c r="A563" s="794">
        <v>543</v>
      </c>
      <c r="B563" s="796"/>
      <c r="C563" s="795" t="s">
        <v>6160</v>
      </c>
      <c r="D563" s="795" t="s">
        <v>6161</v>
      </c>
      <c r="E563" s="313">
        <v>1</v>
      </c>
      <c r="F563" s="58">
        <f t="shared" si="102"/>
        <v>1</v>
      </c>
      <c r="G563" s="58">
        <f t="shared" si="103"/>
        <v>1</v>
      </c>
      <c r="H563" s="58">
        <v>1</v>
      </c>
      <c r="I563" s="792" t="s">
        <v>5373</v>
      </c>
      <c r="J563" s="313">
        <v>1</v>
      </c>
      <c r="K563" s="58">
        <f t="shared" si="104"/>
        <v>1</v>
      </c>
      <c r="L563" s="58">
        <f t="shared" si="105"/>
        <v>1</v>
      </c>
      <c r="M563" s="58">
        <v>1</v>
      </c>
      <c r="N563" s="792" t="s">
        <v>5374</v>
      </c>
      <c r="O563" s="313">
        <v>1</v>
      </c>
      <c r="P563" s="58">
        <f t="shared" si="106"/>
        <v>1</v>
      </c>
      <c r="Q563" s="58">
        <f t="shared" si="107"/>
        <v>1</v>
      </c>
      <c r="R563" s="58">
        <v>1</v>
      </c>
      <c r="S563" s="787" t="s">
        <v>1043</v>
      </c>
      <c r="T563" s="787" t="s">
        <v>1044</v>
      </c>
    </row>
    <row r="564" spans="1:20" s="627" customFormat="1" ht="94.5" customHeight="1">
      <c r="A564" s="794">
        <v>544</v>
      </c>
      <c r="B564" s="796"/>
      <c r="C564" s="795" t="s">
        <v>6162</v>
      </c>
      <c r="D564" s="795" t="s">
        <v>6163</v>
      </c>
      <c r="E564" s="313">
        <v>1</v>
      </c>
      <c r="F564" s="58">
        <f t="shared" si="102"/>
        <v>1</v>
      </c>
      <c r="G564" s="58">
        <f t="shared" si="103"/>
        <v>1</v>
      </c>
      <c r="H564" s="58">
        <v>1</v>
      </c>
      <c r="I564" s="792" t="s">
        <v>5373</v>
      </c>
      <c r="J564" s="313">
        <v>1</v>
      </c>
      <c r="K564" s="58">
        <f t="shared" si="104"/>
        <v>1</v>
      </c>
      <c r="L564" s="58">
        <f t="shared" si="105"/>
        <v>1</v>
      </c>
      <c r="M564" s="58">
        <v>1</v>
      </c>
      <c r="N564" s="792" t="s">
        <v>5374</v>
      </c>
      <c r="O564" s="313">
        <v>1</v>
      </c>
      <c r="P564" s="58">
        <f t="shared" si="106"/>
        <v>1</v>
      </c>
      <c r="Q564" s="58">
        <f t="shared" si="107"/>
        <v>1</v>
      </c>
      <c r="R564" s="58">
        <v>1</v>
      </c>
      <c r="S564" s="787" t="s">
        <v>1043</v>
      </c>
      <c r="T564" s="787" t="s">
        <v>1044</v>
      </c>
    </row>
    <row r="565" spans="1:20" s="627" customFormat="1" ht="94.5" customHeight="1">
      <c r="A565" s="794">
        <v>545</v>
      </c>
      <c r="B565" s="796"/>
      <c r="C565" s="795" t="s">
        <v>6164</v>
      </c>
      <c r="D565" s="795" t="s">
        <v>6165</v>
      </c>
      <c r="E565" s="313">
        <v>1</v>
      </c>
      <c r="F565" s="58">
        <f t="shared" si="102"/>
        <v>1</v>
      </c>
      <c r="G565" s="58">
        <f t="shared" si="103"/>
        <v>1</v>
      </c>
      <c r="H565" s="58">
        <v>1</v>
      </c>
      <c r="I565" s="792" t="s">
        <v>5373</v>
      </c>
      <c r="J565" s="313">
        <v>1</v>
      </c>
      <c r="K565" s="58">
        <f t="shared" si="104"/>
        <v>1</v>
      </c>
      <c r="L565" s="58">
        <f t="shared" si="105"/>
        <v>1</v>
      </c>
      <c r="M565" s="58">
        <v>1</v>
      </c>
      <c r="N565" s="792" t="s">
        <v>5374</v>
      </c>
      <c r="O565" s="313">
        <v>1</v>
      </c>
      <c r="P565" s="58">
        <f t="shared" si="106"/>
        <v>1</v>
      </c>
      <c r="Q565" s="58">
        <f t="shared" si="107"/>
        <v>1</v>
      </c>
      <c r="R565" s="58">
        <v>1</v>
      </c>
      <c r="S565" s="787" t="s">
        <v>1043</v>
      </c>
      <c r="T565" s="787" t="s">
        <v>1044</v>
      </c>
    </row>
    <row r="566" spans="1:20" s="627" customFormat="1" ht="94.5" customHeight="1">
      <c r="A566" s="794">
        <v>546</v>
      </c>
      <c r="B566" s="796"/>
      <c r="C566" s="795" t="s">
        <v>536</v>
      </c>
      <c r="D566" s="795" t="s">
        <v>6166</v>
      </c>
      <c r="E566" s="313">
        <v>1</v>
      </c>
      <c r="F566" s="58">
        <f t="shared" si="102"/>
        <v>1</v>
      </c>
      <c r="G566" s="58">
        <f t="shared" si="103"/>
        <v>1</v>
      </c>
      <c r="H566" s="58">
        <v>1</v>
      </c>
      <c r="I566" s="792" t="s">
        <v>5373</v>
      </c>
      <c r="J566" s="313">
        <v>1</v>
      </c>
      <c r="K566" s="58">
        <f t="shared" si="104"/>
        <v>1</v>
      </c>
      <c r="L566" s="58">
        <f t="shared" si="105"/>
        <v>1</v>
      </c>
      <c r="M566" s="58">
        <v>1</v>
      </c>
      <c r="N566" s="792" t="s">
        <v>5374</v>
      </c>
      <c r="O566" s="313">
        <v>1</v>
      </c>
      <c r="P566" s="58">
        <f t="shared" si="106"/>
        <v>1</v>
      </c>
      <c r="Q566" s="58">
        <f t="shared" si="107"/>
        <v>1</v>
      </c>
      <c r="R566" s="58">
        <v>1</v>
      </c>
      <c r="S566" s="787" t="s">
        <v>1043</v>
      </c>
      <c r="T566" s="787" t="s">
        <v>1044</v>
      </c>
    </row>
    <row r="567" spans="1:20" s="627" customFormat="1" ht="94.5" customHeight="1">
      <c r="A567" s="794">
        <v>547</v>
      </c>
      <c r="B567" s="796"/>
      <c r="C567" s="795" t="s">
        <v>6167</v>
      </c>
      <c r="D567" s="795" t="s">
        <v>6168</v>
      </c>
      <c r="E567" s="313">
        <v>1</v>
      </c>
      <c r="F567" s="58">
        <f t="shared" si="102"/>
        <v>1</v>
      </c>
      <c r="G567" s="58">
        <f t="shared" si="103"/>
        <v>1</v>
      </c>
      <c r="H567" s="58">
        <v>1</v>
      </c>
      <c r="I567" s="792" t="s">
        <v>5373</v>
      </c>
      <c r="J567" s="313">
        <v>1</v>
      </c>
      <c r="K567" s="58">
        <f t="shared" si="104"/>
        <v>1</v>
      </c>
      <c r="L567" s="58">
        <f t="shared" si="105"/>
        <v>1</v>
      </c>
      <c r="M567" s="58">
        <v>1</v>
      </c>
      <c r="N567" s="792" t="s">
        <v>5374</v>
      </c>
      <c r="O567" s="313">
        <v>1</v>
      </c>
      <c r="P567" s="58">
        <f t="shared" si="106"/>
        <v>1</v>
      </c>
      <c r="Q567" s="58">
        <f t="shared" si="107"/>
        <v>1</v>
      </c>
      <c r="R567" s="58">
        <v>1</v>
      </c>
      <c r="S567" s="787" t="s">
        <v>1043</v>
      </c>
      <c r="T567" s="787" t="s">
        <v>1044</v>
      </c>
    </row>
    <row r="568" spans="1:20" s="627" customFormat="1" ht="94.5" customHeight="1">
      <c r="A568" s="794">
        <v>548</v>
      </c>
      <c r="B568" s="796"/>
      <c r="C568" s="795" t="s">
        <v>6169</v>
      </c>
      <c r="D568" s="795" t="s">
        <v>6170</v>
      </c>
      <c r="E568" s="313">
        <v>1</v>
      </c>
      <c r="F568" s="58">
        <f t="shared" si="102"/>
        <v>1</v>
      </c>
      <c r="G568" s="58">
        <f t="shared" si="103"/>
        <v>1</v>
      </c>
      <c r="H568" s="58">
        <v>1</v>
      </c>
      <c r="I568" s="792" t="s">
        <v>5373</v>
      </c>
      <c r="J568" s="313">
        <v>1</v>
      </c>
      <c r="K568" s="58">
        <f t="shared" si="104"/>
        <v>1</v>
      </c>
      <c r="L568" s="58">
        <f t="shared" si="105"/>
        <v>1</v>
      </c>
      <c r="M568" s="58">
        <v>1</v>
      </c>
      <c r="N568" s="792" t="s">
        <v>5374</v>
      </c>
      <c r="O568" s="313">
        <v>1</v>
      </c>
      <c r="P568" s="58">
        <f t="shared" si="106"/>
        <v>1</v>
      </c>
      <c r="Q568" s="58">
        <f t="shared" si="107"/>
        <v>1</v>
      </c>
      <c r="R568" s="58">
        <v>1</v>
      </c>
      <c r="S568" s="787" t="s">
        <v>1043</v>
      </c>
      <c r="T568" s="787" t="s">
        <v>1044</v>
      </c>
    </row>
    <row r="569" spans="1:20" s="627" customFormat="1" ht="94.5" customHeight="1">
      <c r="A569" s="794">
        <v>549</v>
      </c>
      <c r="B569" s="796"/>
      <c r="C569" s="795" t="s">
        <v>6171</v>
      </c>
      <c r="D569" s="795" t="s">
        <v>6172</v>
      </c>
      <c r="E569" s="313">
        <v>1</v>
      </c>
      <c r="F569" s="58">
        <f t="shared" si="102"/>
        <v>1</v>
      </c>
      <c r="G569" s="58">
        <f t="shared" si="103"/>
        <v>1</v>
      </c>
      <c r="H569" s="58">
        <v>1</v>
      </c>
      <c r="I569" s="792" t="s">
        <v>5373</v>
      </c>
      <c r="J569" s="313">
        <v>1</v>
      </c>
      <c r="K569" s="58">
        <f t="shared" si="104"/>
        <v>1</v>
      </c>
      <c r="L569" s="58">
        <f t="shared" si="105"/>
        <v>1</v>
      </c>
      <c r="M569" s="58">
        <v>1</v>
      </c>
      <c r="N569" s="792" t="s">
        <v>5374</v>
      </c>
      <c r="O569" s="313">
        <v>1</v>
      </c>
      <c r="P569" s="58">
        <f t="shared" si="106"/>
        <v>1</v>
      </c>
      <c r="Q569" s="58">
        <f t="shared" si="107"/>
        <v>1</v>
      </c>
      <c r="R569" s="58">
        <v>1</v>
      </c>
      <c r="S569" s="787" t="s">
        <v>1043</v>
      </c>
      <c r="T569" s="787" t="s">
        <v>1044</v>
      </c>
    </row>
    <row r="570" spans="1:20" s="627" customFormat="1" ht="94.5" customHeight="1">
      <c r="A570" s="794">
        <v>550</v>
      </c>
      <c r="B570" s="796"/>
      <c r="C570" s="795" t="s">
        <v>6173</v>
      </c>
      <c r="D570" s="795" t="s">
        <v>6174</v>
      </c>
      <c r="E570" s="313">
        <v>1</v>
      </c>
      <c r="F570" s="58">
        <f t="shared" si="102"/>
        <v>1</v>
      </c>
      <c r="G570" s="58">
        <f t="shared" si="103"/>
        <v>1</v>
      </c>
      <c r="H570" s="58">
        <v>1</v>
      </c>
      <c r="I570" s="792" t="s">
        <v>5373</v>
      </c>
      <c r="J570" s="313">
        <v>1</v>
      </c>
      <c r="K570" s="58">
        <f t="shared" si="104"/>
        <v>1</v>
      </c>
      <c r="L570" s="58">
        <f t="shared" si="105"/>
        <v>1</v>
      </c>
      <c r="M570" s="58">
        <v>1</v>
      </c>
      <c r="N570" s="792" t="s">
        <v>5374</v>
      </c>
      <c r="O570" s="313">
        <v>1</v>
      </c>
      <c r="P570" s="58">
        <f t="shared" si="106"/>
        <v>1</v>
      </c>
      <c r="Q570" s="58">
        <f t="shared" si="107"/>
        <v>1</v>
      </c>
      <c r="R570" s="58">
        <v>1</v>
      </c>
      <c r="S570" s="787" t="s">
        <v>1043</v>
      </c>
      <c r="T570" s="787" t="s">
        <v>1044</v>
      </c>
    </row>
    <row r="571" spans="1:20" s="627" customFormat="1" ht="94.5" customHeight="1">
      <c r="A571" s="794">
        <v>551</v>
      </c>
      <c r="B571" s="796"/>
      <c r="C571" s="795" t="s">
        <v>6175</v>
      </c>
      <c r="D571" s="795" t="s">
        <v>6176</v>
      </c>
      <c r="E571" s="313">
        <v>1</v>
      </c>
      <c r="F571" s="58">
        <f t="shared" si="102"/>
        <v>1</v>
      </c>
      <c r="G571" s="58">
        <f t="shared" si="103"/>
        <v>1</v>
      </c>
      <c r="H571" s="58">
        <v>1</v>
      </c>
      <c r="I571" s="792" t="s">
        <v>5373</v>
      </c>
      <c r="J571" s="313">
        <v>1</v>
      </c>
      <c r="K571" s="58">
        <f t="shared" si="104"/>
        <v>1</v>
      </c>
      <c r="L571" s="58">
        <f t="shared" si="105"/>
        <v>1</v>
      </c>
      <c r="M571" s="58">
        <v>1</v>
      </c>
      <c r="N571" s="792" t="s">
        <v>5374</v>
      </c>
      <c r="O571" s="313">
        <v>1</v>
      </c>
      <c r="P571" s="58">
        <f t="shared" si="106"/>
        <v>1</v>
      </c>
      <c r="Q571" s="58">
        <f t="shared" si="107"/>
        <v>1</v>
      </c>
      <c r="R571" s="58">
        <v>1</v>
      </c>
      <c r="S571" s="787" t="s">
        <v>1043</v>
      </c>
      <c r="T571" s="787" t="s">
        <v>1044</v>
      </c>
    </row>
    <row r="572" spans="1:20" s="627" customFormat="1" ht="94.5" customHeight="1">
      <c r="A572" s="794">
        <v>552</v>
      </c>
      <c r="B572" s="796"/>
      <c r="C572" s="795" t="s">
        <v>6177</v>
      </c>
      <c r="D572" s="795" t="s">
        <v>6178</v>
      </c>
      <c r="E572" s="313">
        <v>1</v>
      </c>
      <c r="F572" s="58">
        <f t="shared" si="102"/>
        <v>1</v>
      </c>
      <c r="G572" s="58">
        <f t="shared" si="103"/>
        <v>1</v>
      </c>
      <c r="H572" s="58">
        <v>1</v>
      </c>
      <c r="I572" s="792" t="s">
        <v>5373</v>
      </c>
      <c r="J572" s="313">
        <v>1</v>
      </c>
      <c r="K572" s="58">
        <f t="shared" si="104"/>
        <v>1</v>
      </c>
      <c r="L572" s="58">
        <f t="shared" si="105"/>
        <v>1</v>
      </c>
      <c r="M572" s="58">
        <v>1</v>
      </c>
      <c r="N572" s="792" t="s">
        <v>5374</v>
      </c>
      <c r="O572" s="313">
        <v>1</v>
      </c>
      <c r="P572" s="58">
        <f t="shared" si="106"/>
        <v>1</v>
      </c>
      <c r="Q572" s="58">
        <f t="shared" si="107"/>
        <v>1</v>
      </c>
      <c r="R572" s="58">
        <v>1</v>
      </c>
      <c r="S572" s="787" t="s">
        <v>1043</v>
      </c>
      <c r="T572" s="787" t="s">
        <v>1044</v>
      </c>
    </row>
    <row r="573" spans="1:20" s="627" customFormat="1" ht="94.5" customHeight="1">
      <c r="A573" s="794">
        <v>553</v>
      </c>
      <c r="B573" s="796"/>
      <c r="C573" s="795" t="s">
        <v>6179</v>
      </c>
      <c r="D573" s="795" t="s">
        <v>6180</v>
      </c>
      <c r="E573" s="313">
        <v>1</v>
      </c>
      <c r="F573" s="58">
        <f t="shared" si="102"/>
        <v>1</v>
      </c>
      <c r="G573" s="58">
        <f t="shared" si="103"/>
        <v>1</v>
      </c>
      <c r="H573" s="58">
        <v>1</v>
      </c>
      <c r="I573" s="792" t="s">
        <v>5373</v>
      </c>
      <c r="J573" s="313">
        <v>1</v>
      </c>
      <c r="K573" s="58">
        <f t="shared" si="104"/>
        <v>1</v>
      </c>
      <c r="L573" s="58">
        <f t="shared" si="105"/>
        <v>1</v>
      </c>
      <c r="M573" s="58">
        <v>1</v>
      </c>
      <c r="N573" s="792" t="s">
        <v>5374</v>
      </c>
      <c r="O573" s="313">
        <v>1</v>
      </c>
      <c r="P573" s="58">
        <f t="shared" si="106"/>
        <v>1</v>
      </c>
      <c r="Q573" s="58">
        <f t="shared" si="107"/>
        <v>1</v>
      </c>
      <c r="R573" s="58">
        <v>1</v>
      </c>
      <c r="S573" s="787" t="s">
        <v>1043</v>
      </c>
      <c r="T573" s="787" t="s">
        <v>1044</v>
      </c>
    </row>
    <row r="574" spans="1:20" s="627" customFormat="1" ht="94.5" customHeight="1">
      <c r="A574" s="794">
        <v>554</v>
      </c>
      <c r="B574" s="796"/>
      <c r="C574" s="795" t="s">
        <v>6181</v>
      </c>
      <c r="D574" s="795" t="s">
        <v>6182</v>
      </c>
      <c r="E574" s="313">
        <v>1</v>
      </c>
      <c r="F574" s="58">
        <f t="shared" si="102"/>
        <v>1</v>
      </c>
      <c r="G574" s="58">
        <f t="shared" si="103"/>
        <v>1</v>
      </c>
      <c r="H574" s="58">
        <v>1</v>
      </c>
      <c r="I574" s="792" t="s">
        <v>5373</v>
      </c>
      <c r="J574" s="313">
        <v>1</v>
      </c>
      <c r="K574" s="58">
        <f t="shared" si="104"/>
        <v>1</v>
      </c>
      <c r="L574" s="58">
        <f t="shared" si="105"/>
        <v>1</v>
      </c>
      <c r="M574" s="58">
        <v>1</v>
      </c>
      <c r="N574" s="792" t="s">
        <v>5374</v>
      </c>
      <c r="O574" s="313">
        <v>1</v>
      </c>
      <c r="P574" s="58">
        <f t="shared" si="106"/>
        <v>1</v>
      </c>
      <c r="Q574" s="58">
        <f t="shared" si="107"/>
        <v>1</v>
      </c>
      <c r="R574" s="58">
        <v>1</v>
      </c>
      <c r="S574" s="787" t="s">
        <v>1043</v>
      </c>
      <c r="T574" s="787" t="s">
        <v>1044</v>
      </c>
    </row>
    <row r="575" spans="1:20" s="627" customFormat="1" ht="94.5" customHeight="1">
      <c r="A575" s="1464" t="s">
        <v>1261</v>
      </c>
      <c r="B575" s="1464"/>
      <c r="C575" s="1464"/>
      <c r="D575" s="1464"/>
      <c r="E575" s="1464"/>
      <c r="F575" s="1464"/>
      <c r="G575" s="1464"/>
      <c r="H575" s="1464"/>
      <c r="I575" s="1464"/>
      <c r="J575" s="1464"/>
      <c r="K575" s="1464"/>
      <c r="L575" s="1464"/>
      <c r="M575" s="1464"/>
      <c r="N575" s="1464"/>
      <c r="O575" s="1464"/>
      <c r="P575" s="1464"/>
      <c r="Q575" s="1464"/>
      <c r="R575" s="1464"/>
      <c r="S575" s="1464"/>
      <c r="T575" s="1465"/>
    </row>
    <row r="576" spans="1:20" s="627" customFormat="1" ht="94.5" customHeight="1">
      <c r="A576" s="794">
        <v>555</v>
      </c>
      <c r="B576" s="795" t="s">
        <v>5376</v>
      </c>
      <c r="C576" s="795" t="s">
        <v>6183</v>
      </c>
      <c r="D576" s="795" t="s">
        <v>6184</v>
      </c>
      <c r="E576" s="313">
        <v>1</v>
      </c>
      <c r="F576" s="58">
        <f t="shared" ref="F576:F607" si="108">IF(E576=G576,H576)</f>
        <v>1</v>
      </c>
      <c r="G576" s="58">
        <f t="shared" ref="G576:G607" si="109">IF(E576="NA","NA",H576)</f>
        <v>1</v>
      </c>
      <c r="H576" s="58">
        <v>1</v>
      </c>
      <c r="I576" s="792" t="s">
        <v>5373</v>
      </c>
      <c r="J576" s="313">
        <v>1</v>
      </c>
      <c r="K576" s="58">
        <f t="shared" ref="K576:K607" si="110">IF(J576=L576,M576)</f>
        <v>1</v>
      </c>
      <c r="L576" s="58">
        <f t="shared" ref="L576:L607" si="111">IF(J576="NA","NA",M576)</f>
        <v>1</v>
      </c>
      <c r="M576" s="58">
        <v>1</v>
      </c>
      <c r="N576" s="792" t="s">
        <v>5374</v>
      </c>
      <c r="O576" s="313">
        <v>1</v>
      </c>
      <c r="P576" s="58">
        <f t="shared" ref="P576:P607" si="112">IF(O576=Q576,R576)</f>
        <v>1</v>
      </c>
      <c r="Q576" s="58">
        <f t="shared" ref="Q576:Q607" si="113">IF(O576="NA","NA",R576)</f>
        <v>1</v>
      </c>
      <c r="R576" s="58">
        <v>1</v>
      </c>
      <c r="S576" s="787" t="s">
        <v>1043</v>
      </c>
      <c r="T576" s="787" t="s">
        <v>1044</v>
      </c>
    </row>
    <row r="577" spans="1:20" s="627" customFormat="1" ht="94.5" customHeight="1">
      <c r="A577" s="794">
        <v>556</v>
      </c>
      <c r="B577" s="796"/>
      <c r="C577" s="795" t="s">
        <v>573</v>
      </c>
      <c r="D577" s="795" t="s">
        <v>6185</v>
      </c>
      <c r="E577" s="313">
        <v>1</v>
      </c>
      <c r="F577" s="58">
        <f t="shared" si="108"/>
        <v>1</v>
      </c>
      <c r="G577" s="58">
        <f t="shared" si="109"/>
        <v>1</v>
      </c>
      <c r="H577" s="58">
        <v>1</v>
      </c>
      <c r="I577" s="792" t="s">
        <v>5373</v>
      </c>
      <c r="J577" s="313">
        <v>1</v>
      </c>
      <c r="K577" s="58">
        <f t="shared" si="110"/>
        <v>1</v>
      </c>
      <c r="L577" s="58">
        <f t="shared" si="111"/>
        <v>1</v>
      </c>
      <c r="M577" s="58">
        <v>1</v>
      </c>
      <c r="N577" s="792" t="s">
        <v>5374</v>
      </c>
      <c r="O577" s="313">
        <v>1</v>
      </c>
      <c r="P577" s="58">
        <f t="shared" si="112"/>
        <v>1</v>
      </c>
      <c r="Q577" s="58">
        <f t="shared" si="113"/>
        <v>1</v>
      </c>
      <c r="R577" s="58">
        <v>1</v>
      </c>
      <c r="S577" s="787" t="s">
        <v>1043</v>
      </c>
      <c r="T577" s="787" t="s">
        <v>1044</v>
      </c>
    </row>
    <row r="578" spans="1:20" s="627" customFormat="1" ht="94.5" customHeight="1">
      <c r="A578" s="794">
        <v>557</v>
      </c>
      <c r="B578" s="796"/>
      <c r="C578" s="795" t="s">
        <v>572</v>
      </c>
      <c r="D578" s="795" t="s">
        <v>6186</v>
      </c>
      <c r="E578" s="313">
        <v>1</v>
      </c>
      <c r="F578" s="58">
        <f t="shared" si="108"/>
        <v>1</v>
      </c>
      <c r="G578" s="58">
        <f t="shared" si="109"/>
        <v>1</v>
      </c>
      <c r="H578" s="58">
        <v>1</v>
      </c>
      <c r="I578" s="792" t="s">
        <v>5373</v>
      </c>
      <c r="J578" s="313">
        <v>1</v>
      </c>
      <c r="K578" s="58">
        <f t="shared" si="110"/>
        <v>1</v>
      </c>
      <c r="L578" s="58">
        <f t="shared" si="111"/>
        <v>1</v>
      </c>
      <c r="M578" s="58">
        <v>1</v>
      </c>
      <c r="N578" s="792" t="s">
        <v>5374</v>
      </c>
      <c r="O578" s="313">
        <v>1</v>
      </c>
      <c r="P578" s="58">
        <f t="shared" si="112"/>
        <v>1</v>
      </c>
      <c r="Q578" s="58">
        <f t="shared" si="113"/>
        <v>1</v>
      </c>
      <c r="R578" s="58">
        <v>1</v>
      </c>
      <c r="S578" s="787" t="s">
        <v>1043</v>
      </c>
      <c r="T578" s="787" t="s">
        <v>1044</v>
      </c>
    </row>
    <row r="579" spans="1:20" s="627" customFormat="1" ht="94.5" customHeight="1">
      <c r="A579" s="794">
        <v>558</v>
      </c>
      <c r="B579" s="796"/>
      <c r="C579" s="795" t="s">
        <v>6187</v>
      </c>
      <c r="D579" s="795" t="s">
        <v>6188</v>
      </c>
      <c r="E579" s="313">
        <v>1</v>
      </c>
      <c r="F579" s="58">
        <f t="shared" si="108"/>
        <v>1</v>
      </c>
      <c r="G579" s="58">
        <f t="shared" si="109"/>
        <v>1</v>
      </c>
      <c r="H579" s="58">
        <v>1</v>
      </c>
      <c r="I579" s="792" t="s">
        <v>5373</v>
      </c>
      <c r="J579" s="313">
        <v>1</v>
      </c>
      <c r="K579" s="58">
        <f t="shared" si="110"/>
        <v>1</v>
      </c>
      <c r="L579" s="58">
        <f t="shared" si="111"/>
        <v>1</v>
      </c>
      <c r="M579" s="58">
        <v>1</v>
      </c>
      <c r="N579" s="792" t="s">
        <v>5374</v>
      </c>
      <c r="O579" s="313">
        <v>1</v>
      </c>
      <c r="P579" s="58">
        <f t="shared" si="112"/>
        <v>1</v>
      </c>
      <c r="Q579" s="58">
        <f t="shared" si="113"/>
        <v>1</v>
      </c>
      <c r="R579" s="58">
        <v>1</v>
      </c>
      <c r="S579" s="787" t="s">
        <v>1043</v>
      </c>
      <c r="T579" s="787" t="s">
        <v>1044</v>
      </c>
    </row>
    <row r="580" spans="1:20" s="627" customFormat="1" ht="94.5" customHeight="1">
      <c r="A580" s="794">
        <v>559</v>
      </c>
      <c r="B580" s="796"/>
      <c r="C580" s="795" t="s">
        <v>6189</v>
      </c>
      <c r="D580" s="795" t="s">
        <v>6190</v>
      </c>
      <c r="E580" s="313">
        <v>1</v>
      </c>
      <c r="F580" s="58">
        <f t="shared" si="108"/>
        <v>1</v>
      </c>
      <c r="G580" s="58">
        <f t="shared" si="109"/>
        <v>1</v>
      </c>
      <c r="H580" s="58">
        <v>1</v>
      </c>
      <c r="I580" s="792" t="s">
        <v>5373</v>
      </c>
      <c r="J580" s="313">
        <v>1</v>
      </c>
      <c r="K580" s="58">
        <f t="shared" si="110"/>
        <v>1</v>
      </c>
      <c r="L580" s="58">
        <f t="shared" si="111"/>
        <v>1</v>
      </c>
      <c r="M580" s="58">
        <v>1</v>
      </c>
      <c r="N580" s="792" t="s">
        <v>5374</v>
      </c>
      <c r="O580" s="313">
        <v>1</v>
      </c>
      <c r="P580" s="58">
        <f t="shared" si="112"/>
        <v>1</v>
      </c>
      <c r="Q580" s="58">
        <f t="shared" si="113"/>
        <v>1</v>
      </c>
      <c r="R580" s="58">
        <v>1</v>
      </c>
      <c r="S580" s="787" t="s">
        <v>1043</v>
      </c>
      <c r="T580" s="787" t="s">
        <v>1044</v>
      </c>
    </row>
    <row r="581" spans="1:20" s="627" customFormat="1" ht="94.5" customHeight="1">
      <c r="A581" s="794">
        <v>560</v>
      </c>
      <c r="B581" s="796"/>
      <c r="C581" s="795" t="s">
        <v>703</v>
      </c>
      <c r="D581" s="795" t="s">
        <v>6191</v>
      </c>
      <c r="E581" s="313">
        <v>1</v>
      </c>
      <c r="F581" s="58">
        <f t="shared" si="108"/>
        <v>1</v>
      </c>
      <c r="G581" s="58">
        <f t="shared" si="109"/>
        <v>1</v>
      </c>
      <c r="H581" s="58">
        <v>1</v>
      </c>
      <c r="I581" s="792" t="s">
        <v>5373</v>
      </c>
      <c r="J581" s="313">
        <v>1</v>
      </c>
      <c r="K581" s="58">
        <f t="shared" si="110"/>
        <v>1</v>
      </c>
      <c r="L581" s="58">
        <f t="shared" si="111"/>
        <v>1</v>
      </c>
      <c r="M581" s="58">
        <v>1</v>
      </c>
      <c r="N581" s="792" t="s">
        <v>5374</v>
      </c>
      <c r="O581" s="313">
        <v>1</v>
      </c>
      <c r="P581" s="58">
        <f t="shared" si="112"/>
        <v>1</v>
      </c>
      <c r="Q581" s="58">
        <f t="shared" si="113"/>
        <v>1</v>
      </c>
      <c r="R581" s="58">
        <v>1</v>
      </c>
      <c r="S581" s="787" t="s">
        <v>1043</v>
      </c>
      <c r="T581" s="787" t="s">
        <v>1044</v>
      </c>
    </row>
    <row r="582" spans="1:20" s="627" customFormat="1" ht="94.5" customHeight="1">
      <c r="A582" s="794">
        <v>561</v>
      </c>
      <c r="B582" s="796"/>
      <c r="C582" s="795" t="s">
        <v>704</v>
      </c>
      <c r="D582" s="795" t="s">
        <v>6192</v>
      </c>
      <c r="E582" s="313">
        <v>1</v>
      </c>
      <c r="F582" s="58">
        <f t="shared" si="108"/>
        <v>1</v>
      </c>
      <c r="G582" s="58">
        <f t="shared" si="109"/>
        <v>1</v>
      </c>
      <c r="H582" s="58">
        <v>1</v>
      </c>
      <c r="I582" s="792" t="s">
        <v>5373</v>
      </c>
      <c r="J582" s="313">
        <v>1</v>
      </c>
      <c r="K582" s="58">
        <f t="shared" si="110"/>
        <v>1</v>
      </c>
      <c r="L582" s="58">
        <f t="shared" si="111"/>
        <v>1</v>
      </c>
      <c r="M582" s="58">
        <v>1</v>
      </c>
      <c r="N582" s="792" t="s">
        <v>5374</v>
      </c>
      <c r="O582" s="313">
        <v>1</v>
      </c>
      <c r="P582" s="58">
        <f t="shared" si="112"/>
        <v>1</v>
      </c>
      <c r="Q582" s="58">
        <f t="shared" si="113"/>
        <v>1</v>
      </c>
      <c r="R582" s="58">
        <v>1</v>
      </c>
      <c r="S582" s="787" t="s">
        <v>1043</v>
      </c>
      <c r="T582" s="787" t="s">
        <v>1044</v>
      </c>
    </row>
    <row r="583" spans="1:20" s="627" customFormat="1" ht="94.5" customHeight="1">
      <c r="A583" s="794">
        <v>562</v>
      </c>
      <c r="B583" s="796"/>
      <c r="C583" s="795" t="s">
        <v>380</v>
      </c>
      <c r="D583" s="795" t="s">
        <v>6193</v>
      </c>
      <c r="E583" s="313">
        <v>1</v>
      </c>
      <c r="F583" s="58">
        <f t="shared" si="108"/>
        <v>1</v>
      </c>
      <c r="G583" s="58">
        <f t="shared" si="109"/>
        <v>1</v>
      </c>
      <c r="H583" s="58">
        <v>1</v>
      </c>
      <c r="I583" s="792" t="s">
        <v>5373</v>
      </c>
      <c r="J583" s="313">
        <v>1</v>
      </c>
      <c r="K583" s="58">
        <f t="shared" si="110"/>
        <v>1</v>
      </c>
      <c r="L583" s="58">
        <f t="shared" si="111"/>
        <v>1</v>
      </c>
      <c r="M583" s="58">
        <v>1</v>
      </c>
      <c r="N583" s="792" t="s">
        <v>5374</v>
      </c>
      <c r="O583" s="313">
        <v>1</v>
      </c>
      <c r="P583" s="58">
        <f t="shared" si="112"/>
        <v>1</v>
      </c>
      <c r="Q583" s="58">
        <f t="shared" si="113"/>
        <v>1</v>
      </c>
      <c r="R583" s="58">
        <v>1</v>
      </c>
      <c r="S583" s="787" t="s">
        <v>1043</v>
      </c>
      <c r="T583" s="787" t="s">
        <v>1044</v>
      </c>
    </row>
    <row r="584" spans="1:20" s="627" customFormat="1" ht="94.5" customHeight="1">
      <c r="A584" s="794">
        <v>563</v>
      </c>
      <c r="B584" s="796"/>
      <c r="C584" s="795" t="s">
        <v>378</v>
      </c>
      <c r="D584" s="795" t="s">
        <v>6194</v>
      </c>
      <c r="E584" s="313">
        <v>1</v>
      </c>
      <c r="F584" s="58">
        <f t="shared" si="108"/>
        <v>1</v>
      </c>
      <c r="G584" s="58">
        <f t="shared" si="109"/>
        <v>1</v>
      </c>
      <c r="H584" s="58">
        <v>1</v>
      </c>
      <c r="I584" s="792" t="s">
        <v>5373</v>
      </c>
      <c r="J584" s="313">
        <v>1</v>
      </c>
      <c r="K584" s="58">
        <f t="shared" si="110"/>
        <v>1</v>
      </c>
      <c r="L584" s="58">
        <f t="shared" si="111"/>
        <v>1</v>
      </c>
      <c r="M584" s="58">
        <v>1</v>
      </c>
      <c r="N584" s="792" t="s">
        <v>5374</v>
      </c>
      <c r="O584" s="313">
        <v>1</v>
      </c>
      <c r="P584" s="58">
        <f t="shared" si="112"/>
        <v>1</v>
      </c>
      <c r="Q584" s="58">
        <f t="shared" si="113"/>
        <v>1</v>
      </c>
      <c r="R584" s="58">
        <v>1</v>
      </c>
      <c r="S584" s="787" t="s">
        <v>1043</v>
      </c>
      <c r="T584" s="787" t="s">
        <v>1044</v>
      </c>
    </row>
    <row r="585" spans="1:20" s="627" customFormat="1" ht="94.5" customHeight="1">
      <c r="A585" s="794">
        <v>564</v>
      </c>
      <c r="B585" s="796"/>
      <c r="C585" s="795" t="s">
        <v>379</v>
      </c>
      <c r="D585" s="795" t="s">
        <v>6195</v>
      </c>
      <c r="E585" s="313">
        <v>1</v>
      </c>
      <c r="F585" s="58">
        <f t="shared" si="108"/>
        <v>1</v>
      </c>
      <c r="G585" s="58">
        <f t="shared" si="109"/>
        <v>1</v>
      </c>
      <c r="H585" s="58">
        <v>1</v>
      </c>
      <c r="I585" s="792" t="s">
        <v>5373</v>
      </c>
      <c r="J585" s="313">
        <v>1</v>
      </c>
      <c r="K585" s="58">
        <f t="shared" si="110"/>
        <v>1</v>
      </c>
      <c r="L585" s="58">
        <f t="shared" si="111"/>
        <v>1</v>
      </c>
      <c r="M585" s="58">
        <v>1</v>
      </c>
      <c r="N585" s="792" t="s">
        <v>5374</v>
      </c>
      <c r="O585" s="313">
        <v>1</v>
      </c>
      <c r="P585" s="58">
        <f t="shared" si="112"/>
        <v>1</v>
      </c>
      <c r="Q585" s="58">
        <f t="shared" si="113"/>
        <v>1</v>
      </c>
      <c r="R585" s="58">
        <v>1</v>
      </c>
      <c r="S585" s="787" t="s">
        <v>1043</v>
      </c>
      <c r="T585" s="787" t="s">
        <v>1044</v>
      </c>
    </row>
    <row r="586" spans="1:20" s="627" customFormat="1" ht="94.5" customHeight="1">
      <c r="A586" s="794">
        <v>565</v>
      </c>
      <c r="B586" s="796"/>
      <c r="C586" s="795" t="s">
        <v>6196</v>
      </c>
      <c r="D586" s="795" t="s">
        <v>6197</v>
      </c>
      <c r="E586" s="313">
        <v>1</v>
      </c>
      <c r="F586" s="58">
        <f t="shared" si="108"/>
        <v>1</v>
      </c>
      <c r="G586" s="58">
        <f t="shared" si="109"/>
        <v>1</v>
      </c>
      <c r="H586" s="58">
        <v>1</v>
      </c>
      <c r="I586" s="792" t="s">
        <v>5373</v>
      </c>
      <c r="J586" s="313">
        <v>1</v>
      </c>
      <c r="K586" s="58">
        <f t="shared" si="110"/>
        <v>1</v>
      </c>
      <c r="L586" s="58">
        <f t="shared" si="111"/>
        <v>1</v>
      </c>
      <c r="M586" s="58">
        <v>1</v>
      </c>
      <c r="N586" s="792" t="s">
        <v>5374</v>
      </c>
      <c r="O586" s="313">
        <v>1</v>
      </c>
      <c r="P586" s="58">
        <f t="shared" si="112"/>
        <v>1</v>
      </c>
      <c r="Q586" s="58">
        <f t="shared" si="113"/>
        <v>1</v>
      </c>
      <c r="R586" s="58">
        <v>1</v>
      </c>
      <c r="S586" s="787" t="s">
        <v>1043</v>
      </c>
      <c r="T586" s="787" t="s">
        <v>1044</v>
      </c>
    </row>
    <row r="587" spans="1:20" s="627" customFormat="1" ht="94.5" customHeight="1">
      <c r="A587" s="794">
        <v>566</v>
      </c>
      <c r="B587" s="796"/>
      <c r="C587" s="795" t="s">
        <v>401</v>
      </c>
      <c r="D587" s="795" t="s">
        <v>6198</v>
      </c>
      <c r="E587" s="313">
        <v>1</v>
      </c>
      <c r="F587" s="58">
        <f t="shared" si="108"/>
        <v>1</v>
      </c>
      <c r="G587" s="58">
        <f t="shared" si="109"/>
        <v>1</v>
      </c>
      <c r="H587" s="58">
        <v>1</v>
      </c>
      <c r="I587" s="792" t="s">
        <v>5373</v>
      </c>
      <c r="J587" s="313">
        <v>1</v>
      </c>
      <c r="K587" s="58">
        <f t="shared" si="110"/>
        <v>1</v>
      </c>
      <c r="L587" s="58">
        <f t="shared" si="111"/>
        <v>1</v>
      </c>
      <c r="M587" s="58">
        <v>1</v>
      </c>
      <c r="N587" s="792" t="s">
        <v>5374</v>
      </c>
      <c r="O587" s="313">
        <v>1</v>
      </c>
      <c r="P587" s="58">
        <f t="shared" si="112"/>
        <v>1</v>
      </c>
      <c r="Q587" s="58">
        <f t="shared" si="113"/>
        <v>1</v>
      </c>
      <c r="R587" s="58">
        <v>1</v>
      </c>
      <c r="S587" s="787" t="s">
        <v>1043</v>
      </c>
      <c r="T587" s="787" t="s">
        <v>1044</v>
      </c>
    </row>
    <row r="588" spans="1:20" s="627" customFormat="1" ht="94.5" customHeight="1">
      <c r="A588" s="794">
        <v>567</v>
      </c>
      <c r="B588" s="796"/>
      <c r="C588" s="795" t="s">
        <v>400</v>
      </c>
      <c r="D588" s="795" t="s">
        <v>6199</v>
      </c>
      <c r="E588" s="313">
        <v>1</v>
      </c>
      <c r="F588" s="58">
        <f t="shared" si="108"/>
        <v>1</v>
      </c>
      <c r="G588" s="58">
        <f t="shared" si="109"/>
        <v>1</v>
      </c>
      <c r="H588" s="58">
        <v>1</v>
      </c>
      <c r="I588" s="792" t="s">
        <v>5373</v>
      </c>
      <c r="J588" s="313">
        <v>1</v>
      </c>
      <c r="K588" s="58">
        <f t="shared" si="110"/>
        <v>1</v>
      </c>
      <c r="L588" s="58">
        <f t="shared" si="111"/>
        <v>1</v>
      </c>
      <c r="M588" s="58">
        <v>1</v>
      </c>
      <c r="N588" s="792" t="s">
        <v>5374</v>
      </c>
      <c r="O588" s="313">
        <v>1</v>
      </c>
      <c r="P588" s="58">
        <f t="shared" si="112"/>
        <v>1</v>
      </c>
      <c r="Q588" s="58">
        <f t="shared" si="113"/>
        <v>1</v>
      </c>
      <c r="R588" s="58">
        <v>1</v>
      </c>
      <c r="S588" s="787" t="s">
        <v>1043</v>
      </c>
      <c r="T588" s="787" t="s">
        <v>1044</v>
      </c>
    </row>
    <row r="589" spans="1:20" s="627" customFormat="1" ht="94.5" customHeight="1">
      <c r="A589" s="794">
        <v>568</v>
      </c>
      <c r="B589" s="796"/>
      <c r="C589" s="795" t="s">
        <v>6200</v>
      </c>
      <c r="D589" s="795" t="s">
        <v>6201</v>
      </c>
      <c r="E589" s="313">
        <v>1</v>
      </c>
      <c r="F589" s="58">
        <f t="shared" si="108"/>
        <v>1</v>
      </c>
      <c r="G589" s="58">
        <f t="shared" si="109"/>
        <v>1</v>
      </c>
      <c r="H589" s="58">
        <v>1</v>
      </c>
      <c r="I589" s="792" t="s">
        <v>5373</v>
      </c>
      <c r="J589" s="313">
        <v>1</v>
      </c>
      <c r="K589" s="58">
        <f t="shared" si="110"/>
        <v>1</v>
      </c>
      <c r="L589" s="58">
        <f t="shared" si="111"/>
        <v>1</v>
      </c>
      <c r="M589" s="58">
        <v>1</v>
      </c>
      <c r="N589" s="792" t="s">
        <v>5374</v>
      </c>
      <c r="O589" s="313">
        <v>1</v>
      </c>
      <c r="P589" s="58">
        <f t="shared" si="112"/>
        <v>1</v>
      </c>
      <c r="Q589" s="58">
        <f t="shared" si="113"/>
        <v>1</v>
      </c>
      <c r="R589" s="58">
        <v>1</v>
      </c>
      <c r="S589" s="787" t="s">
        <v>1043</v>
      </c>
      <c r="T589" s="787" t="s">
        <v>1044</v>
      </c>
    </row>
    <row r="590" spans="1:20" s="627" customFormat="1" ht="94.5" customHeight="1">
      <c r="A590" s="794">
        <v>569</v>
      </c>
      <c r="B590" s="796"/>
      <c r="C590" s="795" t="s">
        <v>6202</v>
      </c>
      <c r="D590" s="795" t="s">
        <v>6203</v>
      </c>
      <c r="E590" s="313">
        <v>1</v>
      </c>
      <c r="F590" s="58">
        <f t="shared" si="108"/>
        <v>1</v>
      </c>
      <c r="G590" s="58">
        <f t="shared" si="109"/>
        <v>1</v>
      </c>
      <c r="H590" s="58">
        <v>1</v>
      </c>
      <c r="I590" s="792" t="s">
        <v>5373</v>
      </c>
      <c r="J590" s="313">
        <v>1</v>
      </c>
      <c r="K590" s="58">
        <f t="shared" si="110"/>
        <v>1</v>
      </c>
      <c r="L590" s="58">
        <f t="shared" si="111"/>
        <v>1</v>
      </c>
      <c r="M590" s="58">
        <v>1</v>
      </c>
      <c r="N590" s="792" t="s">
        <v>5374</v>
      </c>
      <c r="O590" s="313">
        <v>1</v>
      </c>
      <c r="P590" s="58">
        <f t="shared" si="112"/>
        <v>1</v>
      </c>
      <c r="Q590" s="58">
        <f t="shared" si="113"/>
        <v>1</v>
      </c>
      <c r="R590" s="58">
        <v>1</v>
      </c>
      <c r="S590" s="787" t="s">
        <v>1043</v>
      </c>
      <c r="T590" s="787" t="s">
        <v>1044</v>
      </c>
    </row>
    <row r="591" spans="1:20" s="627" customFormat="1" ht="94.5" customHeight="1">
      <c r="A591" s="794">
        <v>570</v>
      </c>
      <c r="B591" s="796"/>
      <c r="C591" s="795" t="s">
        <v>6204</v>
      </c>
      <c r="D591" s="795" t="s">
        <v>6205</v>
      </c>
      <c r="E591" s="313">
        <v>1</v>
      </c>
      <c r="F591" s="58">
        <f t="shared" si="108"/>
        <v>1</v>
      </c>
      <c r="G591" s="58">
        <f t="shared" si="109"/>
        <v>1</v>
      </c>
      <c r="H591" s="58">
        <v>1</v>
      </c>
      <c r="I591" s="792" t="s">
        <v>5373</v>
      </c>
      <c r="J591" s="313">
        <v>1</v>
      </c>
      <c r="K591" s="58">
        <f t="shared" si="110"/>
        <v>1</v>
      </c>
      <c r="L591" s="58">
        <f t="shared" si="111"/>
        <v>1</v>
      </c>
      <c r="M591" s="58">
        <v>1</v>
      </c>
      <c r="N591" s="792" t="s">
        <v>5374</v>
      </c>
      <c r="O591" s="313">
        <v>1</v>
      </c>
      <c r="P591" s="58">
        <f t="shared" si="112"/>
        <v>1</v>
      </c>
      <c r="Q591" s="58">
        <f t="shared" si="113"/>
        <v>1</v>
      </c>
      <c r="R591" s="58">
        <v>1</v>
      </c>
      <c r="S591" s="787" t="s">
        <v>1043</v>
      </c>
      <c r="T591" s="787" t="s">
        <v>1044</v>
      </c>
    </row>
    <row r="592" spans="1:20" s="627" customFormat="1" ht="94.5" customHeight="1">
      <c r="A592" s="794">
        <v>571</v>
      </c>
      <c r="B592" s="796"/>
      <c r="C592" s="795" t="s">
        <v>530</v>
      </c>
      <c r="D592" s="795" t="s">
        <v>6206</v>
      </c>
      <c r="E592" s="313">
        <v>1</v>
      </c>
      <c r="F592" s="58">
        <f t="shared" si="108"/>
        <v>1</v>
      </c>
      <c r="G592" s="58">
        <f t="shared" si="109"/>
        <v>1</v>
      </c>
      <c r="H592" s="58">
        <v>1</v>
      </c>
      <c r="I592" s="792" t="s">
        <v>5373</v>
      </c>
      <c r="J592" s="313">
        <v>1</v>
      </c>
      <c r="K592" s="58">
        <f t="shared" si="110"/>
        <v>1</v>
      </c>
      <c r="L592" s="58">
        <f t="shared" si="111"/>
        <v>1</v>
      </c>
      <c r="M592" s="58">
        <v>1</v>
      </c>
      <c r="N592" s="792" t="s">
        <v>5374</v>
      </c>
      <c r="O592" s="313">
        <v>1</v>
      </c>
      <c r="P592" s="58">
        <f t="shared" si="112"/>
        <v>1</v>
      </c>
      <c r="Q592" s="58">
        <f t="shared" si="113"/>
        <v>1</v>
      </c>
      <c r="R592" s="58">
        <v>1</v>
      </c>
      <c r="S592" s="787" t="s">
        <v>1043</v>
      </c>
      <c r="T592" s="787" t="s">
        <v>1044</v>
      </c>
    </row>
    <row r="593" spans="1:20" s="627" customFormat="1" ht="94.5" customHeight="1">
      <c r="A593" s="794">
        <v>572</v>
      </c>
      <c r="B593" s="796"/>
      <c r="C593" s="795" t="s">
        <v>531</v>
      </c>
      <c r="D593" s="795" t="s">
        <v>6207</v>
      </c>
      <c r="E593" s="313">
        <v>1</v>
      </c>
      <c r="F593" s="58">
        <f t="shared" si="108"/>
        <v>1</v>
      </c>
      <c r="G593" s="58">
        <f t="shared" si="109"/>
        <v>1</v>
      </c>
      <c r="H593" s="58">
        <v>1</v>
      </c>
      <c r="I593" s="792" t="s">
        <v>5373</v>
      </c>
      <c r="J593" s="313">
        <v>1</v>
      </c>
      <c r="K593" s="58">
        <f t="shared" si="110"/>
        <v>1</v>
      </c>
      <c r="L593" s="58">
        <f t="shared" si="111"/>
        <v>1</v>
      </c>
      <c r="M593" s="58">
        <v>1</v>
      </c>
      <c r="N593" s="792" t="s">
        <v>5374</v>
      </c>
      <c r="O593" s="313">
        <v>1</v>
      </c>
      <c r="P593" s="58">
        <f t="shared" si="112"/>
        <v>1</v>
      </c>
      <c r="Q593" s="58">
        <f t="shared" si="113"/>
        <v>1</v>
      </c>
      <c r="R593" s="58">
        <v>1</v>
      </c>
      <c r="S593" s="787" t="s">
        <v>1043</v>
      </c>
      <c r="T593" s="787" t="s">
        <v>1044</v>
      </c>
    </row>
    <row r="594" spans="1:20" s="627" customFormat="1" ht="94.5" customHeight="1">
      <c r="A594" s="794">
        <v>573</v>
      </c>
      <c r="B594" s="796"/>
      <c r="C594" s="795" t="s">
        <v>381</v>
      </c>
      <c r="D594" s="795" t="s">
        <v>6208</v>
      </c>
      <c r="E594" s="313">
        <v>1</v>
      </c>
      <c r="F594" s="58">
        <f t="shared" si="108"/>
        <v>1</v>
      </c>
      <c r="G594" s="58">
        <f t="shared" si="109"/>
        <v>1</v>
      </c>
      <c r="H594" s="58">
        <v>1</v>
      </c>
      <c r="I594" s="792" t="s">
        <v>5373</v>
      </c>
      <c r="J594" s="313">
        <v>1</v>
      </c>
      <c r="K594" s="58">
        <f t="shared" si="110"/>
        <v>1</v>
      </c>
      <c r="L594" s="58">
        <f t="shared" si="111"/>
        <v>1</v>
      </c>
      <c r="M594" s="58">
        <v>1</v>
      </c>
      <c r="N594" s="792" t="s">
        <v>5374</v>
      </c>
      <c r="O594" s="313">
        <v>1</v>
      </c>
      <c r="P594" s="58">
        <f t="shared" si="112"/>
        <v>1</v>
      </c>
      <c r="Q594" s="58">
        <f t="shared" si="113"/>
        <v>1</v>
      </c>
      <c r="R594" s="58">
        <v>1</v>
      </c>
      <c r="S594" s="787" t="s">
        <v>1043</v>
      </c>
      <c r="T594" s="787" t="s">
        <v>1044</v>
      </c>
    </row>
    <row r="595" spans="1:20" s="627" customFormat="1" ht="94.5" customHeight="1">
      <c r="A595" s="794">
        <v>574</v>
      </c>
      <c r="B595" s="796"/>
      <c r="C595" s="795" t="s">
        <v>6209</v>
      </c>
      <c r="D595" s="795" t="s">
        <v>6210</v>
      </c>
      <c r="E595" s="313">
        <v>1</v>
      </c>
      <c r="F595" s="58">
        <f t="shared" si="108"/>
        <v>1</v>
      </c>
      <c r="G595" s="58">
        <f t="shared" si="109"/>
        <v>1</v>
      </c>
      <c r="H595" s="58">
        <v>1</v>
      </c>
      <c r="I595" s="792" t="s">
        <v>5373</v>
      </c>
      <c r="J595" s="313">
        <v>1</v>
      </c>
      <c r="K595" s="58">
        <f t="shared" si="110"/>
        <v>1</v>
      </c>
      <c r="L595" s="58">
        <f t="shared" si="111"/>
        <v>1</v>
      </c>
      <c r="M595" s="58">
        <v>1</v>
      </c>
      <c r="N595" s="792" t="s">
        <v>5374</v>
      </c>
      <c r="O595" s="313">
        <v>1</v>
      </c>
      <c r="P595" s="58">
        <f t="shared" si="112"/>
        <v>1</v>
      </c>
      <c r="Q595" s="58">
        <f t="shared" si="113"/>
        <v>1</v>
      </c>
      <c r="R595" s="58">
        <v>1</v>
      </c>
      <c r="S595" s="787" t="s">
        <v>1043</v>
      </c>
      <c r="T595" s="787" t="s">
        <v>1044</v>
      </c>
    </row>
    <row r="596" spans="1:20" s="627" customFormat="1" ht="94.5" customHeight="1">
      <c r="A596" s="794">
        <v>575</v>
      </c>
      <c r="B596" s="796"/>
      <c r="C596" s="795" t="s">
        <v>6211</v>
      </c>
      <c r="D596" s="795" t="s">
        <v>6212</v>
      </c>
      <c r="E596" s="313">
        <v>1</v>
      </c>
      <c r="F596" s="58">
        <f t="shared" si="108"/>
        <v>1</v>
      </c>
      <c r="G596" s="58">
        <f t="shared" si="109"/>
        <v>1</v>
      </c>
      <c r="H596" s="58">
        <v>1</v>
      </c>
      <c r="I596" s="792" t="s">
        <v>5373</v>
      </c>
      <c r="J596" s="313">
        <v>1</v>
      </c>
      <c r="K596" s="58">
        <f t="shared" si="110"/>
        <v>1</v>
      </c>
      <c r="L596" s="58">
        <f t="shared" si="111"/>
        <v>1</v>
      </c>
      <c r="M596" s="58">
        <v>1</v>
      </c>
      <c r="N596" s="792" t="s">
        <v>5374</v>
      </c>
      <c r="O596" s="313">
        <v>1</v>
      </c>
      <c r="P596" s="58">
        <f t="shared" si="112"/>
        <v>1</v>
      </c>
      <c r="Q596" s="58">
        <f t="shared" si="113"/>
        <v>1</v>
      </c>
      <c r="R596" s="58">
        <v>1</v>
      </c>
      <c r="S596" s="787" t="s">
        <v>1043</v>
      </c>
      <c r="T596" s="787" t="s">
        <v>1044</v>
      </c>
    </row>
    <row r="597" spans="1:20" s="627" customFormat="1" ht="94.5" customHeight="1">
      <c r="A597" s="794">
        <v>576</v>
      </c>
      <c r="B597" s="796"/>
      <c r="C597" s="795" t="s">
        <v>6213</v>
      </c>
      <c r="D597" s="795" t="s">
        <v>6214</v>
      </c>
      <c r="E597" s="313">
        <v>1</v>
      </c>
      <c r="F597" s="58">
        <f t="shared" si="108"/>
        <v>1</v>
      </c>
      <c r="G597" s="58">
        <f t="shared" si="109"/>
        <v>1</v>
      </c>
      <c r="H597" s="58">
        <v>1</v>
      </c>
      <c r="I597" s="792" t="s">
        <v>5373</v>
      </c>
      <c r="J597" s="313">
        <v>1</v>
      </c>
      <c r="K597" s="58">
        <f t="shared" si="110"/>
        <v>1</v>
      </c>
      <c r="L597" s="58">
        <f t="shared" si="111"/>
        <v>1</v>
      </c>
      <c r="M597" s="58">
        <v>1</v>
      </c>
      <c r="N597" s="792" t="s">
        <v>5374</v>
      </c>
      <c r="O597" s="313">
        <v>1</v>
      </c>
      <c r="P597" s="58">
        <f t="shared" si="112"/>
        <v>1</v>
      </c>
      <c r="Q597" s="58">
        <f t="shared" si="113"/>
        <v>1</v>
      </c>
      <c r="R597" s="58">
        <v>1</v>
      </c>
      <c r="S597" s="787" t="s">
        <v>1043</v>
      </c>
      <c r="T597" s="787" t="s">
        <v>1044</v>
      </c>
    </row>
    <row r="598" spans="1:20" s="627" customFormat="1" ht="94.5" customHeight="1">
      <c r="A598" s="794">
        <v>577</v>
      </c>
      <c r="B598" s="796"/>
      <c r="C598" s="795" t="s">
        <v>6215</v>
      </c>
      <c r="D598" s="795" t="s">
        <v>6216</v>
      </c>
      <c r="E598" s="313">
        <v>1</v>
      </c>
      <c r="F598" s="58">
        <f t="shared" si="108"/>
        <v>1</v>
      </c>
      <c r="G598" s="58">
        <f t="shared" si="109"/>
        <v>1</v>
      </c>
      <c r="H598" s="58">
        <v>1</v>
      </c>
      <c r="I598" s="792" t="s">
        <v>5373</v>
      </c>
      <c r="J598" s="313">
        <v>1</v>
      </c>
      <c r="K598" s="58">
        <f t="shared" si="110"/>
        <v>1</v>
      </c>
      <c r="L598" s="58">
        <f t="shared" si="111"/>
        <v>1</v>
      </c>
      <c r="M598" s="58">
        <v>1</v>
      </c>
      <c r="N598" s="792" t="s">
        <v>5374</v>
      </c>
      <c r="O598" s="313">
        <v>1</v>
      </c>
      <c r="P598" s="58">
        <f t="shared" si="112"/>
        <v>1</v>
      </c>
      <c r="Q598" s="58">
        <f t="shared" si="113"/>
        <v>1</v>
      </c>
      <c r="R598" s="58">
        <v>1</v>
      </c>
      <c r="S598" s="787" t="s">
        <v>1043</v>
      </c>
      <c r="T598" s="787" t="s">
        <v>1044</v>
      </c>
    </row>
    <row r="599" spans="1:20" s="627" customFormat="1" ht="94.5" customHeight="1">
      <c r="A599" s="794">
        <v>578</v>
      </c>
      <c r="B599" s="796"/>
      <c r="C599" s="795" t="s">
        <v>6217</v>
      </c>
      <c r="D599" s="795" t="s">
        <v>6218</v>
      </c>
      <c r="E599" s="313">
        <v>1</v>
      </c>
      <c r="F599" s="58">
        <f t="shared" si="108"/>
        <v>1</v>
      </c>
      <c r="G599" s="58">
        <f t="shared" si="109"/>
        <v>1</v>
      </c>
      <c r="H599" s="58">
        <v>1</v>
      </c>
      <c r="I599" s="792" t="s">
        <v>5373</v>
      </c>
      <c r="J599" s="313">
        <v>1</v>
      </c>
      <c r="K599" s="58">
        <f t="shared" si="110"/>
        <v>1</v>
      </c>
      <c r="L599" s="58">
        <f t="shared" si="111"/>
        <v>1</v>
      </c>
      <c r="M599" s="58">
        <v>1</v>
      </c>
      <c r="N599" s="792" t="s">
        <v>5374</v>
      </c>
      <c r="O599" s="313">
        <v>1</v>
      </c>
      <c r="P599" s="58">
        <f t="shared" si="112"/>
        <v>1</v>
      </c>
      <c r="Q599" s="58">
        <f t="shared" si="113"/>
        <v>1</v>
      </c>
      <c r="R599" s="58">
        <v>1</v>
      </c>
      <c r="S599" s="787" t="s">
        <v>1043</v>
      </c>
      <c r="T599" s="787" t="s">
        <v>1044</v>
      </c>
    </row>
    <row r="600" spans="1:20" s="627" customFormat="1" ht="94.5" customHeight="1">
      <c r="A600" s="794">
        <v>579</v>
      </c>
      <c r="B600" s="796"/>
      <c r="C600" s="795" t="s">
        <v>6219</v>
      </c>
      <c r="D600" s="795" t="s">
        <v>6220</v>
      </c>
      <c r="E600" s="313">
        <v>1</v>
      </c>
      <c r="F600" s="58">
        <f t="shared" si="108"/>
        <v>1</v>
      </c>
      <c r="G600" s="58">
        <f t="shared" si="109"/>
        <v>1</v>
      </c>
      <c r="H600" s="58">
        <v>1</v>
      </c>
      <c r="I600" s="792" t="s">
        <v>5373</v>
      </c>
      <c r="J600" s="313">
        <v>1</v>
      </c>
      <c r="K600" s="58">
        <f t="shared" si="110"/>
        <v>1</v>
      </c>
      <c r="L600" s="58">
        <f t="shared" si="111"/>
        <v>1</v>
      </c>
      <c r="M600" s="58">
        <v>1</v>
      </c>
      <c r="N600" s="792" t="s">
        <v>5374</v>
      </c>
      <c r="O600" s="313">
        <v>1</v>
      </c>
      <c r="P600" s="58">
        <f t="shared" si="112"/>
        <v>1</v>
      </c>
      <c r="Q600" s="58">
        <f t="shared" si="113"/>
        <v>1</v>
      </c>
      <c r="R600" s="58">
        <v>1</v>
      </c>
      <c r="S600" s="787" t="s">
        <v>1043</v>
      </c>
      <c r="T600" s="787" t="s">
        <v>1044</v>
      </c>
    </row>
    <row r="601" spans="1:20" s="627" customFormat="1" ht="94.5" customHeight="1">
      <c r="A601" s="794">
        <v>580</v>
      </c>
      <c r="B601" s="796"/>
      <c r="C601" s="795" t="s">
        <v>6221</v>
      </c>
      <c r="D601" s="795" t="s">
        <v>6222</v>
      </c>
      <c r="E601" s="313">
        <v>1</v>
      </c>
      <c r="F601" s="58">
        <f t="shared" si="108"/>
        <v>1</v>
      </c>
      <c r="G601" s="58">
        <f t="shared" si="109"/>
        <v>1</v>
      </c>
      <c r="H601" s="58">
        <v>1</v>
      </c>
      <c r="I601" s="792" t="s">
        <v>5373</v>
      </c>
      <c r="J601" s="313">
        <v>1</v>
      </c>
      <c r="K601" s="58">
        <f t="shared" si="110"/>
        <v>1</v>
      </c>
      <c r="L601" s="58">
        <f t="shared" si="111"/>
        <v>1</v>
      </c>
      <c r="M601" s="58">
        <v>1</v>
      </c>
      <c r="N601" s="792" t="s">
        <v>5374</v>
      </c>
      <c r="O601" s="313">
        <v>1</v>
      </c>
      <c r="P601" s="58">
        <f t="shared" si="112"/>
        <v>1</v>
      </c>
      <c r="Q601" s="58">
        <f t="shared" si="113"/>
        <v>1</v>
      </c>
      <c r="R601" s="58">
        <v>1</v>
      </c>
      <c r="S601" s="787" t="s">
        <v>1043</v>
      </c>
      <c r="T601" s="787" t="s">
        <v>1044</v>
      </c>
    </row>
    <row r="602" spans="1:20" s="627" customFormat="1" ht="94.5" customHeight="1">
      <c r="A602" s="794">
        <v>581</v>
      </c>
      <c r="B602" s="796"/>
      <c r="C602" s="795" t="s">
        <v>591</v>
      </c>
      <c r="D602" s="795" t="s">
        <v>6223</v>
      </c>
      <c r="E602" s="313">
        <v>1</v>
      </c>
      <c r="F602" s="58">
        <f t="shared" si="108"/>
        <v>1</v>
      </c>
      <c r="G602" s="58">
        <f t="shared" si="109"/>
        <v>1</v>
      </c>
      <c r="H602" s="58">
        <v>1</v>
      </c>
      <c r="I602" s="792" t="s">
        <v>5373</v>
      </c>
      <c r="J602" s="313">
        <v>1</v>
      </c>
      <c r="K602" s="58">
        <f t="shared" si="110"/>
        <v>1</v>
      </c>
      <c r="L602" s="58">
        <f t="shared" si="111"/>
        <v>1</v>
      </c>
      <c r="M602" s="58">
        <v>1</v>
      </c>
      <c r="N602" s="792" t="s">
        <v>5374</v>
      </c>
      <c r="O602" s="313">
        <v>1</v>
      </c>
      <c r="P602" s="58">
        <f t="shared" si="112"/>
        <v>1</v>
      </c>
      <c r="Q602" s="58">
        <f t="shared" si="113"/>
        <v>1</v>
      </c>
      <c r="R602" s="58">
        <v>1</v>
      </c>
      <c r="S602" s="787" t="s">
        <v>1043</v>
      </c>
      <c r="T602" s="787" t="s">
        <v>1044</v>
      </c>
    </row>
    <row r="603" spans="1:20" s="627" customFormat="1" ht="94.5" customHeight="1">
      <c r="A603" s="794">
        <v>582</v>
      </c>
      <c r="B603" s="796"/>
      <c r="C603" s="795" t="s">
        <v>6224</v>
      </c>
      <c r="D603" s="795" t="s">
        <v>6225</v>
      </c>
      <c r="E603" s="313">
        <v>1</v>
      </c>
      <c r="F603" s="58">
        <f t="shared" si="108"/>
        <v>1</v>
      </c>
      <c r="G603" s="58">
        <f t="shared" si="109"/>
        <v>1</v>
      </c>
      <c r="H603" s="58">
        <v>1</v>
      </c>
      <c r="I603" s="792" t="s">
        <v>5373</v>
      </c>
      <c r="J603" s="313">
        <v>1</v>
      </c>
      <c r="K603" s="58">
        <f t="shared" si="110"/>
        <v>1</v>
      </c>
      <c r="L603" s="58">
        <f t="shared" si="111"/>
        <v>1</v>
      </c>
      <c r="M603" s="58">
        <v>1</v>
      </c>
      <c r="N603" s="792" t="s">
        <v>5374</v>
      </c>
      <c r="O603" s="313">
        <v>1</v>
      </c>
      <c r="P603" s="58">
        <f t="shared" si="112"/>
        <v>1</v>
      </c>
      <c r="Q603" s="58">
        <f t="shared" si="113"/>
        <v>1</v>
      </c>
      <c r="R603" s="58">
        <v>1</v>
      </c>
      <c r="S603" s="787" t="s">
        <v>1043</v>
      </c>
      <c r="T603" s="787" t="s">
        <v>1044</v>
      </c>
    </row>
    <row r="604" spans="1:20" s="627" customFormat="1" ht="94.5" customHeight="1">
      <c r="A604" s="794">
        <v>583</v>
      </c>
      <c r="B604" s="796"/>
      <c r="C604" s="795" t="s">
        <v>6226</v>
      </c>
      <c r="D604" s="795" t="s">
        <v>6227</v>
      </c>
      <c r="E604" s="313">
        <v>1</v>
      </c>
      <c r="F604" s="58">
        <f t="shared" si="108"/>
        <v>1</v>
      </c>
      <c r="G604" s="58">
        <f t="shared" si="109"/>
        <v>1</v>
      </c>
      <c r="H604" s="58">
        <v>1</v>
      </c>
      <c r="I604" s="792" t="s">
        <v>5373</v>
      </c>
      <c r="J604" s="313">
        <v>1</v>
      </c>
      <c r="K604" s="58">
        <f t="shared" si="110"/>
        <v>1</v>
      </c>
      <c r="L604" s="58">
        <f t="shared" si="111"/>
        <v>1</v>
      </c>
      <c r="M604" s="58">
        <v>1</v>
      </c>
      <c r="N604" s="792" t="s">
        <v>5374</v>
      </c>
      <c r="O604" s="313">
        <v>1</v>
      </c>
      <c r="P604" s="58">
        <f t="shared" si="112"/>
        <v>1</v>
      </c>
      <c r="Q604" s="58">
        <f t="shared" si="113"/>
        <v>1</v>
      </c>
      <c r="R604" s="58">
        <v>1</v>
      </c>
      <c r="S604" s="787" t="s">
        <v>1043</v>
      </c>
      <c r="T604" s="787" t="s">
        <v>1044</v>
      </c>
    </row>
    <row r="605" spans="1:20" s="627" customFormat="1" ht="94.5" customHeight="1">
      <c r="A605" s="794">
        <v>584</v>
      </c>
      <c r="B605" s="796"/>
      <c r="C605" s="795" t="s">
        <v>6228</v>
      </c>
      <c r="D605" s="795" t="s">
        <v>6229</v>
      </c>
      <c r="E605" s="313">
        <v>1</v>
      </c>
      <c r="F605" s="58">
        <f t="shared" si="108"/>
        <v>1</v>
      </c>
      <c r="G605" s="58">
        <f t="shared" si="109"/>
        <v>1</v>
      </c>
      <c r="H605" s="58">
        <v>1</v>
      </c>
      <c r="I605" s="792" t="s">
        <v>5373</v>
      </c>
      <c r="J605" s="313">
        <v>1</v>
      </c>
      <c r="K605" s="58">
        <f t="shared" si="110"/>
        <v>1</v>
      </c>
      <c r="L605" s="58">
        <f t="shared" si="111"/>
        <v>1</v>
      </c>
      <c r="M605" s="58">
        <v>1</v>
      </c>
      <c r="N605" s="792" t="s">
        <v>5374</v>
      </c>
      <c r="O605" s="313">
        <v>1</v>
      </c>
      <c r="P605" s="58">
        <f t="shared" si="112"/>
        <v>1</v>
      </c>
      <c r="Q605" s="58">
        <f t="shared" si="113"/>
        <v>1</v>
      </c>
      <c r="R605" s="58">
        <v>1</v>
      </c>
      <c r="S605" s="787" t="s">
        <v>1043</v>
      </c>
      <c r="T605" s="787" t="s">
        <v>1044</v>
      </c>
    </row>
    <row r="606" spans="1:20" s="627" customFormat="1" ht="94.5" customHeight="1">
      <c r="A606" s="794">
        <v>585</v>
      </c>
      <c r="B606" s="796"/>
      <c r="C606" s="795" t="s">
        <v>6230</v>
      </c>
      <c r="D606" s="795" t="s">
        <v>6231</v>
      </c>
      <c r="E606" s="313">
        <v>1</v>
      </c>
      <c r="F606" s="58">
        <f t="shared" si="108"/>
        <v>1</v>
      </c>
      <c r="G606" s="58">
        <f t="shared" si="109"/>
        <v>1</v>
      </c>
      <c r="H606" s="58">
        <v>1</v>
      </c>
      <c r="I606" s="792" t="s">
        <v>5373</v>
      </c>
      <c r="J606" s="313">
        <v>1</v>
      </c>
      <c r="K606" s="58">
        <f t="shared" si="110"/>
        <v>1</v>
      </c>
      <c r="L606" s="58">
        <f t="shared" si="111"/>
        <v>1</v>
      </c>
      <c r="M606" s="58">
        <v>1</v>
      </c>
      <c r="N606" s="792" t="s">
        <v>5374</v>
      </c>
      <c r="O606" s="313">
        <v>1</v>
      </c>
      <c r="P606" s="58">
        <f t="shared" si="112"/>
        <v>1</v>
      </c>
      <c r="Q606" s="58">
        <f t="shared" si="113"/>
        <v>1</v>
      </c>
      <c r="R606" s="58">
        <v>1</v>
      </c>
      <c r="S606" s="787" t="s">
        <v>1043</v>
      </c>
      <c r="T606" s="787" t="s">
        <v>1044</v>
      </c>
    </row>
    <row r="607" spans="1:20" s="627" customFormat="1" ht="94.5" customHeight="1">
      <c r="A607" s="794">
        <v>586</v>
      </c>
      <c r="B607" s="796"/>
      <c r="C607" s="795" t="s">
        <v>6232</v>
      </c>
      <c r="D607" s="795" t="s">
        <v>6233</v>
      </c>
      <c r="E607" s="313">
        <v>1</v>
      </c>
      <c r="F607" s="58">
        <f t="shared" si="108"/>
        <v>1</v>
      </c>
      <c r="G607" s="58">
        <f t="shared" si="109"/>
        <v>1</v>
      </c>
      <c r="H607" s="58">
        <v>1</v>
      </c>
      <c r="I607" s="792" t="s">
        <v>5373</v>
      </c>
      <c r="J607" s="313">
        <v>1</v>
      </c>
      <c r="K607" s="58">
        <f t="shared" si="110"/>
        <v>1</v>
      </c>
      <c r="L607" s="58">
        <f t="shared" si="111"/>
        <v>1</v>
      </c>
      <c r="M607" s="58">
        <v>1</v>
      </c>
      <c r="N607" s="792" t="s">
        <v>5374</v>
      </c>
      <c r="O607" s="313">
        <v>1</v>
      </c>
      <c r="P607" s="58">
        <f t="shared" si="112"/>
        <v>1</v>
      </c>
      <c r="Q607" s="58">
        <f t="shared" si="113"/>
        <v>1</v>
      </c>
      <c r="R607" s="58">
        <v>1</v>
      </c>
      <c r="S607" s="787" t="s">
        <v>1043</v>
      </c>
      <c r="T607" s="787" t="s">
        <v>1044</v>
      </c>
    </row>
    <row r="608" spans="1:20" s="627" customFormat="1" ht="94.5" customHeight="1">
      <c r="A608" s="794">
        <v>587</v>
      </c>
      <c r="B608" s="796"/>
      <c r="C608" s="795" t="s">
        <v>6234</v>
      </c>
      <c r="D608" s="795" t="s">
        <v>6235</v>
      </c>
      <c r="E608" s="313">
        <v>1</v>
      </c>
      <c r="F608" s="58">
        <f t="shared" ref="F608:F628" si="114">IF(E608=G608,H608)</f>
        <v>1</v>
      </c>
      <c r="G608" s="58">
        <f t="shared" ref="G608:G628" si="115">IF(E608="NA","NA",H608)</f>
        <v>1</v>
      </c>
      <c r="H608" s="58">
        <v>1</v>
      </c>
      <c r="I608" s="792" t="s">
        <v>5373</v>
      </c>
      <c r="J608" s="313">
        <v>1</v>
      </c>
      <c r="K608" s="58">
        <f t="shared" ref="K608:K628" si="116">IF(J608=L608,M608)</f>
        <v>1</v>
      </c>
      <c r="L608" s="58">
        <f t="shared" ref="L608:L628" si="117">IF(J608="NA","NA",M608)</f>
        <v>1</v>
      </c>
      <c r="M608" s="58">
        <v>1</v>
      </c>
      <c r="N608" s="792" t="s">
        <v>5374</v>
      </c>
      <c r="O608" s="313">
        <v>1</v>
      </c>
      <c r="P608" s="58">
        <f t="shared" ref="P608:P628" si="118">IF(O608=Q608,R608)</f>
        <v>1</v>
      </c>
      <c r="Q608" s="58">
        <f t="shared" ref="Q608:Q628" si="119">IF(O608="NA","NA",R608)</f>
        <v>1</v>
      </c>
      <c r="R608" s="58">
        <v>1</v>
      </c>
      <c r="S608" s="787" t="s">
        <v>1043</v>
      </c>
      <c r="T608" s="787" t="s">
        <v>1044</v>
      </c>
    </row>
    <row r="609" spans="1:20" s="627" customFormat="1" ht="94.5" customHeight="1">
      <c r="A609" s="794">
        <v>588</v>
      </c>
      <c r="B609" s="796"/>
      <c r="C609" s="795" t="s">
        <v>6236</v>
      </c>
      <c r="D609" s="795" t="s">
        <v>6237</v>
      </c>
      <c r="E609" s="313">
        <v>1</v>
      </c>
      <c r="F609" s="58">
        <f t="shared" si="114"/>
        <v>1</v>
      </c>
      <c r="G609" s="58">
        <f t="shared" si="115"/>
        <v>1</v>
      </c>
      <c r="H609" s="58">
        <v>1</v>
      </c>
      <c r="I609" s="792" t="s">
        <v>5373</v>
      </c>
      <c r="J609" s="313">
        <v>1</v>
      </c>
      <c r="K609" s="58">
        <f t="shared" si="116"/>
        <v>1</v>
      </c>
      <c r="L609" s="58">
        <f t="shared" si="117"/>
        <v>1</v>
      </c>
      <c r="M609" s="58">
        <v>1</v>
      </c>
      <c r="N609" s="792" t="s">
        <v>5374</v>
      </c>
      <c r="O609" s="313">
        <v>1</v>
      </c>
      <c r="P609" s="58">
        <f t="shared" si="118"/>
        <v>1</v>
      </c>
      <c r="Q609" s="58">
        <f t="shared" si="119"/>
        <v>1</v>
      </c>
      <c r="R609" s="58">
        <v>1</v>
      </c>
      <c r="S609" s="787" t="s">
        <v>1043</v>
      </c>
      <c r="T609" s="787" t="s">
        <v>1044</v>
      </c>
    </row>
    <row r="610" spans="1:20" s="627" customFormat="1" ht="94.5" customHeight="1">
      <c r="A610" s="794">
        <v>589</v>
      </c>
      <c r="B610" s="796"/>
      <c r="C610" s="795" t="s">
        <v>6238</v>
      </c>
      <c r="D610" s="795" t="s">
        <v>6239</v>
      </c>
      <c r="E610" s="313">
        <v>1</v>
      </c>
      <c r="F610" s="58">
        <f t="shared" si="114"/>
        <v>1</v>
      </c>
      <c r="G610" s="58">
        <f t="shared" si="115"/>
        <v>1</v>
      </c>
      <c r="H610" s="58">
        <v>1</v>
      </c>
      <c r="I610" s="792" t="s">
        <v>5373</v>
      </c>
      <c r="J610" s="313">
        <v>1</v>
      </c>
      <c r="K610" s="58">
        <f t="shared" si="116"/>
        <v>1</v>
      </c>
      <c r="L610" s="58">
        <f t="shared" si="117"/>
        <v>1</v>
      </c>
      <c r="M610" s="58">
        <v>1</v>
      </c>
      <c r="N610" s="792" t="s">
        <v>5374</v>
      </c>
      <c r="O610" s="313">
        <v>1</v>
      </c>
      <c r="P610" s="58">
        <f t="shared" si="118"/>
        <v>1</v>
      </c>
      <c r="Q610" s="58">
        <f t="shared" si="119"/>
        <v>1</v>
      </c>
      <c r="R610" s="58">
        <v>1</v>
      </c>
      <c r="S610" s="787" t="s">
        <v>1043</v>
      </c>
      <c r="T610" s="787" t="s">
        <v>1044</v>
      </c>
    </row>
    <row r="611" spans="1:20" s="627" customFormat="1" ht="94.5" customHeight="1">
      <c r="A611" s="794">
        <v>590</v>
      </c>
      <c r="B611" s="796"/>
      <c r="C611" s="795" t="s">
        <v>404</v>
      </c>
      <c r="D611" s="795" t="s">
        <v>6240</v>
      </c>
      <c r="E611" s="313">
        <v>1</v>
      </c>
      <c r="F611" s="58">
        <f t="shared" si="114"/>
        <v>1</v>
      </c>
      <c r="G611" s="58">
        <f t="shared" si="115"/>
        <v>1</v>
      </c>
      <c r="H611" s="58">
        <v>1</v>
      </c>
      <c r="I611" s="792" t="s">
        <v>5373</v>
      </c>
      <c r="J611" s="313">
        <v>1</v>
      </c>
      <c r="K611" s="58">
        <f t="shared" si="116"/>
        <v>1</v>
      </c>
      <c r="L611" s="58">
        <f t="shared" si="117"/>
        <v>1</v>
      </c>
      <c r="M611" s="58">
        <v>1</v>
      </c>
      <c r="N611" s="792" t="s">
        <v>5374</v>
      </c>
      <c r="O611" s="313">
        <v>1</v>
      </c>
      <c r="P611" s="58">
        <f t="shared" si="118"/>
        <v>1</v>
      </c>
      <c r="Q611" s="58">
        <f t="shared" si="119"/>
        <v>1</v>
      </c>
      <c r="R611" s="58">
        <v>1</v>
      </c>
      <c r="S611" s="787" t="s">
        <v>1043</v>
      </c>
      <c r="T611" s="787" t="s">
        <v>1044</v>
      </c>
    </row>
    <row r="612" spans="1:20" s="627" customFormat="1" ht="94.5" customHeight="1">
      <c r="A612" s="794">
        <v>591</v>
      </c>
      <c r="B612" s="796"/>
      <c r="C612" s="795" t="s">
        <v>698</v>
      </c>
      <c r="D612" s="795" t="s">
        <v>6241</v>
      </c>
      <c r="E612" s="313">
        <v>1</v>
      </c>
      <c r="F612" s="58">
        <f t="shared" si="114"/>
        <v>1</v>
      </c>
      <c r="G612" s="58">
        <f t="shared" si="115"/>
        <v>1</v>
      </c>
      <c r="H612" s="58">
        <v>1</v>
      </c>
      <c r="I612" s="792" t="s">
        <v>5373</v>
      </c>
      <c r="J612" s="313">
        <v>1</v>
      </c>
      <c r="K612" s="58">
        <f t="shared" si="116"/>
        <v>1</v>
      </c>
      <c r="L612" s="58">
        <f t="shared" si="117"/>
        <v>1</v>
      </c>
      <c r="M612" s="58">
        <v>1</v>
      </c>
      <c r="N612" s="792" t="s">
        <v>5374</v>
      </c>
      <c r="O612" s="313">
        <v>1</v>
      </c>
      <c r="P612" s="58">
        <f t="shared" si="118"/>
        <v>1</v>
      </c>
      <c r="Q612" s="58">
        <f t="shared" si="119"/>
        <v>1</v>
      </c>
      <c r="R612" s="58">
        <v>1</v>
      </c>
      <c r="S612" s="787" t="s">
        <v>1043</v>
      </c>
      <c r="T612" s="787" t="s">
        <v>1044</v>
      </c>
    </row>
    <row r="613" spans="1:20" s="627" customFormat="1" ht="94.5" customHeight="1">
      <c r="A613" s="794">
        <v>592</v>
      </c>
      <c r="B613" s="796"/>
      <c r="C613" s="795" t="s">
        <v>6242</v>
      </c>
      <c r="D613" s="795" t="s">
        <v>6243</v>
      </c>
      <c r="E613" s="313">
        <v>1</v>
      </c>
      <c r="F613" s="58">
        <f t="shared" si="114"/>
        <v>1</v>
      </c>
      <c r="G613" s="58">
        <f t="shared" si="115"/>
        <v>1</v>
      </c>
      <c r="H613" s="58">
        <v>1</v>
      </c>
      <c r="I613" s="792" t="s">
        <v>5373</v>
      </c>
      <c r="J613" s="313">
        <v>1</v>
      </c>
      <c r="K613" s="58">
        <f t="shared" si="116"/>
        <v>1</v>
      </c>
      <c r="L613" s="58">
        <f t="shared" si="117"/>
        <v>1</v>
      </c>
      <c r="M613" s="58">
        <v>1</v>
      </c>
      <c r="N613" s="792" t="s">
        <v>5374</v>
      </c>
      <c r="O613" s="313">
        <v>1</v>
      </c>
      <c r="P613" s="58">
        <f t="shared" si="118"/>
        <v>1</v>
      </c>
      <c r="Q613" s="58">
        <f t="shared" si="119"/>
        <v>1</v>
      </c>
      <c r="R613" s="58">
        <v>1</v>
      </c>
      <c r="S613" s="787" t="s">
        <v>1043</v>
      </c>
      <c r="T613" s="787" t="s">
        <v>1044</v>
      </c>
    </row>
    <row r="614" spans="1:20" s="627" customFormat="1" ht="94.5" customHeight="1">
      <c r="A614" s="794">
        <v>593</v>
      </c>
      <c r="B614" s="796"/>
      <c r="C614" s="795" t="s">
        <v>701</v>
      </c>
      <c r="D614" s="795" t="s">
        <v>6244</v>
      </c>
      <c r="E614" s="313">
        <v>1</v>
      </c>
      <c r="F614" s="58">
        <f t="shared" si="114"/>
        <v>1</v>
      </c>
      <c r="G614" s="58">
        <f t="shared" si="115"/>
        <v>1</v>
      </c>
      <c r="H614" s="58">
        <v>1</v>
      </c>
      <c r="I614" s="792" t="s">
        <v>5373</v>
      </c>
      <c r="J614" s="313">
        <v>1</v>
      </c>
      <c r="K614" s="58">
        <f t="shared" si="116"/>
        <v>1</v>
      </c>
      <c r="L614" s="58">
        <f t="shared" si="117"/>
        <v>1</v>
      </c>
      <c r="M614" s="58">
        <v>1</v>
      </c>
      <c r="N614" s="792" t="s">
        <v>5374</v>
      </c>
      <c r="O614" s="313">
        <v>1</v>
      </c>
      <c r="P614" s="58">
        <f t="shared" si="118"/>
        <v>1</v>
      </c>
      <c r="Q614" s="58">
        <f t="shared" si="119"/>
        <v>1</v>
      </c>
      <c r="R614" s="58">
        <v>1</v>
      </c>
      <c r="S614" s="787" t="s">
        <v>1043</v>
      </c>
      <c r="T614" s="787" t="s">
        <v>1044</v>
      </c>
    </row>
    <row r="615" spans="1:20" s="627" customFormat="1" ht="94.5" customHeight="1">
      <c r="A615" s="794">
        <v>594</v>
      </c>
      <c r="B615" s="796"/>
      <c r="C615" s="795" t="s">
        <v>700</v>
      </c>
      <c r="D615" s="795" t="s">
        <v>6245</v>
      </c>
      <c r="E615" s="313">
        <v>1</v>
      </c>
      <c r="F615" s="58">
        <f t="shared" si="114"/>
        <v>1</v>
      </c>
      <c r="G615" s="58">
        <f t="shared" si="115"/>
        <v>1</v>
      </c>
      <c r="H615" s="58">
        <v>1</v>
      </c>
      <c r="I615" s="792" t="s">
        <v>5373</v>
      </c>
      <c r="J615" s="313">
        <v>1</v>
      </c>
      <c r="K615" s="58">
        <f t="shared" si="116"/>
        <v>1</v>
      </c>
      <c r="L615" s="58">
        <f t="shared" si="117"/>
        <v>1</v>
      </c>
      <c r="M615" s="58">
        <v>1</v>
      </c>
      <c r="N615" s="792" t="s">
        <v>5374</v>
      </c>
      <c r="O615" s="313">
        <v>1</v>
      </c>
      <c r="P615" s="58">
        <f t="shared" si="118"/>
        <v>1</v>
      </c>
      <c r="Q615" s="58">
        <f t="shared" si="119"/>
        <v>1</v>
      </c>
      <c r="R615" s="58">
        <v>1</v>
      </c>
      <c r="S615" s="787" t="s">
        <v>1043</v>
      </c>
      <c r="T615" s="787" t="s">
        <v>1044</v>
      </c>
    </row>
    <row r="616" spans="1:20" s="627" customFormat="1" ht="94.5" customHeight="1">
      <c r="A616" s="794">
        <v>595</v>
      </c>
      <c r="B616" s="796"/>
      <c r="C616" s="795" t="s">
        <v>699</v>
      </c>
      <c r="D616" s="795" t="s">
        <v>6246</v>
      </c>
      <c r="E616" s="313">
        <v>1</v>
      </c>
      <c r="F616" s="58">
        <f t="shared" si="114"/>
        <v>1</v>
      </c>
      <c r="G616" s="58">
        <f t="shared" si="115"/>
        <v>1</v>
      </c>
      <c r="H616" s="58">
        <v>1</v>
      </c>
      <c r="I616" s="792" t="s">
        <v>5373</v>
      </c>
      <c r="J616" s="313">
        <v>1</v>
      </c>
      <c r="K616" s="58">
        <f t="shared" si="116"/>
        <v>1</v>
      </c>
      <c r="L616" s="58">
        <f t="shared" si="117"/>
        <v>1</v>
      </c>
      <c r="M616" s="58">
        <v>1</v>
      </c>
      <c r="N616" s="792" t="s">
        <v>5374</v>
      </c>
      <c r="O616" s="313">
        <v>1</v>
      </c>
      <c r="P616" s="58">
        <f t="shared" si="118"/>
        <v>1</v>
      </c>
      <c r="Q616" s="58">
        <f t="shared" si="119"/>
        <v>1</v>
      </c>
      <c r="R616" s="58">
        <v>1</v>
      </c>
      <c r="S616" s="787" t="s">
        <v>1043</v>
      </c>
      <c r="T616" s="787" t="s">
        <v>1044</v>
      </c>
    </row>
    <row r="617" spans="1:20" s="627" customFormat="1" ht="94.5" customHeight="1">
      <c r="A617" s="794">
        <v>596</v>
      </c>
      <c r="B617" s="796"/>
      <c r="C617" s="795" t="s">
        <v>702</v>
      </c>
      <c r="D617" s="795" t="s">
        <v>6247</v>
      </c>
      <c r="E617" s="313">
        <v>1</v>
      </c>
      <c r="F617" s="58">
        <f t="shared" si="114"/>
        <v>1</v>
      </c>
      <c r="G617" s="58">
        <f t="shared" si="115"/>
        <v>1</v>
      </c>
      <c r="H617" s="58">
        <v>1</v>
      </c>
      <c r="I617" s="792" t="s">
        <v>5373</v>
      </c>
      <c r="J617" s="313">
        <v>1</v>
      </c>
      <c r="K617" s="58">
        <f t="shared" si="116"/>
        <v>1</v>
      </c>
      <c r="L617" s="58">
        <f t="shared" si="117"/>
        <v>1</v>
      </c>
      <c r="M617" s="58">
        <v>1</v>
      </c>
      <c r="N617" s="792" t="s">
        <v>5374</v>
      </c>
      <c r="O617" s="313">
        <v>1</v>
      </c>
      <c r="P617" s="58">
        <f t="shared" si="118"/>
        <v>1</v>
      </c>
      <c r="Q617" s="58">
        <f t="shared" si="119"/>
        <v>1</v>
      </c>
      <c r="R617" s="58">
        <v>1</v>
      </c>
      <c r="S617" s="787" t="s">
        <v>1043</v>
      </c>
      <c r="T617" s="787" t="s">
        <v>1044</v>
      </c>
    </row>
    <row r="618" spans="1:20" s="627" customFormat="1" ht="94.5" customHeight="1">
      <c r="A618" s="794">
        <v>597</v>
      </c>
      <c r="B618" s="796"/>
      <c r="C618" s="795" t="s">
        <v>6248</v>
      </c>
      <c r="D618" s="795" t="s">
        <v>6249</v>
      </c>
      <c r="E618" s="313">
        <v>1</v>
      </c>
      <c r="F618" s="58">
        <f t="shared" si="114"/>
        <v>1</v>
      </c>
      <c r="G618" s="58">
        <f t="shared" si="115"/>
        <v>1</v>
      </c>
      <c r="H618" s="58">
        <v>1</v>
      </c>
      <c r="I618" s="792" t="s">
        <v>5373</v>
      </c>
      <c r="J618" s="313">
        <v>1</v>
      </c>
      <c r="K618" s="58">
        <f t="shared" si="116"/>
        <v>1</v>
      </c>
      <c r="L618" s="58">
        <f t="shared" si="117"/>
        <v>1</v>
      </c>
      <c r="M618" s="58">
        <v>1</v>
      </c>
      <c r="N618" s="792" t="s">
        <v>5374</v>
      </c>
      <c r="O618" s="313">
        <v>1</v>
      </c>
      <c r="P618" s="58">
        <f t="shared" si="118"/>
        <v>1</v>
      </c>
      <c r="Q618" s="58">
        <f t="shared" si="119"/>
        <v>1</v>
      </c>
      <c r="R618" s="58">
        <v>1</v>
      </c>
      <c r="S618" s="787" t="s">
        <v>1043</v>
      </c>
      <c r="T618" s="787" t="s">
        <v>1044</v>
      </c>
    </row>
    <row r="619" spans="1:20" s="627" customFormat="1" ht="94.5" customHeight="1">
      <c r="A619" s="794">
        <v>598</v>
      </c>
      <c r="B619" s="796"/>
      <c r="C619" s="795" t="s">
        <v>6250</v>
      </c>
      <c r="D619" s="795" t="s">
        <v>6251</v>
      </c>
      <c r="E619" s="313">
        <v>1</v>
      </c>
      <c r="F619" s="58">
        <f t="shared" si="114"/>
        <v>1</v>
      </c>
      <c r="G619" s="58">
        <f t="shared" si="115"/>
        <v>1</v>
      </c>
      <c r="H619" s="58">
        <v>1</v>
      </c>
      <c r="I619" s="792" t="s">
        <v>5373</v>
      </c>
      <c r="J619" s="313">
        <v>1</v>
      </c>
      <c r="K619" s="58">
        <f t="shared" si="116"/>
        <v>1</v>
      </c>
      <c r="L619" s="58">
        <f t="shared" si="117"/>
        <v>1</v>
      </c>
      <c r="M619" s="58">
        <v>1</v>
      </c>
      <c r="N619" s="792" t="s">
        <v>5374</v>
      </c>
      <c r="O619" s="313">
        <v>1</v>
      </c>
      <c r="P619" s="58">
        <f t="shared" si="118"/>
        <v>1</v>
      </c>
      <c r="Q619" s="58">
        <f t="shared" si="119"/>
        <v>1</v>
      </c>
      <c r="R619" s="58">
        <v>1</v>
      </c>
      <c r="S619" s="787" t="s">
        <v>1043</v>
      </c>
      <c r="T619" s="787" t="s">
        <v>1044</v>
      </c>
    </row>
    <row r="620" spans="1:20" s="627" customFormat="1" ht="94.5" customHeight="1">
      <c r="A620" s="794">
        <v>599</v>
      </c>
      <c r="B620" s="796"/>
      <c r="C620" s="795" t="s">
        <v>6252</v>
      </c>
      <c r="D620" s="795" t="s">
        <v>6253</v>
      </c>
      <c r="E620" s="313">
        <v>1</v>
      </c>
      <c r="F620" s="58">
        <f t="shared" si="114"/>
        <v>1</v>
      </c>
      <c r="G620" s="58">
        <f t="shared" si="115"/>
        <v>1</v>
      </c>
      <c r="H620" s="58">
        <v>1</v>
      </c>
      <c r="I620" s="792" t="s">
        <v>5373</v>
      </c>
      <c r="J620" s="313">
        <v>1</v>
      </c>
      <c r="K620" s="58">
        <f t="shared" si="116"/>
        <v>1</v>
      </c>
      <c r="L620" s="58">
        <f t="shared" si="117"/>
        <v>1</v>
      </c>
      <c r="M620" s="58">
        <v>1</v>
      </c>
      <c r="N620" s="792" t="s">
        <v>5374</v>
      </c>
      <c r="O620" s="313">
        <v>1</v>
      </c>
      <c r="P620" s="58">
        <f t="shared" si="118"/>
        <v>1</v>
      </c>
      <c r="Q620" s="58">
        <f t="shared" si="119"/>
        <v>1</v>
      </c>
      <c r="R620" s="58">
        <v>1</v>
      </c>
      <c r="S620" s="787" t="s">
        <v>1043</v>
      </c>
      <c r="T620" s="787" t="s">
        <v>1044</v>
      </c>
    </row>
    <row r="621" spans="1:20" s="627" customFormat="1" ht="94.5" customHeight="1">
      <c r="A621" s="794">
        <v>600</v>
      </c>
      <c r="B621" s="796"/>
      <c r="C621" s="795" t="s">
        <v>6254</v>
      </c>
      <c r="D621" s="795" t="s">
        <v>6255</v>
      </c>
      <c r="E621" s="313">
        <v>1</v>
      </c>
      <c r="F621" s="58">
        <f t="shared" si="114"/>
        <v>1</v>
      </c>
      <c r="G621" s="58">
        <f t="shared" si="115"/>
        <v>1</v>
      </c>
      <c r="H621" s="58">
        <v>1</v>
      </c>
      <c r="I621" s="792" t="s">
        <v>5373</v>
      </c>
      <c r="J621" s="313">
        <v>1</v>
      </c>
      <c r="K621" s="58">
        <f t="shared" si="116"/>
        <v>1</v>
      </c>
      <c r="L621" s="58">
        <f t="shared" si="117"/>
        <v>1</v>
      </c>
      <c r="M621" s="58">
        <v>1</v>
      </c>
      <c r="N621" s="792" t="s">
        <v>5374</v>
      </c>
      <c r="O621" s="313">
        <v>1</v>
      </c>
      <c r="P621" s="58">
        <f t="shared" si="118"/>
        <v>1</v>
      </c>
      <c r="Q621" s="58">
        <f t="shared" si="119"/>
        <v>1</v>
      </c>
      <c r="R621" s="58">
        <v>1</v>
      </c>
      <c r="S621" s="787" t="s">
        <v>1043</v>
      </c>
      <c r="T621" s="787" t="s">
        <v>1044</v>
      </c>
    </row>
    <row r="622" spans="1:20" s="627" customFormat="1" ht="94.5" customHeight="1">
      <c r="A622" s="794">
        <v>601</v>
      </c>
      <c r="B622" s="796"/>
      <c r="C622" s="795" t="s">
        <v>6256</v>
      </c>
      <c r="D622" s="795" t="s">
        <v>6257</v>
      </c>
      <c r="E622" s="313">
        <v>1</v>
      </c>
      <c r="F622" s="58">
        <f t="shared" si="114"/>
        <v>1</v>
      </c>
      <c r="G622" s="58">
        <f t="shared" si="115"/>
        <v>1</v>
      </c>
      <c r="H622" s="58">
        <v>1</v>
      </c>
      <c r="I622" s="792" t="s">
        <v>5373</v>
      </c>
      <c r="J622" s="313">
        <v>1</v>
      </c>
      <c r="K622" s="58">
        <f t="shared" si="116"/>
        <v>1</v>
      </c>
      <c r="L622" s="58">
        <f t="shared" si="117"/>
        <v>1</v>
      </c>
      <c r="M622" s="58">
        <v>1</v>
      </c>
      <c r="N622" s="792" t="s">
        <v>5374</v>
      </c>
      <c r="O622" s="313">
        <v>1</v>
      </c>
      <c r="P622" s="58">
        <f t="shared" si="118"/>
        <v>1</v>
      </c>
      <c r="Q622" s="58">
        <f t="shared" si="119"/>
        <v>1</v>
      </c>
      <c r="R622" s="58">
        <v>1</v>
      </c>
      <c r="S622" s="787" t="s">
        <v>1043</v>
      </c>
      <c r="T622" s="787" t="s">
        <v>1044</v>
      </c>
    </row>
    <row r="623" spans="1:20" s="627" customFormat="1" ht="94.5" customHeight="1">
      <c r="A623" s="794">
        <v>602</v>
      </c>
      <c r="B623" s="796"/>
      <c r="C623" s="795" t="s">
        <v>6258</v>
      </c>
      <c r="D623" s="795" t="s">
        <v>6259</v>
      </c>
      <c r="E623" s="313">
        <v>1</v>
      </c>
      <c r="F623" s="58">
        <f t="shared" si="114"/>
        <v>1</v>
      </c>
      <c r="G623" s="58">
        <f t="shared" si="115"/>
        <v>1</v>
      </c>
      <c r="H623" s="58">
        <v>1</v>
      </c>
      <c r="I623" s="792" t="s">
        <v>5373</v>
      </c>
      <c r="J623" s="313">
        <v>1</v>
      </c>
      <c r="K623" s="58">
        <f t="shared" si="116"/>
        <v>1</v>
      </c>
      <c r="L623" s="58">
        <f t="shared" si="117"/>
        <v>1</v>
      </c>
      <c r="M623" s="58">
        <v>1</v>
      </c>
      <c r="N623" s="792" t="s">
        <v>5374</v>
      </c>
      <c r="O623" s="313">
        <v>1</v>
      </c>
      <c r="P623" s="58">
        <f t="shared" si="118"/>
        <v>1</v>
      </c>
      <c r="Q623" s="58">
        <f t="shared" si="119"/>
        <v>1</v>
      </c>
      <c r="R623" s="58">
        <v>1</v>
      </c>
      <c r="S623" s="787" t="s">
        <v>1043</v>
      </c>
      <c r="T623" s="787" t="s">
        <v>1044</v>
      </c>
    </row>
    <row r="624" spans="1:20" s="627" customFormat="1" ht="94.5" customHeight="1">
      <c r="A624" s="794">
        <v>603</v>
      </c>
      <c r="B624" s="796"/>
      <c r="C624" s="795" t="s">
        <v>6260</v>
      </c>
      <c r="D624" s="795" t="s">
        <v>6261</v>
      </c>
      <c r="E624" s="313">
        <v>1</v>
      </c>
      <c r="F624" s="58">
        <f t="shared" si="114"/>
        <v>1</v>
      </c>
      <c r="G624" s="58">
        <f t="shared" si="115"/>
        <v>1</v>
      </c>
      <c r="H624" s="58">
        <v>1</v>
      </c>
      <c r="I624" s="792" t="s">
        <v>5373</v>
      </c>
      <c r="J624" s="313">
        <v>1</v>
      </c>
      <c r="K624" s="58">
        <f t="shared" si="116"/>
        <v>1</v>
      </c>
      <c r="L624" s="58">
        <f t="shared" si="117"/>
        <v>1</v>
      </c>
      <c r="M624" s="58">
        <v>1</v>
      </c>
      <c r="N624" s="792" t="s">
        <v>5374</v>
      </c>
      <c r="O624" s="313">
        <v>1</v>
      </c>
      <c r="P624" s="58">
        <f t="shared" si="118"/>
        <v>1</v>
      </c>
      <c r="Q624" s="58">
        <f t="shared" si="119"/>
        <v>1</v>
      </c>
      <c r="R624" s="58">
        <v>1</v>
      </c>
      <c r="S624" s="787" t="s">
        <v>1043</v>
      </c>
      <c r="T624" s="787" t="s">
        <v>1044</v>
      </c>
    </row>
    <row r="625" spans="1:20" s="627" customFormat="1" ht="94.5" customHeight="1">
      <c r="A625" s="794">
        <v>604</v>
      </c>
      <c r="B625" s="796"/>
      <c r="C625" s="795" t="s">
        <v>6262</v>
      </c>
      <c r="D625" s="795" t="s">
        <v>6263</v>
      </c>
      <c r="E625" s="313">
        <v>1</v>
      </c>
      <c r="F625" s="58">
        <f t="shared" si="114"/>
        <v>1</v>
      </c>
      <c r="G625" s="58">
        <f t="shared" si="115"/>
        <v>1</v>
      </c>
      <c r="H625" s="58">
        <v>1</v>
      </c>
      <c r="I625" s="792" t="s">
        <v>5373</v>
      </c>
      <c r="J625" s="313">
        <v>1</v>
      </c>
      <c r="K625" s="58">
        <f t="shared" si="116"/>
        <v>1</v>
      </c>
      <c r="L625" s="58">
        <f t="shared" si="117"/>
        <v>1</v>
      </c>
      <c r="M625" s="58">
        <v>1</v>
      </c>
      <c r="N625" s="792" t="s">
        <v>5374</v>
      </c>
      <c r="O625" s="313">
        <v>1</v>
      </c>
      <c r="P625" s="58">
        <f t="shared" si="118"/>
        <v>1</v>
      </c>
      <c r="Q625" s="58">
        <f t="shared" si="119"/>
        <v>1</v>
      </c>
      <c r="R625" s="58">
        <v>1</v>
      </c>
      <c r="S625" s="787" t="s">
        <v>1043</v>
      </c>
      <c r="T625" s="787" t="s">
        <v>1044</v>
      </c>
    </row>
    <row r="626" spans="1:20" s="627" customFormat="1" ht="94.5" customHeight="1">
      <c r="A626" s="794">
        <v>605</v>
      </c>
      <c r="B626" s="796"/>
      <c r="C626" s="795" t="s">
        <v>6264</v>
      </c>
      <c r="D626" s="795" t="s">
        <v>6265</v>
      </c>
      <c r="E626" s="313">
        <v>1</v>
      </c>
      <c r="F626" s="58">
        <f t="shared" si="114"/>
        <v>1</v>
      </c>
      <c r="G626" s="58">
        <f t="shared" si="115"/>
        <v>1</v>
      </c>
      <c r="H626" s="58">
        <v>1</v>
      </c>
      <c r="I626" s="792" t="s">
        <v>5373</v>
      </c>
      <c r="J626" s="313">
        <v>1</v>
      </c>
      <c r="K626" s="58">
        <f t="shared" si="116"/>
        <v>1</v>
      </c>
      <c r="L626" s="58">
        <f t="shared" si="117"/>
        <v>1</v>
      </c>
      <c r="M626" s="58">
        <v>1</v>
      </c>
      <c r="N626" s="792" t="s">
        <v>5374</v>
      </c>
      <c r="O626" s="313">
        <v>1</v>
      </c>
      <c r="P626" s="58">
        <f t="shared" si="118"/>
        <v>1</v>
      </c>
      <c r="Q626" s="58">
        <f t="shared" si="119"/>
        <v>1</v>
      </c>
      <c r="R626" s="58">
        <v>1</v>
      </c>
      <c r="S626" s="787" t="s">
        <v>1043</v>
      </c>
      <c r="T626" s="787" t="s">
        <v>1044</v>
      </c>
    </row>
    <row r="627" spans="1:20" s="627" customFormat="1" ht="94.5" customHeight="1">
      <c r="A627" s="794">
        <v>606</v>
      </c>
      <c r="B627" s="796"/>
      <c r="C627" s="795" t="s">
        <v>6266</v>
      </c>
      <c r="D627" s="795" t="s">
        <v>6267</v>
      </c>
      <c r="E627" s="313">
        <v>1</v>
      </c>
      <c r="F627" s="58">
        <f t="shared" si="114"/>
        <v>1</v>
      </c>
      <c r="G627" s="58">
        <f t="shared" si="115"/>
        <v>1</v>
      </c>
      <c r="H627" s="58">
        <v>1</v>
      </c>
      <c r="I627" s="792" t="s">
        <v>5373</v>
      </c>
      <c r="J627" s="313">
        <v>1</v>
      </c>
      <c r="K627" s="58">
        <f t="shared" si="116"/>
        <v>1</v>
      </c>
      <c r="L627" s="58">
        <f t="shared" si="117"/>
        <v>1</v>
      </c>
      <c r="M627" s="58">
        <v>1</v>
      </c>
      <c r="N627" s="792" t="s">
        <v>5374</v>
      </c>
      <c r="O627" s="313">
        <v>1</v>
      </c>
      <c r="P627" s="58">
        <f t="shared" si="118"/>
        <v>1</v>
      </c>
      <c r="Q627" s="58">
        <f t="shared" si="119"/>
        <v>1</v>
      </c>
      <c r="R627" s="58">
        <v>1</v>
      </c>
      <c r="S627" s="787" t="s">
        <v>1043</v>
      </c>
      <c r="T627" s="787" t="s">
        <v>1044</v>
      </c>
    </row>
    <row r="628" spans="1:20" s="627" customFormat="1" ht="94.5" customHeight="1">
      <c r="A628" s="794">
        <v>607</v>
      </c>
      <c r="B628" s="796"/>
      <c r="C628" s="795" t="s">
        <v>6268</v>
      </c>
      <c r="D628" s="795" t="s">
        <v>6269</v>
      </c>
      <c r="E628" s="313">
        <v>1</v>
      </c>
      <c r="F628" s="58">
        <f t="shared" si="114"/>
        <v>1</v>
      </c>
      <c r="G628" s="58">
        <f t="shared" si="115"/>
        <v>1</v>
      </c>
      <c r="H628" s="58">
        <v>1</v>
      </c>
      <c r="I628" s="792" t="s">
        <v>5373</v>
      </c>
      <c r="J628" s="313">
        <v>1</v>
      </c>
      <c r="K628" s="58">
        <f t="shared" si="116"/>
        <v>1</v>
      </c>
      <c r="L628" s="58">
        <f t="shared" si="117"/>
        <v>1</v>
      </c>
      <c r="M628" s="58">
        <v>1</v>
      </c>
      <c r="N628" s="792" t="s">
        <v>5374</v>
      </c>
      <c r="O628" s="313">
        <v>1</v>
      </c>
      <c r="P628" s="58">
        <f t="shared" si="118"/>
        <v>1</v>
      </c>
      <c r="Q628" s="58">
        <f t="shared" si="119"/>
        <v>1</v>
      </c>
      <c r="R628" s="58">
        <v>1</v>
      </c>
      <c r="S628" s="787" t="s">
        <v>1043</v>
      </c>
      <c r="T628" s="787" t="s">
        <v>1044</v>
      </c>
    </row>
    <row r="629" spans="1:20" s="627" customFormat="1" ht="94.5" customHeight="1">
      <c r="A629" s="1472" t="s">
        <v>1262</v>
      </c>
      <c r="B629" s="1462"/>
      <c r="C629" s="1462"/>
      <c r="D629" s="1462"/>
      <c r="E629" s="1462"/>
      <c r="F629" s="1462"/>
      <c r="G629" s="1462"/>
      <c r="H629" s="1462"/>
      <c r="I629" s="1462"/>
      <c r="J629" s="1462"/>
      <c r="K629" s="1462"/>
      <c r="L629" s="1462"/>
      <c r="M629" s="1462"/>
      <c r="N629" s="1462"/>
      <c r="O629" s="1462"/>
      <c r="P629" s="1462"/>
      <c r="Q629" s="1462"/>
      <c r="R629" s="1462"/>
      <c r="S629" s="1462"/>
      <c r="T629" s="1463"/>
    </row>
    <row r="630" spans="1:20" s="627" customFormat="1" ht="94.5" customHeight="1">
      <c r="A630" s="794">
        <v>608</v>
      </c>
      <c r="B630" s="795" t="s">
        <v>5376</v>
      </c>
      <c r="C630" s="795" t="s">
        <v>560</v>
      </c>
      <c r="D630" s="795" t="s">
        <v>6270</v>
      </c>
      <c r="E630" s="313">
        <v>1</v>
      </c>
      <c r="F630" s="58">
        <f t="shared" ref="F630:F673" si="120">IF(E630=G630,H630)</f>
        <v>1</v>
      </c>
      <c r="G630" s="58">
        <f t="shared" ref="G630:G673" si="121">IF(E630="NA","NA",H630)</f>
        <v>1</v>
      </c>
      <c r="H630" s="58">
        <v>1</v>
      </c>
      <c r="I630" s="792" t="s">
        <v>5373</v>
      </c>
      <c r="J630" s="313">
        <v>1</v>
      </c>
      <c r="K630" s="58">
        <f t="shared" ref="K630:K673" si="122">IF(J630=L630,M630)</f>
        <v>1</v>
      </c>
      <c r="L630" s="58">
        <f t="shared" ref="L630:L673" si="123">IF(J630="NA","NA",M630)</f>
        <v>1</v>
      </c>
      <c r="M630" s="58">
        <v>1</v>
      </c>
      <c r="N630" s="792" t="s">
        <v>5374</v>
      </c>
      <c r="O630" s="313">
        <v>1</v>
      </c>
      <c r="P630" s="58">
        <f t="shared" ref="P630:P673" si="124">IF(O630=Q630,R630)</f>
        <v>1</v>
      </c>
      <c r="Q630" s="58">
        <f t="shared" ref="Q630:Q673" si="125">IF(O630="NA","NA",R630)</f>
        <v>1</v>
      </c>
      <c r="R630" s="58">
        <v>1</v>
      </c>
      <c r="S630" s="787" t="s">
        <v>1043</v>
      </c>
      <c r="T630" s="787" t="s">
        <v>1044</v>
      </c>
    </row>
    <row r="631" spans="1:20" s="627" customFormat="1" ht="94.5" customHeight="1">
      <c r="A631" s="794">
        <v>609</v>
      </c>
      <c r="B631" s="796"/>
      <c r="C631" s="795" t="s">
        <v>6271</v>
      </c>
      <c r="D631" s="795" t="s">
        <v>6272</v>
      </c>
      <c r="E631" s="313">
        <v>1</v>
      </c>
      <c r="F631" s="58">
        <f t="shared" si="120"/>
        <v>1</v>
      </c>
      <c r="G631" s="58">
        <f t="shared" si="121"/>
        <v>1</v>
      </c>
      <c r="H631" s="58">
        <v>1</v>
      </c>
      <c r="I631" s="792" t="s">
        <v>5373</v>
      </c>
      <c r="J631" s="313">
        <v>1</v>
      </c>
      <c r="K631" s="58">
        <f t="shared" si="122"/>
        <v>1</v>
      </c>
      <c r="L631" s="58">
        <f t="shared" si="123"/>
        <v>1</v>
      </c>
      <c r="M631" s="58">
        <v>1</v>
      </c>
      <c r="N631" s="792" t="s">
        <v>5374</v>
      </c>
      <c r="O631" s="313">
        <v>1</v>
      </c>
      <c r="P631" s="58">
        <f t="shared" si="124"/>
        <v>1</v>
      </c>
      <c r="Q631" s="58">
        <f t="shared" si="125"/>
        <v>1</v>
      </c>
      <c r="R631" s="58">
        <v>1</v>
      </c>
      <c r="S631" s="787" t="s">
        <v>1043</v>
      </c>
      <c r="T631" s="787" t="s">
        <v>1044</v>
      </c>
    </row>
    <row r="632" spans="1:20" s="627" customFormat="1" ht="94.5" customHeight="1">
      <c r="A632" s="794">
        <v>610</v>
      </c>
      <c r="B632" s="796"/>
      <c r="C632" s="795" t="s">
        <v>6273</v>
      </c>
      <c r="D632" s="795" t="s">
        <v>6274</v>
      </c>
      <c r="E632" s="313">
        <v>1</v>
      </c>
      <c r="F632" s="58">
        <f t="shared" si="120"/>
        <v>1</v>
      </c>
      <c r="G632" s="58">
        <f t="shared" si="121"/>
        <v>1</v>
      </c>
      <c r="H632" s="58">
        <v>1</v>
      </c>
      <c r="I632" s="792" t="s">
        <v>5373</v>
      </c>
      <c r="J632" s="313">
        <v>1</v>
      </c>
      <c r="K632" s="58">
        <f t="shared" si="122"/>
        <v>1</v>
      </c>
      <c r="L632" s="58">
        <f t="shared" si="123"/>
        <v>1</v>
      </c>
      <c r="M632" s="58">
        <v>1</v>
      </c>
      <c r="N632" s="792" t="s">
        <v>5374</v>
      </c>
      <c r="O632" s="313">
        <v>1</v>
      </c>
      <c r="P632" s="58">
        <f t="shared" si="124"/>
        <v>1</v>
      </c>
      <c r="Q632" s="58">
        <f t="shared" si="125"/>
        <v>1</v>
      </c>
      <c r="R632" s="58">
        <v>1</v>
      </c>
      <c r="S632" s="787" t="s">
        <v>1043</v>
      </c>
      <c r="T632" s="787" t="s">
        <v>1044</v>
      </c>
    </row>
    <row r="633" spans="1:20" s="627" customFormat="1" ht="94.5" customHeight="1">
      <c r="A633" s="794">
        <v>611</v>
      </c>
      <c r="B633" s="796"/>
      <c r="C633" s="795" t="s">
        <v>6275</v>
      </c>
      <c r="D633" s="795" t="s">
        <v>6276</v>
      </c>
      <c r="E633" s="313">
        <v>1</v>
      </c>
      <c r="F633" s="58">
        <f t="shared" si="120"/>
        <v>1</v>
      </c>
      <c r="G633" s="58">
        <f t="shared" si="121"/>
        <v>1</v>
      </c>
      <c r="H633" s="58">
        <v>1</v>
      </c>
      <c r="I633" s="792" t="s">
        <v>5373</v>
      </c>
      <c r="J633" s="313">
        <v>1</v>
      </c>
      <c r="K633" s="58">
        <f t="shared" si="122"/>
        <v>1</v>
      </c>
      <c r="L633" s="58">
        <f t="shared" si="123"/>
        <v>1</v>
      </c>
      <c r="M633" s="58">
        <v>1</v>
      </c>
      <c r="N633" s="792" t="s">
        <v>5374</v>
      </c>
      <c r="O633" s="313">
        <v>1</v>
      </c>
      <c r="P633" s="58">
        <f t="shared" si="124"/>
        <v>1</v>
      </c>
      <c r="Q633" s="58">
        <f t="shared" si="125"/>
        <v>1</v>
      </c>
      <c r="R633" s="58">
        <v>1</v>
      </c>
      <c r="S633" s="787" t="s">
        <v>1043</v>
      </c>
      <c r="T633" s="787" t="s">
        <v>1044</v>
      </c>
    </row>
    <row r="634" spans="1:20" s="627" customFormat="1" ht="94.5" customHeight="1">
      <c r="A634" s="794">
        <v>612</v>
      </c>
      <c r="B634" s="796"/>
      <c r="C634" s="795" t="s">
        <v>6277</v>
      </c>
      <c r="D634" s="795" t="s">
        <v>6278</v>
      </c>
      <c r="E634" s="313">
        <v>1</v>
      </c>
      <c r="F634" s="58">
        <f t="shared" si="120"/>
        <v>1</v>
      </c>
      <c r="G634" s="58">
        <f t="shared" si="121"/>
        <v>1</v>
      </c>
      <c r="H634" s="58">
        <v>1</v>
      </c>
      <c r="I634" s="792" t="s">
        <v>5373</v>
      </c>
      <c r="J634" s="313">
        <v>1</v>
      </c>
      <c r="K634" s="58">
        <f t="shared" si="122"/>
        <v>1</v>
      </c>
      <c r="L634" s="58">
        <f t="shared" si="123"/>
        <v>1</v>
      </c>
      <c r="M634" s="58">
        <v>1</v>
      </c>
      <c r="N634" s="792" t="s">
        <v>5374</v>
      </c>
      <c r="O634" s="313">
        <v>1</v>
      </c>
      <c r="P634" s="58">
        <f t="shared" si="124"/>
        <v>1</v>
      </c>
      <c r="Q634" s="58">
        <f t="shared" si="125"/>
        <v>1</v>
      </c>
      <c r="R634" s="58">
        <v>1</v>
      </c>
      <c r="S634" s="787" t="s">
        <v>1043</v>
      </c>
      <c r="T634" s="787" t="s">
        <v>1044</v>
      </c>
    </row>
    <row r="635" spans="1:20" s="627" customFormat="1" ht="94.5" customHeight="1">
      <c r="A635" s="794">
        <v>613</v>
      </c>
      <c r="B635" s="796"/>
      <c r="C635" s="795" t="s">
        <v>6279</v>
      </c>
      <c r="D635" s="795" t="s">
        <v>6280</v>
      </c>
      <c r="E635" s="313">
        <v>1</v>
      </c>
      <c r="F635" s="58">
        <f t="shared" si="120"/>
        <v>1</v>
      </c>
      <c r="G635" s="58">
        <f t="shared" si="121"/>
        <v>1</v>
      </c>
      <c r="H635" s="58">
        <v>1</v>
      </c>
      <c r="I635" s="792" t="s">
        <v>5373</v>
      </c>
      <c r="J635" s="313">
        <v>1</v>
      </c>
      <c r="K635" s="58">
        <f t="shared" si="122"/>
        <v>1</v>
      </c>
      <c r="L635" s="58">
        <f t="shared" si="123"/>
        <v>1</v>
      </c>
      <c r="M635" s="58">
        <v>1</v>
      </c>
      <c r="N635" s="792" t="s">
        <v>5374</v>
      </c>
      <c r="O635" s="313">
        <v>1</v>
      </c>
      <c r="P635" s="58">
        <f t="shared" si="124"/>
        <v>1</v>
      </c>
      <c r="Q635" s="58">
        <f t="shared" si="125"/>
        <v>1</v>
      </c>
      <c r="R635" s="58">
        <v>1</v>
      </c>
      <c r="S635" s="787" t="s">
        <v>1043</v>
      </c>
      <c r="T635" s="787" t="s">
        <v>1044</v>
      </c>
    </row>
    <row r="636" spans="1:20" s="627" customFormat="1" ht="94.5" customHeight="1">
      <c r="A636" s="794">
        <v>614</v>
      </c>
      <c r="B636" s="796"/>
      <c r="C636" s="795" t="s">
        <v>6281</v>
      </c>
      <c r="D636" s="795" t="s">
        <v>6282</v>
      </c>
      <c r="E636" s="313">
        <v>1</v>
      </c>
      <c r="F636" s="58">
        <f t="shared" si="120"/>
        <v>1</v>
      </c>
      <c r="G636" s="58">
        <f t="shared" si="121"/>
        <v>1</v>
      </c>
      <c r="H636" s="58">
        <v>1</v>
      </c>
      <c r="I636" s="792" t="s">
        <v>5373</v>
      </c>
      <c r="J636" s="313">
        <v>1</v>
      </c>
      <c r="K636" s="58">
        <f t="shared" si="122"/>
        <v>1</v>
      </c>
      <c r="L636" s="58">
        <f t="shared" si="123"/>
        <v>1</v>
      </c>
      <c r="M636" s="58">
        <v>1</v>
      </c>
      <c r="N636" s="792" t="s">
        <v>5374</v>
      </c>
      <c r="O636" s="313">
        <v>1</v>
      </c>
      <c r="P636" s="58">
        <f t="shared" si="124"/>
        <v>1</v>
      </c>
      <c r="Q636" s="58">
        <f t="shared" si="125"/>
        <v>1</v>
      </c>
      <c r="R636" s="58">
        <v>1</v>
      </c>
      <c r="S636" s="787" t="s">
        <v>1043</v>
      </c>
      <c r="T636" s="787" t="s">
        <v>1044</v>
      </c>
    </row>
    <row r="637" spans="1:20" s="627" customFormat="1" ht="94.5" customHeight="1">
      <c r="A637" s="794">
        <v>615</v>
      </c>
      <c r="B637" s="796"/>
      <c r="C637" s="795" t="s">
        <v>350</v>
      </c>
      <c r="D637" s="795" t="s">
        <v>6283</v>
      </c>
      <c r="E637" s="313">
        <v>1</v>
      </c>
      <c r="F637" s="58">
        <f t="shared" si="120"/>
        <v>1</v>
      </c>
      <c r="G637" s="58">
        <f t="shared" si="121"/>
        <v>1</v>
      </c>
      <c r="H637" s="58">
        <v>1</v>
      </c>
      <c r="I637" s="792" t="s">
        <v>5373</v>
      </c>
      <c r="J637" s="313">
        <v>1</v>
      </c>
      <c r="K637" s="58">
        <f t="shared" si="122"/>
        <v>1</v>
      </c>
      <c r="L637" s="58">
        <f t="shared" si="123"/>
        <v>1</v>
      </c>
      <c r="M637" s="58">
        <v>1</v>
      </c>
      <c r="N637" s="792" t="s">
        <v>5374</v>
      </c>
      <c r="O637" s="313">
        <v>1</v>
      </c>
      <c r="P637" s="58">
        <f t="shared" si="124"/>
        <v>1</v>
      </c>
      <c r="Q637" s="58">
        <f t="shared" si="125"/>
        <v>1</v>
      </c>
      <c r="R637" s="58">
        <v>1</v>
      </c>
      <c r="S637" s="787" t="s">
        <v>1043</v>
      </c>
      <c r="T637" s="787" t="s">
        <v>1044</v>
      </c>
    </row>
    <row r="638" spans="1:20" s="627" customFormat="1" ht="94.5" customHeight="1">
      <c r="A638" s="794">
        <v>616</v>
      </c>
      <c r="B638" s="796"/>
      <c r="C638" s="795" t="s">
        <v>346</v>
      </c>
      <c r="D638" s="795" t="s">
        <v>6284</v>
      </c>
      <c r="E638" s="313">
        <v>1</v>
      </c>
      <c r="F638" s="58">
        <f t="shared" si="120"/>
        <v>1</v>
      </c>
      <c r="G638" s="58">
        <f t="shared" si="121"/>
        <v>1</v>
      </c>
      <c r="H638" s="58">
        <v>1</v>
      </c>
      <c r="I638" s="792" t="s">
        <v>5373</v>
      </c>
      <c r="J638" s="313">
        <v>1</v>
      </c>
      <c r="K638" s="58">
        <f t="shared" si="122"/>
        <v>1</v>
      </c>
      <c r="L638" s="58">
        <f t="shared" si="123"/>
        <v>1</v>
      </c>
      <c r="M638" s="58">
        <v>1</v>
      </c>
      <c r="N638" s="792" t="s">
        <v>5374</v>
      </c>
      <c r="O638" s="313">
        <v>1</v>
      </c>
      <c r="P638" s="58">
        <f t="shared" si="124"/>
        <v>1</v>
      </c>
      <c r="Q638" s="58">
        <f t="shared" si="125"/>
        <v>1</v>
      </c>
      <c r="R638" s="58">
        <v>1</v>
      </c>
      <c r="S638" s="787" t="s">
        <v>1043</v>
      </c>
      <c r="T638" s="787" t="s">
        <v>1044</v>
      </c>
    </row>
    <row r="639" spans="1:20" s="627" customFormat="1" ht="94.5" customHeight="1">
      <c r="A639" s="794">
        <v>617</v>
      </c>
      <c r="B639" s="796"/>
      <c r="C639" s="795" t="s">
        <v>6285</v>
      </c>
      <c r="D639" s="795" t="s">
        <v>6286</v>
      </c>
      <c r="E639" s="313">
        <v>1</v>
      </c>
      <c r="F639" s="58">
        <f t="shared" si="120"/>
        <v>1</v>
      </c>
      <c r="G639" s="58">
        <f t="shared" si="121"/>
        <v>1</v>
      </c>
      <c r="H639" s="58">
        <v>1</v>
      </c>
      <c r="I639" s="792" t="s">
        <v>5373</v>
      </c>
      <c r="J639" s="313">
        <v>1</v>
      </c>
      <c r="K639" s="58">
        <f t="shared" si="122"/>
        <v>1</v>
      </c>
      <c r="L639" s="58">
        <f t="shared" si="123"/>
        <v>1</v>
      </c>
      <c r="M639" s="58">
        <v>1</v>
      </c>
      <c r="N639" s="792" t="s">
        <v>5374</v>
      </c>
      <c r="O639" s="313">
        <v>1</v>
      </c>
      <c r="P639" s="58">
        <f t="shared" si="124"/>
        <v>1</v>
      </c>
      <c r="Q639" s="58">
        <f t="shared" si="125"/>
        <v>1</v>
      </c>
      <c r="R639" s="58">
        <v>1</v>
      </c>
      <c r="S639" s="787" t="s">
        <v>1043</v>
      </c>
      <c r="T639" s="787" t="s">
        <v>1044</v>
      </c>
    </row>
    <row r="640" spans="1:20" s="627" customFormat="1" ht="94.5" customHeight="1">
      <c r="A640" s="794">
        <v>618</v>
      </c>
      <c r="B640" s="796"/>
      <c r="C640" s="795" t="s">
        <v>6287</v>
      </c>
      <c r="D640" s="795" t="s">
        <v>6288</v>
      </c>
      <c r="E640" s="313">
        <v>1</v>
      </c>
      <c r="F640" s="58">
        <f t="shared" si="120"/>
        <v>1</v>
      </c>
      <c r="G640" s="58">
        <f t="shared" si="121"/>
        <v>1</v>
      </c>
      <c r="H640" s="58">
        <v>1</v>
      </c>
      <c r="I640" s="792" t="s">
        <v>5373</v>
      </c>
      <c r="J640" s="313">
        <v>1</v>
      </c>
      <c r="K640" s="58">
        <f t="shared" si="122"/>
        <v>1</v>
      </c>
      <c r="L640" s="58">
        <f t="shared" si="123"/>
        <v>1</v>
      </c>
      <c r="M640" s="58">
        <v>1</v>
      </c>
      <c r="N640" s="792" t="s">
        <v>5374</v>
      </c>
      <c r="O640" s="313">
        <v>1</v>
      </c>
      <c r="P640" s="58">
        <f t="shared" si="124"/>
        <v>1</v>
      </c>
      <c r="Q640" s="58">
        <f t="shared" si="125"/>
        <v>1</v>
      </c>
      <c r="R640" s="58">
        <v>1</v>
      </c>
      <c r="S640" s="787" t="s">
        <v>1043</v>
      </c>
      <c r="T640" s="787" t="s">
        <v>1044</v>
      </c>
    </row>
    <row r="641" spans="1:20" s="627" customFormat="1" ht="94.5" customHeight="1">
      <c r="A641" s="794">
        <v>619</v>
      </c>
      <c r="B641" s="796"/>
      <c r="C641" s="795" t="s">
        <v>348</v>
      </c>
      <c r="D641" s="795" t="s">
        <v>6289</v>
      </c>
      <c r="E641" s="313">
        <v>1</v>
      </c>
      <c r="F641" s="58">
        <f t="shared" si="120"/>
        <v>1</v>
      </c>
      <c r="G641" s="58">
        <f t="shared" si="121"/>
        <v>1</v>
      </c>
      <c r="H641" s="58">
        <v>1</v>
      </c>
      <c r="I641" s="792" t="s">
        <v>5373</v>
      </c>
      <c r="J641" s="313">
        <v>1</v>
      </c>
      <c r="K641" s="58">
        <f t="shared" si="122"/>
        <v>1</v>
      </c>
      <c r="L641" s="58">
        <f t="shared" si="123"/>
        <v>1</v>
      </c>
      <c r="M641" s="58">
        <v>1</v>
      </c>
      <c r="N641" s="792" t="s">
        <v>5374</v>
      </c>
      <c r="O641" s="313">
        <v>1</v>
      </c>
      <c r="P641" s="58">
        <f t="shared" si="124"/>
        <v>1</v>
      </c>
      <c r="Q641" s="58">
        <f t="shared" si="125"/>
        <v>1</v>
      </c>
      <c r="R641" s="58">
        <v>1</v>
      </c>
      <c r="S641" s="787" t="s">
        <v>1043</v>
      </c>
      <c r="T641" s="787" t="s">
        <v>1044</v>
      </c>
    </row>
    <row r="642" spans="1:20" s="627" customFormat="1" ht="94.5" customHeight="1">
      <c r="A642" s="794">
        <v>620</v>
      </c>
      <c r="B642" s="796"/>
      <c r="C642" s="795" t="s">
        <v>347</v>
      </c>
      <c r="D642" s="795" t="s">
        <v>6290</v>
      </c>
      <c r="E642" s="313">
        <v>1</v>
      </c>
      <c r="F642" s="58">
        <f t="shared" si="120"/>
        <v>1</v>
      </c>
      <c r="G642" s="58">
        <f t="shared" si="121"/>
        <v>1</v>
      </c>
      <c r="H642" s="58">
        <v>1</v>
      </c>
      <c r="I642" s="792" t="s">
        <v>5373</v>
      </c>
      <c r="J642" s="313">
        <v>1</v>
      </c>
      <c r="K642" s="58">
        <f t="shared" si="122"/>
        <v>1</v>
      </c>
      <c r="L642" s="58">
        <f t="shared" si="123"/>
        <v>1</v>
      </c>
      <c r="M642" s="58">
        <v>1</v>
      </c>
      <c r="N642" s="792" t="s">
        <v>5374</v>
      </c>
      <c r="O642" s="313">
        <v>1</v>
      </c>
      <c r="P642" s="58">
        <f t="shared" si="124"/>
        <v>1</v>
      </c>
      <c r="Q642" s="58">
        <f t="shared" si="125"/>
        <v>1</v>
      </c>
      <c r="R642" s="58">
        <v>1</v>
      </c>
      <c r="S642" s="787" t="s">
        <v>1043</v>
      </c>
      <c r="T642" s="787" t="s">
        <v>1044</v>
      </c>
    </row>
    <row r="643" spans="1:20" s="627" customFormat="1" ht="94.5" customHeight="1">
      <c r="A643" s="794">
        <v>621</v>
      </c>
      <c r="B643" s="796"/>
      <c r="C643" s="795" t="s">
        <v>636</v>
      </c>
      <c r="D643" s="795" t="s">
        <v>6291</v>
      </c>
      <c r="E643" s="313">
        <v>1</v>
      </c>
      <c r="F643" s="58">
        <f t="shared" si="120"/>
        <v>1</v>
      </c>
      <c r="G643" s="58">
        <f t="shared" si="121"/>
        <v>1</v>
      </c>
      <c r="H643" s="58">
        <v>1</v>
      </c>
      <c r="I643" s="792" t="s">
        <v>5373</v>
      </c>
      <c r="J643" s="313">
        <v>1</v>
      </c>
      <c r="K643" s="58">
        <f t="shared" si="122"/>
        <v>1</v>
      </c>
      <c r="L643" s="58">
        <f t="shared" si="123"/>
        <v>1</v>
      </c>
      <c r="M643" s="58">
        <v>1</v>
      </c>
      <c r="N643" s="792" t="s">
        <v>5374</v>
      </c>
      <c r="O643" s="313">
        <v>1</v>
      </c>
      <c r="P643" s="58">
        <f t="shared" si="124"/>
        <v>1</v>
      </c>
      <c r="Q643" s="58">
        <f t="shared" si="125"/>
        <v>1</v>
      </c>
      <c r="R643" s="58">
        <v>1</v>
      </c>
      <c r="S643" s="787" t="s">
        <v>1043</v>
      </c>
      <c r="T643" s="787" t="s">
        <v>1044</v>
      </c>
    </row>
    <row r="644" spans="1:20" s="627" customFormat="1" ht="94.5" customHeight="1">
      <c r="A644" s="794">
        <v>622</v>
      </c>
      <c r="B644" s="796"/>
      <c r="C644" s="795" t="s">
        <v>565</v>
      </c>
      <c r="D644" s="795" t="s">
        <v>6292</v>
      </c>
      <c r="E644" s="313">
        <v>1</v>
      </c>
      <c r="F644" s="58">
        <f t="shared" si="120"/>
        <v>1</v>
      </c>
      <c r="G644" s="58">
        <f t="shared" si="121"/>
        <v>1</v>
      </c>
      <c r="H644" s="58">
        <v>1</v>
      </c>
      <c r="I644" s="792" t="s">
        <v>5373</v>
      </c>
      <c r="J644" s="313">
        <v>1</v>
      </c>
      <c r="K644" s="58">
        <f t="shared" si="122"/>
        <v>1</v>
      </c>
      <c r="L644" s="58">
        <f t="shared" si="123"/>
        <v>1</v>
      </c>
      <c r="M644" s="58">
        <v>1</v>
      </c>
      <c r="N644" s="792" t="s">
        <v>5374</v>
      </c>
      <c r="O644" s="313">
        <v>1</v>
      </c>
      <c r="P644" s="58">
        <f t="shared" si="124"/>
        <v>1</v>
      </c>
      <c r="Q644" s="58">
        <f t="shared" si="125"/>
        <v>1</v>
      </c>
      <c r="R644" s="58">
        <v>1</v>
      </c>
      <c r="S644" s="787" t="s">
        <v>1043</v>
      </c>
      <c r="T644" s="787" t="s">
        <v>1044</v>
      </c>
    </row>
    <row r="645" spans="1:20" s="627" customFormat="1" ht="94.5" customHeight="1">
      <c r="A645" s="794">
        <v>623</v>
      </c>
      <c r="B645" s="796"/>
      <c r="C645" s="795" t="s">
        <v>567</v>
      </c>
      <c r="D645" s="795" t="s">
        <v>6293</v>
      </c>
      <c r="E645" s="313">
        <v>1</v>
      </c>
      <c r="F645" s="58">
        <f t="shared" si="120"/>
        <v>1</v>
      </c>
      <c r="G645" s="58">
        <f t="shared" si="121"/>
        <v>1</v>
      </c>
      <c r="H645" s="58">
        <v>1</v>
      </c>
      <c r="I645" s="792" t="s">
        <v>5373</v>
      </c>
      <c r="J645" s="313">
        <v>1</v>
      </c>
      <c r="K645" s="58">
        <f t="shared" si="122"/>
        <v>1</v>
      </c>
      <c r="L645" s="58">
        <f t="shared" si="123"/>
        <v>1</v>
      </c>
      <c r="M645" s="58">
        <v>1</v>
      </c>
      <c r="N645" s="792" t="s">
        <v>5374</v>
      </c>
      <c r="O645" s="313">
        <v>1</v>
      </c>
      <c r="P645" s="58">
        <f t="shared" si="124"/>
        <v>1</v>
      </c>
      <c r="Q645" s="58">
        <f t="shared" si="125"/>
        <v>1</v>
      </c>
      <c r="R645" s="58">
        <v>1</v>
      </c>
      <c r="S645" s="787" t="s">
        <v>1043</v>
      </c>
      <c r="T645" s="787" t="s">
        <v>1044</v>
      </c>
    </row>
    <row r="646" spans="1:20" s="627" customFormat="1" ht="94.5" customHeight="1">
      <c r="A646" s="794">
        <v>624</v>
      </c>
      <c r="B646" s="796"/>
      <c r="C646" s="795" t="s">
        <v>408</v>
      </c>
      <c r="D646" s="795" t="s">
        <v>6294</v>
      </c>
      <c r="E646" s="313">
        <v>1</v>
      </c>
      <c r="F646" s="58">
        <f t="shared" si="120"/>
        <v>1</v>
      </c>
      <c r="G646" s="58">
        <f t="shared" si="121"/>
        <v>1</v>
      </c>
      <c r="H646" s="58">
        <v>1</v>
      </c>
      <c r="I646" s="792" t="s">
        <v>5373</v>
      </c>
      <c r="J646" s="313">
        <v>1</v>
      </c>
      <c r="K646" s="58">
        <f t="shared" si="122"/>
        <v>1</v>
      </c>
      <c r="L646" s="58">
        <f t="shared" si="123"/>
        <v>1</v>
      </c>
      <c r="M646" s="58">
        <v>1</v>
      </c>
      <c r="N646" s="792" t="s">
        <v>5374</v>
      </c>
      <c r="O646" s="313">
        <v>1</v>
      </c>
      <c r="P646" s="58">
        <f t="shared" si="124"/>
        <v>1</v>
      </c>
      <c r="Q646" s="58">
        <f t="shared" si="125"/>
        <v>1</v>
      </c>
      <c r="R646" s="58">
        <v>1</v>
      </c>
      <c r="S646" s="787" t="s">
        <v>1043</v>
      </c>
      <c r="T646" s="787" t="s">
        <v>1044</v>
      </c>
    </row>
    <row r="647" spans="1:20" s="627" customFormat="1" ht="94.5" customHeight="1">
      <c r="A647" s="794">
        <v>625</v>
      </c>
      <c r="B647" s="796"/>
      <c r="C647" s="795" t="s">
        <v>6295</v>
      </c>
      <c r="D647" s="795" t="s">
        <v>6296</v>
      </c>
      <c r="E647" s="313">
        <v>1</v>
      </c>
      <c r="F647" s="58">
        <f t="shared" si="120"/>
        <v>1</v>
      </c>
      <c r="G647" s="58">
        <f t="shared" si="121"/>
        <v>1</v>
      </c>
      <c r="H647" s="58">
        <v>1</v>
      </c>
      <c r="I647" s="792" t="s">
        <v>5373</v>
      </c>
      <c r="J647" s="313">
        <v>1</v>
      </c>
      <c r="K647" s="58">
        <f t="shared" si="122"/>
        <v>1</v>
      </c>
      <c r="L647" s="58">
        <f t="shared" si="123"/>
        <v>1</v>
      </c>
      <c r="M647" s="58">
        <v>1</v>
      </c>
      <c r="N647" s="792" t="s">
        <v>5374</v>
      </c>
      <c r="O647" s="313">
        <v>1</v>
      </c>
      <c r="P647" s="58">
        <f t="shared" si="124"/>
        <v>1</v>
      </c>
      <c r="Q647" s="58">
        <f t="shared" si="125"/>
        <v>1</v>
      </c>
      <c r="R647" s="58">
        <v>1</v>
      </c>
      <c r="S647" s="787" t="s">
        <v>1043</v>
      </c>
      <c r="T647" s="787" t="s">
        <v>1044</v>
      </c>
    </row>
    <row r="648" spans="1:20" s="627" customFormat="1" ht="94.5" customHeight="1">
      <c r="A648" s="794">
        <v>626</v>
      </c>
      <c r="B648" s="796"/>
      <c r="C648" s="795" t="s">
        <v>605</v>
      </c>
      <c r="D648" s="795" t="s">
        <v>6297</v>
      </c>
      <c r="E648" s="313">
        <v>1</v>
      </c>
      <c r="F648" s="58">
        <f t="shared" si="120"/>
        <v>1</v>
      </c>
      <c r="G648" s="58">
        <f t="shared" si="121"/>
        <v>1</v>
      </c>
      <c r="H648" s="58">
        <v>1</v>
      </c>
      <c r="I648" s="792" t="s">
        <v>5373</v>
      </c>
      <c r="J648" s="313">
        <v>1</v>
      </c>
      <c r="K648" s="58">
        <f t="shared" si="122"/>
        <v>1</v>
      </c>
      <c r="L648" s="58">
        <f t="shared" si="123"/>
        <v>1</v>
      </c>
      <c r="M648" s="58">
        <v>1</v>
      </c>
      <c r="N648" s="792" t="s">
        <v>5374</v>
      </c>
      <c r="O648" s="313">
        <v>1</v>
      </c>
      <c r="P648" s="58">
        <f t="shared" si="124"/>
        <v>1</v>
      </c>
      <c r="Q648" s="58">
        <f t="shared" si="125"/>
        <v>1</v>
      </c>
      <c r="R648" s="58">
        <v>1</v>
      </c>
      <c r="S648" s="787" t="s">
        <v>1043</v>
      </c>
      <c r="T648" s="787" t="s">
        <v>1044</v>
      </c>
    </row>
    <row r="649" spans="1:20" s="627" customFormat="1" ht="94.5" customHeight="1">
      <c r="A649" s="794">
        <v>627</v>
      </c>
      <c r="B649" s="796"/>
      <c r="C649" s="795" t="s">
        <v>606</v>
      </c>
      <c r="D649" s="795" t="s">
        <v>6298</v>
      </c>
      <c r="E649" s="313">
        <v>1</v>
      </c>
      <c r="F649" s="58">
        <f t="shared" si="120"/>
        <v>1</v>
      </c>
      <c r="G649" s="58">
        <f t="shared" si="121"/>
        <v>1</v>
      </c>
      <c r="H649" s="58">
        <v>1</v>
      </c>
      <c r="I649" s="792" t="s">
        <v>5373</v>
      </c>
      <c r="J649" s="313">
        <v>1</v>
      </c>
      <c r="K649" s="58">
        <f t="shared" si="122"/>
        <v>1</v>
      </c>
      <c r="L649" s="58">
        <f t="shared" si="123"/>
        <v>1</v>
      </c>
      <c r="M649" s="58">
        <v>1</v>
      </c>
      <c r="N649" s="792" t="s">
        <v>5374</v>
      </c>
      <c r="O649" s="313">
        <v>1</v>
      </c>
      <c r="P649" s="58">
        <f t="shared" si="124"/>
        <v>1</v>
      </c>
      <c r="Q649" s="58">
        <f t="shared" si="125"/>
        <v>1</v>
      </c>
      <c r="R649" s="58">
        <v>1</v>
      </c>
      <c r="S649" s="787" t="s">
        <v>1043</v>
      </c>
      <c r="T649" s="787" t="s">
        <v>1044</v>
      </c>
    </row>
    <row r="650" spans="1:20" s="627" customFormat="1" ht="94.5" customHeight="1">
      <c r="A650" s="794">
        <v>628</v>
      </c>
      <c r="B650" s="796"/>
      <c r="C650" s="795" t="s">
        <v>746</v>
      </c>
      <c r="D650" s="795" t="s">
        <v>6299</v>
      </c>
      <c r="E650" s="313">
        <v>1</v>
      </c>
      <c r="F650" s="58">
        <f t="shared" si="120"/>
        <v>1</v>
      </c>
      <c r="G650" s="58">
        <f t="shared" si="121"/>
        <v>1</v>
      </c>
      <c r="H650" s="58">
        <v>1</v>
      </c>
      <c r="I650" s="792" t="s">
        <v>5373</v>
      </c>
      <c r="J650" s="313">
        <v>1</v>
      </c>
      <c r="K650" s="58">
        <f t="shared" si="122"/>
        <v>1</v>
      </c>
      <c r="L650" s="58">
        <f t="shared" si="123"/>
        <v>1</v>
      </c>
      <c r="M650" s="58">
        <v>1</v>
      </c>
      <c r="N650" s="792" t="s">
        <v>5374</v>
      </c>
      <c r="O650" s="313">
        <v>1</v>
      </c>
      <c r="P650" s="58">
        <f t="shared" si="124"/>
        <v>1</v>
      </c>
      <c r="Q650" s="58">
        <f t="shared" si="125"/>
        <v>1</v>
      </c>
      <c r="R650" s="58">
        <v>1</v>
      </c>
      <c r="S650" s="787" t="s">
        <v>1043</v>
      </c>
      <c r="T650" s="787" t="s">
        <v>1044</v>
      </c>
    </row>
    <row r="651" spans="1:20" s="627" customFormat="1" ht="94.5" customHeight="1">
      <c r="A651" s="794">
        <v>629</v>
      </c>
      <c r="B651" s="796"/>
      <c r="C651" s="795" t="s">
        <v>6300</v>
      </c>
      <c r="D651" s="795" t="s">
        <v>6301</v>
      </c>
      <c r="E651" s="313">
        <v>1</v>
      </c>
      <c r="F651" s="58">
        <f t="shared" si="120"/>
        <v>1</v>
      </c>
      <c r="G651" s="58">
        <f t="shared" si="121"/>
        <v>1</v>
      </c>
      <c r="H651" s="58">
        <v>1</v>
      </c>
      <c r="I651" s="792" t="s">
        <v>5373</v>
      </c>
      <c r="J651" s="313">
        <v>1</v>
      </c>
      <c r="K651" s="58">
        <f t="shared" si="122"/>
        <v>1</v>
      </c>
      <c r="L651" s="58">
        <f t="shared" si="123"/>
        <v>1</v>
      </c>
      <c r="M651" s="58">
        <v>1</v>
      </c>
      <c r="N651" s="792" t="s">
        <v>5374</v>
      </c>
      <c r="O651" s="313">
        <v>1</v>
      </c>
      <c r="P651" s="58">
        <f t="shared" si="124"/>
        <v>1</v>
      </c>
      <c r="Q651" s="58">
        <f t="shared" si="125"/>
        <v>1</v>
      </c>
      <c r="R651" s="58">
        <v>1</v>
      </c>
      <c r="S651" s="787" t="s">
        <v>1043</v>
      </c>
      <c r="T651" s="787" t="s">
        <v>1044</v>
      </c>
    </row>
    <row r="652" spans="1:20" s="627" customFormat="1" ht="94.5" customHeight="1">
      <c r="A652" s="794">
        <v>630</v>
      </c>
      <c r="B652" s="796"/>
      <c r="C652" s="795" t="s">
        <v>6302</v>
      </c>
      <c r="D652" s="795" t="s">
        <v>6303</v>
      </c>
      <c r="E652" s="313">
        <v>1</v>
      </c>
      <c r="F652" s="58">
        <f t="shared" si="120"/>
        <v>1</v>
      </c>
      <c r="G652" s="58">
        <f t="shared" si="121"/>
        <v>1</v>
      </c>
      <c r="H652" s="58">
        <v>1</v>
      </c>
      <c r="I652" s="792" t="s">
        <v>5373</v>
      </c>
      <c r="J652" s="313">
        <v>1</v>
      </c>
      <c r="K652" s="58">
        <f t="shared" si="122"/>
        <v>1</v>
      </c>
      <c r="L652" s="58">
        <f t="shared" si="123"/>
        <v>1</v>
      </c>
      <c r="M652" s="58">
        <v>1</v>
      </c>
      <c r="N652" s="792" t="s">
        <v>5374</v>
      </c>
      <c r="O652" s="313">
        <v>1</v>
      </c>
      <c r="P652" s="58">
        <f t="shared" si="124"/>
        <v>1</v>
      </c>
      <c r="Q652" s="58">
        <f t="shared" si="125"/>
        <v>1</v>
      </c>
      <c r="R652" s="58">
        <v>1</v>
      </c>
      <c r="S652" s="787" t="s">
        <v>1043</v>
      </c>
      <c r="T652" s="787" t="s">
        <v>1044</v>
      </c>
    </row>
    <row r="653" spans="1:20" s="627" customFormat="1" ht="94.5" customHeight="1">
      <c r="A653" s="794">
        <v>631</v>
      </c>
      <c r="B653" s="796"/>
      <c r="C653" s="795" t="s">
        <v>528</v>
      </c>
      <c r="D653" s="795" t="s">
        <v>6304</v>
      </c>
      <c r="E653" s="313">
        <v>1</v>
      </c>
      <c r="F653" s="58">
        <f t="shared" si="120"/>
        <v>1</v>
      </c>
      <c r="G653" s="58">
        <f t="shared" si="121"/>
        <v>1</v>
      </c>
      <c r="H653" s="58">
        <v>1</v>
      </c>
      <c r="I653" s="792" t="s">
        <v>5373</v>
      </c>
      <c r="J653" s="313">
        <v>1</v>
      </c>
      <c r="K653" s="58">
        <f t="shared" si="122"/>
        <v>1</v>
      </c>
      <c r="L653" s="58">
        <f t="shared" si="123"/>
        <v>1</v>
      </c>
      <c r="M653" s="58">
        <v>1</v>
      </c>
      <c r="N653" s="792" t="s">
        <v>5374</v>
      </c>
      <c r="O653" s="313">
        <v>1</v>
      </c>
      <c r="P653" s="58">
        <f t="shared" si="124"/>
        <v>1</v>
      </c>
      <c r="Q653" s="58">
        <f t="shared" si="125"/>
        <v>1</v>
      </c>
      <c r="R653" s="58">
        <v>1</v>
      </c>
      <c r="S653" s="787" t="s">
        <v>1043</v>
      </c>
      <c r="T653" s="787" t="s">
        <v>1044</v>
      </c>
    </row>
    <row r="654" spans="1:20" s="627" customFormat="1" ht="94.5" customHeight="1">
      <c r="A654" s="794">
        <v>632</v>
      </c>
      <c r="B654" s="796"/>
      <c r="C654" s="795" t="s">
        <v>524</v>
      </c>
      <c r="D654" s="795" t="s">
        <v>6305</v>
      </c>
      <c r="E654" s="313">
        <v>1</v>
      </c>
      <c r="F654" s="58">
        <f t="shared" si="120"/>
        <v>1</v>
      </c>
      <c r="G654" s="58">
        <f t="shared" si="121"/>
        <v>1</v>
      </c>
      <c r="H654" s="58">
        <v>1</v>
      </c>
      <c r="I654" s="792" t="s">
        <v>5373</v>
      </c>
      <c r="J654" s="313">
        <v>1</v>
      </c>
      <c r="K654" s="58">
        <f t="shared" si="122"/>
        <v>1</v>
      </c>
      <c r="L654" s="58">
        <f t="shared" si="123"/>
        <v>1</v>
      </c>
      <c r="M654" s="58">
        <v>1</v>
      </c>
      <c r="N654" s="792" t="s">
        <v>5374</v>
      </c>
      <c r="O654" s="313">
        <v>1</v>
      </c>
      <c r="P654" s="58">
        <f t="shared" si="124"/>
        <v>1</v>
      </c>
      <c r="Q654" s="58">
        <f t="shared" si="125"/>
        <v>1</v>
      </c>
      <c r="R654" s="58">
        <v>1</v>
      </c>
      <c r="S654" s="787" t="s">
        <v>1043</v>
      </c>
      <c r="T654" s="787" t="s">
        <v>1044</v>
      </c>
    </row>
    <row r="655" spans="1:20" s="627" customFormat="1" ht="94.5" customHeight="1">
      <c r="A655" s="794">
        <v>633</v>
      </c>
      <c r="B655" s="796"/>
      <c r="C655" s="795" t="s">
        <v>6306</v>
      </c>
      <c r="D655" s="795" t="s">
        <v>6307</v>
      </c>
      <c r="E655" s="313">
        <v>1</v>
      </c>
      <c r="F655" s="58">
        <f t="shared" si="120"/>
        <v>1</v>
      </c>
      <c r="G655" s="58">
        <f t="shared" si="121"/>
        <v>1</v>
      </c>
      <c r="H655" s="58">
        <v>1</v>
      </c>
      <c r="I655" s="792" t="s">
        <v>5373</v>
      </c>
      <c r="J655" s="313">
        <v>1</v>
      </c>
      <c r="K655" s="58">
        <f t="shared" si="122"/>
        <v>1</v>
      </c>
      <c r="L655" s="58">
        <f t="shared" si="123"/>
        <v>1</v>
      </c>
      <c r="M655" s="58">
        <v>1</v>
      </c>
      <c r="N655" s="792" t="s">
        <v>5374</v>
      </c>
      <c r="O655" s="313">
        <v>1</v>
      </c>
      <c r="P655" s="58">
        <f t="shared" si="124"/>
        <v>1</v>
      </c>
      <c r="Q655" s="58">
        <f t="shared" si="125"/>
        <v>1</v>
      </c>
      <c r="R655" s="58">
        <v>1</v>
      </c>
      <c r="S655" s="787" t="s">
        <v>1043</v>
      </c>
      <c r="T655" s="787" t="s">
        <v>1044</v>
      </c>
    </row>
    <row r="656" spans="1:20" s="627" customFormat="1" ht="94.5" customHeight="1">
      <c r="A656" s="794">
        <v>634</v>
      </c>
      <c r="B656" s="796"/>
      <c r="C656" s="795" t="s">
        <v>527</v>
      </c>
      <c r="D656" s="795" t="s">
        <v>6308</v>
      </c>
      <c r="E656" s="313">
        <v>1</v>
      </c>
      <c r="F656" s="58">
        <f t="shared" si="120"/>
        <v>1</v>
      </c>
      <c r="G656" s="58">
        <f t="shared" si="121"/>
        <v>1</v>
      </c>
      <c r="H656" s="58">
        <v>1</v>
      </c>
      <c r="I656" s="792" t="s">
        <v>5373</v>
      </c>
      <c r="J656" s="313">
        <v>1</v>
      </c>
      <c r="K656" s="58">
        <f t="shared" si="122"/>
        <v>1</v>
      </c>
      <c r="L656" s="58">
        <f t="shared" si="123"/>
        <v>1</v>
      </c>
      <c r="M656" s="58">
        <v>1</v>
      </c>
      <c r="N656" s="792" t="s">
        <v>5374</v>
      </c>
      <c r="O656" s="313">
        <v>1</v>
      </c>
      <c r="P656" s="58">
        <f t="shared" si="124"/>
        <v>1</v>
      </c>
      <c r="Q656" s="58">
        <f t="shared" si="125"/>
        <v>1</v>
      </c>
      <c r="R656" s="58">
        <v>1</v>
      </c>
      <c r="S656" s="787" t="s">
        <v>1043</v>
      </c>
      <c r="T656" s="787" t="s">
        <v>1044</v>
      </c>
    </row>
    <row r="657" spans="1:20" s="627" customFormat="1" ht="94.5" customHeight="1">
      <c r="A657" s="794">
        <v>635</v>
      </c>
      <c r="B657" s="796"/>
      <c r="C657" s="795" t="s">
        <v>6309</v>
      </c>
      <c r="D657" s="795" t="s">
        <v>6310</v>
      </c>
      <c r="E657" s="313">
        <v>1</v>
      </c>
      <c r="F657" s="58">
        <f t="shared" si="120"/>
        <v>1</v>
      </c>
      <c r="G657" s="58">
        <f t="shared" si="121"/>
        <v>1</v>
      </c>
      <c r="H657" s="58">
        <v>1</v>
      </c>
      <c r="I657" s="792" t="s">
        <v>5373</v>
      </c>
      <c r="J657" s="313">
        <v>1</v>
      </c>
      <c r="K657" s="58">
        <f t="shared" si="122"/>
        <v>1</v>
      </c>
      <c r="L657" s="58">
        <f t="shared" si="123"/>
        <v>1</v>
      </c>
      <c r="M657" s="58">
        <v>1</v>
      </c>
      <c r="N657" s="792" t="s">
        <v>5374</v>
      </c>
      <c r="O657" s="313">
        <v>1</v>
      </c>
      <c r="P657" s="58">
        <f t="shared" si="124"/>
        <v>1</v>
      </c>
      <c r="Q657" s="58">
        <f t="shared" si="125"/>
        <v>1</v>
      </c>
      <c r="R657" s="58">
        <v>1</v>
      </c>
      <c r="S657" s="787" t="s">
        <v>1043</v>
      </c>
      <c r="T657" s="787" t="s">
        <v>1044</v>
      </c>
    </row>
    <row r="658" spans="1:20" s="627" customFormat="1" ht="94.5" customHeight="1">
      <c r="A658" s="794">
        <v>636</v>
      </c>
      <c r="B658" s="796"/>
      <c r="C658" s="795" t="s">
        <v>526</v>
      </c>
      <c r="D658" s="795" t="s">
        <v>6311</v>
      </c>
      <c r="E658" s="313">
        <v>1</v>
      </c>
      <c r="F658" s="58">
        <f t="shared" si="120"/>
        <v>1</v>
      </c>
      <c r="G658" s="58">
        <f t="shared" si="121"/>
        <v>1</v>
      </c>
      <c r="H658" s="58">
        <v>1</v>
      </c>
      <c r="I658" s="792" t="s">
        <v>5373</v>
      </c>
      <c r="J658" s="313">
        <v>1</v>
      </c>
      <c r="K658" s="58">
        <f t="shared" si="122"/>
        <v>1</v>
      </c>
      <c r="L658" s="58">
        <f t="shared" si="123"/>
        <v>1</v>
      </c>
      <c r="M658" s="58">
        <v>1</v>
      </c>
      <c r="N658" s="792" t="s">
        <v>5374</v>
      </c>
      <c r="O658" s="313">
        <v>1</v>
      </c>
      <c r="P658" s="58">
        <f t="shared" si="124"/>
        <v>1</v>
      </c>
      <c r="Q658" s="58">
        <f t="shared" si="125"/>
        <v>1</v>
      </c>
      <c r="R658" s="58">
        <v>1</v>
      </c>
      <c r="S658" s="787" t="s">
        <v>1043</v>
      </c>
      <c r="T658" s="787" t="s">
        <v>1044</v>
      </c>
    </row>
    <row r="659" spans="1:20" s="628" customFormat="1" ht="105.75" customHeight="1">
      <c r="A659" s="794">
        <v>637</v>
      </c>
      <c r="B659" s="796"/>
      <c r="C659" s="795" t="s">
        <v>6312</v>
      </c>
      <c r="D659" s="795" t="s">
        <v>6313</v>
      </c>
      <c r="E659" s="313">
        <v>1</v>
      </c>
      <c r="F659" s="58">
        <f t="shared" si="120"/>
        <v>1</v>
      </c>
      <c r="G659" s="58">
        <f t="shared" si="121"/>
        <v>1</v>
      </c>
      <c r="H659" s="58">
        <v>1</v>
      </c>
      <c r="I659" s="792" t="s">
        <v>5373</v>
      </c>
      <c r="J659" s="788">
        <v>1</v>
      </c>
      <c r="K659" s="280">
        <f t="shared" si="122"/>
        <v>1</v>
      </c>
      <c r="L659" s="280">
        <f t="shared" si="123"/>
        <v>1</v>
      </c>
      <c r="M659" s="280">
        <v>1</v>
      </c>
      <c r="N659" s="792" t="s">
        <v>5374</v>
      </c>
      <c r="O659" s="788">
        <v>1</v>
      </c>
      <c r="P659" s="58">
        <f t="shared" si="124"/>
        <v>1</v>
      </c>
      <c r="Q659" s="58">
        <f t="shared" si="125"/>
        <v>1</v>
      </c>
      <c r="R659" s="58">
        <v>1</v>
      </c>
      <c r="S659" s="787" t="s">
        <v>1043</v>
      </c>
      <c r="T659" s="787" t="s">
        <v>1044</v>
      </c>
    </row>
    <row r="660" spans="1:20" s="627" customFormat="1" ht="108">
      <c r="A660" s="794">
        <v>638</v>
      </c>
      <c r="B660" s="796"/>
      <c r="C660" s="795" t="s">
        <v>6314</v>
      </c>
      <c r="D660" s="795" t="s">
        <v>6315</v>
      </c>
      <c r="E660" s="313">
        <v>1</v>
      </c>
      <c r="F660" s="58">
        <f t="shared" si="120"/>
        <v>1</v>
      </c>
      <c r="G660" s="58">
        <f t="shared" si="121"/>
        <v>1</v>
      </c>
      <c r="H660" s="70">
        <v>1</v>
      </c>
      <c r="I660" s="792" t="s">
        <v>5373</v>
      </c>
      <c r="J660" s="313">
        <v>1</v>
      </c>
      <c r="K660" s="21">
        <f t="shared" si="122"/>
        <v>1</v>
      </c>
      <c r="L660" s="21">
        <f t="shared" si="123"/>
        <v>1</v>
      </c>
      <c r="M660" s="21">
        <v>1</v>
      </c>
      <c r="N660" s="792" t="s">
        <v>5374</v>
      </c>
      <c r="O660" s="313">
        <v>1</v>
      </c>
      <c r="P660" s="802">
        <f t="shared" si="124"/>
        <v>1</v>
      </c>
      <c r="Q660" s="58">
        <f t="shared" si="125"/>
        <v>1</v>
      </c>
      <c r="R660" s="58">
        <v>1</v>
      </c>
      <c r="S660" s="787" t="s">
        <v>1043</v>
      </c>
      <c r="T660" s="787" t="s">
        <v>1044</v>
      </c>
    </row>
    <row r="661" spans="1:20" s="627" customFormat="1" ht="108">
      <c r="A661" s="794">
        <v>639</v>
      </c>
      <c r="B661" s="796"/>
      <c r="C661" s="795" t="s">
        <v>6316</v>
      </c>
      <c r="D661" s="795" t="s">
        <v>6317</v>
      </c>
      <c r="E661" s="313">
        <v>1</v>
      </c>
      <c r="F661" s="58">
        <f t="shared" si="120"/>
        <v>1</v>
      </c>
      <c r="G661" s="58">
        <f t="shared" si="121"/>
        <v>1</v>
      </c>
      <c r="H661" s="70">
        <v>1</v>
      </c>
      <c r="I661" s="792" t="s">
        <v>5373</v>
      </c>
      <c r="J661" s="313">
        <v>1</v>
      </c>
      <c r="K661" s="21">
        <f t="shared" si="122"/>
        <v>1</v>
      </c>
      <c r="L661" s="21">
        <f t="shared" si="123"/>
        <v>1</v>
      </c>
      <c r="M661" s="21">
        <v>1</v>
      </c>
      <c r="N661" s="792" t="s">
        <v>5374</v>
      </c>
      <c r="O661" s="313">
        <v>1</v>
      </c>
      <c r="P661" s="802">
        <f t="shared" si="124"/>
        <v>1</v>
      </c>
      <c r="Q661" s="58">
        <f t="shared" si="125"/>
        <v>1</v>
      </c>
      <c r="R661" s="58">
        <v>1</v>
      </c>
      <c r="S661" s="787" t="s">
        <v>1043</v>
      </c>
      <c r="T661" s="787" t="s">
        <v>1044</v>
      </c>
    </row>
    <row r="662" spans="1:20" s="627" customFormat="1" ht="108">
      <c r="A662" s="794">
        <v>640</v>
      </c>
      <c r="B662" s="796"/>
      <c r="C662" s="795" t="s">
        <v>6318</v>
      </c>
      <c r="D662" s="795" t="s">
        <v>6319</v>
      </c>
      <c r="E662" s="313">
        <v>1</v>
      </c>
      <c r="F662" s="58">
        <f t="shared" si="120"/>
        <v>1</v>
      </c>
      <c r="G662" s="58">
        <f t="shared" si="121"/>
        <v>1</v>
      </c>
      <c r="H662" s="70">
        <v>1</v>
      </c>
      <c r="I662" s="792" t="s">
        <v>5373</v>
      </c>
      <c r="J662" s="313">
        <v>1</v>
      </c>
      <c r="K662" s="21">
        <f t="shared" si="122"/>
        <v>1</v>
      </c>
      <c r="L662" s="21">
        <f t="shared" si="123"/>
        <v>1</v>
      </c>
      <c r="M662" s="21">
        <v>1</v>
      </c>
      <c r="N662" s="792" t="s">
        <v>5374</v>
      </c>
      <c r="O662" s="313">
        <v>1</v>
      </c>
      <c r="P662" s="802">
        <f t="shared" si="124"/>
        <v>1</v>
      </c>
      <c r="Q662" s="58">
        <f t="shared" si="125"/>
        <v>1</v>
      </c>
      <c r="R662" s="58">
        <v>1</v>
      </c>
      <c r="S662" s="787" t="s">
        <v>1043</v>
      </c>
      <c r="T662" s="787" t="s">
        <v>1044</v>
      </c>
    </row>
    <row r="663" spans="1:20" s="627" customFormat="1" ht="108">
      <c r="A663" s="794">
        <v>641</v>
      </c>
      <c r="B663" s="796"/>
      <c r="C663" s="795" t="s">
        <v>376</v>
      </c>
      <c r="D663" s="795" t="s">
        <v>6320</v>
      </c>
      <c r="E663" s="313">
        <v>1</v>
      </c>
      <c r="F663" s="58">
        <f t="shared" si="120"/>
        <v>1</v>
      </c>
      <c r="G663" s="58">
        <f t="shared" si="121"/>
        <v>1</v>
      </c>
      <c r="H663" s="70">
        <v>1</v>
      </c>
      <c r="I663" s="792" t="s">
        <v>5373</v>
      </c>
      <c r="J663" s="313">
        <v>1</v>
      </c>
      <c r="K663" s="21">
        <f t="shared" si="122"/>
        <v>1</v>
      </c>
      <c r="L663" s="21">
        <f t="shared" si="123"/>
        <v>1</v>
      </c>
      <c r="M663" s="21">
        <v>1</v>
      </c>
      <c r="N663" s="792" t="s">
        <v>5374</v>
      </c>
      <c r="O663" s="313">
        <v>1</v>
      </c>
      <c r="P663" s="802">
        <f t="shared" si="124"/>
        <v>1</v>
      </c>
      <c r="Q663" s="58">
        <f t="shared" si="125"/>
        <v>1</v>
      </c>
      <c r="R663" s="58">
        <v>1</v>
      </c>
      <c r="S663" s="787" t="s">
        <v>1043</v>
      </c>
      <c r="T663" s="787" t="s">
        <v>1044</v>
      </c>
    </row>
    <row r="664" spans="1:20" s="627" customFormat="1" ht="108">
      <c r="A664" s="794">
        <v>642</v>
      </c>
      <c r="B664" s="796"/>
      <c r="C664" s="795" t="s">
        <v>6321</v>
      </c>
      <c r="D664" s="795" t="s">
        <v>6322</v>
      </c>
      <c r="E664" s="313">
        <v>1</v>
      </c>
      <c r="F664" s="58">
        <f t="shared" si="120"/>
        <v>1</v>
      </c>
      <c r="G664" s="58">
        <f t="shared" si="121"/>
        <v>1</v>
      </c>
      <c r="H664" s="70">
        <v>1</v>
      </c>
      <c r="I664" s="792" t="s">
        <v>5373</v>
      </c>
      <c r="J664" s="313">
        <v>1</v>
      </c>
      <c r="K664" s="21">
        <f t="shared" si="122"/>
        <v>1</v>
      </c>
      <c r="L664" s="21">
        <f t="shared" si="123"/>
        <v>1</v>
      </c>
      <c r="M664" s="21">
        <v>1</v>
      </c>
      <c r="N664" s="792" t="s">
        <v>5374</v>
      </c>
      <c r="O664" s="313">
        <v>1</v>
      </c>
      <c r="P664" s="802">
        <f t="shared" si="124"/>
        <v>1</v>
      </c>
      <c r="Q664" s="58">
        <f t="shared" si="125"/>
        <v>1</v>
      </c>
      <c r="R664" s="58">
        <v>1</v>
      </c>
      <c r="S664" s="787" t="s">
        <v>1043</v>
      </c>
      <c r="T664" s="787" t="s">
        <v>1044</v>
      </c>
    </row>
    <row r="665" spans="1:20" s="627" customFormat="1" ht="108">
      <c r="A665" s="794">
        <v>643</v>
      </c>
      <c r="B665" s="796"/>
      <c r="C665" s="795" t="s">
        <v>6323</v>
      </c>
      <c r="D665" s="795" t="s">
        <v>6324</v>
      </c>
      <c r="E665" s="313">
        <v>1</v>
      </c>
      <c r="F665" s="58">
        <f t="shared" si="120"/>
        <v>1</v>
      </c>
      <c r="G665" s="58">
        <f t="shared" si="121"/>
        <v>1</v>
      </c>
      <c r="H665" s="70">
        <v>1</v>
      </c>
      <c r="I665" s="792" t="s">
        <v>5373</v>
      </c>
      <c r="J665" s="313">
        <v>1</v>
      </c>
      <c r="K665" s="21">
        <f t="shared" si="122"/>
        <v>1</v>
      </c>
      <c r="L665" s="21">
        <f t="shared" si="123"/>
        <v>1</v>
      </c>
      <c r="M665" s="21">
        <v>1</v>
      </c>
      <c r="N665" s="792" t="s">
        <v>5374</v>
      </c>
      <c r="O665" s="313">
        <v>1</v>
      </c>
      <c r="P665" s="802">
        <f t="shared" si="124"/>
        <v>1</v>
      </c>
      <c r="Q665" s="58">
        <f t="shared" si="125"/>
        <v>1</v>
      </c>
      <c r="R665" s="58">
        <v>1</v>
      </c>
      <c r="S665" s="787" t="s">
        <v>1043</v>
      </c>
      <c r="T665" s="787" t="s">
        <v>1044</v>
      </c>
    </row>
    <row r="666" spans="1:20" s="627" customFormat="1" ht="108">
      <c r="A666" s="794">
        <v>644</v>
      </c>
      <c r="B666" s="796"/>
      <c r="C666" s="795" t="s">
        <v>6325</v>
      </c>
      <c r="D666" s="795" t="s">
        <v>6326</v>
      </c>
      <c r="E666" s="313">
        <v>1</v>
      </c>
      <c r="F666" s="58">
        <f t="shared" si="120"/>
        <v>1</v>
      </c>
      <c r="G666" s="58">
        <f t="shared" si="121"/>
        <v>1</v>
      </c>
      <c r="H666" s="70">
        <v>1</v>
      </c>
      <c r="I666" s="792" t="s">
        <v>5373</v>
      </c>
      <c r="J666" s="313">
        <v>1</v>
      </c>
      <c r="K666" s="21">
        <f t="shared" si="122"/>
        <v>1</v>
      </c>
      <c r="L666" s="21">
        <f t="shared" si="123"/>
        <v>1</v>
      </c>
      <c r="M666" s="21">
        <v>1</v>
      </c>
      <c r="N666" s="792" t="s">
        <v>5374</v>
      </c>
      <c r="O666" s="313">
        <v>1</v>
      </c>
      <c r="P666" s="802">
        <f t="shared" si="124"/>
        <v>1</v>
      </c>
      <c r="Q666" s="58">
        <f t="shared" si="125"/>
        <v>1</v>
      </c>
      <c r="R666" s="58">
        <v>1</v>
      </c>
      <c r="S666" s="787" t="s">
        <v>1043</v>
      </c>
      <c r="T666" s="787" t="s">
        <v>1044</v>
      </c>
    </row>
    <row r="667" spans="1:20" s="627" customFormat="1" ht="108">
      <c r="A667" s="794">
        <v>645</v>
      </c>
      <c r="B667" s="796"/>
      <c r="C667" s="795" t="s">
        <v>6327</v>
      </c>
      <c r="D667" s="795" t="s">
        <v>6328</v>
      </c>
      <c r="E667" s="313">
        <v>1</v>
      </c>
      <c r="F667" s="58">
        <f t="shared" si="120"/>
        <v>1</v>
      </c>
      <c r="G667" s="58">
        <f t="shared" si="121"/>
        <v>1</v>
      </c>
      <c r="H667" s="70">
        <v>1</v>
      </c>
      <c r="I667" s="792" t="s">
        <v>5373</v>
      </c>
      <c r="J667" s="313">
        <v>1</v>
      </c>
      <c r="K667" s="21">
        <f t="shared" si="122"/>
        <v>1</v>
      </c>
      <c r="L667" s="21">
        <f t="shared" si="123"/>
        <v>1</v>
      </c>
      <c r="M667" s="21">
        <v>1</v>
      </c>
      <c r="N667" s="792" t="s">
        <v>5374</v>
      </c>
      <c r="O667" s="313">
        <v>1</v>
      </c>
      <c r="P667" s="802">
        <f t="shared" si="124"/>
        <v>1</v>
      </c>
      <c r="Q667" s="58">
        <f t="shared" si="125"/>
        <v>1</v>
      </c>
      <c r="R667" s="58">
        <v>1</v>
      </c>
      <c r="S667" s="787" t="s">
        <v>1043</v>
      </c>
      <c r="T667" s="787" t="s">
        <v>1044</v>
      </c>
    </row>
    <row r="668" spans="1:20" s="627" customFormat="1" ht="108">
      <c r="A668" s="794">
        <v>646</v>
      </c>
      <c r="B668" s="796"/>
      <c r="C668" s="795" t="s">
        <v>6329</v>
      </c>
      <c r="D668" s="795" t="s">
        <v>6330</v>
      </c>
      <c r="E668" s="313">
        <v>1</v>
      </c>
      <c r="F668" s="58">
        <f t="shared" si="120"/>
        <v>1</v>
      </c>
      <c r="G668" s="58">
        <f t="shared" si="121"/>
        <v>1</v>
      </c>
      <c r="H668" s="70">
        <v>1</v>
      </c>
      <c r="I668" s="792" t="s">
        <v>5373</v>
      </c>
      <c r="J668" s="313">
        <v>1</v>
      </c>
      <c r="K668" s="21">
        <f t="shared" si="122"/>
        <v>1</v>
      </c>
      <c r="L668" s="21">
        <f t="shared" si="123"/>
        <v>1</v>
      </c>
      <c r="M668" s="21">
        <v>1</v>
      </c>
      <c r="N668" s="792" t="s">
        <v>5374</v>
      </c>
      <c r="O668" s="313">
        <v>1</v>
      </c>
      <c r="P668" s="802">
        <f t="shared" si="124"/>
        <v>1</v>
      </c>
      <c r="Q668" s="58">
        <f t="shared" si="125"/>
        <v>1</v>
      </c>
      <c r="R668" s="58">
        <v>1</v>
      </c>
      <c r="S668" s="787" t="s">
        <v>1043</v>
      </c>
      <c r="T668" s="787" t="s">
        <v>1044</v>
      </c>
    </row>
    <row r="669" spans="1:20" s="627" customFormat="1" ht="108">
      <c r="A669" s="794">
        <v>647</v>
      </c>
      <c r="B669" s="796"/>
      <c r="C669" s="795" t="s">
        <v>6331</v>
      </c>
      <c r="D669" s="795" t="s">
        <v>6332</v>
      </c>
      <c r="E669" s="313">
        <v>1</v>
      </c>
      <c r="F669" s="58">
        <f t="shared" si="120"/>
        <v>1</v>
      </c>
      <c r="G669" s="58">
        <f t="shared" si="121"/>
        <v>1</v>
      </c>
      <c r="H669" s="70">
        <v>1</v>
      </c>
      <c r="I669" s="792" t="s">
        <v>5373</v>
      </c>
      <c r="J669" s="313">
        <v>1</v>
      </c>
      <c r="K669" s="21">
        <f t="shared" si="122"/>
        <v>1</v>
      </c>
      <c r="L669" s="21">
        <f t="shared" si="123"/>
        <v>1</v>
      </c>
      <c r="M669" s="21">
        <v>1</v>
      </c>
      <c r="N669" s="792" t="s">
        <v>5374</v>
      </c>
      <c r="O669" s="313">
        <v>1</v>
      </c>
      <c r="P669" s="802">
        <f t="shared" si="124"/>
        <v>1</v>
      </c>
      <c r="Q669" s="58">
        <f t="shared" si="125"/>
        <v>1</v>
      </c>
      <c r="R669" s="58">
        <v>1</v>
      </c>
      <c r="S669" s="787" t="s">
        <v>1043</v>
      </c>
      <c r="T669" s="787" t="s">
        <v>1044</v>
      </c>
    </row>
    <row r="670" spans="1:20" s="627" customFormat="1" ht="108">
      <c r="A670" s="794">
        <v>648</v>
      </c>
      <c r="B670" s="796"/>
      <c r="C670" s="795" t="s">
        <v>6333</v>
      </c>
      <c r="D670" s="795" t="s">
        <v>6334</v>
      </c>
      <c r="E670" s="313">
        <v>1</v>
      </c>
      <c r="F670" s="58">
        <f t="shared" si="120"/>
        <v>1</v>
      </c>
      <c r="G670" s="58">
        <f t="shared" si="121"/>
        <v>1</v>
      </c>
      <c r="H670" s="70">
        <v>1</v>
      </c>
      <c r="I670" s="792" t="s">
        <v>5373</v>
      </c>
      <c r="J670" s="313">
        <v>1</v>
      </c>
      <c r="K670" s="21">
        <f t="shared" si="122"/>
        <v>1</v>
      </c>
      <c r="L670" s="21">
        <f t="shared" si="123"/>
        <v>1</v>
      </c>
      <c r="M670" s="21">
        <v>1</v>
      </c>
      <c r="N670" s="792" t="s">
        <v>5374</v>
      </c>
      <c r="O670" s="313">
        <v>1</v>
      </c>
      <c r="P670" s="802">
        <f t="shared" si="124"/>
        <v>1</v>
      </c>
      <c r="Q670" s="58">
        <f t="shared" si="125"/>
        <v>1</v>
      </c>
      <c r="R670" s="58">
        <v>1</v>
      </c>
      <c r="S670" s="787" t="s">
        <v>1043</v>
      </c>
      <c r="T670" s="787" t="s">
        <v>1044</v>
      </c>
    </row>
    <row r="671" spans="1:20" s="627" customFormat="1" ht="108">
      <c r="A671" s="794">
        <v>649</v>
      </c>
      <c r="B671" s="796"/>
      <c r="C671" s="795" t="s">
        <v>6335</v>
      </c>
      <c r="D671" s="795" t="s">
        <v>6336</v>
      </c>
      <c r="E671" s="313">
        <v>1</v>
      </c>
      <c r="F671" s="58">
        <f t="shared" si="120"/>
        <v>1</v>
      </c>
      <c r="G671" s="58">
        <f t="shared" si="121"/>
        <v>1</v>
      </c>
      <c r="H671" s="70">
        <v>1</v>
      </c>
      <c r="I671" s="792" t="s">
        <v>5373</v>
      </c>
      <c r="J671" s="313">
        <v>1</v>
      </c>
      <c r="K671" s="21">
        <f t="shared" si="122"/>
        <v>1</v>
      </c>
      <c r="L671" s="21">
        <f t="shared" si="123"/>
        <v>1</v>
      </c>
      <c r="M671" s="21">
        <v>1</v>
      </c>
      <c r="N671" s="792" t="s">
        <v>5374</v>
      </c>
      <c r="O671" s="313">
        <v>1</v>
      </c>
      <c r="P671" s="802">
        <f t="shared" si="124"/>
        <v>1</v>
      </c>
      <c r="Q671" s="58">
        <f t="shared" si="125"/>
        <v>1</v>
      </c>
      <c r="R671" s="58">
        <v>1</v>
      </c>
      <c r="S671" s="787" t="s">
        <v>1043</v>
      </c>
      <c r="T671" s="787" t="s">
        <v>1044</v>
      </c>
    </row>
    <row r="672" spans="1:20" s="627" customFormat="1" ht="108">
      <c r="A672" s="794">
        <v>650</v>
      </c>
      <c r="B672" s="796"/>
      <c r="C672" s="795" t="s">
        <v>6337</v>
      </c>
      <c r="D672" s="795" t="s">
        <v>6338</v>
      </c>
      <c r="E672" s="313">
        <v>1</v>
      </c>
      <c r="F672" s="58">
        <f t="shared" si="120"/>
        <v>1</v>
      </c>
      <c r="G672" s="58">
        <f t="shared" si="121"/>
        <v>1</v>
      </c>
      <c r="H672" s="70">
        <v>1</v>
      </c>
      <c r="I672" s="792" t="s">
        <v>5373</v>
      </c>
      <c r="J672" s="313">
        <v>1</v>
      </c>
      <c r="K672" s="21">
        <f t="shared" si="122"/>
        <v>1</v>
      </c>
      <c r="L672" s="21">
        <f t="shared" si="123"/>
        <v>1</v>
      </c>
      <c r="M672" s="21">
        <v>1</v>
      </c>
      <c r="N672" s="792" t="s">
        <v>5374</v>
      </c>
      <c r="O672" s="313">
        <v>1</v>
      </c>
      <c r="P672" s="802">
        <f t="shared" si="124"/>
        <v>1</v>
      </c>
      <c r="Q672" s="58">
        <f t="shared" si="125"/>
        <v>1</v>
      </c>
      <c r="R672" s="58">
        <v>1</v>
      </c>
      <c r="S672" s="787" t="s">
        <v>1043</v>
      </c>
      <c r="T672" s="787" t="s">
        <v>1044</v>
      </c>
    </row>
    <row r="673" spans="1:20" s="627" customFormat="1" ht="108">
      <c r="A673" s="794">
        <v>651</v>
      </c>
      <c r="B673" s="796"/>
      <c r="C673" s="795" t="s">
        <v>349</v>
      </c>
      <c r="D673" s="795" t="s">
        <v>6339</v>
      </c>
      <c r="E673" s="313">
        <v>1</v>
      </c>
      <c r="F673" s="58">
        <f t="shared" si="120"/>
        <v>1</v>
      </c>
      <c r="G673" s="58">
        <f t="shared" si="121"/>
        <v>1</v>
      </c>
      <c r="H673" s="70">
        <v>1</v>
      </c>
      <c r="I673" s="792" t="s">
        <v>5373</v>
      </c>
      <c r="J673" s="313">
        <v>1</v>
      </c>
      <c r="K673" s="21">
        <f t="shared" si="122"/>
        <v>1</v>
      </c>
      <c r="L673" s="21">
        <f t="shared" si="123"/>
        <v>1</v>
      </c>
      <c r="M673" s="21">
        <v>1</v>
      </c>
      <c r="N673" s="792" t="s">
        <v>5374</v>
      </c>
      <c r="O673" s="313">
        <v>1</v>
      </c>
      <c r="P673" s="802">
        <f t="shared" si="124"/>
        <v>1</v>
      </c>
      <c r="Q673" s="58">
        <f t="shared" si="125"/>
        <v>1</v>
      </c>
      <c r="R673" s="58">
        <v>1</v>
      </c>
      <c r="S673" s="787" t="s">
        <v>1043</v>
      </c>
      <c r="T673" s="787" t="s">
        <v>1044</v>
      </c>
    </row>
    <row r="674" spans="1:20" s="627" customFormat="1" ht="37.5" customHeight="1">
      <c r="A674" s="1462" t="s">
        <v>1263</v>
      </c>
      <c r="B674" s="1462"/>
      <c r="C674" s="1462"/>
      <c r="D674" s="1462"/>
      <c r="E674" s="1462"/>
      <c r="F674" s="1462"/>
      <c r="G674" s="1462"/>
      <c r="H674" s="1462"/>
      <c r="I674" s="1462"/>
      <c r="J674" s="1462"/>
      <c r="K674" s="1462"/>
      <c r="L674" s="1462"/>
      <c r="M674" s="1462"/>
      <c r="N674" s="1462"/>
      <c r="O674" s="1462"/>
      <c r="P674" s="1462"/>
      <c r="Q674" s="1462"/>
      <c r="R674" s="1462"/>
      <c r="S674" s="1462"/>
      <c r="T674" s="1463"/>
    </row>
    <row r="675" spans="1:20" s="627" customFormat="1" ht="108">
      <c r="A675" s="794">
        <v>652</v>
      </c>
      <c r="B675" s="795" t="s">
        <v>5376</v>
      </c>
      <c r="C675" s="795" t="s">
        <v>619</v>
      </c>
      <c r="D675" s="800" t="s">
        <v>6340</v>
      </c>
      <c r="E675" s="313">
        <v>1</v>
      </c>
      <c r="F675" s="21">
        <f t="shared" ref="F675:F706" si="126">IF(E675=G675,H675)</f>
        <v>1</v>
      </c>
      <c r="G675" s="21">
        <f t="shared" ref="G675:G706" si="127">IF(E675="NA","NA",H675)</f>
        <v>1</v>
      </c>
      <c r="H675" s="21">
        <v>1</v>
      </c>
      <c r="I675" s="803" t="s">
        <v>7262</v>
      </c>
      <c r="J675" s="313">
        <v>1</v>
      </c>
      <c r="K675" s="21">
        <f t="shared" ref="K675:K706" si="128">IF(J675=L675,M675)</f>
        <v>1</v>
      </c>
      <c r="L675" s="21">
        <f t="shared" ref="L675:L706" si="129">IF(J675="NA","NA",M675)</f>
        <v>1</v>
      </c>
      <c r="M675" s="21">
        <v>1</v>
      </c>
      <c r="N675" s="803" t="s">
        <v>5374</v>
      </c>
      <c r="O675" s="313">
        <v>1</v>
      </c>
      <c r="P675" s="802">
        <f t="shared" ref="P675:P706" si="130">IF(O675=Q675,R675)</f>
        <v>1</v>
      </c>
      <c r="Q675" s="58">
        <f t="shared" ref="Q675:Q706" si="131">IF(O675="NA","NA",R675)</f>
        <v>1</v>
      </c>
      <c r="R675" s="58">
        <v>1</v>
      </c>
      <c r="S675" s="787" t="s">
        <v>1043</v>
      </c>
      <c r="T675" s="787" t="s">
        <v>1044</v>
      </c>
    </row>
    <row r="676" spans="1:20" s="627" customFormat="1" ht="108">
      <c r="A676" s="794">
        <v>653</v>
      </c>
      <c r="B676" s="796"/>
      <c r="C676" s="795" t="s">
        <v>618</v>
      </c>
      <c r="D676" s="800" t="s">
        <v>6341</v>
      </c>
      <c r="E676" s="313">
        <v>1</v>
      </c>
      <c r="F676" s="21">
        <f t="shared" si="126"/>
        <v>1</v>
      </c>
      <c r="G676" s="21">
        <f t="shared" si="127"/>
        <v>1</v>
      </c>
      <c r="H676" s="21">
        <v>1</v>
      </c>
      <c r="I676" s="803" t="s">
        <v>7262</v>
      </c>
      <c r="J676" s="313">
        <v>1</v>
      </c>
      <c r="K676" s="21">
        <f t="shared" si="128"/>
        <v>1</v>
      </c>
      <c r="L676" s="21">
        <f t="shared" si="129"/>
        <v>1</v>
      </c>
      <c r="M676" s="21">
        <v>1</v>
      </c>
      <c r="N676" s="803" t="s">
        <v>5374</v>
      </c>
      <c r="O676" s="313">
        <v>1</v>
      </c>
      <c r="P676" s="802">
        <f t="shared" si="130"/>
        <v>1</v>
      </c>
      <c r="Q676" s="58">
        <f t="shared" si="131"/>
        <v>1</v>
      </c>
      <c r="R676" s="58">
        <v>1</v>
      </c>
      <c r="S676" s="787" t="s">
        <v>1043</v>
      </c>
      <c r="T676" s="787" t="s">
        <v>1044</v>
      </c>
    </row>
    <row r="677" spans="1:20" s="627" customFormat="1" ht="108">
      <c r="A677" s="794">
        <v>654</v>
      </c>
      <c r="B677" s="796"/>
      <c r="C677" s="795" t="s">
        <v>623</v>
      </c>
      <c r="D677" s="800" t="s">
        <v>6342</v>
      </c>
      <c r="E677" s="313">
        <v>1</v>
      </c>
      <c r="F677" s="21">
        <f t="shared" si="126"/>
        <v>1</v>
      </c>
      <c r="G677" s="21">
        <f t="shared" si="127"/>
        <v>1</v>
      </c>
      <c r="H677" s="21">
        <v>1</v>
      </c>
      <c r="I677" s="803" t="s">
        <v>7262</v>
      </c>
      <c r="J677" s="313">
        <v>1</v>
      </c>
      <c r="K677" s="21">
        <f t="shared" si="128"/>
        <v>1</v>
      </c>
      <c r="L677" s="21">
        <f t="shared" si="129"/>
        <v>1</v>
      </c>
      <c r="M677" s="21">
        <v>1</v>
      </c>
      <c r="N677" s="803" t="s">
        <v>5374</v>
      </c>
      <c r="O677" s="313">
        <v>1</v>
      </c>
      <c r="P677" s="802">
        <f t="shared" si="130"/>
        <v>1</v>
      </c>
      <c r="Q677" s="58">
        <f t="shared" si="131"/>
        <v>1</v>
      </c>
      <c r="R677" s="58">
        <v>1</v>
      </c>
      <c r="S677" s="787" t="s">
        <v>1043</v>
      </c>
      <c r="T677" s="787" t="s">
        <v>1044</v>
      </c>
    </row>
    <row r="678" spans="1:20" s="627" customFormat="1" ht="108">
      <c r="A678" s="794">
        <v>655</v>
      </c>
      <c r="B678" s="796"/>
      <c r="C678" s="795" t="s">
        <v>6343</v>
      </c>
      <c r="D678" s="800" t="s">
        <v>6344</v>
      </c>
      <c r="E678" s="313">
        <v>1</v>
      </c>
      <c r="F678" s="21">
        <f t="shared" si="126"/>
        <v>1</v>
      </c>
      <c r="G678" s="21">
        <f t="shared" si="127"/>
        <v>1</v>
      </c>
      <c r="H678" s="21">
        <v>1</v>
      </c>
      <c r="I678" s="803" t="s">
        <v>7262</v>
      </c>
      <c r="J678" s="313">
        <v>1</v>
      </c>
      <c r="K678" s="21">
        <f t="shared" si="128"/>
        <v>1</v>
      </c>
      <c r="L678" s="21">
        <f t="shared" si="129"/>
        <v>1</v>
      </c>
      <c r="M678" s="21">
        <v>1</v>
      </c>
      <c r="N678" s="803" t="s">
        <v>5374</v>
      </c>
      <c r="O678" s="313">
        <v>1</v>
      </c>
      <c r="P678" s="802">
        <f t="shared" si="130"/>
        <v>1</v>
      </c>
      <c r="Q678" s="58">
        <f t="shared" si="131"/>
        <v>1</v>
      </c>
      <c r="R678" s="58">
        <v>1</v>
      </c>
      <c r="S678" s="787" t="s">
        <v>1043</v>
      </c>
      <c r="T678" s="787" t="s">
        <v>1044</v>
      </c>
    </row>
    <row r="679" spans="1:20" s="627" customFormat="1" ht="108">
      <c r="A679" s="794">
        <v>656</v>
      </c>
      <c r="B679" s="796"/>
      <c r="C679" s="795" t="s">
        <v>481</v>
      </c>
      <c r="D679" s="800" t="s">
        <v>6345</v>
      </c>
      <c r="E679" s="313">
        <v>1</v>
      </c>
      <c r="F679" s="21">
        <f t="shared" si="126"/>
        <v>1</v>
      </c>
      <c r="G679" s="21">
        <f t="shared" si="127"/>
        <v>1</v>
      </c>
      <c r="H679" s="21">
        <v>1</v>
      </c>
      <c r="I679" s="803" t="s">
        <v>7262</v>
      </c>
      <c r="J679" s="313">
        <v>1</v>
      </c>
      <c r="K679" s="21">
        <f t="shared" si="128"/>
        <v>1</v>
      </c>
      <c r="L679" s="21">
        <f t="shared" si="129"/>
        <v>1</v>
      </c>
      <c r="M679" s="21">
        <v>1</v>
      </c>
      <c r="N679" s="803" t="s">
        <v>5374</v>
      </c>
      <c r="O679" s="313">
        <v>1</v>
      </c>
      <c r="P679" s="802">
        <f t="shared" si="130"/>
        <v>1</v>
      </c>
      <c r="Q679" s="58">
        <f t="shared" si="131"/>
        <v>1</v>
      </c>
      <c r="R679" s="58">
        <v>1</v>
      </c>
      <c r="S679" s="787" t="s">
        <v>1043</v>
      </c>
      <c r="T679" s="787" t="s">
        <v>1044</v>
      </c>
    </row>
    <row r="680" spans="1:20" s="627" customFormat="1" ht="108">
      <c r="A680" s="794">
        <v>657</v>
      </c>
      <c r="B680" s="796"/>
      <c r="C680" s="795" t="s">
        <v>482</v>
      </c>
      <c r="D680" s="800" t="s">
        <v>6346</v>
      </c>
      <c r="E680" s="313">
        <v>1</v>
      </c>
      <c r="F680" s="21">
        <f t="shared" si="126"/>
        <v>1</v>
      </c>
      <c r="G680" s="21">
        <f t="shared" si="127"/>
        <v>1</v>
      </c>
      <c r="H680" s="21">
        <v>1</v>
      </c>
      <c r="I680" s="803" t="s">
        <v>7262</v>
      </c>
      <c r="J680" s="313">
        <v>1</v>
      </c>
      <c r="K680" s="21">
        <f t="shared" si="128"/>
        <v>1</v>
      </c>
      <c r="L680" s="21">
        <f t="shared" si="129"/>
        <v>1</v>
      </c>
      <c r="M680" s="21">
        <v>1</v>
      </c>
      <c r="N680" s="803" t="s">
        <v>5374</v>
      </c>
      <c r="O680" s="313">
        <v>1</v>
      </c>
      <c r="P680" s="802">
        <f t="shared" si="130"/>
        <v>1</v>
      </c>
      <c r="Q680" s="58">
        <f t="shared" si="131"/>
        <v>1</v>
      </c>
      <c r="R680" s="58">
        <v>1</v>
      </c>
      <c r="S680" s="787" t="s">
        <v>1043</v>
      </c>
      <c r="T680" s="787" t="s">
        <v>1044</v>
      </c>
    </row>
    <row r="681" spans="1:20" s="627" customFormat="1" ht="108">
      <c r="A681" s="794">
        <v>658</v>
      </c>
      <c r="B681" s="796"/>
      <c r="C681" s="795" t="s">
        <v>476</v>
      </c>
      <c r="D681" s="800" t="s">
        <v>6347</v>
      </c>
      <c r="E681" s="313">
        <v>1</v>
      </c>
      <c r="F681" s="21">
        <f t="shared" si="126"/>
        <v>1</v>
      </c>
      <c r="G681" s="21">
        <f t="shared" si="127"/>
        <v>1</v>
      </c>
      <c r="H681" s="21">
        <v>1</v>
      </c>
      <c r="I681" s="803" t="s">
        <v>7262</v>
      </c>
      <c r="J681" s="313">
        <v>1</v>
      </c>
      <c r="K681" s="21">
        <f t="shared" si="128"/>
        <v>1</v>
      </c>
      <c r="L681" s="21">
        <f t="shared" si="129"/>
        <v>1</v>
      </c>
      <c r="M681" s="21">
        <v>1</v>
      </c>
      <c r="N681" s="803" t="s">
        <v>5374</v>
      </c>
      <c r="O681" s="313">
        <v>1</v>
      </c>
      <c r="P681" s="802">
        <f t="shared" si="130"/>
        <v>1</v>
      </c>
      <c r="Q681" s="58">
        <f t="shared" si="131"/>
        <v>1</v>
      </c>
      <c r="R681" s="58">
        <v>1</v>
      </c>
      <c r="S681" s="787" t="s">
        <v>1043</v>
      </c>
      <c r="T681" s="787" t="s">
        <v>1044</v>
      </c>
    </row>
    <row r="682" spans="1:20" s="627" customFormat="1" ht="108">
      <c r="A682" s="794">
        <v>659</v>
      </c>
      <c r="B682" s="796"/>
      <c r="C682" s="795" t="s">
        <v>477</v>
      </c>
      <c r="D682" s="800" t="s">
        <v>6348</v>
      </c>
      <c r="E682" s="313">
        <v>1</v>
      </c>
      <c r="F682" s="21">
        <f t="shared" si="126"/>
        <v>1</v>
      </c>
      <c r="G682" s="21">
        <f t="shared" si="127"/>
        <v>1</v>
      </c>
      <c r="H682" s="21">
        <v>1</v>
      </c>
      <c r="I682" s="803" t="s">
        <v>7262</v>
      </c>
      <c r="J682" s="313">
        <v>1</v>
      </c>
      <c r="K682" s="21">
        <f t="shared" si="128"/>
        <v>1</v>
      </c>
      <c r="L682" s="21">
        <f t="shared" si="129"/>
        <v>1</v>
      </c>
      <c r="M682" s="21">
        <v>1</v>
      </c>
      <c r="N682" s="803" t="s">
        <v>5374</v>
      </c>
      <c r="O682" s="313">
        <v>1</v>
      </c>
      <c r="P682" s="802">
        <f t="shared" si="130"/>
        <v>1</v>
      </c>
      <c r="Q682" s="58">
        <f t="shared" si="131"/>
        <v>1</v>
      </c>
      <c r="R682" s="58">
        <v>1</v>
      </c>
      <c r="S682" s="787" t="s">
        <v>1043</v>
      </c>
      <c r="T682" s="787" t="s">
        <v>1044</v>
      </c>
    </row>
    <row r="683" spans="1:20" s="627" customFormat="1" ht="108">
      <c r="A683" s="794">
        <v>660</v>
      </c>
      <c r="B683" s="796"/>
      <c r="C683" s="795" t="s">
        <v>6349</v>
      </c>
      <c r="D683" s="800" t="s">
        <v>6350</v>
      </c>
      <c r="E683" s="313">
        <v>1</v>
      </c>
      <c r="F683" s="21">
        <f t="shared" si="126"/>
        <v>1</v>
      </c>
      <c r="G683" s="21">
        <f t="shared" si="127"/>
        <v>1</v>
      </c>
      <c r="H683" s="21">
        <v>1</v>
      </c>
      <c r="I683" s="803" t="s">
        <v>7262</v>
      </c>
      <c r="J683" s="313">
        <v>1</v>
      </c>
      <c r="K683" s="21">
        <f t="shared" si="128"/>
        <v>1</v>
      </c>
      <c r="L683" s="21">
        <f t="shared" si="129"/>
        <v>1</v>
      </c>
      <c r="M683" s="21">
        <v>1</v>
      </c>
      <c r="N683" s="803" t="s">
        <v>5374</v>
      </c>
      <c r="O683" s="313">
        <v>1</v>
      </c>
      <c r="P683" s="802">
        <f t="shared" si="130"/>
        <v>1</v>
      </c>
      <c r="Q683" s="58">
        <f t="shared" si="131"/>
        <v>1</v>
      </c>
      <c r="R683" s="58">
        <v>1</v>
      </c>
      <c r="S683" s="787" t="s">
        <v>1043</v>
      </c>
      <c r="T683" s="787" t="s">
        <v>1044</v>
      </c>
    </row>
    <row r="684" spans="1:20" s="627" customFormat="1" ht="108">
      <c r="A684" s="794">
        <v>661</v>
      </c>
      <c r="B684" s="796"/>
      <c r="C684" s="795" t="s">
        <v>377</v>
      </c>
      <c r="D684" s="800" t="s">
        <v>6351</v>
      </c>
      <c r="E684" s="313">
        <v>1</v>
      </c>
      <c r="F684" s="21">
        <f t="shared" si="126"/>
        <v>1</v>
      </c>
      <c r="G684" s="21">
        <f t="shared" si="127"/>
        <v>1</v>
      </c>
      <c r="H684" s="21">
        <v>1</v>
      </c>
      <c r="I684" s="803" t="s">
        <v>7262</v>
      </c>
      <c r="J684" s="313">
        <v>1</v>
      </c>
      <c r="K684" s="21">
        <f t="shared" si="128"/>
        <v>1</v>
      </c>
      <c r="L684" s="21">
        <f t="shared" si="129"/>
        <v>1</v>
      </c>
      <c r="M684" s="21">
        <v>1</v>
      </c>
      <c r="N684" s="803" t="s">
        <v>5374</v>
      </c>
      <c r="O684" s="313">
        <v>1</v>
      </c>
      <c r="P684" s="802">
        <f t="shared" si="130"/>
        <v>1</v>
      </c>
      <c r="Q684" s="58">
        <f t="shared" si="131"/>
        <v>1</v>
      </c>
      <c r="R684" s="58">
        <v>1</v>
      </c>
      <c r="S684" s="787" t="s">
        <v>1043</v>
      </c>
      <c r="T684" s="787" t="s">
        <v>1044</v>
      </c>
    </row>
    <row r="685" spans="1:20" s="628" customFormat="1" ht="102.75" customHeight="1">
      <c r="A685" s="794">
        <v>662</v>
      </c>
      <c r="B685" s="796"/>
      <c r="C685" s="795" t="s">
        <v>622</v>
      </c>
      <c r="D685" s="800" t="s">
        <v>6352</v>
      </c>
      <c r="E685" s="313">
        <v>1</v>
      </c>
      <c r="F685" s="21">
        <f t="shared" si="126"/>
        <v>1</v>
      </c>
      <c r="G685" s="21">
        <f t="shared" si="127"/>
        <v>1</v>
      </c>
      <c r="H685" s="21">
        <v>1</v>
      </c>
      <c r="I685" s="803" t="s">
        <v>7262</v>
      </c>
      <c r="J685" s="313">
        <v>1</v>
      </c>
      <c r="K685" s="21">
        <f t="shared" si="128"/>
        <v>1</v>
      </c>
      <c r="L685" s="21">
        <f t="shared" si="129"/>
        <v>1</v>
      </c>
      <c r="M685" s="21">
        <v>1</v>
      </c>
      <c r="N685" s="803" t="s">
        <v>5374</v>
      </c>
      <c r="O685" s="313">
        <v>1</v>
      </c>
      <c r="P685" s="802">
        <f t="shared" si="130"/>
        <v>1</v>
      </c>
      <c r="Q685" s="58">
        <f t="shared" si="131"/>
        <v>1</v>
      </c>
      <c r="R685" s="58">
        <v>1</v>
      </c>
      <c r="S685" s="787" t="s">
        <v>1043</v>
      </c>
      <c r="T685" s="787" t="s">
        <v>1044</v>
      </c>
    </row>
    <row r="686" spans="1:20" s="627" customFormat="1" ht="108">
      <c r="A686" s="794">
        <v>663</v>
      </c>
      <c r="B686" s="796"/>
      <c r="C686" s="795" t="s">
        <v>6353</v>
      </c>
      <c r="D686" s="800" t="s">
        <v>6354</v>
      </c>
      <c r="E686" s="313">
        <v>1</v>
      </c>
      <c r="F686" s="21">
        <f t="shared" si="126"/>
        <v>1</v>
      </c>
      <c r="G686" s="21">
        <f t="shared" si="127"/>
        <v>1</v>
      </c>
      <c r="H686" s="21">
        <v>1</v>
      </c>
      <c r="I686" s="803" t="s">
        <v>7262</v>
      </c>
      <c r="J686" s="313">
        <v>1</v>
      </c>
      <c r="K686" s="21">
        <f t="shared" si="128"/>
        <v>1</v>
      </c>
      <c r="L686" s="21">
        <f t="shared" si="129"/>
        <v>1</v>
      </c>
      <c r="M686" s="21">
        <v>1</v>
      </c>
      <c r="N686" s="803" t="s">
        <v>5374</v>
      </c>
      <c r="O686" s="313">
        <v>1</v>
      </c>
      <c r="P686" s="802">
        <f t="shared" si="130"/>
        <v>1</v>
      </c>
      <c r="Q686" s="58">
        <f t="shared" si="131"/>
        <v>1</v>
      </c>
      <c r="R686" s="58">
        <v>1</v>
      </c>
      <c r="S686" s="787" t="s">
        <v>1043</v>
      </c>
      <c r="T686" s="787" t="s">
        <v>1044</v>
      </c>
    </row>
    <row r="687" spans="1:20" s="627" customFormat="1" ht="108">
      <c r="A687" s="794">
        <v>664</v>
      </c>
      <c r="B687" s="796"/>
      <c r="C687" s="795" t="s">
        <v>6355</v>
      </c>
      <c r="D687" s="800" t="s">
        <v>6356</v>
      </c>
      <c r="E687" s="313">
        <v>1</v>
      </c>
      <c r="F687" s="21">
        <f t="shared" si="126"/>
        <v>1</v>
      </c>
      <c r="G687" s="21">
        <f t="shared" si="127"/>
        <v>1</v>
      </c>
      <c r="H687" s="21">
        <v>1</v>
      </c>
      <c r="I687" s="803" t="s">
        <v>7262</v>
      </c>
      <c r="J687" s="313">
        <v>1</v>
      </c>
      <c r="K687" s="21">
        <f t="shared" si="128"/>
        <v>1</v>
      </c>
      <c r="L687" s="21">
        <f t="shared" si="129"/>
        <v>1</v>
      </c>
      <c r="M687" s="21">
        <v>1</v>
      </c>
      <c r="N687" s="803" t="s">
        <v>5374</v>
      </c>
      <c r="O687" s="313">
        <v>1</v>
      </c>
      <c r="P687" s="802">
        <f t="shared" si="130"/>
        <v>1</v>
      </c>
      <c r="Q687" s="58">
        <f t="shared" si="131"/>
        <v>1</v>
      </c>
      <c r="R687" s="58">
        <v>1</v>
      </c>
      <c r="S687" s="787" t="s">
        <v>1043</v>
      </c>
      <c r="T687" s="787" t="s">
        <v>1044</v>
      </c>
    </row>
    <row r="688" spans="1:20" s="627" customFormat="1" ht="108">
      <c r="A688" s="794">
        <v>665</v>
      </c>
      <c r="B688" s="796"/>
      <c r="C688" s="795" t="s">
        <v>617</v>
      </c>
      <c r="D688" s="800" t="s">
        <v>6357</v>
      </c>
      <c r="E688" s="313">
        <v>1</v>
      </c>
      <c r="F688" s="21">
        <f t="shared" si="126"/>
        <v>1</v>
      </c>
      <c r="G688" s="21">
        <f t="shared" si="127"/>
        <v>1</v>
      </c>
      <c r="H688" s="21">
        <v>1</v>
      </c>
      <c r="I688" s="803" t="s">
        <v>7262</v>
      </c>
      <c r="J688" s="313">
        <v>1</v>
      </c>
      <c r="K688" s="21">
        <f t="shared" si="128"/>
        <v>1</v>
      </c>
      <c r="L688" s="21">
        <f t="shared" si="129"/>
        <v>1</v>
      </c>
      <c r="M688" s="21">
        <v>1</v>
      </c>
      <c r="N688" s="803" t="s">
        <v>5374</v>
      </c>
      <c r="O688" s="313">
        <v>1</v>
      </c>
      <c r="P688" s="802">
        <f t="shared" si="130"/>
        <v>1</v>
      </c>
      <c r="Q688" s="58">
        <f t="shared" si="131"/>
        <v>1</v>
      </c>
      <c r="R688" s="58">
        <v>1</v>
      </c>
      <c r="S688" s="787" t="s">
        <v>1043</v>
      </c>
      <c r="T688" s="787" t="s">
        <v>1044</v>
      </c>
    </row>
    <row r="689" spans="1:20" s="627" customFormat="1" ht="108">
      <c r="A689" s="794">
        <v>666</v>
      </c>
      <c r="B689" s="796"/>
      <c r="C689" s="795" t="s">
        <v>6358</v>
      </c>
      <c r="D689" s="800" t="s">
        <v>6359</v>
      </c>
      <c r="E689" s="313">
        <v>1</v>
      </c>
      <c r="F689" s="21">
        <f t="shared" si="126"/>
        <v>1</v>
      </c>
      <c r="G689" s="21">
        <f t="shared" si="127"/>
        <v>1</v>
      </c>
      <c r="H689" s="21">
        <v>1</v>
      </c>
      <c r="I689" s="803" t="s">
        <v>7262</v>
      </c>
      <c r="J689" s="313">
        <v>1</v>
      </c>
      <c r="K689" s="21">
        <f t="shared" si="128"/>
        <v>1</v>
      </c>
      <c r="L689" s="21">
        <f t="shared" si="129"/>
        <v>1</v>
      </c>
      <c r="M689" s="21">
        <v>1</v>
      </c>
      <c r="N689" s="803" t="s">
        <v>5374</v>
      </c>
      <c r="O689" s="313">
        <v>1</v>
      </c>
      <c r="P689" s="802">
        <f t="shared" si="130"/>
        <v>1</v>
      </c>
      <c r="Q689" s="58">
        <f t="shared" si="131"/>
        <v>1</v>
      </c>
      <c r="R689" s="58">
        <v>1</v>
      </c>
      <c r="S689" s="787" t="s">
        <v>1043</v>
      </c>
      <c r="T689" s="787" t="s">
        <v>1044</v>
      </c>
    </row>
    <row r="690" spans="1:20" s="627" customFormat="1" ht="108">
      <c r="A690" s="794">
        <v>667</v>
      </c>
      <c r="B690" s="796"/>
      <c r="C690" s="795" t="s">
        <v>6360</v>
      </c>
      <c r="D690" s="800" t="s">
        <v>6361</v>
      </c>
      <c r="E690" s="313">
        <v>1</v>
      </c>
      <c r="F690" s="21">
        <f t="shared" si="126"/>
        <v>1</v>
      </c>
      <c r="G690" s="21">
        <f t="shared" si="127"/>
        <v>1</v>
      </c>
      <c r="H690" s="21">
        <v>1</v>
      </c>
      <c r="I690" s="803" t="s">
        <v>7262</v>
      </c>
      <c r="J690" s="313">
        <v>1</v>
      </c>
      <c r="K690" s="21">
        <f t="shared" si="128"/>
        <v>1</v>
      </c>
      <c r="L690" s="21">
        <f t="shared" si="129"/>
        <v>1</v>
      </c>
      <c r="M690" s="21">
        <v>1</v>
      </c>
      <c r="N690" s="803" t="s">
        <v>5374</v>
      </c>
      <c r="O690" s="313">
        <v>1</v>
      </c>
      <c r="P690" s="802">
        <f t="shared" si="130"/>
        <v>1</v>
      </c>
      <c r="Q690" s="58">
        <f t="shared" si="131"/>
        <v>1</v>
      </c>
      <c r="R690" s="58">
        <v>1</v>
      </c>
      <c r="S690" s="787" t="s">
        <v>1043</v>
      </c>
      <c r="T690" s="787" t="s">
        <v>1044</v>
      </c>
    </row>
    <row r="691" spans="1:20" s="627" customFormat="1" ht="108">
      <c r="A691" s="794">
        <v>668</v>
      </c>
      <c r="B691" s="796"/>
      <c r="C691" s="795" t="s">
        <v>6362</v>
      </c>
      <c r="D691" s="800" t="s">
        <v>6363</v>
      </c>
      <c r="E691" s="313">
        <v>1</v>
      </c>
      <c r="F691" s="21">
        <f t="shared" si="126"/>
        <v>1</v>
      </c>
      <c r="G691" s="21">
        <f t="shared" si="127"/>
        <v>1</v>
      </c>
      <c r="H691" s="21">
        <v>1</v>
      </c>
      <c r="I691" s="803" t="s">
        <v>7262</v>
      </c>
      <c r="J691" s="313">
        <v>1</v>
      </c>
      <c r="K691" s="21">
        <f t="shared" si="128"/>
        <v>1</v>
      </c>
      <c r="L691" s="21">
        <f t="shared" si="129"/>
        <v>1</v>
      </c>
      <c r="M691" s="21">
        <v>1</v>
      </c>
      <c r="N691" s="803" t="s">
        <v>5374</v>
      </c>
      <c r="O691" s="313">
        <v>1</v>
      </c>
      <c r="P691" s="802">
        <f t="shared" si="130"/>
        <v>1</v>
      </c>
      <c r="Q691" s="58">
        <f t="shared" si="131"/>
        <v>1</v>
      </c>
      <c r="R691" s="58">
        <v>1</v>
      </c>
      <c r="S691" s="787" t="s">
        <v>1043</v>
      </c>
      <c r="T691" s="787" t="s">
        <v>1044</v>
      </c>
    </row>
    <row r="692" spans="1:20" s="627" customFormat="1" ht="108">
      <c r="A692" s="794">
        <v>669</v>
      </c>
      <c r="B692" s="796"/>
      <c r="C692" s="795" t="s">
        <v>6364</v>
      </c>
      <c r="D692" s="800" t="s">
        <v>6365</v>
      </c>
      <c r="E692" s="313">
        <v>1</v>
      </c>
      <c r="F692" s="21">
        <f t="shared" si="126"/>
        <v>1</v>
      </c>
      <c r="G692" s="21">
        <f t="shared" si="127"/>
        <v>1</v>
      </c>
      <c r="H692" s="21">
        <v>1</v>
      </c>
      <c r="I692" s="803" t="s">
        <v>7262</v>
      </c>
      <c r="J692" s="313">
        <v>1</v>
      </c>
      <c r="K692" s="21">
        <f t="shared" si="128"/>
        <v>1</v>
      </c>
      <c r="L692" s="21">
        <f t="shared" si="129"/>
        <v>1</v>
      </c>
      <c r="M692" s="21">
        <v>1</v>
      </c>
      <c r="N692" s="803" t="s">
        <v>5374</v>
      </c>
      <c r="O692" s="313">
        <v>1</v>
      </c>
      <c r="P692" s="802">
        <f t="shared" si="130"/>
        <v>1</v>
      </c>
      <c r="Q692" s="58">
        <f t="shared" si="131"/>
        <v>1</v>
      </c>
      <c r="R692" s="58">
        <v>1</v>
      </c>
      <c r="S692" s="787" t="s">
        <v>1043</v>
      </c>
      <c r="T692" s="787" t="s">
        <v>1044</v>
      </c>
    </row>
    <row r="693" spans="1:20" s="627" customFormat="1" ht="108">
      <c r="A693" s="794">
        <v>670</v>
      </c>
      <c r="B693" s="796"/>
      <c r="C693" s="795" t="s">
        <v>6366</v>
      </c>
      <c r="D693" s="800" t="s">
        <v>6367</v>
      </c>
      <c r="E693" s="313">
        <v>1</v>
      </c>
      <c r="F693" s="21">
        <f t="shared" si="126"/>
        <v>1</v>
      </c>
      <c r="G693" s="21">
        <f t="shared" si="127"/>
        <v>1</v>
      </c>
      <c r="H693" s="21">
        <v>1</v>
      </c>
      <c r="I693" s="803" t="s">
        <v>7262</v>
      </c>
      <c r="J693" s="313">
        <v>1</v>
      </c>
      <c r="K693" s="21">
        <f t="shared" si="128"/>
        <v>1</v>
      </c>
      <c r="L693" s="21">
        <f t="shared" si="129"/>
        <v>1</v>
      </c>
      <c r="M693" s="21">
        <v>1</v>
      </c>
      <c r="N693" s="803" t="s">
        <v>5374</v>
      </c>
      <c r="O693" s="313">
        <v>1</v>
      </c>
      <c r="P693" s="802">
        <f t="shared" si="130"/>
        <v>1</v>
      </c>
      <c r="Q693" s="58">
        <f t="shared" si="131"/>
        <v>1</v>
      </c>
      <c r="R693" s="58">
        <v>1</v>
      </c>
      <c r="S693" s="787" t="s">
        <v>1043</v>
      </c>
      <c r="T693" s="787" t="s">
        <v>1044</v>
      </c>
    </row>
    <row r="694" spans="1:20" s="627" customFormat="1" ht="108">
      <c r="A694" s="794">
        <v>671</v>
      </c>
      <c r="B694" s="796"/>
      <c r="C694" s="795" t="s">
        <v>6368</v>
      </c>
      <c r="D694" s="800" t="s">
        <v>6369</v>
      </c>
      <c r="E694" s="313">
        <v>1</v>
      </c>
      <c r="F694" s="21">
        <f t="shared" si="126"/>
        <v>1</v>
      </c>
      <c r="G694" s="21">
        <f t="shared" si="127"/>
        <v>1</v>
      </c>
      <c r="H694" s="21">
        <v>1</v>
      </c>
      <c r="I694" s="803" t="s">
        <v>7262</v>
      </c>
      <c r="J694" s="313">
        <v>1</v>
      </c>
      <c r="K694" s="21">
        <f t="shared" si="128"/>
        <v>1</v>
      </c>
      <c r="L694" s="21">
        <f t="shared" si="129"/>
        <v>1</v>
      </c>
      <c r="M694" s="21">
        <v>1</v>
      </c>
      <c r="N694" s="803" t="s">
        <v>5374</v>
      </c>
      <c r="O694" s="313">
        <v>1</v>
      </c>
      <c r="P694" s="802">
        <f t="shared" si="130"/>
        <v>1</v>
      </c>
      <c r="Q694" s="58">
        <f t="shared" si="131"/>
        <v>1</v>
      </c>
      <c r="R694" s="58">
        <v>1</v>
      </c>
      <c r="S694" s="787" t="s">
        <v>1043</v>
      </c>
      <c r="T694" s="787" t="s">
        <v>1044</v>
      </c>
    </row>
    <row r="695" spans="1:20" s="627" customFormat="1" ht="108">
      <c r="A695" s="794">
        <v>672</v>
      </c>
      <c r="B695" s="796"/>
      <c r="C695" s="795" t="s">
        <v>616</v>
      </c>
      <c r="D695" s="800" t="s">
        <v>6370</v>
      </c>
      <c r="E695" s="313">
        <v>1</v>
      </c>
      <c r="F695" s="21">
        <f t="shared" si="126"/>
        <v>1</v>
      </c>
      <c r="G695" s="21">
        <f t="shared" si="127"/>
        <v>1</v>
      </c>
      <c r="H695" s="21">
        <v>1</v>
      </c>
      <c r="I695" s="803" t="s">
        <v>7262</v>
      </c>
      <c r="J695" s="313">
        <v>1</v>
      </c>
      <c r="K695" s="21">
        <f t="shared" si="128"/>
        <v>1</v>
      </c>
      <c r="L695" s="21">
        <f t="shared" si="129"/>
        <v>1</v>
      </c>
      <c r="M695" s="21">
        <v>1</v>
      </c>
      <c r="N695" s="803" t="s">
        <v>5374</v>
      </c>
      <c r="O695" s="313">
        <v>1</v>
      </c>
      <c r="P695" s="802">
        <f t="shared" si="130"/>
        <v>1</v>
      </c>
      <c r="Q695" s="58">
        <f t="shared" si="131"/>
        <v>1</v>
      </c>
      <c r="R695" s="58">
        <v>1</v>
      </c>
      <c r="S695" s="787" t="s">
        <v>1043</v>
      </c>
      <c r="T695" s="787" t="s">
        <v>1044</v>
      </c>
    </row>
    <row r="696" spans="1:20" s="627" customFormat="1" ht="108">
      <c r="A696" s="794">
        <v>673</v>
      </c>
      <c r="B696" s="796"/>
      <c r="C696" s="795" t="s">
        <v>615</v>
      </c>
      <c r="D696" s="800" t="s">
        <v>6371</v>
      </c>
      <c r="E696" s="313">
        <v>1</v>
      </c>
      <c r="F696" s="21">
        <f t="shared" si="126"/>
        <v>1</v>
      </c>
      <c r="G696" s="21">
        <f t="shared" si="127"/>
        <v>1</v>
      </c>
      <c r="H696" s="21">
        <v>1</v>
      </c>
      <c r="I696" s="803" t="s">
        <v>7262</v>
      </c>
      <c r="J696" s="313">
        <v>1</v>
      </c>
      <c r="K696" s="21">
        <f t="shared" si="128"/>
        <v>1</v>
      </c>
      <c r="L696" s="21">
        <f t="shared" si="129"/>
        <v>1</v>
      </c>
      <c r="M696" s="21">
        <v>1</v>
      </c>
      <c r="N696" s="803" t="s">
        <v>5374</v>
      </c>
      <c r="O696" s="313">
        <v>1</v>
      </c>
      <c r="P696" s="802">
        <f t="shared" si="130"/>
        <v>1</v>
      </c>
      <c r="Q696" s="58">
        <f t="shared" si="131"/>
        <v>1</v>
      </c>
      <c r="R696" s="58">
        <v>1</v>
      </c>
      <c r="S696" s="787" t="s">
        <v>1043</v>
      </c>
      <c r="T696" s="787" t="s">
        <v>1044</v>
      </c>
    </row>
    <row r="697" spans="1:20" s="627" customFormat="1" ht="108">
      <c r="A697" s="794">
        <v>674</v>
      </c>
      <c r="B697" s="796"/>
      <c r="C697" s="795" t="s">
        <v>621</v>
      </c>
      <c r="D697" s="800" t="s">
        <v>6372</v>
      </c>
      <c r="E697" s="313">
        <v>1</v>
      </c>
      <c r="F697" s="21">
        <f t="shared" si="126"/>
        <v>1</v>
      </c>
      <c r="G697" s="21">
        <f t="shared" si="127"/>
        <v>1</v>
      </c>
      <c r="H697" s="21">
        <v>1</v>
      </c>
      <c r="I697" s="803" t="s">
        <v>7262</v>
      </c>
      <c r="J697" s="313">
        <v>1</v>
      </c>
      <c r="K697" s="21">
        <f t="shared" si="128"/>
        <v>1</v>
      </c>
      <c r="L697" s="21">
        <f t="shared" si="129"/>
        <v>1</v>
      </c>
      <c r="M697" s="21">
        <v>1</v>
      </c>
      <c r="N697" s="803" t="s">
        <v>5374</v>
      </c>
      <c r="O697" s="313">
        <v>1</v>
      </c>
      <c r="P697" s="802">
        <f t="shared" si="130"/>
        <v>1</v>
      </c>
      <c r="Q697" s="58">
        <f t="shared" si="131"/>
        <v>1</v>
      </c>
      <c r="R697" s="58">
        <v>1</v>
      </c>
      <c r="S697" s="787" t="s">
        <v>1043</v>
      </c>
      <c r="T697" s="787" t="s">
        <v>1044</v>
      </c>
    </row>
    <row r="698" spans="1:20" s="627" customFormat="1" ht="108">
      <c r="A698" s="794">
        <v>675</v>
      </c>
      <c r="B698" s="796"/>
      <c r="C698" s="795" t="s">
        <v>6373</v>
      </c>
      <c r="D698" s="800" t="s">
        <v>6374</v>
      </c>
      <c r="E698" s="313">
        <v>1</v>
      </c>
      <c r="F698" s="21">
        <f t="shared" si="126"/>
        <v>1</v>
      </c>
      <c r="G698" s="21">
        <f t="shared" si="127"/>
        <v>1</v>
      </c>
      <c r="H698" s="21">
        <v>1</v>
      </c>
      <c r="I698" s="803" t="s">
        <v>7262</v>
      </c>
      <c r="J698" s="313">
        <v>1</v>
      </c>
      <c r="K698" s="21">
        <f t="shared" si="128"/>
        <v>1</v>
      </c>
      <c r="L698" s="21">
        <f t="shared" si="129"/>
        <v>1</v>
      </c>
      <c r="M698" s="21">
        <v>1</v>
      </c>
      <c r="N698" s="803" t="s">
        <v>5374</v>
      </c>
      <c r="O698" s="313">
        <v>1</v>
      </c>
      <c r="P698" s="802">
        <f t="shared" si="130"/>
        <v>1</v>
      </c>
      <c r="Q698" s="58">
        <f t="shared" si="131"/>
        <v>1</v>
      </c>
      <c r="R698" s="58">
        <v>1</v>
      </c>
      <c r="S698" s="787" t="s">
        <v>1043</v>
      </c>
      <c r="T698" s="787" t="s">
        <v>1044</v>
      </c>
    </row>
    <row r="699" spans="1:20" s="627" customFormat="1" ht="108">
      <c r="A699" s="794">
        <v>676</v>
      </c>
      <c r="B699" s="796"/>
      <c r="C699" s="795" t="s">
        <v>6375</v>
      </c>
      <c r="D699" s="800" t="s">
        <v>6376</v>
      </c>
      <c r="E699" s="313">
        <v>1</v>
      </c>
      <c r="F699" s="21">
        <f t="shared" si="126"/>
        <v>1</v>
      </c>
      <c r="G699" s="21">
        <f t="shared" si="127"/>
        <v>1</v>
      </c>
      <c r="H699" s="21">
        <v>1</v>
      </c>
      <c r="I699" s="803" t="s">
        <v>7262</v>
      </c>
      <c r="J699" s="313">
        <v>1</v>
      </c>
      <c r="K699" s="21">
        <f t="shared" si="128"/>
        <v>1</v>
      </c>
      <c r="L699" s="21">
        <f t="shared" si="129"/>
        <v>1</v>
      </c>
      <c r="M699" s="21">
        <v>1</v>
      </c>
      <c r="N699" s="803" t="s">
        <v>5374</v>
      </c>
      <c r="O699" s="313">
        <v>1</v>
      </c>
      <c r="P699" s="802">
        <f t="shared" si="130"/>
        <v>1</v>
      </c>
      <c r="Q699" s="58">
        <f t="shared" si="131"/>
        <v>1</v>
      </c>
      <c r="R699" s="58">
        <v>1</v>
      </c>
      <c r="S699" s="787" t="s">
        <v>1043</v>
      </c>
      <c r="T699" s="787" t="s">
        <v>1044</v>
      </c>
    </row>
    <row r="700" spans="1:20" s="627" customFormat="1" ht="108">
      <c r="A700" s="794">
        <v>677</v>
      </c>
      <c r="B700" s="796"/>
      <c r="C700" s="795" t="s">
        <v>6377</v>
      </c>
      <c r="D700" s="800" t="s">
        <v>6378</v>
      </c>
      <c r="E700" s="313">
        <v>1</v>
      </c>
      <c r="F700" s="21">
        <f t="shared" si="126"/>
        <v>1</v>
      </c>
      <c r="G700" s="21">
        <f t="shared" si="127"/>
        <v>1</v>
      </c>
      <c r="H700" s="21">
        <v>1</v>
      </c>
      <c r="I700" s="803" t="s">
        <v>7262</v>
      </c>
      <c r="J700" s="313">
        <v>1</v>
      </c>
      <c r="K700" s="21">
        <f t="shared" si="128"/>
        <v>1</v>
      </c>
      <c r="L700" s="21">
        <f t="shared" si="129"/>
        <v>1</v>
      </c>
      <c r="M700" s="21">
        <v>1</v>
      </c>
      <c r="N700" s="803" t="s">
        <v>5374</v>
      </c>
      <c r="O700" s="313">
        <v>1</v>
      </c>
      <c r="P700" s="802">
        <f t="shared" si="130"/>
        <v>1</v>
      </c>
      <c r="Q700" s="58">
        <f t="shared" si="131"/>
        <v>1</v>
      </c>
      <c r="R700" s="58">
        <v>1</v>
      </c>
      <c r="S700" s="787" t="s">
        <v>1043</v>
      </c>
      <c r="T700" s="787" t="s">
        <v>1044</v>
      </c>
    </row>
    <row r="701" spans="1:20" s="627" customFormat="1" ht="108">
      <c r="A701" s="794">
        <v>678</v>
      </c>
      <c r="B701" s="796"/>
      <c r="C701" s="795" t="s">
        <v>6379</v>
      </c>
      <c r="D701" s="800" t="s">
        <v>6380</v>
      </c>
      <c r="E701" s="313">
        <v>1</v>
      </c>
      <c r="F701" s="21">
        <f t="shared" si="126"/>
        <v>1</v>
      </c>
      <c r="G701" s="21">
        <f t="shared" si="127"/>
        <v>1</v>
      </c>
      <c r="H701" s="21">
        <v>1</v>
      </c>
      <c r="I701" s="803" t="s">
        <v>7262</v>
      </c>
      <c r="J701" s="313">
        <v>1</v>
      </c>
      <c r="K701" s="21">
        <f t="shared" si="128"/>
        <v>1</v>
      </c>
      <c r="L701" s="21">
        <f t="shared" si="129"/>
        <v>1</v>
      </c>
      <c r="M701" s="21">
        <v>1</v>
      </c>
      <c r="N701" s="803" t="s">
        <v>5374</v>
      </c>
      <c r="O701" s="313">
        <v>1</v>
      </c>
      <c r="P701" s="802">
        <f t="shared" si="130"/>
        <v>1</v>
      </c>
      <c r="Q701" s="58">
        <f t="shared" si="131"/>
        <v>1</v>
      </c>
      <c r="R701" s="58">
        <v>1</v>
      </c>
      <c r="S701" s="787" t="s">
        <v>1043</v>
      </c>
      <c r="T701" s="787" t="s">
        <v>1044</v>
      </c>
    </row>
    <row r="702" spans="1:20" s="627" customFormat="1" ht="108">
      <c r="A702" s="794">
        <v>679</v>
      </c>
      <c r="B702" s="796"/>
      <c r="C702" s="795" t="s">
        <v>6381</v>
      </c>
      <c r="D702" s="800" t="s">
        <v>6382</v>
      </c>
      <c r="E702" s="313">
        <v>1</v>
      </c>
      <c r="F702" s="21">
        <f t="shared" si="126"/>
        <v>1</v>
      </c>
      <c r="G702" s="21">
        <f t="shared" si="127"/>
        <v>1</v>
      </c>
      <c r="H702" s="21">
        <v>1</v>
      </c>
      <c r="I702" s="803" t="s">
        <v>7262</v>
      </c>
      <c r="J702" s="313">
        <v>1</v>
      </c>
      <c r="K702" s="21">
        <f t="shared" si="128"/>
        <v>1</v>
      </c>
      <c r="L702" s="21">
        <f t="shared" si="129"/>
        <v>1</v>
      </c>
      <c r="M702" s="21">
        <v>1</v>
      </c>
      <c r="N702" s="803" t="s">
        <v>5374</v>
      </c>
      <c r="O702" s="313">
        <v>1</v>
      </c>
      <c r="P702" s="802">
        <f t="shared" si="130"/>
        <v>1</v>
      </c>
      <c r="Q702" s="58">
        <f t="shared" si="131"/>
        <v>1</v>
      </c>
      <c r="R702" s="58">
        <v>1</v>
      </c>
      <c r="S702" s="787" t="s">
        <v>1043</v>
      </c>
      <c r="T702" s="787" t="s">
        <v>1044</v>
      </c>
    </row>
    <row r="703" spans="1:20" s="627" customFormat="1" ht="108">
      <c r="A703" s="794">
        <v>680</v>
      </c>
      <c r="B703" s="796"/>
      <c r="C703" s="795" t="s">
        <v>6383</v>
      </c>
      <c r="D703" s="800" t="s">
        <v>6384</v>
      </c>
      <c r="E703" s="313">
        <v>1</v>
      </c>
      <c r="F703" s="21">
        <f t="shared" si="126"/>
        <v>1</v>
      </c>
      <c r="G703" s="21">
        <f t="shared" si="127"/>
        <v>1</v>
      </c>
      <c r="H703" s="21">
        <v>1</v>
      </c>
      <c r="I703" s="803" t="s">
        <v>7262</v>
      </c>
      <c r="J703" s="313">
        <v>1</v>
      </c>
      <c r="K703" s="21">
        <f t="shared" si="128"/>
        <v>1</v>
      </c>
      <c r="L703" s="21">
        <f t="shared" si="129"/>
        <v>1</v>
      </c>
      <c r="M703" s="21">
        <v>1</v>
      </c>
      <c r="N703" s="803" t="s">
        <v>5374</v>
      </c>
      <c r="O703" s="313">
        <v>1</v>
      </c>
      <c r="P703" s="802">
        <f t="shared" si="130"/>
        <v>1</v>
      </c>
      <c r="Q703" s="58">
        <f t="shared" si="131"/>
        <v>1</v>
      </c>
      <c r="R703" s="58">
        <v>1</v>
      </c>
      <c r="S703" s="787" t="s">
        <v>1043</v>
      </c>
      <c r="T703" s="787" t="s">
        <v>1044</v>
      </c>
    </row>
    <row r="704" spans="1:20" s="627" customFormat="1" ht="108">
      <c r="A704" s="794">
        <v>681</v>
      </c>
      <c r="B704" s="796"/>
      <c r="C704" s="795" t="s">
        <v>6385</v>
      </c>
      <c r="D704" s="800" t="s">
        <v>6386</v>
      </c>
      <c r="E704" s="313">
        <v>1</v>
      </c>
      <c r="F704" s="21">
        <f t="shared" si="126"/>
        <v>1</v>
      </c>
      <c r="G704" s="21">
        <f t="shared" si="127"/>
        <v>1</v>
      </c>
      <c r="H704" s="21">
        <v>1</v>
      </c>
      <c r="I704" s="803" t="s">
        <v>7262</v>
      </c>
      <c r="J704" s="313">
        <v>1</v>
      </c>
      <c r="K704" s="21">
        <f t="shared" si="128"/>
        <v>1</v>
      </c>
      <c r="L704" s="21">
        <f t="shared" si="129"/>
        <v>1</v>
      </c>
      <c r="M704" s="21">
        <v>1</v>
      </c>
      <c r="N704" s="803" t="s">
        <v>5374</v>
      </c>
      <c r="O704" s="313">
        <v>1</v>
      </c>
      <c r="P704" s="802">
        <f t="shared" si="130"/>
        <v>1</v>
      </c>
      <c r="Q704" s="58">
        <f t="shared" si="131"/>
        <v>1</v>
      </c>
      <c r="R704" s="58">
        <v>1</v>
      </c>
      <c r="S704" s="787" t="s">
        <v>1043</v>
      </c>
      <c r="T704" s="787" t="s">
        <v>1044</v>
      </c>
    </row>
    <row r="705" spans="1:20" s="627" customFormat="1" ht="108">
      <c r="A705" s="794">
        <v>682</v>
      </c>
      <c r="B705" s="796"/>
      <c r="C705" s="795" t="s">
        <v>439</v>
      </c>
      <c r="D705" s="800" t="s">
        <v>6387</v>
      </c>
      <c r="E705" s="313">
        <v>1</v>
      </c>
      <c r="F705" s="21">
        <f t="shared" si="126"/>
        <v>1</v>
      </c>
      <c r="G705" s="21">
        <f t="shared" si="127"/>
        <v>1</v>
      </c>
      <c r="H705" s="21">
        <v>1</v>
      </c>
      <c r="I705" s="803" t="s">
        <v>7262</v>
      </c>
      <c r="J705" s="313">
        <v>1</v>
      </c>
      <c r="K705" s="21">
        <f t="shared" si="128"/>
        <v>1</v>
      </c>
      <c r="L705" s="21">
        <f t="shared" si="129"/>
        <v>1</v>
      </c>
      <c r="M705" s="21">
        <v>1</v>
      </c>
      <c r="N705" s="803" t="s">
        <v>5374</v>
      </c>
      <c r="O705" s="313">
        <v>1</v>
      </c>
      <c r="P705" s="802">
        <f t="shared" si="130"/>
        <v>1</v>
      </c>
      <c r="Q705" s="58">
        <f t="shared" si="131"/>
        <v>1</v>
      </c>
      <c r="R705" s="58">
        <v>1</v>
      </c>
      <c r="S705" s="787" t="s">
        <v>1043</v>
      </c>
      <c r="T705" s="787" t="s">
        <v>1044</v>
      </c>
    </row>
    <row r="706" spans="1:20" s="627" customFormat="1" ht="108">
      <c r="A706" s="794">
        <v>683</v>
      </c>
      <c r="B706" s="796"/>
      <c r="C706" s="795" t="s">
        <v>620</v>
      </c>
      <c r="D706" s="800" t="s">
        <v>6388</v>
      </c>
      <c r="E706" s="313">
        <v>1</v>
      </c>
      <c r="F706" s="21">
        <f t="shared" si="126"/>
        <v>1</v>
      </c>
      <c r="G706" s="21">
        <f t="shared" si="127"/>
        <v>1</v>
      </c>
      <c r="H706" s="21">
        <v>1</v>
      </c>
      <c r="I706" s="803" t="s">
        <v>7262</v>
      </c>
      <c r="J706" s="313">
        <v>1</v>
      </c>
      <c r="K706" s="21">
        <f t="shared" si="128"/>
        <v>1</v>
      </c>
      <c r="L706" s="21">
        <f t="shared" si="129"/>
        <v>1</v>
      </c>
      <c r="M706" s="21">
        <v>1</v>
      </c>
      <c r="N706" s="803" t="s">
        <v>5374</v>
      </c>
      <c r="O706" s="313">
        <v>1</v>
      </c>
      <c r="P706" s="802">
        <f t="shared" si="130"/>
        <v>1</v>
      </c>
      <c r="Q706" s="58">
        <f t="shared" si="131"/>
        <v>1</v>
      </c>
      <c r="R706" s="58">
        <v>1</v>
      </c>
      <c r="S706" s="787" t="s">
        <v>1043</v>
      </c>
      <c r="T706" s="787" t="s">
        <v>1044</v>
      </c>
    </row>
    <row r="707" spans="1:20" s="627" customFormat="1" ht="108">
      <c r="A707" s="794">
        <v>684</v>
      </c>
      <c r="B707" s="796"/>
      <c r="C707" s="795" t="s">
        <v>6389</v>
      </c>
      <c r="D707" s="800" t="s">
        <v>6390</v>
      </c>
      <c r="E707" s="313">
        <v>1</v>
      </c>
      <c r="F707" s="21">
        <f t="shared" ref="F707:F738" si="132">IF(E707=G707,H707)</f>
        <v>1</v>
      </c>
      <c r="G707" s="21">
        <f t="shared" ref="G707:G738" si="133">IF(E707="NA","NA",H707)</f>
        <v>1</v>
      </c>
      <c r="H707" s="21">
        <v>1</v>
      </c>
      <c r="I707" s="803" t="s">
        <v>7262</v>
      </c>
      <c r="J707" s="313">
        <v>1</v>
      </c>
      <c r="K707" s="21">
        <f t="shared" ref="K707:K738" si="134">IF(J707=L707,M707)</f>
        <v>1</v>
      </c>
      <c r="L707" s="21">
        <f t="shared" ref="L707:L738" si="135">IF(J707="NA","NA",M707)</f>
        <v>1</v>
      </c>
      <c r="M707" s="21">
        <v>1</v>
      </c>
      <c r="N707" s="803" t="s">
        <v>5374</v>
      </c>
      <c r="O707" s="313">
        <v>1</v>
      </c>
      <c r="P707" s="802">
        <f t="shared" ref="P707:P738" si="136">IF(O707=Q707,R707)</f>
        <v>1</v>
      </c>
      <c r="Q707" s="58">
        <f t="shared" ref="Q707:Q738" si="137">IF(O707="NA","NA",R707)</f>
        <v>1</v>
      </c>
      <c r="R707" s="58">
        <v>1</v>
      </c>
      <c r="S707" s="787" t="s">
        <v>1043</v>
      </c>
      <c r="T707" s="787" t="s">
        <v>1044</v>
      </c>
    </row>
    <row r="708" spans="1:20" s="627" customFormat="1" ht="108">
      <c r="A708" s="794">
        <v>685</v>
      </c>
      <c r="B708" s="796"/>
      <c r="C708" s="795" t="s">
        <v>6391</v>
      </c>
      <c r="D708" s="800" t="s">
        <v>6392</v>
      </c>
      <c r="E708" s="313">
        <v>1</v>
      </c>
      <c r="F708" s="21">
        <f t="shared" si="132"/>
        <v>1</v>
      </c>
      <c r="G708" s="21">
        <f t="shared" si="133"/>
        <v>1</v>
      </c>
      <c r="H708" s="21">
        <v>1</v>
      </c>
      <c r="I708" s="803" t="s">
        <v>7262</v>
      </c>
      <c r="J708" s="313">
        <v>1</v>
      </c>
      <c r="K708" s="21">
        <f t="shared" si="134"/>
        <v>1</v>
      </c>
      <c r="L708" s="21">
        <f t="shared" si="135"/>
        <v>1</v>
      </c>
      <c r="M708" s="21">
        <v>1</v>
      </c>
      <c r="N708" s="803" t="s">
        <v>5374</v>
      </c>
      <c r="O708" s="313">
        <v>1</v>
      </c>
      <c r="P708" s="802">
        <f t="shared" si="136"/>
        <v>1</v>
      </c>
      <c r="Q708" s="58">
        <f t="shared" si="137"/>
        <v>1</v>
      </c>
      <c r="R708" s="58">
        <v>1</v>
      </c>
      <c r="S708" s="787" t="s">
        <v>1043</v>
      </c>
      <c r="T708" s="787" t="s">
        <v>1044</v>
      </c>
    </row>
    <row r="709" spans="1:20" s="627" customFormat="1" ht="108">
      <c r="A709" s="794">
        <v>686</v>
      </c>
      <c r="B709" s="796"/>
      <c r="C709" s="795" t="s">
        <v>6393</v>
      </c>
      <c r="D709" s="800" t="s">
        <v>6394</v>
      </c>
      <c r="E709" s="313">
        <v>1</v>
      </c>
      <c r="F709" s="21">
        <f t="shared" si="132"/>
        <v>1</v>
      </c>
      <c r="G709" s="21">
        <f t="shared" si="133"/>
        <v>1</v>
      </c>
      <c r="H709" s="21">
        <v>1</v>
      </c>
      <c r="I709" s="803" t="s">
        <v>7262</v>
      </c>
      <c r="J709" s="313">
        <v>1</v>
      </c>
      <c r="K709" s="21">
        <f t="shared" si="134"/>
        <v>1</v>
      </c>
      <c r="L709" s="21">
        <f t="shared" si="135"/>
        <v>1</v>
      </c>
      <c r="M709" s="21">
        <v>1</v>
      </c>
      <c r="N709" s="803" t="s">
        <v>5374</v>
      </c>
      <c r="O709" s="313">
        <v>1</v>
      </c>
      <c r="P709" s="802">
        <f t="shared" si="136"/>
        <v>1</v>
      </c>
      <c r="Q709" s="58">
        <f t="shared" si="137"/>
        <v>1</v>
      </c>
      <c r="R709" s="58">
        <v>1</v>
      </c>
      <c r="S709" s="787" t="s">
        <v>1043</v>
      </c>
      <c r="T709" s="787" t="s">
        <v>1044</v>
      </c>
    </row>
    <row r="710" spans="1:20" s="627" customFormat="1" ht="108">
      <c r="A710" s="794">
        <v>687</v>
      </c>
      <c r="B710" s="796"/>
      <c r="C710" s="795" t="s">
        <v>6395</v>
      </c>
      <c r="D710" s="800" t="s">
        <v>6396</v>
      </c>
      <c r="E710" s="313">
        <v>1</v>
      </c>
      <c r="F710" s="21">
        <f t="shared" si="132"/>
        <v>1</v>
      </c>
      <c r="G710" s="21">
        <f t="shared" si="133"/>
        <v>1</v>
      </c>
      <c r="H710" s="21">
        <v>1</v>
      </c>
      <c r="I710" s="803" t="s">
        <v>7262</v>
      </c>
      <c r="J710" s="313">
        <v>1</v>
      </c>
      <c r="K710" s="21">
        <f t="shared" si="134"/>
        <v>1</v>
      </c>
      <c r="L710" s="21">
        <f t="shared" si="135"/>
        <v>1</v>
      </c>
      <c r="M710" s="21">
        <v>1</v>
      </c>
      <c r="N710" s="803" t="s">
        <v>5374</v>
      </c>
      <c r="O710" s="313">
        <v>1</v>
      </c>
      <c r="P710" s="802">
        <f t="shared" si="136"/>
        <v>1</v>
      </c>
      <c r="Q710" s="58">
        <f t="shared" si="137"/>
        <v>1</v>
      </c>
      <c r="R710" s="58">
        <v>1</v>
      </c>
      <c r="S710" s="787" t="s">
        <v>1043</v>
      </c>
      <c r="T710" s="787" t="s">
        <v>1044</v>
      </c>
    </row>
    <row r="711" spans="1:20" s="627" customFormat="1" ht="108">
      <c r="A711" s="794">
        <v>688</v>
      </c>
      <c r="B711" s="796"/>
      <c r="C711" s="795" t="s">
        <v>6397</v>
      </c>
      <c r="D711" s="800" t="s">
        <v>6398</v>
      </c>
      <c r="E711" s="313">
        <v>1</v>
      </c>
      <c r="F711" s="21">
        <f t="shared" si="132"/>
        <v>1</v>
      </c>
      <c r="G711" s="21">
        <f t="shared" si="133"/>
        <v>1</v>
      </c>
      <c r="H711" s="21">
        <v>1</v>
      </c>
      <c r="I711" s="803" t="s">
        <v>7262</v>
      </c>
      <c r="J711" s="313">
        <v>1</v>
      </c>
      <c r="K711" s="21">
        <f t="shared" si="134"/>
        <v>1</v>
      </c>
      <c r="L711" s="21">
        <f t="shared" si="135"/>
        <v>1</v>
      </c>
      <c r="M711" s="21">
        <v>1</v>
      </c>
      <c r="N711" s="803" t="s">
        <v>5374</v>
      </c>
      <c r="O711" s="313">
        <v>1</v>
      </c>
      <c r="P711" s="802">
        <f t="shared" si="136"/>
        <v>1</v>
      </c>
      <c r="Q711" s="58">
        <f t="shared" si="137"/>
        <v>1</v>
      </c>
      <c r="R711" s="58">
        <v>1</v>
      </c>
      <c r="S711" s="787" t="s">
        <v>1043</v>
      </c>
      <c r="T711" s="787" t="s">
        <v>1044</v>
      </c>
    </row>
    <row r="712" spans="1:20" s="627" customFormat="1" ht="108">
      <c r="A712" s="794">
        <v>689</v>
      </c>
      <c r="B712" s="796"/>
      <c r="C712" s="795" t="s">
        <v>6399</v>
      </c>
      <c r="D712" s="800" t="s">
        <v>6400</v>
      </c>
      <c r="E712" s="313">
        <v>1</v>
      </c>
      <c r="F712" s="21">
        <f t="shared" si="132"/>
        <v>1</v>
      </c>
      <c r="G712" s="21">
        <f t="shared" si="133"/>
        <v>1</v>
      </c>
      <c r="H712" s="21">
        <v>1</v>
      </c>
      <c r="I712" s="803" t="s">
        <v>7262</v>
      </c>
      <c r="J712" s="313">
        <v>1</v>
      </c>
      <c r="K712" s="21">
        <f t="shared" si="134"/>
        <v>1</v>
      </c>
      <c r="L712" s="21">
        <f t="shared" si="135"/>
        <v>1</v>
      </c>
      <c r="M712" s="21">
        <v>1</v>
      </c>
      <c r="N712" s="803" t="s">
        <v>5374</v>
      </c>
      <c r="O712" s="313">
        <v>1</v>
      </c>
      <c r="P712" s="802">
        <f t="shared" si="136"/>
        <v>1</v>
      </c>
      <c r="Q712" s="58">
        <f t="shared" si="137"/>
        <v>1</v>
      </c>
      <c r="R712" s="58">
        <v>1</v>
      </c>
      <c r="S712" s="787" t="s">
        <v>1043</v>
      </c>
      <c r="T712" s="787" t="s">
        <v>1044</v>
      </c>
    </row>
    <row r="713" spans="1:20" s="628" customFormat="1" ht="98.25" customHeight="1">
      <c r="A713" s="794">
        <v>690</v>
      </c>
      <c r="B713" s="796"/>
      <c r="C713" s="795" t="s">
        <v>6401</v>
      </c>
      <c r="D713" s="800" t="s">
        <v>6402</v>
      </c>
      <c r="E713" s="313">
        <v>1</v>
      </c>
      <c r="F713" s="21">
        <f t="shared" si="132"/>
        <v>1</v>
      </c>
      <c r="G713" s="21">
        <f t="shared" si="133"/>
        <v>1</v>
      </c>
      <c r="H713" s="21">
        <v>1</v>
      </c>
      <c r="I713" s="803" t="s">
        <v>7262</v>
      </c>
      <c r="J713" s="313">
        <v>1</v>
      </c>
      <c r="K713" s="21">
        <f t="shared" si="134"/>
        <v>1</v>
      </c>
      <c r="L713" s="21">
        <f t="shared" si="135"/>
        <v>1</v>
      </c>
      <c r="M713" s="21">
        <v>1</v>
      </c>
      <c r="N713" s="803" t="s">
        <v>5374</v>
      </c>
      <c r="O713" s="313">
        <v>1</v>
      </c>
      <c r="P713" s="802">
        <f t="shared" si="136"/>
        <v>1</v>
      </c>
      <c r="Q713" s="58">
        <f t="shared" si="137"/>
        <v>1</v>
      </c>
      <c r="R713" s="58">
        <v>1</v>
      </c>
      <c r="S713" s="787" t="s">
        <v>1043</v>
      </c>
      <c r="T713" s="787" t="s">
        <v>1044</v>
      </c>
    </row>
    <row r="714" spans="1:20" s="627" customFormat="1" ht="108">
      <c r="A714" s="794">
        <v>691</v>
      </c>
      <c r="B714" s="796"/>
      <c r="C714" s="795" t="s">
        <v>6403</v>
      </c>
      <c r="D714" s="800" t="s">
        <v>6404</v>
      </c>
      <c r="E714" s="313">
        <v>1</v>
      </c>
      <c r="F714" s="21">
        <f t="shared" si="132"/>
        <v>1</v>
      </c>
      <c r="G714" s="21">
        <f t="shared" si="133"/>
        <v>1</v>
      </c>
      <c r="H714" s="21">
        <v>1</v>
      </c>
      <c r="I714" s="803" t="s">
        <v>7262</v>
      </c>
      <c r="J714" s="313">
        <v>1</v>
      </c>
      <c r="K714" s="21">
        <f t="shared" si="134"/>
        <v>1</v>
      </c>
      <c r="L714" s="21">
        <f t="shared" si="135"/>
        <v>1</v>
      </c>
      <c r="M714" s="21">
        <v>1</v>
      </c>
      <c r="N714" s="803" t="s">
        <v>5374</v>
      </c>
      <c r="O714" s="313">
        <v>1</v>
      </c>
      <c r="P714" s="802">
        <f t="shared" si="136"/>
        <v>1</v>
      </c>
      <c r="Q714" s="58">
        <f t="shared" si="137"/>
        <v>1</v>
      </c>
      <c r="R714" s="58">
        <v>1</v>
      </c>
      <c r="S714" s="787" t="s">
        <v>1043</v>
      </c>
      <c r="T714" s="787" t="s">
        <v>1044</v>
      </c>
    </row>
    <row r="715" spans="1:20" s="627" customFormat="1" ht="108">
      <c r="A715" s="794">
        <v>692</v>
      </c>
      <c r="B715" s="796"/>
      <c r="C715" s="795" t="s">
        <v>6405</v>
      </c>
      <c r="D715" s="800" t="s">
        <v>6406</v>
      </c>
      <c r="E715" s="313">
        <v>1</v>
      </c>
      <c r="F715" s="21">
        <f t="shared" si="132"/>
        <v>1</v>
      </c>
      <c r="G715" s="21">
        <f t="shared" si="133"/>
        <v>1</v>
      </c>
      <c r="H715" s="21">
        <v>1</v>
      </c>
      <c r="I715" s="803" t="s">
        <v>7262</v>
      </c>
      <c r="J715" s="313">
        <v>1</v>
      </c>
      <c r="K715" s="21">
        <f t="shared" si="134"/>
        <v>1</v>
      </c>
      <c r="L715" s="21">
        <f t="shared" si="135"/>
        <v>1</v>
      </c>
      <c r="M715" s="21">
        <v>1</v>
      </c>
      <c r="N715" s="803" t="s">
        <v>5374</v>
      </c>
      <c r="O715" s="313">
        <v>1</v>
      </c>
      <c r="P715" s="802">
        <f t="shared" si="136"/>
        <v>1</v>
      </c>
      <c r="Q715" s="58">
        <f t="shared" si="137"/>
        <v>1</v>
      </c>
      <c r="R715" s="58">
        <v>1</v>
      </c>
      <c r="S715" s="787" t="s">
        <v>1043</v>
      </c>
      <c r="T715" s="787" t="s">
        <v>1044</v>
      </c>
    </row>
    <row r="716" spans="1:20" s="627" customFormat="1" ht="108">
      <c r="A716" s="794">
        <v>693</v>
      </c>
      <c r="B716" s="796"/>
      <c r="C716" s="795" t="s">
        <v>6407</v>
      </c>
      <c r="D716" s="800" t="s">
        <v>6408</v>
      </c>
      <c r="E716" s="313">
        <v>1</v>
      </c>
      <c r="F716" s="21">
        <f t="shared" si="132"/>
        <v>1</v>
      </c>
      <c r="G716" s="21">
        <f t="shared" si="133"/>
        <v>1</v>
      </c>
      <c r="H716" s="21">
        <v>1</v>
      </c>
      <c r="I716" s="803" t="s">
        <v>7262</v>
      </c>
      <c r="J716" s="313">
        <v>1</v>
      </c>
      <c r="K716" s="21">
        <f t="shared" si="134"/>
        <v>1</v>
      </c>
      <c r="L716" s="21">
        <f t="shared" si="135"/>
        <v>1</v>
      </c>
      <c r="M716" s="21">
        <v>1</v>
      </c>
      <c r="N716" s="803" t="s">
        <v>5374</v>
      </c>
      <c r="O716" s="313">
        <v>1</v>
      </c>
      <c r="P716" s="802">
        <f t="shared" si="136"/>
        <v>1</v>
      </c>
      <c r="Q716" s="58">
        <f t="shared" si="137"/>
        <v>1</v>
      </c>
      <c r="R716" s="58">
        <v>1</v>
      </c>
      <c r="S716" s="787" t="s">
        <v>1043</v>
      </c>
      <c r="T716" s="787" t="s">
        <v>1044</v>
      </c>
    </row>
    <row r="717" spans="1:20" s="627" customFormat="1" ht="108">
      <c r="A717" s="794">
        <v>694</v>
      </c>
      <c r="B717" s="796"/>
      <c r="C717" s="795" t="s">
        <v>694</v>
      </c>
      <c r="D717" s="800" t="s">
        <v>6409</v>
      </c>
      <c r="E717" s="313">
        <v>1</v>
      </c>
      <c r="F717" s="21">
        <f t="shared" si="132"/>
        <v>1</v>
      </c>
      <c r="G717" s="21">
        <f t="shared" si="133"/>
        <v>1</v>
      </c>
      <c r="H717" s="21">
        <v>1</v>
      </c>
      <c r="I717" s="803" t="s">
        <v>7262</v>
      </c>
      <c r="J717" s="313">
        <v>1</v>
      </c>
      <c r="K717" s="21">
        <f t="shared" si="134"/>
        <v>1</v>
      </c>
      <c r="L717" s="21">
        <f t="shared" si="135"/>
        <v>1</v>
      </c>
      <c r="M717" s="21">
        <v>1</v>
      </c>
      <c r="N717" s="803" t="s">
        <v>5374</v>
      </c>
      <c r="O717" s="313">
        <v>1</v>
      </c>
      <c r="P717" s="802">
        <f t="shared" si="136"/>
        <v>1</v>
      </c>
      <c r="Q717" s="58">
        <f t="shared" si="137"/>
        <v>1</v>
      </c>
      <c r="R717" s="58">
        <v>1</v>
      </c>
      <c r="S717" s="787" t="s">
        <v>1043</v>
      </c>
      <c r="T717" s="787" t="s">
        <v>1044</v>
      </c>
    </row>
    <row r="718" spans="1:20" s="627" customFormat="1" ht="108">
      <c r="A718" s="794">
        <v>695</v>
      </c>
      <c r="B718" s="796"/>
      <c r="C718" s="795" t="s">
        <v>693</v>
      </c>
      <c r="D718" s="800" t="s">
        <v>6410</v>
      </c>
      <c r="E718" s="313">
        <v>1</v>
      </c>
      <c r="F718" s="21">
        <f t="shared" si="132"/>
        <v>1</v>
      </c>
      <c r="G718" s="21">
        <f t="shared" si="133"/>
        <v>1</v>
      </c>
      <c r="H718" s="21">
        <v>1</v>
      </c>
      <c r="I718" s="803" t="s">
        <v>7262</v>
      </c>
      <c r="J718" s="313">
        <v>1</v>
      </c>
      <c r="K718" s="21">
        <f t="shared" si="134"/>
        <v>1</v>
      </c>
      <c r="L718" s="21">
        <f t="shared" si="135"/>
        <v>1</v>
      </c>
      <c r="M718" s="21">
        <v>1</v>
      </c>
      <c r="N718" s="803" t="s">
        <v>5374</v>
      </c>
      <c r="O718" s="313">
        <v>1</v>
      </c>
      <c r="P718" s="802">
        <f t="shared" si="136"/>
        <v>1</v>
      </c>
      <c r="Q718" s="58">
        <f t="shared" si="137"/>
        <v>1</v>
      </c>
      <c r="R718" s="58">
        <v>1</v>
      </c>
      <c r="S718" s="787" t="s">
        <v>1043</v>
      </c>
      <c r="T718" s="787" t="s">
        <v>1044</v>
      </c>
    </row>
    <row r="719" spans="1:20" s="627" customFormat="1" ht="108">
      <c r="A719" s="794">
        <v>696</v>
      </c>
      <c r="B719" s="796"/>
      <c r="C719" s="795" t="s">
        <v>692</v>
      </c>
      <c r="D719" s="800" t="s">
        <v>6411</v>
      </c>
      <c r="E719" s="313">
        <v>1</v>
      </c>
      <c r="F719" s="21">
        <f t="shared" si="132"/>
        <v>1</v>
      </c>
      <c r="G719" s="21">
        <f t="shared" si="133"/>
        <v>1</v>
      </c>
      <c r="H719" s="21">
        <v>1</v>
      </c>
      <c r="I719" s="803" t="s">
        <v>7262</v>
      </c>
      <c r="J719" s="313">
        <v>1</v>
      </c>
      <c r="K719" s="21">
        <f t="shared" si="134"/>
        <v>1</v>
      </c>
      <c r="L719" s="21">
        <f t="shared" si="135"/>
        <v>1</v>
      </c>
      <c r="M719" s="21">
        <v>1</v>
      </c>
      <c r="N719" s="803" t="s">
        <v>5374</v>
      </c>
      <c r="O719" s="313">
        <v>1</v>
      </c>
      <c r="P719" s="802">
        <f t="shared" si="136"/>
        <v>1</v>
      </c>
      <c r="Q719" s="58">
        <f t="shared" si="137"/>
        <v>1</v>
      </c>
      <c r="R719" s="58">
        <v>1</v>
      </c>
      <c r="S719" s="787" t="s">
        <v>1043</v>
      </c>
      <c r="T719" s="787" t="s">
        <v>1044</v>
      </c>
    </row>
    <row r="720" spans="1:20" s="627" customFormat="1" ht="108">
      <c r="A720" s="794">
        <v>697</v>
      </c>
      <c r="B720" s="796"/>
      <c r="C720" s="795" t="s">
        <v>6412</v>
      </c>
      <c r="D720" s="800" t="s">
        <v>6413</v>
      </c>
      <c r="E720" s="313">
        <v>1</v>
      </c>
      <c r="F720" s="21">
        <f t="shared" si="132"/>
        <v>1</v>
      </c>
      <c r="G720" s="21">
        <f t="shared" si="133"/>
        <v>1</v>
      </c>
      <c r="H720" s="21">
        <v>1</v>
      </c>
      <c r="I720" s="803" t="s">
        <v>7262</v>
      </c>
      <c r="J720" s="313">
        <v>1</v>
      </c>
      <c r="K720" s="21">
        <f t="shared" si="134"/>
        <v>1</v>
      </c>
      <c r="L720" s="21">
        <f t="shared" si="135"/>
        <v>1</v>
      </c>
      <c r="M720" s="21">
        <v>1</v>
      </c>
      <c r="N720" s="803" t="s">
        <v>5374</v>
      </c>
      <c r="O720" s="313">
        <v>1</v>
      </c>
      <c r="P720" s="802">
        <f t="shared" si="136"/>
        <v>1</v>
      </c>
      <c r="Q720" s="58">
        <f t="shared" si="137"/>
        <v>1</v>
      </c>
      <c r="R720" s="58">
        <v>1</v>
      </c>
      <c r="S720" s="787" t="s">
        <v>1043</v>
      </c>
      <c r="T720" s="787" t="s">
        <v>1044</v>
      </c>
    </row>
    <row r="721" spans="1:20" s="627" customFormat="1" ht="108">
      <c r="A721" s="794">
        <v>698</v>
      </c>
      <c r="B721" s="796"/>
      <c r="C721" s="795" t="s">
        <v>6414</v>
      </c>
      <c r="D721" s="800" t="s">
        <v>6415</v>
      </c>
      <c r="E721" s="313">
        <v>1</v>
      </c>
      <c r="F721" s="21">
        <f t="shared" si="132"/>
        <v>1</v>
      </c>
      <c r="G721" s="21">
        <f t="shared" si="133"/>
        <v>1</v>
      </c>
      <c r="H721" s="21">
        <v>1</v>
      </c>
      <c r="I721" s="803" t="s">
        <v>7262</v>
      </c>
      <c r="J721" s="313">
        <v>1</v>
      </c>
      <c r="K721" s="21">
        <f t="shared" si="134"/>
        <v>1</v>
      </c>
      <c r="L721" s="21">
        <f t="shared" si="135"/>
        <v>1</v>
      </c>
      <c r="M721" s="21">
        <v>1</v>
      </c>
      <c r="N721" s="803" t="s">
        <v>5374</v>
      </c>
      <c r="O721" s="313">
        <v>1</v>
      </c>
      <c r="P721" s="802">
        <f t="shared" si="136"/>
        <v>1</v>
      </c>
      <c r="Q721" s="58">
        <f t="shared" si="137"/>
        <v>1</v>
      </c>
      <c r="R721" s="58">
        <v>1</v>
      </c>
      <c r="S721" s="787" t="s">
        <v>1043</v>
      </c>
      <c r="T721" s="787" t="s">
        <v>1044</v>
      </c>
    </row>
    <row r="722" spans="1:20" s="627" customFormat="1" ht="108">
      <c r="A722" s="794">
        <v>699</v>
      </c>
      <c r="B722" s="796"/>
      <c r="C722" s="795" t="s">
        <v>6416</v>
      </c>
      <c r="D722" s="800" t="s">
        <v>6417</v>
      </c>
      <c r="E722" s="313">
        <v>1</v>
      </c>
      <c r="F722" s="21">
        <f t="shared" si="132"/>
        <v>1</v>
      </c>
      <c r="G722" s="21">
        <f t="shared" si="133"/>
        <v>1</v>
      </c>
      <c r="H722" s="21">
        <v>1</v>
      </c>
      <c r="I722" s="803" t="s">
        <v>7262</v>
      </c>
      <c r="J722" s="313">
        <v>1</v>
      </c>
      <c r="K722" s="21">
        <f t="shared" si="134"/>
        <v>1</v>
      </c>
      <c r="L722" s="21">
        <f t="shared" si="135"/>
        <v>1</v>
      </c>
      <c r="M722" s="21">
        <v>1</v>
      </c>
      <c r="N722" s="803" t="s">
        <v>5374</v>
      </c>
      <c r="O722" s="313">
        <v>1</v>
      </c>
      <c r="P722" s="802">
        <f t="shared" si="136"/>
        <v>1</v>
      </c>
      <c r="Q722" s="58">
        <f t="shared" si="137"/>
        <v>1</v>
      </c>
      <c r="R722" s="58">
        <v>1</v>
      </c>
      <c r="S722" s="787" t="s">
        <v>1043</v>
      </c>
      <c r="T722" s="787" t="s">
        <v>1044</v>
      </c>
    </row>
    <row r="723" spans="1:20" s="627" customFormat="1" ht="108">
      <c r="A723" s="794">
        <v>700</v>
      </c>
      <c r="B723" s="796"/>
      <c r="C723" s="795" t="s">
        <v>6418</v>
      </c>
      <c r="D723" s="800" t="s">
        <v>6419</v>
      </c>
      <c r="E723" s="313">
        <v>1</v>
      </c>
      <c r="F723" s="21">
        <f t="shared" si="132"/>
        <v>1</v>
      </c>
      <c r="G723" s="21">
        <f t="shared" si="133"/>
        <v>1</v>
      </c>
      <c r="H723" s="21">
        <v>1</v>
      </c>
      <c r="I723" s="803" t="s">
        <v>7262</v>
      </c>
      <c r="J723" s="313">
        <v>1</v>
      </c>
      <c r="K723" s="21">
        <f t="shared" si="134"/>
        <v>1</v>
      </c>
      <c r="L723" s="21">
        <f t="shared" si="135"/>
        <v>1</v>
      </c>
      <c r="M723" s="21">
        <v>1</v>
      </c>
      <c r="N723" s="803" t="s">
        <v>5374</v>
      </c>
      <c r="O723" s="313">
        <v>1</v>
      </c>
      <c r="P723" s="802">
        <f t="shared" si="136"/>
        <v>1</v>
      </c>
      <c r="Q723" s="58">
        <f t="shared" si="137"/>
        <v>1</v>
      </c>
      <c r="R723" s="58">
        <v>1</v>
      </c>
      <c r="S723" s="787" t="s">
        <v>1043</v>
      </c>
      <c r="T723" s="787" t="s">
        <v>1044</v>
      </c>
    </row>
    <row r="724" spans="1:20" s="627" customFormat="1" ht="108">
      <c r="A724" s="794">
        <v>701</v>
      </c>
      <c r="B724" s="796"/>
      <c r="C724" s="795" t="s">
        <v>6420</v>
      </c>
      <c r="D724" s="800" t="s">
        <v>6421</v>
      </c>
      <c r="E724" s="313">
        <v>1</v>
      </c>
      <c r="F724" s="21">
        <f t="shared" si="132"/>
        <v>1</v>
      </c>
      <c r="G724" s="21">
        <f t="shared" si="133"/>
        <v>1</v>
      </c>
      <c r="H724" s="21">
        <v>1</v>
      </c>
      <c r="I724" s="803" t="s">
        <v>7262</v>
      </c>
      <c r="J724" s="313">
        <v>1</v>
      </c>
      <c r="K724" s="21">
        <f t="shared" si="134"/>
        <v>1</v>
      </c>
      <c r="L724" s="21">
        <f t="shared" si="135"/>
        <v>1</v>
      </c>
      <c r="M724" s="21">
        <v>1</v>
      </c>
      <c r="N724" s="803" t="s">
        <v>5374</v>
      </c>
      <c r="O724" s="313">
        <v>1</v>
      </c>
      <c r="P724" s="802">
        <f t="shared" si="136"/>
        <v>1</v>
      </c>
      <c r="Q724" s="58">
        <f t="shared" si="137"/>
        <v>1</v>
      </c>
      <c r="R724" s="58">
        <v>1</v>
      </c>
      <c r="S724" s="787" t="s">
        <v>1043</v>
      </c>
      <c r="T724" s="787" t="s">
        <v>1044</v>
      </c>
    </row>
    <row r="725" spans="1:20" s="627" customFormat="1" ht="108">
      <c r="A725" s="794">
        <v>702</v>
      </c>
      <c r="B725" s="796"/>
      <c r="C725" s="795" t="s">
        <v>6422</v>
      </c>
      <c r="D725" s="800" t="s">
        <v>6423</v>
      </c>
      <c r="E725" s="313">
        <v>1</v>
      </c>
      <c r="F725" s="21">
        <f t="shared" si="132"/>
        <v>1</v>
      </c>
      <c r="G725" s="21">
        <f t="shared" si="133"/>
        <v>1</v>
      </c>
      <c r="H725" s="21">
        <v>1</v>
      </c>
      <c r="I725" s="803" t="s">
        <v>7262</v>
      </c>
      <c r="J725" s="313">
        <v>1</v>
      </c>
      <c r="K725" s="21">
        <f t="shared" si="134"/>
        <v>1</v>
      </c>
      <c r="L725" s="21">
        <f t="shared" si="135"/>
        <v>1</v>
      </c>
      <c r="M725" s="21">
        <v>1</v>
      </c>
      <c r="N725" s="803" t="s">
        <v>5374</v>
      </c>
      <c r="O725" s="313">
        <v>1</v>
      </c>
      <c r="P725" s="802">
        <f t="shared" si="136"/>
        <v>1</v>
      </c>
      <c r="Q725" s="58">
        <f t="shared" si="137"/>
        <v>1</v>
      </c>
      <c r="R725" s="58">
        <v>1</v>
      </c>
      <c r="S725" s="787" t="s">
        <v>1043</v>
      </c>
      <c r="T725" s="787" t="s">
        <v>1044</v>
      </c>
    </row>
    <row r="726" spans="1:20" s="627" customFormat="1" ht="108">
      <c r="A726" s="794">
        <v>703</v>
      </c>
      <c r="B726" s="796"/>
      <c r="C726" s="795" t="s">
        <v>6424</v>
      </c>
      <c r="D726" s="800" t="s">
        <v>6425</v>
      </c>
      <c r="E726" s="313">
        <v>1</v>
      </c>
      <c r="F726" s="21">
        <f t="shared" si="132"/>
        <v>1</v>
      </c>
      <c r="G726" s="21">
        <f t="shared" si="133"/>
        <v>1</v>
      </c>
      <c r="H726" s="21">
        <v>1</v>
      </c>
      <c r="I726" s="803" t="s">
        <v>7262</v>
      </c>
      <c r="J726" s="313">
        <v>1</v>
      </c>
      <c r="K726" s="21">
        <f t="shared" si="134"/>
        <v>1</v>
      </c>
      <c r="L726" s="21">
        <f t="shared" si="135"/>
        <v>1</v>
      </c>
      <c r="M726" s="21">
        <v>1</v>
      </c>
      <c r="N726" s="803" t="s">
        <v>5374</v>
      </c>
      <c r="O726" s="313">
        <v>1</v>
      </c>
      <c r="P726" s="802">
        <f t="shared" si="136"/>
        <v>1</v>
      </c>
      <c r="Q726" s="58">
        <f t="shared" si="137"/>
        <v>1</v>
      </c>
      <c r="R726" s="58">
        <v>1</v>
      </c>
      <c r="S726" s="787" t="s">
        <v>1043</v>
      </c>
      <c r="T726" s="787" t="s">
        <v>1044</v>
      </c>
    </row>
    <row r="727" spans="1:20" s="627" customFormat="1" ht="108">
      <c r="A727" s="794">
        <v>704</v>
      </c>
      <c r="B727" s="796"/>
      <c r="C727" s="795" t="s">
        <v>6426</v>
      </c>
      <c r="D727" s="800" t="s">
        <v>6427</v>
      </c>
      <c r="E727" s="313">
        <v>1</v>
      </c>
      <c r="F727" s="21">
        <f t="shared" si="132"/>
        <v>1</v>
      </c>
      <c r="G727" s="21">
        <f t="shared" si="133"/>
        <v>1</v>
      </c>
      <c r="H727" s="21">
        <v>1</v>
      </c>
      <c r="I727" s="803" t="s">
        <v>7262</v>
      </c>
      <c r="J727" s="313">
        <v>1</v>
      </c>
      <c r="K727" s="21">
        <f t="shared" si="134"/>
        <v>1</v>
      </c>
      <c r="L727" s="21">
        <f t="shared" si="135"/>
        <v>1</v>
      </c>
      <c r="M727" s="21">
        <v>1</v>
      </c>
      <c r="N727" s="803" t="s">
        <v>5374</v>
      </c>
      <c r="O727" s="313">
        <v>1</v>
      </c>
      <c r="P727" s="802">
        <f t="shared" si="136"/>
        <v>1</v>
      </c>
      <c r="Q727" s="58">
        <f t="shared" si="137"/>
        <v>1</v>
      </c>
      <c r="R727" s="58">
        <v>1</v>
      </c>
      <c r="S727" s="787" t="s">
        <v>1043</v>
      </c>
      <c r="T727" s="787" t="s">
        <v>1044</v>
      </c>
    </row>
    <row r="728" spans="1:20" s="627" customFormat="1" ht="108">
      <c r="A728" s="794">
        <v>705</v>
      </c>
      <c r="B728" s="796"/>
      <c r="C728" s="795" t="s">
        <v>6428</v>
      </c>
      <c r="D728" s="800" t="s">
        <v>6429</v>
      </c>
      <c r="E728" s="313">
        <v>1</v>
      </c>
      <c r="F728" s="21">
        <f t="shared" si="132"/>
        <v>1</v>
      </c>
      <c r="G728" s="21">
        <f t="shared" si="133"/>
        <v>1</v>
      </c>
      <c r="H728" s="21">
        <v>1</v>
      </c>
      <c r="I728" s="803" t="s">
        <v>7262</v>
      </c>
      <c r="J728" s="313">
        <v>1</v>
      </c>
      <c r="K728" s="21">
        <f t="shared" si="134"/>
        <v>1</v>
      </c>
      <c r="L728" s="21">
        <f t="shared" si="135"/>
        <v>1</v>
      </c>
      <c r="M728" s="21">
        <v>1</v>
      </c>
      <c r="N728" s="803" t="s">
        <v>5374</v>
      </c>
      <c r="O728" s="313">
        <v>1</v>
      </c>
      <c r="P728" s="802">
        <f t="shared" si="136"/>
        <v>1</v>
      </c>
      <c r="Q728" s="58">
        <f t="shared" si="137"/>
        <v>1</v>
      </c>
      <c r="R728" s="58">
        <v>1</v>
      </c>
      <c r="S728" s="787" t="s">
        <v>1043</v>
      </c>
      <c r="T728" s="787" t="s">
        <v>1044</v>
      </c>
    </row>
    <row r="729" spans="1:20" s="627" customFormat="1" ht="108">
      <c r="A729" s="794">
        <v>706</v>
      </c>
      <c r="B729" s="796"/>
      <c r="C729" s="795" t="s">
        <v>6430</v>
      </c>
      <c r="D729" s="800" t="s">
        <v>6431</v>
      </c>
      <c r="E729" s="313">
        <v>1</v>
      </c>
      <c r="F729" s="21">
        <f t="shared" si="132"/>
        <v>1</v>
      </c>
      <c r="G729" s="21">
        <f t="shared" si="133"/>
        <v>1</v>
      </c>
      <c r="H729" s="21">
        <v>1</v>
      </c>
      <c r="I729" s="803" t="s">
        <v>7262</v>
      </c>
      <c r="J729" s="313">
        <v>1</v>
      </c>
      <c r="K729" s="21">
        <f t="shared" si="134"/>
        <v>1</v>
      </c>
      <c r="L729" s="21">
        <f t="shared" si="135"/>
        <v>1</v>
      </c>
      <c r="M729" s="21">
        <v>1</v>
      </c>
      <c r="N729" s="803" t="s">
        <v>5374</v>
      </c>
      <c r="O729" s="313">
        <v>1</v>
      </c>
      <c r="P729" s="802">
        <f t="shared" si="136"/>
        <v>1</v>
      </c>
      <c r="Q729" s="58">
        <f t="shared" si="137"/>
        <v>1</v>
      </c>
      <c r="R729" s="58">
        <v>1</v>
      </c>
      <c r="S729" s="787" t="s">
        <v>1043</v>
      </c>
      <c r="T729" s="787" t="s">
        <v>1044</v>
      </c>
    </row>
    <row r="730" spans="1:20" s="627" customFormat="1" ht="108">
      <c r="A730" s="794">
        <v>707</v>
      </c>
      <c r="B730" s="796"/>
      <c r="C730" s="795" t="s">
        <v>6432</v>
      </c>
      <c r="D730" s="800" t="s">
        <v>6433</v>
      </c>
      <c r="E730" s="313">
        <v>1</v>
      </c>
      <c r="F730" s="21">
        <f t="shared" si="132"/>
        <v>1</v>
      </c>
      <c r="G730" s="21">
        <f t="shared" si="133"/>
        <v>1</v>
      </c>
      <c r="H730" s="21">
        <v>1</v>
      </c>
      <c r="I730" s="803" t="s">
        <v>7262</v>
      </c>
      <c r="J730" s="313">
        <v>1</v>
      </c>
      <c r="K730" s="21">
        <f t="shared" si="134"/>
        <v>1</v>
      </c>
      <c r="L730" s="21">
        <f t="shared" si="135"/>
        <v>1</v>
      </c>
      <c r="M730" s="21">
        <v>1</v>
      </c>
      <c r="N730" s="803" t="s">
        <v>5374</v>
      </c>
      <c r="O730" s="313">
        <v>1</v>
      </c>
      <c r="P730" s="802">
        <f t="shared" si="136"/>
        <v>1</v>
      </c>
      <c r="Q730" s="58">
        <f t="shared" si="137"/>
        <v>1</v>
      </c>
      <c r="R730" s="58">
        <v>1</v>
      </c>
      <c r="S730" s="787" t="s">
        <v>1043</v>
      </c>
      <c r="T730" s="787" t="s">
        <v>1044</v>
      </c>
    </row>
    <row r="731" spans="1:20" s="627" customFormat="1" ht="108">
      <c r="A731" s="794">
        <v>708</v>
      </c>
      <c r="B731" s="796"/>
      <c r="C731" s="795" t="s">
        <v>6434</v>
      </c>
      <c r="D731" s="800" t="s">
        <v>6435</v>
      </c>
      <c r="E731" s="313">
        <v>1</v>
      </c>
      <c r="F731" s="21">
        <f t="shared" si="132"/>
        <v>1</v>
      </c>
      <c r="G731" s="21">
        <f t="shared" si="133"/>
        <v>1</v>
      </c>
      <c r="H731" s="21">
        <v>1</v>
      </c>
      <c r="I731" s="803" t="s">
        <v>7262</v>
      </c>
      <c r="J731" s="313">
        <v>1</v>
      </c>
      <c r="K731" s="21">
        <f t="shared" si="134"/>
        <v>1</v>
      </c>
      <c r="L731" s="21">
        <f t="shared" si="135"/>
        <v>1</v>
      </c>
      <c r="M731" s="21">
        <v>1</v>
      </c>
      <c r="N731" s="803" t="s">
        <v>5374</v>
      </c>
      <c r="O731" s="313">
        <v>1</v>
      </c>
      <c r="P731" s="802">
        <f t="shared" si="136"/>
        <v>1</v>
      </c>
      <c r="Q731" s="58">
        <f t="shared" si="137"/>
        <v>1</v>
      </c>
      <c r="R731" s="58">
        <v>1</v>
      </c>
      <c r="S731" s="787" t="s">
        <v>1043</v>
      </c>
      <c r="T731" s="787" t="s">
        <v>1044</v>
      </c>
    </row>
    <row r="732" spans="1:20" s="627" customFormat="1" ht="108">
      <c r="A732" s="794">
        <v>709</v>
      </c>
      <c r="B732" s="796"/>
      <c r="C732" s="795" t="s">
        <v>6436</v>
      </c>
      <c r="D732" s="800" t="s">
        <v>6437</v>
      </c>
      <c r="E732" s="313">
        <v>1</v>
      </c>
      <c r="F732" s="21">
        <f t="shared" si="132"/>
        <v>1</v>
      </c>
      <c r="G732" s="21">
        <f t="shared" si="133"/>
        <v>1</v>
      </c>
      <c r="H732" s="21">
        <v>1</v>
      </c>
      <c r="I732" s="803" t="s">
        <v>7262</v>
      </c>
      <c r="J732" s="313">
        <v>1</v>
      </c>
      <c r="K732" s="21">
        <f t="shared" si="134"/>
        <v>1</v>
      </c>
      <c r="L732" s="21">
        <f t="shared" si="135"/>
        <v>1</v>
      </c>
      <c r="M732" s="21">
        <v>1</v>
      </c>
      <c r="N732" s="803" t="s">
        <v>5374</v>
      </c>
      <c r="O732" s="313">
        <v>1</v>
      </c>
      <c r="P732" s="802">
        <f t="shared" si="136"/>
        <v>1</v>
      </c>
      <c r="Q732" s="58">
        <f t="shared" si="137"/>
        <v>1</v>
      </c>
      <c r="R732" s="58">
        <v>1</v>
      </c>
      <c r="S732" s="787" t="s">
        <v>1043</v>
      </c>
      <c r="T732" s="787" t="s">
        <v>1044</v>
      </c>
    </row>
    <row r="733" spans="1:20" s="627" customFormat="1" ht="108">
      <c r="A733" s="794">
        <v>710</v>
      </c>
      <c r="B733" s="796"/>
      <c r="C733" s="795" t="s">
        <v>6438</v>
      </c>
      <c r="D733" s="800" t="s">
        <v>6439</v>
      </c>
      <c r="E733" s="313">
        <v>1</v>
      </c>
      <c r="F733" s="21">
        <f t="shared" si="132"/>
        <v>1</v>
      </c>
      <c r="G733" s="21">
        <f t="shared" si="133"/>
        <v>1</v>
      </c>
      <c r="H733" s="21">
        <v>1</v>
      </c>
      <c r="I733" s="803" t="s">
        <v>7262</v>
      </c>
      <c r="J733" s="313">
        <v>1</v>
      </c>
      <c r="K733" s="21">
        <f t="shared" si="134"/>
        <v>1</v>
      </c>
      <c r="L733" s="21">
        <f t="shared" si="135"/>
        <v>1</v>
      </c>
      <c r="M733" s="21">
        <v>1</v>
      </c>
      <c r="N733" s="803" t="s">
        <v>5374</v>
      </c>
      <c r="O733" s="313">
        <v>1</v>
      </c>
      <c r="P733" s="802">
        <f t="shared" si="136"/>
        <v>1</v>
      </c>
      <c r="Q733" s="58">
        <f t="shared" si="137"/>
        <v>1</v>
      </c>
      <c r="R733" s="58">
        <v>1</v>
      </c>
      <c r="S733" s="787" t="s">
        <v>1043</v>
      </c>
      <c r="T733" s="787" t="s">
        <v>1044</v>
      </c>
    </row>
    <row r="734" spans="1:20" s="627" customFormat="1" ht="108">
      <c r="A734" s="794">
        <v>711</v>
      </c>
      <c r="B734" s="796"/>
      <c r="C734" s="795" t="s">
        <v>6440</v>
      </c>
      <c r="D734" s="800" t="s">
        <v>6441</v>
      </c>
      <c r="E734" s="313">
        <v>1</v>
      </c>
      <c r="F734" s="21">
        <f t="shared" si="132"/>
        <v>1</v>
      </c>
      <c r="G734" s="21">
        <f t="shared" si="133"/>
        <v>1</v>
      </c>
      <c r="H734" s="21">
        <v>1</v>
      </c>
      <c r="I734" s="803" t="s">
        <v>7262</v>
      </c>
      <c r="J734" s="313">
        <v>1</v>
      </c>
      <c r="K734" s="21">
        <f t="shared" si="134"/>
        <v>1</v>
      </c>
      <c r="L734" s="21">
        <f t="shared" si="135"/>
        <v>1</v>
      </c>
      <c r="M734" s="21">
        <v>1</v>
      </c>
      <c r="N734" s="803" t="s">
        <v>5374</v>
      </c>
      <c r="O734" s="313">
        <v>1</v>
      </c>
      <c r="P734" s="802">
        <f t="shared" si="136"/>
        <v>1</v>
      </c>
      <c r="Q734" s="58">
        <f t="shared" si="137"/>
        <v>1</v>
      </c>
      <c r="R734" s="58">
        <v>1</v>
      </c>
      <c r="S734" s="787" t="s">
        <v>1043</v>
      </c>
      <c r="T734" s="787" t="s">
        <v>1044</v>
      </c>
    </row>
    <row r="735" spans="1:20" s="627" customFormat="1" ht="108">
      <c r="A735" s="794">
        <v>712</v>
      </c>
      <c r="B735" s="796"/>
      <c r="C735" s="795" t="s">
        <v>6442</v>
      </c>
      <c r="D735" s="800" t="s">
        <v>6443</v>
      </c>
      <c r="E735" s="313">
        <v>1</v>
      </c>
      <c r="F735" s="21">
        <f t="shared" si="132"/>
        <v>1</v>
      </c>
      <c r="G735" s="21">
        <f t="shared" si="133"/>
        <v>1</v>
      </c>
      <c r="H735" s="21">
        <v>1</v>
      </c>
      <c r="I735" s="803" t="s">
        <v>7262</v>
      </c>
      <c r="J735" s="313">
        <v>1</v>
      </c>
      <c r="K735" s="21">
        <f t="shared" si="134"/>
        <v>1</v>
      </c>
      <c r="L735" s="21">
        <f t="shared" si="135"/>
        <v>1</v>
      </c>
      <c r="M735" s="21">
        <v>1</v>
      </c>
      <c r="N735" s="803" t="s">
        <v>5374</v>
      </c>
      <c r="O735" s="313">
        <v>1</v>
      </c>
      <c r="P735" s="802">
        <f t="shared" si="136"/>
        <v>1</v>
      </c>
      <c r="Q735" s="58">
        <f t="shared" si="137"/>
        <v>1</v>
      </c>
      <c r="R735" s="58">
        <v>1</v>
      </c>
      <c r="S735" s="787" t="s">
        <v>1043</v>
      </c>
      <c r="T735" s="787" t="s">
        <v>1044</v>
      </c>
    </row>
    <row r="736" spans="1:20" s="627" customFormat="1" ht="108">
      <c r="A736" s="794">
        <v>713</v>
      </c>
      <c r="B736" s="796"/>
      <c r="C736" s="795" t="s">
        <v>6444</v>
      </c>
      <c r="D736" s="800" t="s">
        <v>6445</v>
      </c>
      <c r="E736" s="313">
        <v>1</v>
      </c>
      <c r="F736" s="21">
        <f t="shared" si="132"/>
        <v>1</v>
      </c>
      <c r="G736" s="21">
        <f t="shared" si="133"/>
        <v>1</v>
      </c>
      <c r="H736" s="21">
        <v>1</v>
      </c>
      <c r="I736" s="803" t="s">
        <v>7262</v>
      </c>
      <c r="J736" s="313">
        <v>1</v>
      </c>
      <c r="K736" s="21">
        <f t="shared" si="134"/>
        <v>1</v>
      </c>
      <c r="L736" s="21">
        <f t="shared" si="135"/>
        <v>1</v>
      </c>
      <c r="M736" s="21">
        <v>1</v>
      </c>
      <c r="N736" s="803" t="s">
        <v>5374</v>
      </c>
      <c r="O736" s="313">
        <v>1</v>
      </c>
      <c r="P736" s="802">
        <f t="shared" si="136"/>
        <v>1</v>
      </c>
      <c r="Q736" s="58">
        <f t="shared" si="137"/>
        <v>1</v>
      </c>
      <c r="R736" s="58">
        <v>1</v>
      </c>
      <c r="S736" s="787" t="s">
        <v>1043</v>
      </c>
      <c r="T736" s="787" t="s">
        <v>1044</v>
      </c>
    </row>
    <row r="737" spans="1:20" s="627" customFormat="1" ht="108">
      <c r="A737" s="794">
        <v>714</v>
      </c>
      <c r="B737" s="796"/>
      <c r="C737" s="795" t="s">
        <v>6446</v>
      </c>
      <c r="D737" s="800" t="s">
        <v>6447</v>
      </c>
      <c r="E737" s="313">
        <v>1</v>
      </c>
      <c r="F737" s="21">
        <f t="shared" si="132"/>
        <v>1</v>
      </c>
      <c r="G737" s="21">
        <f t="shared" si="133"/>
        <v>1</v>
      </c>
      <c r="H737" s="21">
        <v>1</v>
      </c>
      <c r="I737" s="803" t="s">
        <v>7262</v>
      </c>
      <c r="J737" s="313">
        <v>1</v>
      </c>
      <c r="K737" s="21">
        <f t="shared" si="134"/>
        <v>1</v>
      </c>
      <c r="L737" s="21">
        <f t="shared" si="135"/>
        <v>1</v>
      </c>
      <c r="M737" s="21">
        <v>1</v>
      </c>
      <c r="N737" s="803" t="s">
        <v>5374</v>
      </c>
      <c r="O737" s="313">
        <v>1</v>
      </c>
      <c r="P737" s="802">
        <f t="shared" si="136"/>
        <v>1</v>
      </c>
      <c r="Q737" s="58">
        <f t="shared" si="137"/>
        <v>1</v>
      </c>
      <c r="R737" s="58">
        <v>1</v>
      </c>
      <c r="S737" s="787" t="s">
        <v>1043</v>
      </c>
      <c r="T737" s="787" t="s">
        <v>1044</v>
      </c>
    </row>
    <row r="738" spans="1:20" s="627" customFormat="1" ht="108">
      <c r="A738" s="794">
        <v>715</v>
      </c>
      <c r="B738" s="796"/>
      <c r="C738" s="795" t="s">
        <v>6448</v>
      </c>
      <c r="D738" s="800" t="s">
        <v>6449</v>
      </c>
      <c r="E738" s="313">
        <v>1</v>
      </c>
      <c r="F738" s="21">
        <f t="shared" si="132"/>
        <v>1</v>
      </c>
      <c r="G738" s="21">
        <f t="shared" si="133"/>
        <v>1</v>
      </c>
      <c r="H738" s="21">
        <v>1</v>
      </c>
      <c r="I738" s="803" t="s">
        <v>7262</v>
      </c>
      <c r="J738" s="313">
        <v>1</v>
      </c>
      <c r="K738" s="21">
        <f t="shared" si="134"/>
        <v>1</v>
      </c>
      <c r="L738" s="21">
        <f t="shared" si="135"/>
        <v>1</v>
      </c>
      <c r="M738" s="21">
        <v>1</v>
      </c>
      <c r="N738" s="803" t="s">
        <v>5374</v>
      </c>
      <c r="O738" s="313">
        <v>1</v>
      </c>
      <c r="P738" s="802">
        <f t="shared" si="136"/>
        <v>1</v>
      </c>
      <c r="Q738" s="58">
        <f t="shared" si="137"/>
        <v>1</v>
      </c>
      <c r="R738" s="58">
        <v>1</v>
      </c>
      <c r="S738" s="787" t="s">
        <v>1043</v>
      </c>
      <c r="T738" s="787" t="s">
        <v>1044</v>
      </c>
    </row>
    <row r="739" spans="1:20" s="627" customFormat="1" ht="108">
      <c r="A739" s="794">
        <v>716</v>
      </c>
      <c r="B739" s="796"/>
      <c r="C739" s="795" t="s">
        <v>695</v>
      </c>
      <c r="D739" s="800" t="s">
        <v>6450</v>
      </c>
      <c r="E739" s="313">
        <v>1</v>
      </c>
      <c r="F739" s="21">
        <f t="shared" ref="F739:F770" si="138">IF(E739=G739,H739)</f>
        <v>1</v>
      </c>
      <c r="G739" s="21">
        <f t="shared" ref="G739:G770" si="139">IF(E739="NA","NA",H739)</f>
        <v>1</v>
      </c>
      <c r="H739" s="21">
        <v>1</v>
      </c>
      <c r="I739" s="803" t="s">
        <v>7262</v>
      </c>
      <c r="J739" s="313">
        <v>1</v>
      </c>
      <c r="K739" s="21">
        <f t="shared" ref="K739:K770" si="140">IF(J739=L739,M739)</f>
        <v>1</v>
      </c>
      <c r="L739" s="21">
        <f t="shared" ref="L739:L770" si="141">IF(J739="NA","NA",M739)</f>
        <v>1</v>
      </c>
      <c r="M739" s="21">
        <v>1</v>
      </c>
      <c r="N739" s="803" t="s">
        <v>5374</v>
      </c>
      <c r="O739" s="313">
        <v>1</v>
      </c>
      <c r="P739" s="802">
        <f t="shared" ref="P739:P770" si="142">IF(O739=Q739,R739)</f>
        <v>1</v>
      </c>
      <c r="Q739" s="58">
        <f t="shared" ref="Q739:Q770" si="143">IF(O739="NA","NA",R739)</f>
        <v>1</v>
      </c>
      <c r="R739" s="58">
        <v>1</v>
      </c>
      <c r="S739" s="787" t="s">
        <v>1043</v>
      </c>
      <c r="T739" s="787" t="s">
        <v>1044</v>
      </c>
    </row>
    <row r="740" spans="1:20" s="627" customFormat="1" ht="108">
      <c r="A740" s="794">
        <v>717</v>
      </c>
      <c r="B740" s="796"/>
      <c r="C740" s="795" t="s">
        <v>6451</v>
      </c>
      <c r="D740" s="800" t="s">
        <v>6452</v>
      </c>
      <c r="E740" s="313">
        <v>1</v>
      </c>
      <c r="F740" s="21">
        <f t="shared" si="138"/>
        <v>1</v>
      </c>
      <c r="G740" s="21">
        <f t="shared" si="139"/>
        <v>1</v>
      </c>
      <c r="H740" s="21">
        <v>1</v>
      </c>
      <c r="I740" s="803" t="s">
        <v>7262</v>
      </c>
      <c r="J740" s="313">
        <v>1</v>
      </c>
      <c r="K740" s="21">
        <f t="shared" si="140"/>
        <v>1</v>
      </c>
      <c r="L740" s="21">
        <f t="shared" si="141"/>
        <v>1</v>
      </c>
      <c r="M740" s="21">
        <v>1</v>
      </c>
      <c r="N740" s="803" t="s">
        <v>5374</v>
      </c>
      <c r="O740" s="313">
        <v>1</v>
      </c>
      <c r="P740" s="802">
        <f t="shared" si="142"/>
        <v>1</v>
      </c>
      <c r="Q740" s="58">
        <f t="shared" si="143"/>
        <v>1</v>
      </c>
      <c r="R740" s="58">
        <v>1</v>
      </c>
      <c r="S740" s="787" t="s">
        <v>1043</v>
      </c>
      <c r="T740" s="787" t="s">
        <v>1044</v>
      </c>
    </row>
    <row r="741" spans="1:20" s="627" customFormat="1" ht="108">
      <c r="A741" s="794">
        <v>718</v>
      </c>
      <c r="B741" s="796"/>
      <c r="C741" s="795" t="s">
        <v>6453</v>
      </c>
      <c r="D741" s="800" t="s">
        <v>6454</v>
      </c>
      <c r="E741" s="313">
        <v>1</v>
      </c>
      <c r="F741" s="21">
        <f t="shared" si="138"/>
        <v>1</v>
      </c>
      <c r="G741" s="21">
        <f t="shared" si="139"/>
        <v>1</v>
      </c>
      <c r="H741" s="21">
        <v>1</v>
      </c>
      <c r="I741" s="803" t="s">
        <v>7262</v>
      </c>
      <c r="J741" s="313">
        <v>1</v>
      </c>
      <c r="K741" s="21">
        <f t="shared" si="140"/>
        <v>1</v>
      </c>
      <c r="L741" s="21">
        <f t="shared" si="141"/>
        <v>1</v>
      </c>
      <c r="M741" s="21">
        <v>1</v>
      </c>
      <c r="N741" s="803" t="s">
        <v>5374</v>
      </c>
      <c r="O741" s="313">
        <v>1</v>
      </c>
      <c r="P741" s="802">
        <f t="shared" si="142"/>
        <v>1</v>
      </c>
      <c r="Q741" s="58">
        <f t="shared" si="143"/>
        <v>1</v>
      </c>
      <c r="R741" s="58">
        <v>1</v>
      </c>
      <c r="S741" s="787" t="s">
        <v>1043</v>
      </c>
      <c r="T741" s="787" t="s">
        <v>1044</v>
      </c>
    </row>
    <row r="742" spans="1:20" s="627" customFormat="1" ht="108">
      <c r="A742" s="794">
        <v>719</v>
      </c>
      <c r="B742" s="796"/>
      <c r="C742" s="795" t="s">
        <v>6455</v>
      </c>
      <c r="D742" s="800" t="s">
        <v>6456</v>
      </c>
      <c r="E742" s="313">
        <v>1</v>
      </c>
      <c r="F742" s="21">
        <f t="shared" si="138"/>
        <v>1</v>
      </c>
      <c r="G742" s="21">
        <f t="shared" si="139"/>
        <v>1</v>
      </c>
      <c r="H742" s="21">
        <v>1</v>
      </c>
      <c r="I742" s="803" t="s">
        <v>7262</v>
      </c>
      <c r="J742" s="313">
        <v>1</v>
      </c>
      <c r="K742" s="21">
        <f t="shared" si="140"/>
        <v>1</v>
      </c>
      <c r="L742" s="21">
        <f t="shared" si="141"/>
        <v>1</v>
      </c>
      <c r="M742" s="21">
        <v>1</v>
      </c>
      <c r="N742" s="803" t="s">
        <v>5374</v>
      </c>
      <c r="O742" s="313">
        <v>1</v>
      </c>
      <c r="P742" s="802">
        <f t="shared" si="142"/>
        <v>1</v>
      </c>
      <c r="Q742" s="58">
        <f t="shared" si="143"/>
        <v>1</v>
      </c>
      <c r="R742" s="58">
        <v>1</v>
      </c>
      <c r="S742" s="787" t="s">
        <v>1043</v>
      </c>
      <c r="T742" s="787" t="s">
        <v>1044</v>
      </c>
    </row>
    <row r="743" spans="1:20" s="627" customFormat="1" ht="108">
      <c r="A743" s="794">
        <v>720</v>
      </c>
      <c r="B743" s="796"/>
      <c r="C743" s="795" t="s">
        <v>6457</v>
      </c>
      <c r="D743" s="800" t="s">
        <v>6458</v>
      </c>
      <c r="E743" s="313">
        <v>1</v>
      </c>
      <c r="F743" s="21">
        <f t="shared" si="138"/>
        <v>1</v>
      </c>
      <c r="G743" s="21">
        <f t="shared" si="139"/>
        <v>1</v>
      </c>
      <c r="H743" s="21">
        <v>1</v>
      </c>
      <c r="I743" s="803" t="s">
        <v>7262</v>
      </c>
      <c r="J743" s="313">
        <v>1</v>
      </c>
      <c r="K743" s="21">
        <f t="shared" si="140"/>
        <v>1</v>
      </c>
      <c r="L743" s="21">
        <f t="shared" si="141"/>
        <v>1</v>
      </c>
      <c r="M743" s="21">
        <v>1</v>
      </c>
      <c r="N743" s="803" t="s">
        <v>5374</v>
      </c>
      <c r="O743" s="313">
        <v>1</v>
      </c>
      <c r="P743" s="802">
        <f t="shared" si="142"/>
        <v>1</v>
      </c>
      <c r="Q743" s="58">
        <f t="shared" si="143"/>
        <v>1</v>
      </c>
      <c r="R743" s="58">
        <v>1</v>
      </c>
      <c r="S743" s="787" t="s">
        <v>1043</v>
      </c>
      <c r="T743" s="787" t="s">
        <v>1044</v>
      </c>
    </row>
    <row r="744" spans="1:20" s="627" customFormat="1" ht="108">
      <c r="A744" s="794">
        <v>721</v>
      </c>
      <c r="B744" s="796"/>
      <c r="C744" s="795" t="s">
        <v>6459</v>
      </c>
      <c r="D744" s="800" t="s">
        <v>6460</v>
      </c>
      <c r="E744" s="313">
        <v>1</v>
      </c>
      <c r="F744" s="21">
        <f t="shared" si="138"/>
        <v>1</v>
      </c>
      <c r="G744" s="21">
        <f t="shared" si="139"/>
        <v>1</v>
      </c>
      <c r="H744" s="21">
        <v>1</v>
      </c>
      <c r="I744" s="803" t="s">
        <v>7262</v>
      </c>
      <c r="J744" s="313">
        <v>1</v>
      </c>
      <c r="K744" s="21">
        <f t="shared" si="140"/>
        <v>1</v>
      </c>
      <c r="L744" s="21">
        <f t="shared" si="141"/>
        <v>1</v>
      </c>
      <c r="M744" s="21">
        <v>1</v>
      </c>
      <c r="N744" s="803" t="s">
        <v>5374</v>
      </c>
      <c r="O744" s="313">
        <v>1</v>
      </c>
      <c r="P744" s="802">
        <f t="shared" si="142"/>
        <v>1</v>
      </c>
      <c r="Q744" s="58">
        <f t="shared" si="143"/>
        <v>1</v>
      </c>
      <c r="R744" s="58">
        <v>1</v>
      </c>
      <c r="S744" s="787" t="s">
        <v>1043</v>
      </c>
      <c r="T744" s="787" t="s">
        <v>1044</v>
      </c>
    </row>
    <row r="745" spans="1:20" s="627" customFormat="1" ht="108">
      <c r="A745" s="794">
        <v>722</v>
      </c>
      <c r="B745" s="796"/>
      <c r="C745" s="795" t="s">
        <v>6461</v>
      </c>
      <c r="D745" s="800" t="s">
        <v>6462</v>
      </c>
      <c r="E745" s="313">
        <v>1</v>
      </c>
      <c r="F745" s="21">
        <f t="shared" si="138"/>
        <v>1</v>
      </c>
      <c r="G745" s="21">
        <f t="shared" si="139"/>
        <v>1</v>
      </c>
      <c r="H745" s="21">
        <v>1</v>
      </c>
      <c r="I745" s="803" t="s">
        <v>7262</v>
      </c>
      <c r="J745" s="313">
        <v>1</v>
      </c>
      <c r="K745" s="21">
        <f t="shared" si="140"/>
        <v>1</v>
      </c>
      <c r="L745" s="21">
        <f t="shared" si="141"/>
        <v>1</v>
      </c>
      <c r="M745" s="21">
        <v>1</v>
      </c>
      <c r="N745" s="803" t="s">
        <v>5374</v>
      </c>
      <c r="O745" s="313">
        <v>1</v>
      </c>
      <c r="P745" s="802">
        <f t="shared" si="142"/>
        <v>1</v>
      </c>
      <c r="Q745" s="58">
        <f t="shared" si="143"/>
        <v>1</v>
      </c>
      <c r="R745" s="58">
        <v>1</v>
      </c>
      <c r="S745" s="787" t="s">
        <v>1043</v>
      </c>
      <c r="T745" s="787" t="s">
        <v>1044</v>
      </c>
    </row>
    <row r="746" spans="1:20" s="627" customFormat="1" ht="108">
      <c r="A746" s="794">
        <v>723</v>
      </c>
      <c r="B746" s="796"/>
      <c r="C746" s="795" t="s">
        <v>6463</v>
      </c>
      <c r="D746" s="800" t="s">
        <v>6464</v>
      </c>
      <c r="E746" s="313">
        <v>1</v>
      </c>
      <c r="F746" s="21">
        <f t="shared" si="138"/>
        <v>1</v>
      </c>
      <c r="G746" s="21">
        <f t="shared" si="139"/>
        <v>1</v>
      </c>
      <c r="H746" s="21">
        <v>1</v>
      </c>
      <c r="I746" s="803" t="s">
        <v>7262</v>
      </c>
      <c r="J746" s="313">
        <v>1</v>
      </c>
      <c r="K746" s="21">
        <f t="shared" si="140"/>
        <v>1</v>
      </c>
      <c r="L746" s="21">
        <f t="shared" si="141"/>
        <v>1</v>
      </c>
      <c r="M746" s="21">
        <v>1</v>
      </c>
      <c r="N746" s="803" t="s">
        <v>5374</v>
      </c>
      <c r="O746" s="313">
        <v>1</v>
      </c>
      <c r="P746" s="802">
        <f t="shared" si="142"/>
        <v>1</v>
      </c>
      <c r="Q746" s="58">
        <f t="shared" si="143"/>
        <v>1</v>
      </c>
      <c r="R746" s="58">
        <v>1</v>
      </c>
      <c r="S746" s="787" t="s">
        <v>1043</v>
      </c>
      <c r="T746" s="787" t="s">
        <v>1044</v>
      </c>
    </row>
    <row r="747" spans="1:20" s="627" customFormat="1" ht="108">
      <c r="A747" s="794">
        <v>724</v>
      </c>
      <c r="B747" s="796"/>
      <c r="C747" s="795" t="s">
        <v>6465</v>
      </c>
      <c r="D747" s="800" t="s">
        <v>6466</v>
      </c>
      <c r="E747" s="313">
        <v>1</v>
      </c>
      <c r="F747" s="21">
        <f t="shared" si="138"/>
        <v>1</v>
      </c>
      <c r="G747" s="21">
        <f t="shared" si="139"/>
        <v>1</v>
      </c>
      <c r="H747" s="21">
        <v>1</v>
      </c>
      <c r="I747" s="803" t="s">
        <v>7262</v>
      </c>
      <c r="J747" s="313">
        <v>1</v>
      </c>
      <c r="K747" s="21">
        <f t="shared" si="140"/>
        <v>1</v>
      </c>
      <c r="L747" s="21">
        <f t="shared" si="141"/>
        <v>1</v>
      </c>
      <c r="M747" s="21">
        <v>1</v>
      </c>
      <c r="N747" s="803" t="s">
        <v>5374</v>
      </c>
      <c r="O747" s="313">
        <v>1</v>
      </c>
      <c r="P747" s="802">
        <f t="shared" si="142"/>
        <v>1</v>
      </c>
      <c r="Q747" s="58">
        <f t="shared" si="143"/>
        <v>1</v>
      </c>
      <c r="R747" s="58">
        <v>1</v>
      </c>
      <c r="S747" s="787" t="s">
        <v>1043</v>
      </c>
      <c r="T747" s="787" t="s">
        <v>1044</v>
      </c>
    </row>
    <row r="748" spans="1:20" s="627" customFormat="1" ht="108">
      <c r="A748" s="794">
        <v>725</v>
      </c>
      <c r="B748" s="796"/>
      <c r="C748" s="795" t="s">
        <v>6467</v>
      </c>
      <c r="D748" s="800" t="s">
        <v>6468</v>
      </c>
      <c r="E748" s="313">
        <v>1</v>
      </c>
      <c r="F748" s="21">
        <f t="shared" si="138"/>
        <v>1</v>
      </c>
      <c r="G748" s="21">
        <f t="shared" si="139"/>
        <v>1</v>
      </c>
      <c r="H748" s="21">
        <v>1</v>
      </c>
      <c r="I748" s="803" t="s">
        <v>7262</v>
      </c>
      <c r="J748" s="313">
        <v>1</v>
      </c>
      <c r="K748" s="21">
        <f t="shared" si="140"/>
        <v>1</v>
      </c>
      <c r="L748" s="21">
        <f t="shared" si="141"/>
        <v>1</v>
      </c>
      <c r="M748" s="21">
        <v>1</v>
      </c>
      <c r="N748" s="803" t="s">
        <v>5374</v>
      </c>
      <c r="O748" s="313">
        <v>1</v>
      </c>
      <c r="P748" s="802">
        <f t="shared" si="142"/>
        <v>1</v>
      </c>
      <c r="Q748" s="58">
        <f t="shared" si="143"/>
        <v>1</v>
      </c>
      <c r="R748" s="58">
        <v>1</v>
      </c>
      <c r="S748" s="787" t="s">
        <v>1043</v>
      </c>
      <c r="T748" s="787" t="s">
        <v>1044</v>
      </c>
    </row>
    <row r="749" spans="1:20" s="627" customFormat="1" ht="108">
      <c r="A749" s="794">
        <v>726</v>
      </c>
      <c r="B749" s="796"/>
      <c r="C749" s="795" t="s">
        <v>6469</v>
      </c>
      <c r="D749" s="800" t="s">
        <v>6470</v>
      </c>
      <c r="E749" s="313">
        <v>1</v>
      </c>
      <c r="F749" s="21">
        <f t="shared" si="138"/>
        <v>1</v>
      </c>
      <c r="G749" s="21">
        <f t="shared" si="139"/>
        <v>1</v>
      </c>
      <c r="H749" s="21">
        <v>1</v>
      </c>
      <c r="I749" s="803" t="s">
        <v>7262</v>
      </c>
      <c r="J749" s="313">
        <v>1</v>
      </c>
      <c r="K749" s="21">
        <f t="shared" si="140"/>
        <v>1</v>
      </c>
      <c r="L749" s="21">
        <f t="shared" si="141"/>
        <v>1</v>
      </c>
      <c r="M749" s="21">
        <v>1</v>
      </c>
      <c r="N749" s="803" t="s">
        <v>5374</v>
      </c>
      <c r="O749" s="313">
        <v>1</v>
      </c>
      <c r="P749" s="802">
        <f t="shared" si="142"/>
        <v>1</v>
      </c>
      <c r="Q749" s="58">
        <f t="shared" si="143"/>
        <v>1</v>
      </c>
      <c r="R749" s="58">
        <v>1</v>
      </c>
      <c r="S749" s="787" t="s">
        <v>1043</v>
      </c>
      <c r="T749" s="787" t="s">
        <v>1044</v>
      </c>
    </row>
    <row r="750" spans="1:20" s="627" customFormat="1" ht="108">
      <c r="A750" s="794">
        <v>727</v>
      </c>
      <c r="B750" s="796"/>
      <c r="C750" s="795" t="s">
        <v>6471</v>
      </c>
      <c r="D750" s="800" t="s">
        <v>6472</v>
      </c>
      <c r="E750" s="313">
        <v>1</v>
      </c>
      <c r="F750" s="21">
        <f t="shared" si="138"/>
        <v>1</v>
      </c>
      <c r="G750" s="21">
        <f t="shared" si="139"/>
        <v>1</v>
      </c>
      <c r="H750" s="21">
        <v>1</v>
      </c>
      <c r="I750" s="803" t="s">
        <v>7262</v>
      </c>
      <c r="J750" s="313">
        <v>1</v>
      </c>
      <c r="K750" s="21">
        <f t="shared" si="140"/>
        <v>1</v>
      </c>
      <c r="L750" s="21">
        <f t="shared" si="141"/>
        <v>1</v>
      </c>
      <c r="M750" s="21">
        <v>1</v>
      </c>
      <c r="N750" s="803" t="s">
        <v>5374</v>
      </c>
      <c r="O750" s="313">
        <v>1</v>
      </c>
      <c r="P750" s="802">
        <f t="shared" si="142"/>
        <v>1</v>
      </c>
      <c r="Q750" s="58">
        <f t="shared" si="143"/>
        <v>1</v>
      </c>
      <c r="R750" s="58">
        <v>1</v>
      </c>
      <c r="S750" s="787" t="s">
        <v>1043</v>
      </c>
      <c r="T750" s="787" t="s">
        <v>1044</v>
      </c>
    </row>
    <row r="751" spans="1:20" s="627" customFormat="1" ht="108">
      <c r="A751" s="794">
        <v>728</v>
      </c>
      <c r="B751" s="796"/>
      <c r="C751" s="795" t="s">
        <v>6473</v>
      </c>
      <c r="D751" s="800" t="s">
        <v>6474</v>
      </c>
      <c r="E751" s="313">
        <v>1</v>
      </c>
      <c r="F751" s="21">
        <f t="shared" si="138"/>
        <v>1</v>
      </c>
      <c r="G751" s="21">
        <f t="shared" si="139"/>
        <v>1</v>
      </c>
      <c r="H751" s="21">
        <v>1</v>
      </c>
      <c r="I751" s="803" t="s">
        <v>7262</v>
      </c>
      <c r="J751" s="313">
        <v>1</v>
      </c>
      <c r="K751" s="21">
        <f t="shared" si="140"/>
        <v>1</v>
      </c>
      <c r="L751" s="21">
        <f t="shared" si="141"/>
        <v>1</v>
      </c>
      <c r="M751" s="21">
        <v>1</v>
      </c>
      <c r="N751" s="803" t="s">
        <v>5374</v>
      </c>
      <c r="O751" s="313">
        <v>1</v>
      </c>
      <c r="P751" s="802">
        <f t="shared" si="142"/>
        <v>1</v>
      </c>
      <c r="Q751" s="58">
        <f t="shared" si="143"/>
        <v>1</v>
      </c>
      <c r="R751" s="58">
        <v>1</v>
      </c>
      <c r="S751" s="787" t="s">
        <v>1043</v>
      </c>
      <c r="T751" s="787" t="s">
        <v>1044</v>
      </c>
    </row>
    <row r="752" spans="1:20" s="627" customFormat="1" ht="108">
      <c r="A752" s="794">
        <v>729</v>
      </c>
      <c r="B752" s="796"/>
      <c r="C752" s="795" t="s">
        <v>6475</v>
      </c>
      <c r="D752" s="800" t="s">
        <v>6476</v>
      </c>
      <c r="E752" s="313">
        <v>1</v>
      </c>
      <c r="F752" s="21">
        <f t="shared" si="138"/>
        <v>1</v>
      </c>
      <c r="G752" s="21">
        <f t="shared" si="139"/>
        <v>1</v>
      </c>
      <c r="H752" s="21">
        <v>1</v>
      </c>
      <c r="I752" s="803" t="s">
        <v>7262</v>
      </c>
      <c r="J752" s="313">
        <v>1</v>
      </c>
      <c r="K752" s="21">
        <f t="shared" si="140"/>
        <v>1</v>
      </c>
      <c r="L752" s="21">
        <f t="shared" si="141"/>
        <v>1</v>
      </c>
      <c r="M752" s="21">
        <v>1</v>
      </c>
      <c r="N752" s="803" t="s">
        <v>5374</v>
      </c>
      <c r="O752" s="313">
        <v>1</v>
      </c>
      <c r="P752" s="802">
        <f t="shared" si="142"/>
        <v>1</v>
      </c>
      <c r="Q752" s="58">
        <f t="shared" si="143"/>
        <v>1</v>
      </c>
      <c r="R752" s="58">
        <v>1</v>
      </c>
      <c r="S752" s="787" t="s">
        <v>1043</v>
      </c>
      <c r="T752" s="787" t="s">
        <v>1044</v>
      </c>
    </row>
    <row r="753" spans="1:20" s="627" customFormat="1" ht="108">
      <c r="A753" s="794">
        <v>730</v>
      </c>
      <c r="B753" s="796"/>
      <c r="C753" s="795" t="s">
        <v>6477</v>
      </c>
      <c r="D753" s="800" t="s">
        <v>6478</v>
      </c>
      <c r="E753" s="313">
        <v>1</v>
      </c>
      <c r="F753" s="21">
        <f t="shared" si="138"/>
        <v>1</v>
      </c>
      <c r="G753" s="21">
        <f t="shared" si="139"/>
        <v>1</v>
      </c>
      <c r="H753" s="21">
        <v>1</v>
      </c>
      <c r="I753" s="803" t="s">
        <v>7262</v>
      </c>
      <c r="J753" s="313">
        <v>1</v>
      </c>
      <c r="K753" s="21">
        <f t="shared" si="140"/>
        <v>1</v>
      </c>
      <c r="L753" s="21">
        <f t="shared" si="141"/>
        <v>1</v>
      </c>
      <c r="M753" s="21">
        <v>1</v>
      </c>
      <c r="N753" s="803" t="s">
        <v>5374</v>
      </c>
      <c r="O753" s="313">
        <v>1</v>
      </c>
      <c r="P753" s="802">
        <f t="shared" si="142"/>
        <v>1</v>
      </c>
      <c r="Q753" s="58">
        <f t="shared" si="143"/>
        <v>1</v>
      </c>
      <c r="R753" s="58">
        <v>1</v>
      </c>
      <c r="S753" s="787" t="s">
        <v>1043</v>
      </c>
      <c r="T753" s="787" t="s">
        <v>1044</v>
      </c>
    </row>
    <row r="754" spans="1:20" s="627" customFormat="1" ht="108">
      <c r="A754" s="794">
        <v>731</v>
      </c>
      <c r="B754" s="796"/>
      <c r="C754" s="795" t="s">
        <v>6479</v>
      </c>
      <c r="D754" s="800" t="s">
        <v>6480</v>
      </c>
      <c r="E754" s="313">
        <v>1</v>
      </c>
      <c r="F754" s="21">
        <f t="shared" si="138"/>
        <v>1</v>
      </c>
      <c r="G754" s="21">
        <f t="shared" si="139"/>
        <v>1</v>
      </c>
      <c r="H754" s="21">
        <v>1</v>
      </c>
      <c r="I754" s="803" t="s">
        <v>7262</v>
      </c>
      <c r="J754" s="313">
        <v>1</v>
      </c>
      <c r="K754" s="21">
        <f t="shared" si="140"/>
        <v>1</v>
      </c>
      <c r="L754" s="21">
        <f t="shared" si="141"/>
        <v>1</v>
      </c>
      <c r="M754" s="21">
        <v>1</v>
      </c>
      <c r="N754" s="803" t="s">
        <v>5374</v>
      </c>
      <c r="O754" s="313">
        <v>1</v>
      </c>
      <c r="P754" s="802">
        <f t="shared" si="142"/>
        <v>1</v>
      </c>
      <c r="Q754" s="58">
        <f t="shared" si="143"/>
        <v>1</v>
      </c>
      <c r="R754" s="58">
        <v>1</v>
      </c>
      <c r="S754" s="787" t="s">
        <v>1043</v>
      </c>
      <c r="T754" s="787" t="s">
        <v>1044</v>
      </c>
    </row>
    <row r="755" spans="1:20" s="627" customFormat="1" ht="108">
      <c r="A755" s="794">
        <v>732</v>
      </c>
      <c r="B755" s="796"/>
      <c r="C755" s="795" t="s">
        <v>6481</v>
      </c>
      <c r="D755" s="800" t="s">
        <v>6482</v>
      </c>
      <c r="E755" s="313">
        <v>1</v>
      </c>
      <c r="F755" s="21">
        <f t="shared" si="138"/>
        <v>1</v>
      </c>
      <c r="G755" s="21">
        <f t="shared" si="139"/>
        <v>1</v>
      </c>
      <c r="H755" s="21">
        <v>1</v>
      </c>
      <c r="I755" s="803" t="s">
        <v>7262</v>
      </c>
      <c r="J755" s="313">
        <v>1</v>
      </c>
      <c r="K755" s="21">
        <f t="shared" si="140"/>
        <v>1</v>
      </c>
      <c r="L755" s="21">
        <f t="shared" si="141"/>
        <v>1</v>
      </c>
      <c r="M755" s="21">
        <v>1</v>
      </c>
      <c r="N755" s="803" t="s">
        <v>5374</v>
      </c>
      <c r="O755" s="313">
        <v>1</v>
      </c>
      <c r="P755" s="802">
        <f t="shared" si="142"/>
        <v>1</v>
      </c>
      <c r="Q755" s="58">
        <f t="shared" si="143"/>
        <v>1</v>
      </c>
      <c r="R755" s="58">
        <v>1</v>
      </c>
      <c r="S755" s="787" t="s">
        <v>1043</v>
      </c>
      <c r="T755" s="787" t="s">
        <v>1044</v>
      </c>
    </row>
    <row r="756" spans="1:20" s="628" customFormat="1" ht="96" customHeight="1">
      <c r="A756" s="794">
        <v>733</v>
      </c>
      <c r="B756" s="796"/>
      <c r="C756" s="795" t="s">
        <v>6483</v>
      </c>
      <c r="D756" s="800" t="s">
        <v>6484</v>
      </c>
      <c r="E756" s="313">
        <v>1</v>
      </c>
      <c r="F756" s="21">
        <f t="shared" si="138"/>
        <v>1</v>
      </c>
      <c r="G756" s="21">
        <f t="shared" si="139"/>
        <v>1</v>
      </c>
      <c r="H756" s="805">
        <v>1</v>
      </c>
      <c r="I756" s="803" t="s">
        <v>7262</v>
      </c>
      <c r="J756" s="313">
        <v>1</v>
      </c>
      <c r="K756" s="21">
        <f t="shared" si="140"/>
        <v>1</v>
      </c>
      <c r="L756" s="21">
        <f t="shared" si="141"/>
        <v>1</v>
      </c>
      <c r="M756" s="21">
        <v>1</v>
      </c>
      <c r="N756" s="803" t="s">
        <v>5374</v>
      </c>
      <c r="O756" s="313">
        <v>1</v>
      </c>
      <c r="P756" s="802">
        <f t="shared" si="142"/>
        <v>1</v>
      </c>
      <c r="Q756" s="58">
        <f t="shared" si="143"/>
        <v>1</v>
      </c>
      <c r="R756" s="58">
        <v>1</v>
      </c>
      <c r="S756" s="787" t="s">
        <v>1043</v>
      </c>
      <c r="T756" s="787" t="s">
        <v>1044</v>
      </c>
    </row>
    <row r="757" spans="1:20" s="627" customFormat="1" ht="108">
      <c r="A757" s="794">
        <v>734</v>
      </c>
      <c r="B757" s="796"/>
      <c r="C757" s="795" t="s">
        <v>6485</v>
      </c>
      <c r="D757" s="796" t="s">
        <v>6486</v>
      </c>
      <c r="E757" s="791">
        <v>1</v>
      </c>
      <c r="F757" s="276">
        <f t="shared" si="138"/>
        <v>1</v>
      </c>
      <c r="G757" s="276">
        <f t="shared" si="139"/>
        <v>1</v>
      </c>
      <c r="H757" s="806">
        <v>1</v>
      </c>
      <c r="I757" s="803" t="s">
        <v>7262</v>
      </c>
      <c r="J757" s="791">
        <v>1</v>
      </c>
      <c r="K757" s="276">
        <f t="shared" si="140"/>
        <v>1</v>
      </c>
      <c r="L757" s="276">
        <f t="shared" si="141"/>
        <v>1</v>
      </c>
      <c r="M757" s="276">
        <v>1</v>
      </c>
      <c r="N757" s="793" t="s">
        <v>5374</v>
      </c>
      <c r="O757" s="791">
        <v>1</v>
      </c>
      <c r="P757" s="58">
        <f t="shared" si="142"/>
        <v>1</v>
      </c>
      <c r="Q757" s="58">
        <f t="shared" si="143"/>
        <v>1</v>
      </c>
      <c r="R757" s="58">
        <v>1</v>
      </c>
      <c r="S757" s="787" t="s">
        <v>1043</v>
      </c>
      <c r="T757" s="787" t="s">
        <v>1044</v>
      </c>
    </row>
    <row r="758" spans="1:20" s="627" customFormat="1" ht="108">
      <c r="A758" s="794">
        <v>735</v>
      </c>
      <c r="B758" s="796"/>
      <c r="C758" s="795" t="s">
        <v>6487</v>
      </c>
      <c r="D758" s="795" t="s">
        <v>6488</v>
      </c>
      <c r="E758" s="313">
        <v>1</v>
      </c>
      <c r="F758" s="58">
        <f t="shared" si="138"/>
        <v>1</v>
      </c>
      <c r="G758" s="58">
        <f t="shared" si="139"/>
        <v>1</v>
      </c>
      <c r="H758" s="70">
        <v>1</v>
      </c>
      <c r="I758" s="803" t="s">
        <v>7262</v>
      </c>
      <c r="J758" s="313">
        <v>1</v>
      </c>
      <c r="K758" s="58">
        <f t="shared" si="140"/>
        <v>1</v>
      </c>
      <c r="L758" s="58">
        <f t="shared" si="141"/>
        <v>1</v>
      </c>
      <c r="M758" s="58">
        <v>1</v>
      </c>
      <c r="N758" s="792" t="s">
        <v>5374</v>
      </c>
      <c r="O758" s="313">
        <v>1</v>
      </c>
      <c r="P758" s="58">
        <f t="shared" si="142"/>
        <v>1</v>
      </c>
      <c r="Q758" s="58">
        <f t="shared" si="143"/>
        <v>1</v>
      </c>
      <c r="R758" s="58">
        <v>1</v>
      </c>
      <c r="S758" s="787" t="s">
        <v>1043</v>
      </c>
      <c r="T758" s="787" t="s">
        <v>1044</v>
      </c>
    </row>
    <row r="759" spans="1:20" s="627" customFormat="1" ht="108">
      <c r="A759" s="794">
        <v>736</v>
      </c>
      <c r="B759" s="796"/>
      <c r="C759" s="795" t="s">
        <v>6489</v>
      </c>
      <c r="D759" s="795" t="s">
        <v>6490</v>
      </c>
      <c r="E759" s="313">
        <v>1</v>
      </c>
      <c r="F759" s="58">
        <f t="shared" si="138"/>
        <v>1</v>
      </c>
      <c r="G759" s="58">
        <f t="shared" si="139"/>
        <v>1</v>
      </c>
      <c r="H759" s="70">
        <v>1</v>
      </c>
      <c r="I759" s="803" t="s">
        <v>7262</v>
      </c>
      <c r="J759" s="313">
        <v>1</v>
      </c>
      <c r="K759" s="58">
        <f t="shared" si="140"/>
        <v>1</v>
      </c>
      <c r="L759" s="58">
        <f t="shared" si="141"/>
        <v>1</v>
      </c>
      <c r="M759" s="58">
        <v>1</v>
      </c>
      <c r="N759" s="792" t="s">
        <v>5374</v>
      </c>
      <c r="O759" s="313">
        <v>1</v>
      </c>
      <c r="P759" s="58">
        <f t="shared" si="142"/>
        <v>1</v>
      </c>
      <c r="Q759" s="58">
        <f t="shared" si="143"/>
        <v>1</v>
      </c>
      <c r="R759" s="58">
        <v>1</v>
      </c>
      <c r="S759" s="787" t="s">
        <v>1043</v>
      </c>
      <c r="T759" s="787" t="s">
        <v>1044</v>
      </c>
    </row>
    <row r="760" spans="1:20" s="627" customFormat="1" ht="108">
      <c r="A760" s="794">
        <v>737</v>
      </c>
      <c r="B760" s="796"/>
      <c r="C760" s="795" t="s">
        <v>6491</v>
      </c>
      <c r="D760" s="795" t="s">
        <v>6492</v>
      </c>
      <c r="E760" s="313">
        <v>1</v>
      </c>
      <c r="F760" s="58">
        <f t="shared" si="138"/>
        <v>1</v>
      </c>
      <c r="G760" s="58">
        <f t="shared" si="139"/>
        <v>1</v>
      </c>
      <c r="H760" s="70">
        <v>1</v>
      </c>
      <c r="I760" s="803" t="s">
        <v>7262</v>
      </c>
      <c r="J760" s="313">
        <v>1</v>
      </c>
      <c r="K760" s="58">
        <f t="shared" si="140"/>
        <v>1</v>
      </c>
      <c r="L760" s="58">
        <f t="shared" si="141"/>
        <v>1</v>
      </c>
      <c r="M760" s="58">
        <v>1</v>
      </c>
      <c r="N760" s="792" t="s">
        <v>5374</v>
      </c>
      <c r="O760" s="313">
        <v>1</v>
      </c>
      <c r="P760" s="58">
        <f t="shared" si="142"/>
        <v>1</v>
      </c>
      <c r="Q760" s="58">
        <f t="shared" si="143"/>
        <v>1</v>
      </c>
      <c r="R760" s="58">
        <v>1</v>
      </c>
      <c r="S760" s="787" t="s">
        <v>1043</v>
      </c>
      <c r="T760" s="787" t="s">
        <v>1044</v>
      </c>
    </row>
    <row r="761" spans="1:20" s="627" customFormat="1" ht="108">
      <c r="A761" s="794">
        <v>738</v>
      </c>
      <c r="B761" s="796"/>
      <c r="C761" s="795" t="s">
        <v>6493</v>
      </c>
      <c r="D761" s="795" t="s">
        <v>6494</v>
      </c>
      <c r="E761" s="313">
        <v>1</v>
      </c>
      <c r="F761" s="58">
        <f t="shared" si="138"/>
        <v>1</v>
      </c>
      <c r="G761" s="58">
        <f t="shared" si="139"/>
        <v>1</v>
      </c>
      <c r="H761" s="70">
        <v>1</v>
      </c>
      <c r="I761" s="803" t="s">
        <v>7262</v>
      </c>
      <c r="J761" s="313">
        <v>1</v>
      </c>
      <c r="K761" s="58">
        <f t="shared" si="140"/>
        <v>1</v>
      </c>
      <c r="L761" s="58">
        <f t="shared" si="141"/>
        <v>1</v>
      </c>
      <c r="M761" s="58">
        <v>1</v>
      </c>
      <c r="N761" s="792" t="s">
        <v>5374</v>
      </c>
      <c r="O761" s="313">
        <v>1</v>
      </c>
      <c r="P761" s="58">
        <f t="shared" si="142"/>
        <v>1</v>
      </c>
      <c r="Q761" s="58">
        <f t="shared" si="143"/>
        <v>1</v>
      </c>
      <c r="R761" s="58">
        <v>1</v>
      </c>
      <c r="S761" s="787" t="s">
        <v>1043</v>
      </c>
      <c r="T761" s="787" t="s">
        <v>1044</v>
      </c>
    </row>
    <row r="762" spans="1:20" s="627" customFormat="1" ht="108">
      <c r="A762" s="794">
        <v>739</v>
      </c>
      <c r="B762" s="796"/>
      <c r="C762" s="795" t="s">
        <v>6495</v>
      </c>
      <c r="D762" s="795" t="s">
        <v>6496</v>
      </c>
      <c r="E762" s="313">
        <v>1</v>
      </c>
      <c r="F762" s="58">
        <f t="shared" si="138"/>
        <v>1</v>
      </c>
      <c r="G762" s="58">
        <f t="shared" si="139"/>
        <v>1</v>
      </c>
      <c r="H762" s="70">
        <v>1</v>
      </c>
      <c r="I762" s="803" t="s">
        <v>7262</v>
      </c>
      <c r="J762" s="313">
        <v>1</v>
      </c>
      <c r="K762" s="58">
        <f t="shared" si="140"/>
        <v>1</v>
      </c>
      <c r="L762" s="58">
        <f t="shared" si="141"/>
        <v>1</v>
      </c>
      <c r="M762" s="58">
        <v>1</v>
      </c>
      <c r="N762" s="792" t="s">
        <v>5374</v>
      </c>
      <c r="O762" s="313">
        <v>1</v>
      </c>
      <c r="P762" s="58">
        <f t="shared" si="142"/>
        <v>1</v>
      </c>
      <c r="Q762" s="58">
        <f t="shared" si="143"/>
        <v>1</v>
      </c>
      <c r="R762" s="58">
        <v>1</v>
      </c>
      <c r="S762" s="787" t="s">
        <v>1043</v>
      </c>
      <c r="T762" s="787" t="s">
        <v>1044</v>
      </c>
    </row>
    <row r="763" spans="1:20" s="627" customFormat="1" ht="108">
      <c r="A763" s="794">
        <v>740</v>
      </c>
      <c r="B763" s="796"/>
      <c r="C763" s="795" t="s">
        <v>6497</v>
      </c>
      <c r="D763" s="795" t="s">
        <v>6498</v>
      </c>
      <c r="E763" s="313">
        <v>1</v>
      </c>
      <c r="F763" s="58">
        <f t="shared" si="138"/>
        <v>1</v>
      </c>
      <c r="G763" s="58">
        <f t="shared" si="139"/>
        <v>1</v>
      </c>
      <c r="H763" s="70">
        <v>1</v>
      </c>
      <c r="I763" s="803" t="s">
        <v>7262</v>
      </c>
      <c r="J763" s="313">
        <v>1</v>
      </c>
      <c r="K763" s="58">
        <f t="shared" si="140"/>
        <v>1</v>
      </c>
      <c r="L763" s="58">
        <f t="shared" si="141"/>
        <v>1</v>
      </c>
      <c r="M763" s="58">
        <v>1</v>
      </c>
      <c r="N763" s="792" t="s">
        <v>5374</v>
      </c>
      <c r="O763" s="313">
        <v>1</v>
      </c>
      <c r="P763" s="58">
        <f t="shared" si="142"/>
        <v>1</v>
      </c>
      <c r="Q763" s="58">
        <f t="shared" si="143"/>
        <v>1</v>
      </c>
      <c r="R763" s="58">
        <v>1</v>
      </c>
      <c r="S763" s="787" t="s">
        <v>1043</v>
      </c>
      <c r="T763" s="787" t="s">
        <v>1044</v>
      </c>
    </row>
    <row r="764" spans="1:20" s="627" customFormat="1" ht="108">
      <c r="A764" s="794">
        <v>741</v>
      </c>
      <c r="B764" s="796"/>
      <c r="C764" s="795" t="s">
        <v>6499</v>
      </c>
      <c r="D764" s="795" t="s">
        <v>6500</v>
      </c>
      <c r="E764" s="313">
        <v>1</v>
      </c>
      <c r="F764" s="58">
        <f t="shared" si="138"/>
        <v>1</v>
      </c>
      <c r="G764" s="58">
        <f t="shared" si="139"/>
        <v>1</v>
      </c>
      <c r="H764" s="70">
        <v>1</v>
      </c>
      <c r="I764" s="803" t="s">
        <v>7262</v>
      </c>
      <c r="J764" s="313">
        <v>1</v>
      </c>
      <c r="K764" s="58">
        <f t="shared" si="140"/>
        <v>1</v>
      </c>
      <c r="L764" s="58">
        <f t="shared" si="141"/>
        <v>1</v>
      </c>
      <c r="M764" s="58">
        <v>1</v>
      </c>
      <c r="N764" s="792" t="s">
        <v>5374</v>
      </c>
      <c r="O764" s="313">
        <v>1</v>
      </c>
      <c r="P764" s="58">
        <f t="shared" si="142"/>
        <v>1</v>
      </c>
      <c r="Q764" s="58">
        <f t="shared" si="143"/>
        <v>1</v>
      </c>
      <c r="R764" s="58">
        <v>1</v>
      </c>
      <c r="S764" s="787" t="s">
        <v>1043</v>
      </c>
      <c r="T764" s="787" t="s">
        <v>1044</v>
      </c>
    </row>
    <row r="765" spans="1:20" s="627" customFormat="1" ht="108">
      <c r="A765" s="794">
        <v>742</v>
      </c>
      <c r="B765" s="796"/>
      <c r="C765" s="795" t="s">
        <v>6501</v>
      </c>
      <c r="D765" s="795" t="s">
        <v>6502</v>
      </c>
      <c r="E765" s="313">
        <v>1</v>
      </c>
      <c r="F765" s="58">
        <f t="shared" si="138"/>
        <v>1</v>
      </c>
      <c r="G765" s="58">
        <f t="shared" si="139"/>
        <v>1</v>
      </c>
      <c r="H765" s="70">
        <v>1</v>
      </c>
      <c r="I765" s="803" t="s">
        <v>7262</v>
      </c>
      <c r="J765" s="313">
        <v>1</v>
      </c>
      <c r="K765" s="58">
        <f t="shared" si="140"/>
        <v>1</v>
      </c>
      <c r="L765" s="58">
        <f t="shared" si="141"/>
        <v>1</v>
      </c>
      <c r="M765" s="58">
        <v>1</v>
      </c>
      <c r="N765" s="792" t="s">
        <v>5374</v>
      </c>
      <c r="O765" s="313">
        <v>1</v>
      </c>
      <c r="P765" s="58">
        <f t="shared" si="142"/>
        <v>1</v>
      </c>
      <c r="Q765" s="58">
        <f t="shared" si="143"/>
        <v>1</v>
      </c>
      <c r="R765" s="58">
        <v>1</v>
      </c>
      <c r="S765" s="787" t="s">
        <v>1043</v>
      </c>
      <c r="T765" s="787" t="s">
        <v>1044</v>
      </c>
    </row>
    <row r="766" spans="1:20" s="627" customFormat="1" ht="108">
      <c r="A766" s="794">
        <v>743</v>
      </c>
      <c r="B766" s="796"/>
      <c r="C766" s="795" t="s">
        <v>6503</v>
      </c>
      <c r="D766" s="795" t="s">
        <v>6504</v>
      </c>
      <c r="E766" s="313">
        <v>1</v>
      </c>
      <c r="F766" s="58">
        <f t="shared" si="138"/>
        <v>1</v>
      </c>
      <c r="G766" s="58">
        <f t="shared" si="139"/>
        <v>1</v>
      </c>
      <c r="H766" s="70">
        <v>1</v>
      </c>
      <c r="I766" s="803" t="s">
        <v>7262</v>
      </c>
      <c r="J766" s="313">
        <v>1</v>
      </c>
      <c r="K766" s="58">
        <f t="shared" si="140"/>
        <v>1</v>
      </c>
      <c r="L766" s="58">
        <f t="shared" si="141"/>
        <v>1</v>
      </c>
      <c r="M766" s="58">
        <v>1</v>
      </c>
      <c r="N766" s="792" t="s">
        <v>5374</v>
      </c>
      <c r="O766" s="313">
        <v>1</v>
      </c>
      <c r="P766" s="58">
        <f t="shared" si="142"/>
        <v>1</v>
      </c>
      <c r="Q766" s="58">
        <f t="shared" si="143"/>
        <v>1</v>
      </c>
      <c r="R766" s="58">
        <v>1</v>
      </c>
      <c r="S766" s="787" t="s">
        <v>1043</v>
      </c>
      <c r="T766" s="787" t="s">
        <v>1044</v>
      </c>
    </row>
    <row r="767" spans="1:20" s="627" customFormat="1" ht="108">
      <c r="A767" s="794">
        <v>744</v>
      </c>
      <c r="B767" s="796"/>
      <c r="C767" s="795" t="s">
        <v>6505</v>
      </c>
      <c r="D767" s="795" t="s">
        <v>6506</v>
      </c>
      <c r="E767" s="313">
        <v>1</v>
      </c>
      <c r="F767" s="58">
        <f t="shared" si="138"/>
        <v>1</v>
      </c>
      <c r="G767" s="58">
        <f t="shared" si="139"/>
        <v>1</v>
      </c>
      <c r="H767" s="70">
        <v>1</v>
      </c>
      <c r="I767" s="803" t="s">
        <v>7262</v>
      </c>
      <c r="J767" s="313">
        <v>1</v>
      </c>
      <c r="K767" s="58">
        <f t="shared" si="140"/>
        <v>1</v>
      </c>
      <c r="L767" s="58">
        <f t="shared" si="141"/>
        <v>1</v>
      </c>
      <c r="M767" s="58">
        <v>1</v>
      </c>
      <c r="N767" s="792" t="s">
        <v>5374</v>
      </c>
      <c r="O767" s="313">
        <v>1</v>
      </c>
      <c r="P767" s="58">
        <f t="shared" si="142"/>
        <v>1</v>
      </c>
      <c r="Q767" s="58">
        <f t="shared" si="143"/>
        <v>1</v>
      </c>
      <c r="R767" s="58">
        <v>1</v>
      </c>
      <c r="S767" s="787" t="s">
        <v>1043</v>
      </c>
      <c r="T767" s="787" t="s">
        <v>1044</v>
      </c>
    </row>
    <row r="768" spans="1:20" s="627" customFormat="1" ht="108">
      <c r="A768" s="794">
        <v>745</v>
      </c>
      <c r="B768" s="796"/>
      <c r="C768" s="795" t="s">
        <v>6507</v>
      </c>
      <c r="D768" s="795" t="s">
        <v>6508</v>
      </c>
      <c r="E768" s="313">
        <v>1</v>
      </c>
      <c r="F768" s="58">
        <f t="shared" si="138"/>
        <v>1</v>
      </c>
      <c r="G768" s="58">
        <f t="shared" si="139"/>
        <v>1</v>
      </c>
      <c r="H768" s="70">
        <v>1</v>
      </c>
      <c r="I768" s="803" t="s">
        <v>7262</v>
      </c>
      <c r="J768" s="313">
        <v>1</v>
      </c>
      <c r="K768" s="58">
        <f t="shared" si="140"/>
        <v>1</v>
      </c>
      <c r="L768" s="58">
        <f t="shared" si="141"/>
        <v>1</v>
      </c>
      <c r="M768" s="58">
        <v>1</v>
      </c>
      <c r="N768" s="792" t="s">
        <v>5374</v>
      </c>
      <c r="O768" s="313">
        <v>1</v>
      </c>
      <c r="P768" s="58">
        <f t="shared" si="142"/>
        <v>1</v>
      </c>
      <c r="Q768" s="58">
        <f t="shared" si="143"/>
        <v>1</v>
      </c>
      <c r="R768" s="58">
        <v>1</v>
      </c>
      <c r="S768" s="787" t="s">
        <v>1043</v>
      </c>
      <c r="T768" s="787" t="s">
        <v>1044</v>
      </c>
    </row>
    <row r="769" spans="1:20" s="627" customFormat="1" ht="108">
      <c r="A769" s="794">
        <v>746</v>
      </c>
      <c r="B769" s="796"/>
      <c r="C769" s="795" t="s">
        <v>6509</v>
      </c>
      <c r="D769" s="795" t="s">
        <v>6510</v>
      </c>
      <c r="E769" s="313">
        <v>1</v>
      </c>
      <c r="F769" s="58">
        <f t="shared" si="138"/>
        <v>1</v>
      </c>
      <c r="G769" s="58">
        <f t="shared" si="139"/>
        <v>1</v>
      </c>
      <c r="H769" s="70">
        <v>1</v>
      </c>
      <c r="I769" s="803" t="s">
        <v>7262</v>
      </c>
      <c r="J769" s="313">
        <v>1</v>
      </c>
      <c r="K769" s="58">
        <f t="shared" si="140"/>
        <v>1</v>
      </c>
      <c r="L769" s="58">
        <f t="shared" si="141"/>
        <v>1</v>
      </c>
      <c r="M769" s="58">
        <v>1</v>
      </c>
      <c r="N769" s="792" t="s">
        <v>5374</v>
      </c>
      <c r="O769" s="313">
        <v>1</v>
      </c>
      <c r="P769" s="58">
        <f t="shared" si="142"/>
        <v>1</v>
      </c>
      <c r="Q769" s="58">
        <f t="shared" si="143"/>
        <v>1</v>
      </c>
      <c r="R769" s="58">
        <v>1</v>
      </c>
      <c r="S769" s="787" t="s">
        <v>1043</v>
      </c>
      <c r="T769" s="787" t="s">
        <v>1044</v>
      </c>
    </row>
    <row r="770" spans="1:20" s="627" customFormat="1" ht="108">
      <c r="A770" s="794">
        <v>747</v>
      </c>
      <c r="B770" s="796"/>
      <c r="C770" s="795" t="s">
        <v>6511</v>
      </c>
      <c r="D770" s="795" t="s">
        <v>6512</v>
      </c>
      <c r="E770" s="313">
        <v>1</v>
      </c>
      <c r="F770" s="58">
        <f t="shared" si="138"/>
        <v>1</v>
      </c>
      <c r="G770" s="58">
        <f t="shared" si="139"/>
        <v>1</v>
      </c>
      <c r="H770" s="70">
        <v>1</v>
      </c>
      <c r="I770" s="803" t="s">
        <v>7262</v>
      </c>
      <c r="J770" s="313">
        <v>1</v>
      </c>
      <c r="K770" s="58">
        <f t="shared" si="140"/>
        <v>1</v>
      </c>
      <c r="L770" s="58">
        <f t="shared" si="141"/>
        <v>1</v>
      </c>
      <c r="M770" s="58">
        <v>1</v>
      </c>
      <c r="N770" s="792" t="s">
        <v>5374</v>
      </c>
      <c r="O770" s="313">
        <v>1</v>
      </c>
      <c r="P770" s="58">
        <f t="shared" si="142"/>
        <v>1</v>
      </c>
      <c r="Q770" s="58">
        <f t="shared" si="143"/>
        <v>1</v>
      </c>
      <c r="R770" s="58">
        <v>1</v>
      </c>
      <c r="S770" s="787" t="s">
        <v>1043</v>
      </c>
      <c r="T770" s="787" t="s">
        <v>1044</v>
      </c>
    </row>
    <row r="771" spans="1:20" s="627" customFormat="1" ht="108">
      <c r="A771" s="794">
        <v>748</v>
      </c>
      <c r="B771" s="796"/>
      <c r="C771" s="795" t="s">
        <v>6513</v>
      </c>
      <c r="D771" s="795" t="s">
        <v>6514</v>
      </c>
      <c r="E771" s="313">
        <v>1</v>
      </c>
      <c r="F771" s="58">
        <f t="shared" ref="F771" si="144">IF(E771=G771,H771)</f>
        <v>1</v>
      </c>
      <c r="G771" s="58">
        <f t="shared" ref="G771" si="145">IF(E771="NA","NA",H771)</f>
        <v>1</v>
      </c>
      <c r="H771" s="70">
        <v>1</v>
      </c>
      <c r="I771" s="803" t="s">
        <v>7262</v>
      </c>
      <c r="J771" s="313">
        <v>1</v>
      </c>
      <c r="K771" s="58">
        <f t="shared" ref="K771" si="146">IF(J771=L771,M771)</f>
        <v>1</v>
      </c>
      <c r="L771" s="58">
        <f t="shared" ref="L771" si="147">IF(J771="NA","NA",M771)</f>
        <v>1</v>
      </c>
      <c r="M771" s="58">
        <v>1</v>
      </c>
      <c r="N771" s="792" t="s">
        <v>5374</v>
      </c>
      <c r="O771" s="313">
        <v>1</v>
      </c>
      <c r="P771" s="58">
        <f t="shared" ref="P771" si="148">IF(O771=Q771,R771)</f>
        <v>1</v>
      </c>
      <c r="Q771" s="58">
        <f t="shared" ref="Q771" si="149">IF(O771="NA","NA",R771)</f>
        <v>1</v>
      </c>
      <c r="R771" s="58">
        <v>1</v>
      </c>
      <c r="S771" s="787" t="s">
        <v>1043</v>
      </c>
      <c r="T771" s="787" t="s">
        <v>1044</v>
      </c>
    </row>
    <row r="772" spans="1:20" s="627" customFormat="1" ht="37.5" customHeight="1">
      <c r="A772" s="1462" t="s">
        <v>1264</v>
      </c>
      <c r="B772" s="1462"/>
      <c r="C772" s="1462"/>
      <c r="D772" s="1462"/>
      <c r="E772" s="1462"/>
      <c r="F772" s="1462"/>
      <c r="G772" s="1462"/>
      <c r="H772" s="1462"/>
      <c r="I772" s="1462"/>
      <c r="J772" s="1462"/>
      <c r="K772" s="1462"/>
      <c r="L772" s="1462"/>
      <c r="M772" s="1462"/>
      <c r="N772" s="1462"/>
      <c r="O772" s="1462"/>
      <c r="P772" s="1462"/>
      <c r="Q772" s="1462"/>
      <c r="R772" s="1462"/>
      <c r="S772" s="1462"/>
      <c r="T772" s="1463"/>
    </row>
    <row r="773" spans="1:20" s="627" customFormat="1" ht="108">
      <c r="A773" s="794">
        <v>749</v>
      </c>
      <c r="B773" s="795" t="s">
        <v>5376</v>
      </c>
      <c r="C773" s="795" t="s">
        <v>6515</v>
      </c>
      <c r="D773" s="795" t="s">
        <v>6516</v>
      </c>
      <c r="E773" s="313">
        <v>1</v>
      </c>
      <c r="F773" s="58">
        <f t="shared" ref="F773:F781" si="150">IF(E773=G773,H773)</f>
        <v>1</v>
      </c>
      <c r="G773" s="58">
        <f t="shared" ref="G773:G781" si="151">IF(E773="NA","NA",H773)</f>
        <v>1</v>
      </c>
      <c r="H773" s="70">
        <v>1</v>
      </c>
      <c r="I773" s="803" t="s">
        <v>7262</v>
      </c>
      <c r="J773" s="313">
        <v>1</v>
      </c>
      <c r="K773" s="21">
        <f t="shared" ref="K773:K781" si="152">IF(J773=L773,M773)</f>
        <v>1</v>
      </c>
      <c r="L773" s="21">
        <f t="shared" ref="L773:L781" si="153">IF(J773="NA","NA",M773)</f>
        <v>1</v>
      </c>
      <c r="M773" s="21">
        <v>1</v>
      </c>
      <c r="N773" s="792" t="s">
        <v>5374</v>
      </c>
      <c r="O773" s="313">
        <v>1</v>
      </c>
      <c r="P773" s="58">
        <f t="shared" ref="P773:P781" si="154">IF(O773=Q773,R773)</f>
        <v>1</v>
      </c>
      <c r="Q773" s="58">
        <f t="shared" ref="Q773:Q781" si="155">IF(O773="NA","NA",R773)</f>
        <v>1</v>
      </c>
      <c r="R773" s="58">
        <v>1</v>
      </c>
      <c r="S773" s="787" t="s">
        <v>1043</v>
      </c>
      <c r="T773" s="787" t="s">
        <v>1044</v>
      </c>
    </row>
    <row r="774" spans="1:20" s="628" customFormat="1" ht="84.75" customHeight="1">
      <c r="A774" s="794">
        <v>750</v>
      </c>
      <c r="B774" s="796"/>
      <c r="C774" s="795" t="s">
        <v>6517</v>
      </c>
      <c r="D774" s="795" t="s">
        <v>6518</v>
      </c>
      <c r="E774" s="313">
        <v>1</v>
      </c>
      <c r="F774" s="58">
        <f t="shared" si="150"/>
        <v>1</v>
      </c>
      <c r="G774" s="58">
        <f t="shared" si="151"/>
        <v>1</v>
      </c>
      <c r="H774" s="70">
        <v>1</v>
      </c>
      <c r="I774" s="803" t="s">
        <v>7262</v>
      </c>
      <c r="J774" s="313">
        <v>1</v>
      </c>
      <c r="K774" s="21">
        <f t="shared" si="152"/>
        <v>1</v>
      </c>
      <c r="L774" s="21">
        <f t="shared" si="153"/>
        <v>1</v>
      </c>
      <c r="M774" s="21">
        <v>1</v>
      </c>
      <c r="N774" s="792" t="s">
        <v>5374</v>
      </c>
      <c r="O774" s="313">
        <v>1</v>
      </c>
      <c r="P774" s="58">
        <f t="shared" si="154"/>
        <v>1</v>
      </c>
      <c r="Q774" s="58">
        <f t="shared" si="155"/>
        <v>1</v>
      </c>
      <c r="R774" s="58">
        <v>1</v>
      </c>
      <c r="S774" s="787" t="s">
        <v>1043</v>
      </c>
      <c r="T774" s="787" t="s">
        <v>1044</v>
      </c>
    </row>
    <row r="775" spans="1:20" s="627" customFormat="1" ht="108">
      <c r="A775" s="794">
        <v>751</v>
      </c>
      <c r="B775" s="796"/>
      <c r="C775" s="795" t="s">
        <v>6519</v>
      </c>
      <c r="D775" s="795" t="s">
        <v>6520</v>
      </c>
      <c r="E775" s="313">
        <v>1</v>
      </c>
      <c r="F775" s="58">
        <f t="shared" si="150"/>
        <v>1</v>
      </c>
      <c r="G775" s="58">
        <f t="shared" si="151"/>
        <v>1</v>
      </c>
      <c r="H775" s="70">
        <v>1</v>
      </c>
      <c r="I775" s="803" t="s">
        <v>7262</v>
      </c>
      <c r="J775" s="313">
        <v>1</v>
      </c>
      <c r="K775" s="21">
        <f t="shared" si="152"/>
        <v>1</v>
      </c>
      <c r="L775" s="21">
        <f t="shared" si="153"/>
        <v>1</v>
      </c>
      <c r="M775" s="21">
        <v>1</v>
      </c>
      <c r="N775" s="792" t="s">
        <v>5374</v>
      </c>
      <c r="O775" s="313">
        <v>1</v>
      </c>
      <c r="P775" s="58">
        <f t="shared" si="154"/>
        <v>1</v>
      </c>
      <c r="Q775" s="58">
        <f t="shared" si="155"/>
        <v>1</v>
      </c>
      <c r="R775" s="58">
        <v>1</v>
      </c>
      <c r="S775" s="787" t="s">
        <v>1043</v>
      </c>
      <c r="T775" s="787" t="s">
        <v>1044</v>
      </c>
    </row>
    <row r="776" spans="1:20" s="627" customFormat="1" ht="108">
      <c r="A776" s="794">
        <v>752</v>
      </c>
      <c r="B776" s="796"/>
      <c r="C776" s="795" t="s">
        <v>6521</v>
      </c>
      <c r="D776" s="795" t="s">
        <v>6522</v>
      </c>
      <c r="E776" s="313">
        <v>1</v>
      </c>
      <c r="F776" s="58">
        <f t="shared" si="150"/>
        <v>1</v>
      </c>
      <c r="G776" s="58">
        <f t="shared" si="151"/>
        <v>1</v>
      </c>
      <c r="H776" s="70">
        <v>1</v>
      </c>
      <c r="I776" s="803" t="s">
        <v>7262</v>
      </c>
      <c r="J776" s="313">
        <v>1</v>
      </c>
      <c r="K776" s="21">
        <f t="shared" si="152"/>
        <v>1</v>
      </c>
      <c r="L776" s="21">
        <f t="shared" si="153"/>
        <v>1</v>
      </c>
      <c r="M776" s="21">
        <v>1</v>
      </c>
      <c r="N776" s="792" t="s">
        <v>5374</v>
      </c>
      <c r="O776" s="313">
        <v>1</v>
      </c>
      <c r="P776" s="58">
        <f t="shared" si="154"/>
        <v>1</v>
      </c>
      <c r="Q776" s="58">
        <f t="shared" si="155"/>
        <v>1</v>
      </c>
      <c r="R776" s="58">
        <v>1</v>
      </c>
      <c r="S776" s="787" t="s">
        <v>1043</v>
      </c>
      <c r="T776" s="787" t="s">
        <v>1044</v>
      </c>
    </row>
    <row r="777" spans="1:20" s="627" customFormat="1" ht="108">
      <c r="A777" s="794">
        <v>753</v>
      </c>
      <c r="B777" s="796"/>
      <c r="C777" s="795" t="s">
        <v>6523</v>
      </c>
      <c r="D777" s="795" t="s">
        <v>6524</v>
      </c>
      <c r="E777" s="313">
        <v>1</v>
      </c>
      <c r="F777" s="58">
        <f t="shared" si="150"/>
        <v>1</v>
      </c>
      <c r="G777" s="58">
        <f t="shared" si="151"/>
        <v>1</v>
      </c>
      <c r="H777" s="70">
        <v>1</v>
      </c>
      <c r="I777" s="803" t="s">
        <v>7262</v>
      </c>
      <c r="J777" s="313">
        <v>1</v>
      </c>
      <c r="K777" s="21">
        <f t="shared" si="152"/>
        <v>1</v>
      </c>
      <c r="L777" s="21">
        <f t="shared" si="153"/>
        <v>1</v>
      </c>
      <c r="M777" s="21">
        <v>1</v>
      </c>
      <c r="N777" s="792" t="s">
        <v>5374</v>
      </c>
      <c r="O777" s="313">
        <v>1</v>
      </c>
      <c r="P777" s="58">
        <f t="shared" si="154"/>
        <v>1</v>
      </c>
      <c r="Q777" s="58">
        <f t="shared" si="155"/>
        <v>1</v>
      </c>
      <c r="R777" s="58">
        <v>1</v>
      </c>
      <c r="S777" s="787" t="s">
        <v>1043</v>
      </c>
      <c r="T777" s="787" t="s">
        <v>1044</v>
      </c>
    </row>
    <row r="778" spans="1:20" s="627" customFormat="1" ht="108">
      <c r="A778" s="794">
        <v>754</v>
      </c>
      <c r="B778" s="796"/>
      <c r="C778" s="795" t="s">
        <v>6525</v>
      </c>
      <c r="D778" s="795" t="s">
        <v>6526</v>
      </c>
      <c r="E778" s="313">
        <v>1</v>
      </c>
      <c r="F778" s="58">
        <f t="shared" si="150"/>
        <v>1</v>
      </c>
      <c r="G778" s="58">
        <f t="shared" si="151"/>
        <v>1</v>
      </c>
      <c r="H778" s="70">
        <v>1</v>
      </c>
      <c r="I778" s="803" t="s">
        <v>7262</v>
      </c>
      <c r="J778" s="313">
        <v>1</v>
      </c>
      <c r="K778" s="21">
        <f t="shared" si="152"/>
        <v>1</v>
      </c>
      <c r="L778" s="21">
        <f t="shared" si="153"/>
        <v>1</v>
      </c>
      <c r="M778" s="21">
        <v>1</v>
      </c>
      <c r="N778" s="792" t="s">
        <v>5374</v>
      </c>
      <c r="O778" s="313">
        <v>1</v>
      </c>
      <c r="P778" s="58">
        <f t="shared" si="154"/>
        <v>1</v>
      </c>
      <c r="Q778" s="58">
        <f t="shared" si="155"/>
        <v>1</v>
      </c>
      <c r="R778" s="58">
        <v>1</v>
      </c>
      <c r="S778" s="787" t="s">
        <v>1043</v>
      </c>
      <c r="T778" s="787" t="s">
        <v>1044</v>
      </c>
    </row>
    <row r="779" spans="1:20" s="627" customFormat="1" ht="108">
      <c r="A779" s="794">
        <v>755</v>
      </c>
      <c r="B779" s="796"/>
      <c r="C779" s="795" t="s">
        <v>6527</v>
      </c>
      <c r="D779" s="795" t="s">
        <v>6528</v>
      </c>
      <c r="E779" s="313">
        <v>1</v>
      </c>
      <c r="F779" s="58">
        <f t="shared" si="150"/>
        <v>1</v>
      </c>
      <c r="G779" s="58">
        <f t="shared" si="151"/>
        <v>1</v>
      </c>
      <c r="H779" s="70">
        <v>1</v>
      </c>
      <c r="I779" s="803" t="s">
        <v>7262</v>
      </c>
      <c r="J779" s="313">
        <v>1</v>
      </c>
      <c r="K779" s="21">
        <f t="shared" si="152"/>
        <v>1</v>
      </c>
      <c r="L779" s="21">
        <f t="shared" si="153"/>
        <v>1</v>
      </c>
      <c r="M779" s="21">
        <v>1</v>
      </c>
      <c r="N779" s="792" t="s">
        <v>5374</v>
      </c>
      <c r="O779" s="313">
        <v>1</v>
      </c>
      <c r="P779" s="58">
        <f t="shared" si="154"/>
        <v>1</v>
      </c>
      <c r="Q779" s="58">
        <f t="shared" si="155"/>
        <v>1</v>
      </c>
      <c r="R779" s="58">
        <v>1</v>
      </c>
      <c r="S779" s="787" t="s">
        <v>1043</v>
      </c>
      <c r="T779" s="787" t="s">
        <v>1044</v>
      </c>
    </row>
    <row r="780" spans="1:20" s="627" customFormat="1" ht="108">
      <c r="A780" s="794">
        <v>756</v>
      </c>
      <c r="B780" s="796"/>
      <c r="C780" s="795" t="s">
        <v>753</v>
      </c>
      <c r="D780" s="795" t="s">
        <v>6529</v>
      </c>
      <c r="E780" s="313">
        <v>1</v>
      </c>
      <c r="F780" s="58">
        <f t="shared" si="150"/>
        <v>1</v>
      </c>
      <c r="G780" s="58">
        <f t="shared" si="151"/>
        <v>1</v>
      </c>
      <c r="H780" s="70">
        <v>1</v>
      </c>
      <c r="I780" s="803" t="s">
        <v>7262</v>
      </c>
      <c r="J780" s="313">
        <v>1</v>
      </c>
      <c r="K780" s="21">
        <f t="shared" si="152"/>
        <v>1</v>
      </c>
      <c r="L780" s="21">
        <f t="shared" si="153"/>
        <v>1</v>
      </c>
      <c r="M780" s="21">
        <v>1</v>
      </c>
      <c r="N780" s="792" t="s">
        <v>5374</v>
      </c>
      <c r="O780" s="313">
        <v>1</v>
      </c>
      <c r="P780" s="58">
        <f t="shared" si="154"/>
        <v>1</v>
      </c>
      <c r="Q780" s="58">
        <f t="shared" si="155"/>
        <v>1</v>
      </c>
      <c r="R780" s="58">
        <v>1</v>
      </c>
      <c r="S780" s="787" t="s">
        <v>1043</v>
      </c>
      <c r="T780" s="787" t="s">
        <v>1044</v>
      </c>
    </row>
    <row r="781" spans="1:20" s="627" customFormat="1" ht="108">
      <c r="A781" s="794">
        <v>757</v>
      </c>
      <c r="B781" s="796"/>
      <c r="C781" s="795" t="s">
        <v>6530</v>
      </c>
      <c r="D781" s="795" t="s">
        <v>6531</v>
      </c>
      <c r="E781" s="313">
        <v>1</v>
      </c>
      <c r="F781" s="58">
        <f t="shared" si="150"/>
        <v>1</v>
      </c>
      <c r="G781" s="58">
        <f t="shared" si="151"/>
        <v>1</v>
      </c>
      <c r="H781" s="70">
        <v>1</v>
      </c>
      <c r="I781" s="803" t="s">
        <v>7262</v>
      </c>
      <c r="J781" s="313">
        <v>1</v>
      </c>
      <c r="K781" s="21">
        <f t="shared" si="152"/>
        <v>1</v>
      </c>
      <c r="L781" s="21">
        <f t="shared" si="153"/>
        <v>1</v>
      </c>
      <c r="M781" s="21">
        <v>1</v>
      </c>
      <c r="N781" s="792" t="s">
        <v>5374</v>
      </c>
      <c r="O781" s="313">
        <v>1</v>
      </c>
      <c r="P781" s="58">
        <f t="shared" si="154"/>
        <v>1</v>
      </c>
      <c r="Q781" s="58">
        <f t="shared" si="155"/>
        <v>1</v>
      </c>
      <c r="R781" s="58">
        <v>1</v>
      </c>
      <c r="S781" s="787" t="s">
        <v>1043</v>
      </c>
      <c r="T781" s="787" t="s">
        <v>1044</v>
      </c>
    </row>
    <row r="782" spans="1:20" s="627" customFormat="1" ht="75" customHeight="1">
      <c r="A782" s="1472" t="s">
        <v>1265</v>
      </c>
      <c r="B782" s="1462"/>
      <c r="C782" s="1462"/>
      <c r="D782" s="1462"/>
      <c r="E782" s="1462"/>
      <c r="F782" s="1462"/>
      <c r="G782" s="1462"/>
      <c r="H782" s="1462"/>
      <c r="I782" s="1462"/>
      <c r="J782" s="1462"/>
      <c r="K782" s="1462"/>
      <c r="L782" s="1462"/>
      <c r="M782" s="1462"/>
      <c r="N782" s="1462"/>
      <c r="O782" s="1462"/>
      <c r="P782" s="1462"/>
      <c r="Q782" s="1462"/>
      <c r="R782" s="1462"/>
      <c r="S782" s="1462"/>
      <c r="T782" s="1463"/>
    </row>
    <row r="783" spans="1:20" s="627" customFormat="1" ht="108">
      <c r="A783" s="794">
        <v>758</v>
      </c>
      <c r="B783" s="795" t="s">
        <v>5376</v>
      </c>
      <c r="C783" s="795" t="s">
        <v>449</v>
      </c>
      <c r="D783" s="795" t="s">
        <v>6532</v>
      </c>
      <c r="E783" s="313">
        <v>1</v>
      </c>
      <c r="F783" s="58">
        <f t="shared" ref="F783:F814" si="156">IF(E783=G783,H783)</f>
        <v>1</v>
      </c>
      <c r="G783" s="58">
        <f t="shared" ref="G783:G814" si="157">IF(E783="NA","NA",H783)</f>
        <v>1</v>
      </c>
      <c r="H783" s="70">
        <v>1</v>
      </c>
      <c r="I783" s="803" t="s">
        <v>7262</v>
      </c>
      <c r="J783" s="313">
        <v>1</v>
      </c>
      <c r="K783" s="21">
        <f t="shared" ref="K783:K814" si="158">IF(J783=L783,M783)</f>
        <v>1</v>
      </c>
      <c r="L783" s="21">
        <f t="shared" ref="L783:L814" si="159">IF(J783="NA","NA",M783)</f>
        <v>1</v>
      </c>
      <c r="M783" s="21">
        <v>1</v>
      </c>
      <c r="N783" s="792" t="s">
        <v>5374</v>
      </c>
      <c r="O783" s="313">
        <v>1</v>
      </c>
      <c r="P783" s="58">
        <f t="shared" ref="P783:P814" si="160">IF(O783=Q783,R783)</f>
        <v>1</v>
      </c>
      <c r="Q783" s="58">
        <f t="shared" ref="Q783:Q814" si="161">IF(O783="NA","NA",R783)</f>
        <v>1</v>
      </c>
      <c r="R783" s="58">
        <v>1</v>
      </c>
      <c r="S783" s="787" t="s">
        <v>1043</v>
      </c>
      <c r="T783" s="787" t="s">
        <v>1044</v>
      </c>
    </row>
    <row r="784" spans="1:20" s="627" customFormat="1" ht="108">
      <c r="A784" s="794">
        <v>759</v>
      </c>
      <c r="B784" s="796"/>
      <c r="C784" s="795" t="s">
        <v>6533</v>
      </c>
      <c r="D784" s="795" t="s">
        <v>6534</v>
      </c>
      <c r="E784" s="313">
        <v>1</v>
      </c>
      <c r="F784" s="58">
        <f t="shared" si="156"/>
        <v>1</v>
      </c>
      <c r="G784" s="58">
        <f t="shared" si="157"/>
        <v>1</v>
      </c>
      <c r="H784" s="70">
        <v>1</v>
      </c>
      <c r="I784" s="803" t="s">
        <v>7262</v>
      </c>
      <c r="J784" s="313">
        <v>1</v>
      </c>
      <c r="K784" s="21">
        <f t="shared" si="158"/>
        <v>1</v>
      </c>
      <c r="L784" s="21">
        <f t="shared" si="159"/>
        <v>1</v>
      </c>
      <c r="M784" s="21">
        <v>1</v>
      </c>
      <c r="N784" s="792" t="s">
        <v>5374</v>
      </c>
      <c r="O784" s="313">
        <v>1</v>
      </c>
      <c r="P784" s="58">
        <f t="shared" si="160"/>
        <v>1</v>
      </c>
      <c r="Q784" s="58">
        <f t="shared" si="161"/>
        <v>1</v>
      </c>
      <c r="R784" s="58">
        <v>1</v>
      </c>
      <c r="S784" s="787" t="s">
        <v>1043</v>
      </c>
      <c r="T784" s="787" t="s">
        <v>1044</v>
      </c>
    </row>
    <row r="785" spans="1:20" s="627" customFormat="1" ht="108">
      <c r="A785" s="794">
        <v>760</v>
      </c>
      <c r="B785" s="796"/>
      <c r="C785" s="795" t="s">
        <v>444</v>
      </c>
      <c r="D785" s="795" t="s">
        <v>6535</v>
      </c>
      <c r="E785" s="313">
        <v>1</v>
      </c>
      <c r="F785" s="58">
        <f t="shared" si="156"/>
        <v>1</v>
      </c>
      <c r="G785" s="58">
        <f t="shared" si="157"/>
        <v>1</v>
      </c>
      <c r="H785" s="70">
        <v>1</v>
      </c>
      <c r="I785" s="803" t="s">
        <v>7262</v>
      </c>
      <c r="J785" s="313">
        <v>1</v>
      </c>
      <c r="K785" s="21">
        <f t="shared" si="158"/>
        <v>1</v>
      </c>
      <c r="L785" s="21">
        <f t="shared" si="159"/>
        <v>1</v>
      </c>
      <c r="M785" s="21">
        <v>1</v>
      </c>
      <c r="N785" s="792" t="s">
        <v>5374</v>
      </c>
      <c r="O785" s="313">
        <v>1</v>
      </c>
      <c r="P785" s="58">
        <f t="shared" si="160"/>
        <v>1</v>
      </c>
      <c r="Q785" s="58">
        <f t="shared" si="161"/>
        <v>1</v>
      </c>
      <c r="R785" s="58">
        <v>1</v>
      </c>
      <c r="S785" s="787" t="s">
        <v>1043</v>
      </c>
      <c r="T785" s="787" t="s">
        <v>1044</v>
      </c>
    </row>
    <row r="786" spans="1:20" s="627" customFormat="1" ht="108">
      <c r="A786" s="794">
        <v>761</v>
      </c>
      <c r="B786" s="796"/>
      <c r="C786" s="795" t="s">
        <v>451</v>
      </c>
      <c r="D786" s="795" t="s">
        <v>6536</v>
      </c>
      <c r="E786" s="313">
        <v>1</v>
      </c>
      <c r="F786" s="58">
        <f t="shared" si="156"/>
        <v>1</v>
      </c>
      <c r="G786" s="58">
        <f t="shared" si="157"/>
        <v>1</v>
      </c>
      <c r="H786" s="70">
        <v>1</v>
      </c>
      <c r="I786" s="803" t="s">
        <v>7262</v>
      </c>
      <c r="J786" s="313">
        <v>1</v>
      </c>
      <c r="K786" s="21">
        <f t="shared" si="158"/>
        <v>1</v>
      </c>
      <c r="L786" s="21">
        <f t="shared" si="159"/>
        <v>1</v>
      </c>
      <c r="M786" s="21">
        <v>1</v>
      </c>
      <c r="N786" s="792" t="s">
        <v>5374</v>
      </c>
      <c r="O786" s="313">
        <v>1</v>
      </c>
      <c r="P786" s="58">
        <f t="shared" si="160"/>
        <v>1</v>
      </c>
      <c r="Q786" s="58">
        <f t="shared" si="161"/>
        <v>1</v>
      </c>
      <c r="R786" s="58">
        <v>1</v>
      </c>
      <c r="S786" s="787" t="s">
        <v>1043</v>
      </c>
      <c r="T786" s="787" t="s">
        <v>1044</v>
      </c>
    </row>
    <row r="787" spans="1:20" s="627" customFormat="1" ht="108">
      <c r="A787" s="794">
        <v>762</v>
      </c>
      <c r="B787" s="796"/>
      <c r="C787" s="795" t="s">
        <v>448</v>
      </c>
      <c r="D787" s="795" t="s">
        <v>6537</v>
      </c>
      <c r="E787" s="313">
        <v>1</v>
      </c>
      <c r="F787" s="58">
        <f t="shared" si="156"/>
        <v>1</v>
      </c>
      <c r="G787" s="58">
        <f t="shared" si="157"/>
        <v>1</v>
      </c>
      <c r="H787" s="70">
        <v>1</v>
      </c>
      <c r="I787" s="803" t="s">
        <v>7262</v>
      </c>
      <c r="J787" s="313">
        <v>1</v>
      </c>
      <c r="K787" s="21">
        <f t="shared" si="158"/>
        <v>1</v>
      </c>
      <c r="L787" s="21">
        <f t="shared" si="159"/>
        <v>1</v>
      </c>
      <c r="M787" s="21">
        <v>1</v>
      </c>
      <c r="N787" s="792" t="s">
        <v>5374</v>
      </c>
      <c r="O787" s="313">
        <v>1</v>
      </c>
      <c r="P787" s="58">
        <f t="shared" si="160"/>
        <v>1</v>
      </c>
      <c r="Q787" s="58">
        <f t="shared" si="161"/>
        <v>1</v>
      </c>
      <c r="R787" s="58">
        <v>1</v>
      </c>
      <c r="S787" s="787" t="s">
        <v>1043</v>
      </c>
      <c r="T787" s="787" t="s">
        <v>1044</v>
      </c>
    </row>
    <row r="788" spans="1:20" s="627" customFormat="1" ht="108">
      <c r="A788" s="794">
        <v>763</v>
      </c>
      <c r="B788" s="796"/>
      <c r="C788" s="795" t="s">
        <v>447</v>
      </c>
      <c r="D788" s="795" t="s">
        <v>6538</v>
      </c>
      <c r="E788" s="313">
        <v>1</v>
      </c>
      <c r="F788" s="58">
        <f t="shared" si="156"/>
        <v>1</v>
      </c>
      <c r="G788" s="58">
        <f t="shared" si="157"/>
        <v>1</v>
      </c>
      <c r="H788" s="70">
        <v>1</v>
      </c>
      <c r="I788" s="803" t="s">
        <v>7262</v>
      </c>
      <c r="J788" s="313">
        <v>1</v>
      </c>
      <c r="K788" s="21">
        <f t="shared" si="158"/>
        <v>1</v>
      </c>
      <c r="L788" s="21">
        <f t="shared" si="159"/>
        <v>1</v>
      </c>
      <c r="M788" s="21">
        <v>1</v>
      </c>
      <c r="N788" s="792" t="s">
        <v>5374</v>
      </c>
      <c r="O788" s="313">
        <v>1</v>
      </c>
      <c r="P788" s="58">
        <f t="shared" si="160"/>
        <v>1</v>
      </c>
      <c r="Q788" s="58">
        <f t="shared" si="161"/>
        <v>1</v>
      </c>
      <c r="R788" s="58">
        <v>1</v>
      </c>
      <c r="S788" s="787" t="s">
        <v>1043</v>
      </c>
      <c r="T788" s="787" t="s">
        <v>1044</v>
      </c>
    </row>
    <row r="789" spans="1:20" s="627" customFormat="1" ht="108">
      <c r="A789" s="794">
        <v>764</v>
      </c>
      <c r="B789" s="796"/>
      <c r="C789" s="795" t="s">
        <v>443</v>
      </c>
      <c r="D789" s="795" t="s">
        <v>6539</v>
      </c>
      <c r="E789" s="313">
        <v>1</v>
      </c>
      <c r="F789" s="58">
        <f t="shared" si="156"/>
        <v>1</v>
      </c>
      <c r="G789" s="58">
        <f t="shared" si="157"/>
        <v>1</v>
      </c>
      <c r="H789" s="70">
        <v>1</v>
      </c>
      <c r="I789" s="803" t="s">
        <v>7262</v>
      </c>
      <c r="J789" s="313">
        <v>1</v>
      </c>
      <c r="K789" s="21">
        <f t="shared" si="158"/>
        <v>1</v>
      </c>
      <c r="L789" s="21">
        <f t="shared" si="159"/>
        <v>1</v>
      </c>
      <c r="M789" s="21">
        <v>1</v>
      </c>
      <c r="N789" s="792" t="s">
        <v>5374</v>
      </c>
      <c r="O789" s="313">
        <v>1</v>
      </c>
      <c r="P789" s="58">
        <f t="shared" si="160"/>
        <v>1</v>
      </c>
      <c r="Q789" s="58">
        <f t="shared" si="161"/>
        <v>1</v>
      </c>
      <c r="R789" s="58">
        <v>1</v>
      </c>
      <c r="S789" s="787" t="s">
        <v>1043</v>
      </c>
      <c r="T789" s="787" t="s">
        <v>1044</v>
      </c>
    </row>
    <row r="790" spans="1:20" s="627" customFormat="1" ht="108">
      <c r="A790" s="794">
        <v>765</v>
      </c>
      <c r="B790" s="796"/>
      <c r="C790" s="795" t="s">
        <v>445</v>
      </c>
      <c r="D790" s="795" t="s">
        <v>6540</v>
      </c>
      <c r="E790" s="313">
        <v>1</v>
      </c>
      <c r="F790" s="58">
        <f t="shared" si="156"/>
        <v>1</v>
      </c>
      <c r="G790" s="58">
        <f t="shared" si="157"/>
        <v>1</v>
      </c>
      <c r="H790" s="70">
        <v>1</v>
      </c>
      <c r="I790" s="803" t="s">
        <v>7262</v>
      </c>
      <c r="J790" s="313">
        <v>1</v>
      </c>
      <c r="K790" s="21">
        <f t="shared" si="158"/>
        <v>1</v>
      </c>
      <c r="L790" s="21">
        <f t="shared" si="159"/>
        <v>1</v>
      </c>
      <c r="M790" s="21">
        <v>1</v>
      </c>
      <c r="N790" s="792" t="s">
        <v>5374</v>
      </c>
      <c r="O790" s="313">
        <v>1</v>
      </c>
      <c r="P790" s="58">
        <f t="shared" si="160"/>
        <v>1</v>
      </c>
      <c r="Q790" s="58">
        <f t="shared" si="161"/>
        <v>1</v>
      </c>
      <c r="R790" s="58">
        <v>1</v>
      </c>
      <c r="S790" s="787" t="s">
        <v>1043</v>
      </c>
      <c r="T790" s="787" t="s">
        <v>1044</v>
      </c>
    </row>
    <row r="791" spans="1:20" s="627" customFormat="1" ht="108">
      <c r="A791" s="794">
        <v>766</v>
      </c>
      <c r="B791" s="796"/>
      <c r="C791" s="795" t="s">
        <v>446</v>
      </c>
      <c r="D791" s="795" t="s">
        <v>6541</v>
      </c>
      <c r="E791" s="313">
        <v>1</v>
      </c>
      <c r="F791" s="58">
        <f t="shared" si="156"/>
        <v>1</v>
      </c>
      <c r="G791" s="58">
        <f t="shared" si="157"/>
        <v>1</v>
      </c>
      <c r="H791" s="70">
        <v>1</v>
      </c>
      <c r="I791" s="803" t="s">
        <v>7262</v>
      </c>
      <c r="J791" s="313">
        <v>1</v>
      </c>
      <c r="K791" s="21">
        <f t="shared" si="158"/>
        <v>1</v>
      </c>
      <c r="L791" s="21">
        <f t="shared" si="159"/>
        <v>1</v>
      </c>
      <c r="M791" s="21">
        <v>1</v>
      </c>
      <c r="N791" s="792" t="s">
        <v>5374</v>
      </c>
      <c r="O791" s="313">
        <v>1</v>
      </c>
      <c r="P791" s="58">
        <f t="shared" si="160"/>
        <v>1</v>
      </c>
      <c r="Q791" s="58">
        <f t="shared" si="161"/>
        <v>1</v>
      </c>
      <c r="R791" s="58">
        <v>1</v>
      </c>
      <c r="S791" s="787" t="s">
        <v>1043</v>
      </c>
      <c r="T791" s="787" t="s">
        <v>1044</v>
      </c>
    </row>
    <row r="792" spans="1:20" s="627" customFormat="1" ht="108">
      <c r="A792" s="794">
        <v>767</v>
      </c>
      <c r="B792" s="796"/>
      <c r="C792" s="795" t="s">
        <v>6542</v>
      </c>
      <c r="D792" s="795" t="s">
        <v>6543</v>
      </c>
      <c r="E792" s="313">
        <v>1</v>
      </c>
      <c r="F792" s="58">
        <f t="shared" si="156"/>
        <v>1</v>
      </c>
      <c r="G792" s="58">
        <f t="shared" si="157"/>
        <v>1</v>
      </c>
      <c r="H792" s="70">
        <v>1</v>
      </c>
      <c r="I792" s="803" t="s">
        <v>7262</v>
      </c>
      <c r="J792" s="313">
        <v>1</v>
      </c>
      <c r="K792" s="21">
        <f t="shared" si="158"/>
        <v>1</v>
      </c>
      <c r="L792" s="21">
        <f t="shared" si="159"/>
        <v>1</v>
      </c>
      <c r="M792" s="21">
        <v>1</v>
      </c>
      <c r="N792" s="792" t="s">
        <v>5374</v>
      </c>
      <c r="O792" s="313">
        <v>1</v>
      </c>
      <c r="P792" s="58">
        <f t="shared" si="160"/>
        <v>1</v>
      </c>
      <c r="Q792" s="58">
        <f t="shared" si="161"/>
        <v>1</v>
      </c>
      <c r="R792" s="58">
        <v>1</v>
      </c>
      <c r="S792" s="787" t="s">
        <v>1043</v>
      </c>
      <c r="T792" s="787" t="s">
        <v>1044</v>
      </c>
    </row>
    <row r="793" spans="1:20" s="627" customFormat="1" ht="108">
      <c r="A793" s="794">
        <v>768</v>
      </c>
      <c r="B793" s="796"/>
      <c r="C793" s="795" t="s">
        <v>6544</v>
      </c>
      <c r="D793" s="795" t="s">
        <v>6545</v>
      </c>
      <c r="E793" s="313">
        <v>1</v>
      </c>
      <c r="F793" s="58">
        <f t="shared" si="156"/>
        <v>1</v>
      </c>
      <c r="G793" s="58">
        <f t="shared" si="157"/>
        <v>1</v>
      </c>
      <c r="H793" s="70">
        <v>1</v>
      </c>
      <c r="I793" s="803" t="s">
        <v>7262</v>
      </c>
      <c r="J793" s="313">
        <v>1</v>
      </c>
      <c r="K793" s="21">
        <f t="shared" si="158"/>
        <v>1</v>
      </c>
      <c r="L793" s="21">
        <f t="shared" si="159"/>
        <v>1</v>
      </c>
      <c r="M793" s="21">
        <v>1</v>
      </c>
      <c r="N793" s="792" t="s">
        <v>5374</v>
      </c>
      <c r="O793" s="313">
        <v>1</v>
      </c>
      <c r="P793" s="58">
        <f t="shared" si="160"/>
        <v>1</v>
      </c>
      <c r="Q793" s="58">
        <f t="shared" si="161"/>
        <v>1</v>
      </c>
      <c r="R793" s="58">
        <v>1</v>
      </c>
      <c r="S793" s="787" t="s">
        <v>1043</v>
      </c>
      <c r="T793" s="787" t="s">
        <v>1044</v>
      </c>
    </row>
    <row r="794" spans="1:20" s="627" customFormat="1" ht="108">
      <c r="A794" s="794">
        <v>769</v>
      </c>
      <c r="B794" s="796"/>
      <c r="C794" s="795" t="s">
        <v>6546</v>
      </c>
      <c r="D794" s="795" t="s">
        <v>6547</v>
      </c>
      <c r="E794" s="313">
        <v>1</v>
      </c>
      <c r="F794" s="58">
        <f t="shared" si="156"/>
        <v>1</v>
      </c>
      <c r="G794" s="58">
        <f t="shared" si="157"/>
        <v>1</v>
      </c>
      <c r="H794" s="70">
        <v>1</v>
      </c>
      <c r="I794" s="803" t="s">
        <v>7262</v>
      </c>
      <c r="J794" s="313">
        <v>1</v>
      </c>
      <c r="K794" s="21">
        <f t="shared" si="158"/>
        <v>1</v>
      </c>
      <c r="L794" s="21">
        <f t="shared" si="159"/>
        <v>1</v>
      </c>
      <c r="M794" s="21">
        <v>1</v>
      </c>
      <c r="N794" s="792" t="s">
        <v>5374</v>
      </c>
      <c r="O794" s="313">
        <v>1</v>
      </c>
      <c r="P794" s="58">
        <f t="shared" si="160"/>
        <v>1</v>
      </c>
      <c r="Q794" s="58">
        <f t="shared" si="161"/>
        <v>1</v>
      </c>
      <c r="R794" s="58">
        <v>1</v>
      </c>
      <c r="S794" s="787" t="s">
        <v>1043</v>
      </c>
      <c r="T794" s="787" t="s">
        <v>1044</v>
      </c>
    </row>
    <row r="795" spans="1:20" s="627" customFormat="1" ht="108">
      <c r="A795" s="794">
        <v>770</v>
      </c>
      <c r="B795" s="796"/>
      <c r="C795" s="795" t="s">
        <v>6548</v>
      </c>
      <c r="D795" s="795" t="s">
        <v>6549</v>
      </c>
      <c r="E795" s="313">
        <v>1</v>
      </c>
      <c r="F795" s="58">
        <f t="shared" si="156"/>
        <v>1</v>
      </c>
      <c r="G795" s="58">
        <f t="shared" si="157"/>
        <v>1</v>
      </c>
      <c r="H795" s="70">
        <v>1</v>
      </c>
      <c r="I795" s="803" t="s">
        <v>7262</v>
      </c>
      <c r="J795" s="313">
        <v>1</v>
      </c>
      <c r="K795" s="21">
        <f t="shared" si="158"/>
        <v>1</v>
      </c>
      <c r="L795" s="21">
        <f t="shared" si="159"/>
        <v>1</v>
      </c>
      <c r="M795" s="21">
        <v>1</v>
      </c>
      <c r="N795" s="792" t="s">
        <v>5374</v>
      </c>
      <c r="O795" s="313">
        <v>1</v>
      </c>
      <c r="P795" s="58">
        <f t="shared" si="160"/>
        <v>1</v>
      </c>
      <c r="Q795" s="58">
        <f t="shared" si="161"/>
        <v>1</v>
      </c>
      <c r="R795" s="58">
        <v>1</v>
      </c>
      <c r="S795" s="787" t="s">
        <v>1043</v>
      </c>
      <c r="T795" s="787" t="s">
        <v>1044</v>
      </c>
    </row>
    <row r="796" spans="1:20" s="627" customFormat="1" ht="108">
      <c r="A796" s="794">
        <v>771</v>
      </c>
      <c r="B796" s="796"/>
      <c r="C796" s="795" t="s">
        <v>6550</v>
      </c>
      <c r="D796" s="795" t="s">
        <v>6551</v>
      </c>
      <c r="E796" s="313">
        <v>1</v>
      </c>
      <c r="F796" s="58">
        <f t="shared" si="156"/>
        <v>1</v>
      </c>
      <c r="G796" s="58">
        <f t="shared" si="157"/>
        <v>1</v>
      </c>
      <c r="H796" s="70">
        <v>1</v>
      </c>
      <c r="I796" s="803" t="s">
        <v>7262</v>
      </c>
      <c r="J796" s="313">
        <v>1</v>
      </c>
      <c r="K796" s="21">
        <f t="shared" si="158"/>
        <v>1</v>
      </c>
      <c r="L796" s="21">
        <f t="shared" si="159"/>
        <v>1</v>
      </c>
      <c r="M796" s="21">
        <v>1</v>
      </c>
      <c r="N796" s="792" t="s">
        <v>5374</v>
      </c>
      <c r="O796" s="313">
        <v>1</v>
      </c>
      <c r="P796" s="58">
        <f t="shared" si="160"/>
        <v>1</v>
      </c>
      <c r="Q796" s="58">
        <f t="shared" si="161"/>
        <v>1</v>
      </c>
      <c r="R796" s="58">
        <v>1</v>
      </c>
      <c r="S796" s="787" t="s">
        <v>1043</v>
      </c>
      <c r="T796" s="787" t="s">
        <v>1044</v>
      </c>
    </row>
    <row r="797" spans="1:20" s="627" customFormat="1" ht="409.6">
      <c r="A797" s="794">
        <v>772</v>
      </c>
      <c r="B797" s="796"/>
      <c r="C797" s="795" t="s">
        <v>6552</v>
      </c>
      <c r="D797" s="795" t="s">
        <v>6553</v>
      </c>
      <c r="E797" s="313">
        <v>1</v>
      </c>
      <c r="F797" s="58">
        <f t="shared" si="156"/>
        <v>1</v>
      </c>
      <c r="G797" s="58">
        <f t="shared" si="157"/>
        <v>1</v>
      </c>
      <c r="H797" s="70">
        <v>1</v>
      </c>
      <c r="I797" s="803" t="s">
        <v>7262</v>
      </c>
      <c r="J797" s="313">
        <v>1</v>
      </c>
      <c r="K797" s="21">
        <f t="shared" si="158"/>
        <v>1</v>
      </c>
      <c r="L797" s="21">
        <f t="shared" si="159"/>
        <v>1</v>
      </c>
      <c r="M797" s="21">
        <v>1</v>
      </c>
      <c r="N797" s="792" t="s">
        <v>5374</v>
      </c>
      <c r="O797" s="313">
        <v>1</v>
      </c>
      <c r="P797" s="58">
        <f t="shared" si="160"/>
        <v>1</v>
      </c>
      <c r="Q797" s="58">
        <f t="shared" si="161"/>
        <v>1</v>
      </c>
      <c r="R797" s="58">
        <v>1</v>
      </c>
      <c r="S797" s="787" t="s">
        <v>1043</v>
      </c>
      <c r="T797" s="787" t="s">
        <v>1044</v>
      </c>
    </row>
    <row r="798" spans="1:20" s="627" customFormat="1" ht="108">
      <c r="A798" s="794">
        <v>773</v>
      </c>
      <c r="B798" s="796"/>
      <c r="C798" s="795" t="s">
        <v>6554</v>
      </c>
      <c r="D798" s="795" t="s">
        <v>6555</v>
      </c>
      <c r="E798" s="313">
        <v>1</v>
      </c>
      <c r="F798" s="58">
        <f t="shared" si="156"/>
        <v>1</v>
      </c>
      <c r="G798" s="58">
        <f t="shared" si="157"/>
        <v>1</v>
      </c>
      <c r="H798" s="70">
        <v>1</v>
      </c>
      <c r="I798" s="803" t="s">
        <v>7262</v>
      </c>
      <c r="J798" s="313">
        <v>1</v>
      </c>
      <c r="K798" s="21">
        <f t="shared" si="158"/>
        <v>1</v>
      </c>
      <c r="L798" s="21">
        <f t="shared" si="159"/>
        <v>1</v>
      </c>
      <c r="M798" s="21">
        <v>1</v>
      </c>
      <c r="N798" s="792" t="s">
        <v>5374</v>
      </c>
      <c r="O798" s="313">
        <v>1</v>
      </c>
      <c r="P798" s="58">
        <f t="shared" si="160"/>
        <v>1</v>
      </c>
      <c r="Q798" s="58">
        <f t="shared" si="161"/>
        <v>1</v>
      </c>
      <c r="R798" s="58">
        <v>1</v>
      </c>
      <c r="S798" s="787" t="s">
        <v>1043</v>
      </c>
      <c r="T798" s="787" t="s">
        <v>1044</v>
      </c>
    </row>
    <row r="799" spans="1:20" s="627" customFormat="1" ht="108">
      <c r="A799" s="794">
        <v>774</v>
      </c>
      <c r="B799" s="796"/>
      <c r="C799" s="795" t="s">
        <v>6556</v>
      </c>
      <c r="D799" s="795" t="s">
        <v>6557</v>
      </c>
      <c r="E799" s="313">
        <v>1</v>
      </c>
      <c r="F799" s="58">
        <f t="shared" si="156"/>
        <v>1</v>
      </c>
      <c r="G799" s="58">
        <f t="shared" si="157"/>
        <v>1</v>
      </c>
      <c r="H799" s="70">
        <v>1</v>
      </c>
      <c r="I799" s="803" t="s">
        <v>7262</v>
      </c>
      <c r="J799" s="313">
        <v>1</v>
      </c>
      <c r="K799" s="21">
        <f t="shared" si="158"/>
        <v>1</v>
      </c>
      <c r="L799" s="21">
        <f t="shared" si="159"/>
        <v>1</v>
      </c>
      <c r="M799" s="21">
        <v>1</v>
      </c>
      <c r="N799" s="792" t="s">
        <v>5374</v>
      </c>
      <c r="O799" s="313">
        <v>1</v>
      </c>
      <c r="P799" s="58">
        <f t="shared" si="160"/>
        <v>1</v>
      </c>
      <c r="Q799" s="58">
        <f t="shared" si="161"/>
        <v>1</v>
      </c>
      <c r="R799" s="58">
        <v>1</v>
      </c>
      <c r="S799" s="787" t="s">
        <v>1043</v>
      </c>
      <c r="T799" s="787" t="s">
        <v>1044</v>
      </c>
    </row>
    <row r="800" spans="1:20" s="627" customFormat="1" ht="108">
      <c r="A800" s="794">
        <v>775</v>
      </c>
      <c r="B800" s="796"/>
      <c r="C800" s="795" t="s">
        <v>6558</v>
      </c>
      <c r="D800" s="795" t="s">
        <v>6559</v>
      </c>
      <c r="E800" s="313">
        <v>1</v>
      </c>
      <c r="F800" s="58">
        <f t="shared" si="156"/>
        <v>1</v>
      </c>
      <c r="G800" s="58">
        <f t="shared" si="157"/>
        <v>1</v>
      </c>
      <c r="H800" s="70">
        <v>1</v>
      </c>
      <c r="I800" s="803" t="s">
        <v>7262</v>
      </c>
      <c r="J800" s="313">
        <v>1</v>
      </c>
      <c r="K800" s="21">
        <f t="shared" si="158"/>
        <v>1</v>
      </c>
      <c r="L800" s="21">
        <f t="shared" si="159"/>
        <v>1</v>
      </c>
      <c r="M800" s="21">
        <v>1</v>
      </c>
      <c r="N800" s="792" t="s">
        <v>5374</v>
      </c>
      <c r="O800" s="313">
        <v>1</v>
      </c>
      <c r="P800" s="58">
        <f t="shared" si="160"/>
        <v>1</v>
      </c>
      <c r="Q800" s="58">
        <f t="shared" si="161"/>
        <v>1</v>
      </c>
      <c r="R800" s="58">
        <v>1</v>
      </c>
      <c r="S800" s="787" t="s">
        <v>1043</v>
      </c>
      <c r="T800" s="787" t="s">
        <v>1044</v>
      </c>
    </row>
    <row r="801" spans="1:20" s="627" customFormat="1" ht="108">
      <c r="A801" s="794">
        <v>776</v>
      </c>
      <c r="B801" s="796"/>
      <c r="C801" s="795" t="s">
        <v>6560</v>
      </c>
      <c r="D801" s="795" t="s">
        <v>6561</v>
      </c>
      <c r="E801" s="313">
        <v>1</v>
      </c>
      <c r="F801" s="58">
        <f t="shared" si="156"/>
        <v>1</v>
      </c>
      <c r="G801" s="58">
        <f t="shared" si="157"/>
        <v>1</v>
      </c>
      <c r="H801" s="70">
        <v>1</v>
      </c>
      <c r="I801" s="803" t="s">
        <v>7262</v>
      </c>
      <c r="J801" s="313">
        <v>1</v>
      </c>
      <c r="K801" s="21">
        <f t="shared" si="158"/>
        <v>1</v>
      </c>
      <c r="L801" s="21">
        <f t="shared" si="159"/>
        <v>1</v>
      </c>
      <c r="M801" s="21">
        <v>1</v>
      </c>
      <c r="N801" s="792" t="s">
        <v>5374</v>
      </c>
      <c r="O801" s="313">
        <v>1</v>
      </c>
      <c r="P801" s="58">
        <f t="shared" si="160"/>
        <v>1</v>
      </c>
      <c r="Q801" s="58">
        <f t="shared" si="161"/>
        <v>1</v>
      </c>
      <c r="R801" s="58">
        <v>1</v>
      </c>
      <c r="S801" s="787" t="s">
        <v>1043</v>
      </c>
      <c r="T801" s="787" t="s">
        <v>1044</v>
      </c>
    </row>
    <row r="802" spans="1:20" s="627" customFormat="1" ht="108">
      <c r="A802" s="794">
        <v>777</v>
      </c>
      <c r="B802" s="796"/>
      <c r="C802" s="795" t="s">
        <v>6562</v>
      </c>
      <c r="D802" s="795" t="s">
        <v>6563</v>
      </c>
      <c r="E802" s="313">
        <v>1</v>
      </c>
      <c r="F802" s="58">
        <f t="shared" si="156"/>
        <v>1</v>
      </c>
      <c r="G802" s="58">
        <f t="shared" si="157"/>
        <v>1</v>
      </c>
      <c r="H802" s="70">
        <v>1</v>
      </c>
      <c r="I802" s="803" t="s">
        <v>7262</v>
      </c>
      <c r="J802" s="313">
        <v>1</v>
      </c>
      <c r="K802" s="21">
        <f t="shared" si="158"/>
        <v>1</v>
      </c>
      <c r="L802" s="21">
        <f t="shared" si="159"/>
        <v>1</v>
      </c>
      <c r="M802" s="21">
        <v>1</v>
      </c>
      <c r="N802" s="792" t="s">
        <v>5374</v>
      </c>
      <c r="O802" s="313">
        <v>1</v>
      </c>
      <c r="P802" s="58">
        <f t="shared" si="160"/>
        <v>1</v>
      </c>
      <c r="Q802" s="58">
        <f t="shared" si="161"/>
        <v>1</v>
      </c>
      <c r="R802" s="58">
        <v>1</v>
      </c>
      <c r="S802" s="787" t="s">
        <v>1043</v>
      </c>
      <c r="T802" s="787" t="s">
        <v>1044</v>
      </c>
    </row>
    <row r="803" spans="1:20" s="627" customFormat="1" ht="108">
      <c r="A803" s="794">
        <v>778</v>
      </c>
      <c r="B803" s="796"/>
      <c r="C803" s="795" t="s">
        <v>6564</v>
      </c>
      <c r="D803" s="795" t="s">
        <v>6565</v>
      </c>
      <c r="E803" s="313">
        <v>1</v>
      </c>
      <c r="F803" s="58">
        <f t="shared" si="156"/>
        <v>1</v>
      </c>
      <c r="G803" s="58">
        <f t="shared" si="157"/>
        <v>1</v>
      </c>
      <c r="H803" s="70">
        <v>1</v>
      </c>
      <c r="I803" s="803" t="s">
        <v>7262</v>
      </c>
      <c r="J803" s="313">
        <v>1</v>
      </c>
      <c r="K803" s="21">
        <f t="shared" si="158"/>
        <v>1</v>
      </c>
      <c r="L803" s="21">
        <f t="shared" si="159"/>
        <v>1</v>
      </c>
      <c r="M803" s="21">
        <v>1</v>
      </c>
      <c r="N803" s="792" t="s">
        <v>5374</v>
      </c>
      <c r="O803" s="313">
        <v>1</v>
      </c>
      <c r="P803" s="58">
        <f t="shared" si="160"/>
        <v>1</v>
      </c>
      <c r="Q803" s="58">
        <f t="shared" si="161"/>
        <v>1</v>
      </c>
      <c r="R803" s="58">
        <v>1</v>
      </c>
      <c r="S803" s="787" t="s">
        <v>1043</v>
      </c>
      <c r="T803" s="787" t="s">
        <v>1044</v>
      </c>
    </row>
    <row r="804" spans="1:20" s="627" customFormat="1" ht="108">
      <c r="A804" s="794">
        <v>779</v>
      </c>
      <c r="B804" s="796"/>
      <c r="C804" s="795" t="s">
        <v>6566</v>
      </c>
      <c r="D804" s="795" t="s">
        <v>6567</v>
      </c>
      <c r="E804" s="313">
        <v>1</v>
      </c>
      <c r="F804" s="58">
        <f t="shared" si="156"/>
        <v>1</v>
      </c>
      <c r="G804" s="58">
        <f t="shared" si="157"/>
        <v>1</v>
      </c>
      <c r="H804" s="70">
        <v>1</v>
      </c>
      <c r="I804" s="803" t="s">
        <v>7262</v>
      </c>
      <c r="J804" s="313">
        <v>1</v>
      </c>
      <c r="K804" s="21">
        <f t="shared" si="158"/>
        <v>1</v>
      </c>
      <c r="L804" s="21">
        <f t="shared" si="159"/>
        <v>1</v>
      </c>
      <c r="M804" s="21">
        <v>1</v>
      </c>
      <c r="N804" s="792" t="s">
        <v>5374</v>
      </c>
      <c r="O804" s="313">
        <v>1</v>
      </c>
      <c r="P804" s="58">
        <f t="shared" si="160"/>
        <v>1</v>
      </c>
      <c r="Q804" s="58">
        <f t="shared" si="161"/>
        <v>1</v>
      </c>
      <c r="R804" s="58">
        <v>1</v>
      </c>
      <c r="S804" s="787" t="s">
        <v>1043</v>
      </c>
      <c r="T804" s="787" t="s">
        <v>1044</v>
      </c>
    </row>
    <row r="805" spans="1:20" s="627" customFormat="1" ht="108">
      <c r="A805" s="794">
        <v>780</v>
      </c>
      <c r="B805" s="796"/>
      <c r="C805" s="795" t="s">
        <v>6568</v>
      </c>
      <c r="D805" s="795" t="s">
        <v>6569</v>
      </c>
      <c r="E805" s="313">
        <v>1</v>
      </c>
      <c r="F805" s="58">
        <f t="shared" si="156"/>
        <v>1</v>
      </c>
      <c r="G805" s="58">
        <f t="shared" si="157"/>
        <v>1</v>
      </c>
      <c r="H805" s="70">
        <v>1</v>
      </c>
      <c r="I805" s="803" t="s">
        <v>7262</v>
      </c>
      <c r="J805" s="313">
        <v>1</v>
      </c>
      <c r="K805" s="21">
        <f t="shared" si="158"/>
        <v>1</v>
      </c>
      <c r="L805" s="21">
        <f t="shared" si="159"/>
        <v>1</v>
      </c>
      <c r="M805" s="21">
        <v>1</v>
      </c>
      <c r="N805" s="792" t="s">
        <v>5374</v>
      </c>
      <c r="O805" s="313">
        <v>1</v>
      </c>
      <c r="P805" s="58">
        <f t="shared" si="160"/>
        <v>1</v>
      </c>
      <c r="Q805" s="58">
        <f t="shared" si="161"/>
        <v>1</v>
      </c>
      <c r="R805" s="58">
        <v>1</v>
      </c>
      <c r="S805" s="787" t="s">
        <v>1043</v>
      </c>
      <c r="T805" s="787" t="s">
        <v>1044</v>
      </c>
    </row>
    <row r="806" spans="1:20" s="627" customFormat="1" ht="108">
      <c r="A806" s="794">
        <v>781</v>
      </c>
      <c r="B806" s="796"/>
      <c r="C806" s="795" t="s">
        <v>6570</v>
      </c>
      <c r="D806" s="795" t="s">
        <v>6571</v>
      </c>
      <c r="E806" s="313">
        <v>1</v>
      </c>
      <c r="F806" s="58">
        <f t="shared" si="156"/>
        <v>1</v>
      </c>
      <c r="G806" s="58">
        <f t="shared" si="157"/>
        <v>1</v>
      </c>
      <c r="H806" s="70">
        <v>1</v>
      </c>
      <c r="I806" s="803" t="s">
        <v>7262</v>
      </c>
      <c r="J806" s="313">
        <v>1</v>
      </c>
      <c r="K806" s="21">
        <f t="shared" si="158"/>
        <v>1</v>
      </c>
      <c r="L806" s="21">
        <f t="shared" si="159"/>
        <v>1</v>
      </c>
      <c r="M806" s="21">
        <v>1</v>
      </c>
      <c r="N806" s="792" t="s">
        <v>5374</v>
      </c>
      <c r="O806" s="313">
        <v>1</v>
      </c>
      <c r="P806" s="58">
        <f t="shared" si="160"/>
        <v>1</v>
      </c>
      <c r="Q806" s="58">
        <f t="shared" si="161"/>
        <v>1</v>
      </c>
      <c r="R806" s="58">
        <v>1</v>
      </c>
      <c r="S806" s="787" t="s">
        <v>1043</v>
      </c>
      <c r="T806" s="787" t="s">
        <v>1044</v>
      </c>
    </row>
    <row r="807" spans="1:20" s="627" customFormat="1" ht="108">
      <c r="A807" s="794">
        <v>782</v>
      </c>
      <c r="B807" s="796"/>
      <c r="C807" s="795" t="s">
        <v>6572</v>
      </c>
      <c r="D807" s="795" t="s">
        <v>6573</v>
      </c>
      <c r="E807" s="313">
        <v>1</v>
      </c>
      <c r="F807" s="58">
        <f t="shared" si="156"/>
        <v>1</v>
      </c>
      <c r="G807" s="58">
        <f t="shared" si="157"/>
        <v>1</v>
      </c>
      <c r="H807" s="70">
        <v>1</v>
      </c>
      <c r="I807" s="803" t="s">
        <v>7262</v>
      </c>
      <c r="J807" s="313">
        <v>1</v>
      </c>
      <c r="K807" s="21">
        <f t="shared" si="158"/>
        <v>1</v>
      </c>
      <c r="L807" s="21">
        <f t="shared" si="159"/>
        <v>1</v>
      </c>
      <c r="M807" s="21">
        <v>1</v>
      </c>
      <c r="N807" s="792" t="s">
        <v>5374</v>
      </c>
      <c r="O807" s="313">
        <v>1</v>
      </c>
      <c r="P807" s="58">
        <f t="shared" si="160"/>
        <v>1</v>
      </c>
      <c r="Q807" s="58">
        <f t="shared" si="161"/>
        <v>1</v>
      </c>
      <c r="R807" s="58">
        <v>1</v>
      </c>
      <c r="S807" s="787" t="s">
        <v>1043</v>
      </c>
      <c r="T807" s="787" t="s">
        <v>1044</v>
      </c>
    </row>
    <row r="808" spans="1:20" s="627" customFormat="1" ht="108">
      <c r="A808" s="794">
        <v>783</v>
      </c>
      <c r="B808" s="796"/>
      <c r="C808" s="795" t="s">
        <v>6574</v>
      </c>
      <c r="D808" s="795" t="s">
        <v>6575</v>
      </c>
      <c r="E808" s="313">
        <v>1</v>
      </c>
      <c r="F808" s="58">
        <f t="shared" si="156"/>
        <v>1</v>
      </c>
      <c r="G808" s="58">
        <f t="shared" si="157"/>
        <v>1</v>
      </c>
      <c r="H808" s="70">
        <v>1</v>
      </c>
      <c r="I808" s="803" t="s">
        <v>7262</v>
      </c>
      <c r="J808" s="313">
        <v>1</v>
      </c>
      <c r="K808" s="21">
        <f t="shared" si="158"/>
        <v>1</v>
      </c>
      <c r="L808" s="21">
        <f t="shared" si="159"/>
        <v>1</v>
      </c>
      <c r="M808" s="21">
        <v>1</v>
      </c>
      <c r="N808" s="792" t="s">
        <v>5374</v>
      </c>
      <c r="O808" s="313">
        <v>1</v>
      </c>
      <c r="P808" s="58">
        <f t="shared" si="160"/>
        <v>1</v>
      </c>
      <c r="Q808" s="58">
        <f t="shared" si="161"/>
        <v>1</v>
      </c>
      <c r="R808" s="58">
        <v>1</v>
      </c>
      <c r="S808" s="787" t="s">
        <v>1043</v>
      </c>
      <c r="T808" s="787" t="s">
        <v>1044</v>
      </c>
    </row>
    <row r="809" spans="1:20" s="628" customFormat="1" ht="98.25" customHeight="1">
      <c r="A809" s="794">
        <v>784</v>
      </c>
      <c r="B809" s="796"/>
      <c r="C809" s="795" t="s">
        <v>6576</v>
      </c>
      <c r="D809" s="795" t="s">
        <v>6577</v>
      </c>
      <c r="E809" s="313">
        <v>1</v>
      </c>
      <c r="F809" s="58">
        <f t="shared" si="156"/>
        <v>1</v>
      </c>
      <c r="G809" s="58">
        <f t="shared" si="157"/>
        <v>1</v>
      </c>
      <c r="H809" s="70">
        <v>1</v>
      </c>
      <c r="I809" s="803" t="s">
        <v>7262</v>
      </c>
      <c r="J809" s="313">
        <v>1</v>
      </c>
      <c r="K809" s="21">
        <f t="shared" si="158"/>
        <v>1</v>
      </c>
      <c r="L809" s="21">
        <f t="shared" si="159"/>
        <v>1</v>
      </c>
      <c r="M809" s="21">
        <v>1</v>
      </c>
      <c r="N809" s="792" t="s">
        <v>5374</v>
      </c>
      <c r="O809" s="313">
        <v>1</v>
      </c>
      <c r="P809" s="58">
        <f t="shared" si="160"/>
        <v>1</v>
      </c>
      <c r="Q809" s="58">
        <f t="shared" si="161"/>
        <v>1</v>
      </c>
      <c r="R809" s="58">
        <v>1</v>
      </c>
      <c r="S809" s="787" t="s">
        <v>1043</v>
      </c>
      <c r="T809" s="787" t="s">
        <v>1044</v>
      </c>
    </row>
    <row r="810" spans="1:20" s="627" customFormat="1" ht="108">
      <c r="A810" s="794">
        <v>785</v>
      </c>
      <c r="B810" s="796"/>
      <c r="C810" s="795" t="s">
        <v>6578</v>
      </c>
      <c r="D810" s="795" t="s">
        <v>6579</v>
      </c>
      <c r="E810" s="313">
        <v>1</v>
      </c>
      <c r="F810" s="58">
        <f t="shared" si="156"/>
        <v>1</v>
      </c>
      <c r="G810" s="58">
        <f t="shared" si="157"/>
        <v>1</v>
      </c>
      <c r="H810" s="70">
        <v>1</v>
      </c>
      <c r="I810" s="803" t="s">
        <v>7262</v>
      </c>
      <c r="J810" s="313">
        <v>1</v>
      </c>
      <c r="K810" s="21">
        <f t="shared" si="158"/>
        <v>1</v>
      </c>
      <c r="L810" s="21">
        <f t="shared" si="159"/>
        <v>1</v>
      </c>
      <c r="M810" s="21">
        <v>1</v>
      </c>
      <c r="N810" s="792" t="s">
        <v>5374</v>
      </c>
      <c r="O810" s="313">
        <v>1</v>
      </c>
      <c r="P810" s="58">
        <f t="shared" si="160"/>
        <v>1</v>
      </c>
      <c r="Q810" s="58">
        <f t="shared" si="161"/>
        <v>1</v>
      </c>
      <c r="R810" s="58">
        <v>1</v>
      </c>
      <c r="S810" s="787" t="s">
        <v>1043</v>
      </c>
      <c r="T810" s="787" t="s">
        <v>1044</v>
      </c>
    </row>
    <row r="811" spans="1:20" s="627" customFormat="1" ht="108">
      <c r="A811" s="794">
        <v>786</v>
      </c>
      <c r="B811" s="796"/>
      <c r="C811" s="795" t="s">
        <v>6580</v>
      </c>
      <c r="D811" s="795" t="s">
        <v>6581</v>
      </c>
      <c r="E811" s="313">
        <v>1</v>
      </c>
      <c r="F811" s="58">
        <f t="shared" si="156"/>
        <v>1</v>
      </c>
      <c r="G811" s="58">
        <f t="shared" si="157"/>
        <v>1</v>
      </c>
      <c r="H811" s="70">
        <v>1</v>
      </c>
      <c r="I811" s="803" t="s">
        <v>7262</v>
      </c>
      <c r="J811" s="313">
        <v>1</v>
      </c>
      <c r="K811" s="21">
        <f t="shared" si="158"/>
        <v>1</v>
      </c>
      <c r="L811" s="21">
        <f t="shared" si="159"/>
        <v>1</v>
      </c>
      <c r="M811" s="21">
        <v>1</v>
      </c>
      <c r="N811" s="792" t="s">
        <v>5374</v>
      </c>
      <c r="O811" s="313">
        <v>1</v>
      </c>
      <c r="P811" s="58">
        <f t="shared" si="160"/>
        <v>1</v>
      </c>
      <c r="Q811" s="58">
        <f t="shared" si="161"/>
        <v>1</v>
      </c>
      <c r="R811" s="58">
        <v>1</v>
      </c>
      <c r="S811" s="787" t="s">
        <v>1043</v>
      </c>
      <c r="T811" s="787" t="s">
        <v>1044</v>
      </c>
    </row>
    <row r="812" spans="1:20" s="627" customFormat="1" ht="108">
      <c r="A812" s="794">
        <v>787</v>
      </c>
      <c r="B812" s="796"/>
      <c r="C812" s="795" t="s">
        <v>6582</v>
      </c>
      <c r="D812" s="795" t="s">
        <v>6583</v>
      </c>
      <c r="E812" s="313">
        <v>1</v>
      </c>
      <c r="F812" s="58">
        <f t="shared" si="156"/>
        <v>1</v>
      </c>
      <c r="G812" s="58">
        <f t="shared" si="157"/>
        <v>1</v>
      </c>
      <c r="H812" s="70">
        <v>1</v>
      </c>
      <c r="I812" s="803" t="s">
        <v>7262</v>
      </c>
      <c r="J812" s="313">
        <v>1</v>
      </c>
      <c r="K812" s="21">
        <f t="shared" si="158"/>
        <v>1</v>
      </c>
      <c r="L812" s="21">
        <f t="shared" si="159"/>
        <v>1</v>
      </c>
      <c r="M812" s="21">
        <v>1</v>
      </c>
      <c r="N812" s="792" t="s">
        <v>5374</v>
      </c>
      <c r="O812" s="313">
        <v>1</v>
      </c>
      <c r="P812" s="58">
        <f t="shared" si="160"/>
        <v>1</v>
      </c>
      <c r="Q812" s="58">
        <f t="shared" si="161"/>
        <v>1</v>
      </c>
      <c r="R812" s="58">
        <v>1</v>
      </c>
      <c r="S812" s="787" t="s">
        <v>1043</v>
      </c>
      <c r="T812" s="787" t="s">
        <v>1044</v>
      </c>
    </row>
    <row r="813" spans="1:20" s="627" customFormat="1" ht="108">
      <c r="A813" s="794">
        <v>788</v>
      </c>
      <c r="B813" s="796"/>
      <c r="C813" s="795" t="s">
        <v>6584</v>
      </c>
      <c r="D813" s="795" t="s">
        <v>6585</v>
      </c>
      <c r="E813" s="313">
        <v>1</v>
      </c>
      <c r="F813" s="58">
        <f t="shared" si="156"/>
        <v>1</v>
      </c>
      <c r="G813" s="58">
        <f t="shared" si="157"/>
        <v>1</v>
      </c>
      <c r="H813" s="70">
        <v>1</v>
      </c>
      <c r="I813" s="803" t="s">
        <v>7262</v>
      </c>
      <c r="J813" s="313">
        <v>1</v>
      </c>
      <c r="K813" s="21">
        <f t="shared" si="158"/>
        <v>1</v>
      </c>
      <c r="L813" s="21">
        <f t="shared" si="159"/>
        <v>1</v>
      </c>
      <c r="M813" s="21">
        <v>1</v>
      </c>
      <c r="N813" s="792" t="s">
        <v>5374</v>
      </c>
      <c r="O813" s="313">
        <v>1</v>
      </c>
      <c r="P813" s="58">
        <f t="shared" si="160"/>
        <v>1</v>
      </c>
      <c r="Q813" s="58">
        <f t="shared" si="161"/>
        <v>1</v>
      </c>
      <c r="R813" s="58">
        <v>1</v>
      </c>
      <c r="S813" s="787" t="s">
        <v>1043</v>
      </c>
      <c r="T813" s="787" t="s">
        <v>1044</v>
      </c>
    </row>
    <row r="814" spans="1:20" s="627" customFormat="1" ht="108">
      <c r="A814" s="794">
        <v>789</v>
      </c>
      <c r="B814" s="796"/>
      <c r="C814" s="795" t="s">
        <v>6586</v>
      </c>
      <c r="D814" s="795" t="s">
        <v>6587</v>
      </c>
      <c r="E814" s="313">
        <v>1</v>
      </c>
      <c r="F814" s="58">
        <f t="shared" si="156"/>
        <v>1</v>
      </c>
      <c r="G814" s="58">
        <f t="shared" si="157"/>
        <v>1</v>
      </c>
      <c r="H814" s="70">
        <v>1</v>
      </c>
      <c r="I814" s="803" t="s">
        <v>7262</v>
      </c>
      <c r="J814" s="313">
        <v>1</v>
      </c>
      <c r="K814" s="21">
        <f t="shared" si="158"/>
        <v>1</v>
      </c>
      <c r="L814" s="21">
        <f t="shared" si="159"/>
        <v>1</v>
      </c>
      <c r="M814" s="21">
        <v>1</v>
      </c>
      <c r="N814" s="792" t="s">
        <v>5374</v>
      </c>
      <c r="O814" s="313">
        <v>1</v>
      </c>
      <c r="P814" s="58">
        <f t="shared" si="160"/>
        <v>1</v>
      </c>
      <c r="Q814" s="58">
        <f t="shared" si="161"/>
        <v>1</v>
      </c>
      <c r="R814" s="58">
        <v>1</v>
      </c>
      <c r="S814" s="787" t="s">
        <v>1043</v>
      </c>
      <c r="T814" s="787" t="s">
        <v>1044</v>
      </c>
    </row>
    <row r="815" spans="1:20" s="627" customFormat="1" ht="108">
      <c r="A815" s="794">
        <v>790</v>
      </c>
      <c r="B815" s="796"/>
      <c r="C815" s="795" t="s">
        <v>6588</v>
      </c>
      <c r="D815" s="795" t="s">
        <v>6589</v>
      </c>
      <c r="E815" s="313">
        <v>1</v>
      </c>
      <c r="F815" s="58">
        <f t="shared" ref="F815:F833" si="162">IF(E815=G815,H815)</f>
        <v>1</v>
      </c>
      <c r="G815" s="58">
        <f t="shared" ref="G815:G833" si="163">IF(E815="NA","NA",H815)</f>
        <v>1</v>
      </c>
      <c r="H815" s="70">
        <v>1</v>
      </c>
      <c r="I815" s="803" t="s">
        <v>7262</v>
      </c>
      <c r="J815" s="313">
        <v>1</v>
      </c>
      <c r="K815" s="21">
        <f t="shared" ref="K815:K833" si="164">IF(J815=L815,M815)</f>
        <v>1</v>
      </c>
      <c r="L815" s="21">
        <f t="shared" ref="L815:L833" si="165">IF(J815="NA","NA",M815)</f>
        <v>1</v>
      </c>
      <c r="M815" s="21">
        <v>1</v>
      </c>
      <c r="N815" s="792" t="s">
        <v>5374</v>
      </c>
      <c r="O815" s="313">
        <v>1</v>
      </c>
      <c r="P815" s="58">
        <f t="shared" ref="P815:P833" si="166">IF(O815=Q815,R815)</f>
        <v>1</v>
      </c>
      <c r="Q815" s="58">
        <f t="shared" ref="Q815:Q833" si="167">IF(O815="NA","NA",R815)</f>
        <v>1</v>
      </c>
      <c r="R815" s="58">
        <v>1</v>
      </c>
      <c r="S815" s="787" t="s">
        <v>1043</v>
      </c>
      <c r="T815" s="787" t="s">
        <v>1044</v>
      </c>
    </row>
    <row r="816" spans="1:20" s="627" customFormat="1" ht="108">
      <c r="A816" s="794">
        <v>791</v>
      </c>
      <c r="B816" s="796"/>
      <c r="C816" s="795" t="s">
        <v>6590</v>
      </c>
      <c r="D816" s="795" t="s">
        <v>6591</v>
      </c>
      <c r="E816" s="313">
        <v>1</v>
      </c>
      <c r="F816" s="58">
        <f t="shared" si="162"/>
        <v>1</v>
      </c>
      <c r="G816" s="58">
        <f t="shared" si="163"/>
        <v>1</v>
      </c>
      <c r="H816" s="70">
        <v>1</v>
      </c>
      <c r="I816" s="803" t="s">
        <v>7262</v>
      </c>
      <c r="J816" s="313">
        <v>1</v>
      </c>
      <c r="K816" s="21">
        <f t="shared" si="164"/>
        <v>1</v>
      </c>
      <c r="L816" s="21">
        <f t="shared" si="165"/>
        <v>1</v>
      </c>
      <c r="M816" s="21">
        <v>1</v>
      </c>
      <c r="N816" s="792" t="s">
        <v>5374</v>
      </c>
      <c r="O816" s="313">
        <v>1</v>
      </c>
      <c r="P816" s="58">
        <f t="shared" si="166"/>
        <v>1</v>
      </c>
      <c r="Q816" s="58">
        <f t="shared" si="167"/>
        <v>1</v>
      </c>
      <c r="R816" s="58">
        <v>1</v>
      </c>
      <c r="S816" s="787" t="s">
        <v>1043</v>
      </c>
      <c r="T816" s="787" t="s">
        <v>1044</v>
      </c>
    </row>
    <row r="817" spans="1:20" s="627" customFormat="1" ht="108">
      <c r="A817" s="794">
        <v>792</v>
      </c>
      <c r="B817" s="796"/>
      <c r="C817" s="795" t="s">
        <v>6592</v>
      </c>
      <c r="D817" s="795" t="s">
        <v>6593</v>
      </c>
      <c r="E817" s="313">
        <v>1</v>
      </c>
      <c r="F817" s="58">
        <f t="shared" si="162"/>
        <v>1</v>
      </c>
      <c r="G817" s="58">
        <f t="shared" si="163"/>
        <v>1</v>
      </c>
      <c r="H817" s="70">
        <v>1</v>
      </c>
      <c r="I817" s="803" t="s">
        <v>7262</v>
      </c>
      <c r="J817" s="313">
        <v>1</v>
      </c>
      <c r="K817" s="21">
        <f t="shared" si="164"/>
        <v>1</v>
      </c>
      <c r="L817" s="21">
        <f t="shared" si="165"/>
        <v>1</v>
      </c>
      <c r="M817" s="21">
        <v>1</v>
      </c>
      <c r="N817" s="792" t="s">
        <v>5374</v>
      </c>
      <c r="O817" s="313">
        <v>1</v>
      </c>
      <c r="P817" s="58">
        <f t="shared" si="166"/>
        <v>1</v>
      </c>
      <c r="Q817" s="58">
        <f t="shared" si="167"/>
        <v>1</v>
      </c>
      <c r="R817" s="58">
        <v>1</v>
      </c>
      <c r="S817" s="787" t="s">
        <v>1043</v>
      </c>
      <c r="T817" s="787" t="s">
        <v>1044</v>
      </c>
    </row>
    <row r="818" spans="1:20" s="627" customFormat="1" ht="108">
      <c r="A818" s="794">
        <v>793</v>
      </c>
      <c r="B818" s="796"/>
      <c r="C818" s="795" t="s">
        <v>6594</v>
      </c>
      <c r="D818" s="795" t="s">
        <v>6595</v>
      </c>
      <c r="E818" s="313">
        <v>1</v>
      </c>
      <c r="F818" s="58">
        <f t="shared" si="162"/>
        <v>1</v>
      </c>
      <c r="G818" s="58">
        <f t="shared" si="163"/>
        <v>1</v>
      </c>
      <c r="H818" s="70">
        <v>1</v>
      </c>
      <c r="I818" s="803" t="s">
        <v>7262</v>
      </c>
      <c r="J818" s="313">
        <v>1</v>
      </c>
      <c r="K818" s="21">
        <f t="shared" si="164"/>
        <v>1</v>
      </c>
      <c r="L818" s="21">
        <f t="shared" si="165"/>
        <v>1</v>
      </c>
      <c r="M818" s="21">
        <v>1</v>
      </c>
      <c r="N818" s="792" t="s">
        <v>5374</v>
      </c>
      <c r="O818" s="313">
        <v>1</v>
      </c>
      <c r="P818" s="58">
        <f t="shared" si="166"/>
        <v>1</v>
      </c>
      <c r="Q818" s="58">
        <f t="shared" si="167"/>
        <v>1</v>
      </c>
      <c r="R818" s="58">
        <v>1</v>
      </c>
      <c r="S818" s="787" t="s">
        <v>1043</v>
      </c>
      <c r="T818" s="787" t="s">
        <v>1044</v>
      </c>
    </row>
    <row r="819" spans="1:20" s="627" customFormat="1" ht="108">
      <c r="A819" s="794">
        <v>794</v>
      </c>
      <c r="B819" s="796"/>
      <c r="C819" s="795" t="s">
        <v>6596</v>
      </c>
      <c r="D819" s="795" t="s">
        <v>6597</v>
      </c>
      <c r="E819" s="313">
        <v>1</v>
      </c>
      <c r="F819" s="58">
        <f t="shared" si="162"/>
        <v>1</v>
      </c>
      <c r="G819" s="58">
        <f t="shared" si="163"/>
        <v>1</v>
      </c>
      <c r="H819" s="70">
        <v>1</v>
      </c>
      <c r="I819" s="803" t="s">
        <v>7262</v>
      </c>
      <c r="J819" s="313">
        <v>1</v>
      </c>
      <c r="K819" s="21">
        <f t="shared" si="164"/>
        <v>1</v>
      </c>
      <c r="L819" s="21">
        <f t="shared" si="165"/>
        <v>1</v>
      </c>
      <c r="M819" s="21">
        <v>1</v>
      </c>
      <c r="N819" s="792" t="s">
        <v>5374</v>
      </c>
      <c r="O819" s="313">
        <v>1</v>
      </c>
      <c r="P819" s="58">
        <f t="shared" si="166"/>
        <v>1</v>
      </c>
      <c r="Q819" s="58">
        <f t="shared" si="167"/>
        <v>1</v>
      </c>
      <c r="R819" s="58">
        <v>1</v>
      </c>
      <c r="S819" s="787" t="s">
        <v>1043</v>
      </c>
      <c r="T819" s="787" t="s">
        <v>1044</v>
      </c>
    </row>
    <row r="820" spans="1:20" s="627" customFormat="1" ht="108">
      <c r="A820" s="794">
        <v>795</v>
      </c>
      <c r="B820" s="796"/>
      <c r="C820" s="795" t="s">
        <v>690</v>
      </c>
      <c r="D820" s="795" t="s">
        <v>6598</v>
      </c>
      <c r="E820" s="313">
        <v>1</v>
      </c>
      <c r="F820" s="58">
        <f t="shared" si="162"/>
        <v>1</v>
      </c>
      <c r="G820" s="58">
        <f t="shared" si="163"/>
        <v>1</v>
      </c>
      <c r="H820" s="70">
        <v>1</v>
      </c>
      <c r="I820" s="803" t="s">
        <v>7262</v>
      </c>
      <c r="J820" s="313">
        <v>1</v>
      </c>
      <c r="K820" s="21">
        <f t="shared" si="164"/>
        <v>1</v>
      </c>
      <c r="L820" s="21">
        <f t="shared" si="165"/>
        <v>1</v>
      </c>
      <c r="M820" s="21">
        <v>1</v>
      </c>
      <c r="N820" s="792" t="s">
        <v>5374</v>
      </c>
      <c r="O820" s="313">
        <v>1</v>
      </c>
      <c r="P820" s="58">
        <f t="shared" si="166"/>
        <v>1</v>
      </c>
      <c r="Q820" s="58">
        <f t="shared" si="167"/>
        <v>1</v>
      </c>
      <c r="R820" s="58">
        <v>1</v>
      </c>
      <c r="S820" s="787" t="s">
        <v>1043</v>
      </c>
      <c r="T820" s="787" t="s">
        <v>1044</v>
      </c>
    </row>
    <row r="821" spans="1:20" s="627" customFormat="1" ht="108">
      <c r="A821" s="794">
        <v>796</v>
      </c>
      <c r="B821" s="796"/>
      <c r="C821" s="795" t="s">
        <v>689</v>
      </c>
      <c r="D821" s="795" t="s">
        <v>6599</v>
      </c>
      <c r="E821" s="313">
        <v>1</v>
      </c>
      <c r="F821" s="58">
        <f t="shared" si="162"/>
        <v>1</v>
      </c>
      <c r="G821" s="58">
        <f t="shared" si="163"/>
        <v>1</v>
      </c>
      <c r="H821" s="70">
        <v>1</v>
      </c>
      <c r="I821" s="803" t="s">
        <v>7262</v>
      </c>
      <c r="J821" s="313">
        <v>1</v>
      </c>
      <c r="K821" s="21">
        <f t="shared" si="164"/>
        <v>1</v>
      </c>
      <c r="L821" s="21">
        <f t="shared" si="165"/>
        <v>1</v>
      </c>
      <c r="M821" s="21">
        <v>1</v>
      </c>
      <c r="N821" s="792" t="s">
        <v>5374</v>
      </c>
      <c r="O821" s="313">
        <v>1</v>
      </c>
      <c r="P821" s="58">
        <f t="shared" si="166"/>
        <v>1</v>
      </c>
      <c r="Q821" s="58">
        <f t="shared" si="167"/>
        <v>1</v>
      </c>
      <c r="R821" s="58">
        <v>1</v>
      </c>
      <c r="S821" s="787" t="s">
        <v>1043</v>
      </c>
      <c r="T821" s="787" t="s">
        <v>1044</v>
      </c>
    </row>
    <row r="822" spans="1:20" s="627" customFormat="1" ht="108">
      <c r="A822" s="794">
        <v>797</v>
      </c>
      <c r="B822" s="796"/>
      <c r="C822" s="795" t="s">
        <v>688</v>
      </c>
      <c r="D822" s="795" t="s">
        <v>6600</v>
      </c>
      <c r="E822" s="313">
        <v>1</v>
      </c>
      <c r="F822" s="58">
        <f t="shared" si="162"/>
        <v>1</v>
      </c>
      <c r="G822" s="58">
        <f t="shared" si="163"/>
        <v>1</v>
      </c>
      <c r="H822" s="70">
        <v>1</v>
      </c>
      <c r="I822" s="803" t="s">
        <v>7262</v>
      </c>
      <c r="J822" s="313">
        <v>1</v>
      </c>
      <c r="K822" s="21">
        <f t="shared" si="164"/>
        <v>1</v>
      </c>
      <c r="L822" s="21">
        <f t="shared" si="165"/>
        <v>1</v>
      </c>
      <c r="M822" s="21">
        <v>1</v>
      </c>
      <c r="N822" s="792" t="s">
        <v>5374</v>
      </c>
      <c r="O822" s="313">
        <v>1</v>
      </c>
      <c r="P822" s="58">
        <f t="shared" si="166"/>
        <v>1</v>
      </c>
      <c r="Q822" s="58">
        <f t="shared" si="167"/>
        <v>1</v>
      </c>
      <c r="R822" s="58">
        <v>1</v>
      </c>
      <c r="S822" s="787" t="s">
        <v>1043</v>
      </c>
      <c r="T822" s="787" t="s">
        <v>1044</v>
      </c>
    </row>
    <row r="823" spans="1:20" s="627" customFormat="1" ht="108">
      <c r="A823" s="794">
        <v>798</v>
      </c>
      <c r="B823" s="796"/>
      <c r="C823" s="795" t="s">
        <v>691</v>
      </c>
      <c r="D823" s="795" t="s">
        <v>6601</v>
      </c>
      <c r="E823" s="313">
        <v>1</v>
      </c>
      <c r="F823" s="58">
        <f t="shared" si="162"/>
        <v>1</v>
      </c>
      <c r="G823" s="58">
        <f t="shared" si="163"/>
        <v>1</v>
      </c>
      <c r="H823" s="70">
        <v>1</v>
      </c>
      <c r="I823" s="803" t="s">
        <v>7262</v>
      </c>
      <c r="J823" s="313">
        <v>1</v>
      </c>
      <c r="K823" s="21">
        <f t="shared" si="164"/>
        <v>1</v>
      </c>
      <c r="L823" s="21">
        <f t="shared" si="165"/>
        <v>1</v>
      </c>
      <c r="M823" s="21">
        <v>1</v>
      </c>
      <c r="N823" s="792" t="s">
        <v>5374</v>
      </c>
      <c r="O823" s="313">
        <v>1</v>
      </c>
      <c r="P823" s="58">
        <f t="shared" si="166"/>
        <v>1</v>
      </c>
      <c r="Q823" s="58">
        <f t="shared" si="167"/>
        <v>1</v>
      </c>
      <c r="R823" s="58">
        <v>1</v>
      </c>
      <c r="S823" s="787" t="s">
        <v>1043</v>
      </c>
      <c r="T823" s="787" t="s">
        <v>1044</v>
      </c>
    </row>
    <row r="824" spans="1:20" s="627" customFormat="1" ht="108">
      <c r="A824" s="794">
        <v>799</v>
      </c>
      <c r="B824" s="796"/>
      <c r="C824" s="795" t="s">
        <v>6602</v>
      </c>
      <c r="D824" s="795" t="s">
        <v>6603</v>
      </c>
      <c r="E824" s="313">
        <v>1</v>
      </c>
      <c r="F824" s="58">
        <f t="shared" si="162"/>
        <v>1</v>
      </c>
      <c r="G824" s="58">
        <f t="shared" si="163"/>
        <v>1</v>
      </c>
      <c r="H824" s="70">
        <v>1</v>
      </c>
      <c r="I824" s="803" t="s">
        <v>7262</v>
      </c>
      <c r="J824" s="313">
        <v>1</v>
      </c>
      <c r="K824" s="21">
        <f t="shared" si="164"/>
        <v>1</v>
      </c>
      <c r="L824" s="21">
        <f t="shared" si="165"/>
        <v>1</v>
      </c>
      <c r="M824" s="21">
        <v>1</v>
      </c>
      <c r="N824" s="792" t="s">
        <v>5374</v>
      </c>
      <c r="O824" s="313">
        <v>1</v>
      </c>
      <c r="P824" s="58">
        <f t="shared" si="166"/>
        <v>1</v>
      </c>
      <c r="Q824" s="58">
        <f t="shared" si="167"/>
        <v>1</v>
      </c>
      <c r="R824" s="58">
        <v>1</v>
      </c>
      <c r="S824" s="787" t="s">
        <v>1043</v>
      </c>
      <c r="T824" s="787" t="s">
        <v>1044</v>
      </c>
    </row>
    <row r="825" spans="1:20" s="627" customFormat="1" ht="108">
      <c r="A825" s="794">
        <v>800</v>
      </c>
      <c r="B825" s="796"/>
      <c r="C825" s="795" t="s">
        <v>6604</v>
      </c>
      <c r="D825" s="795" t="s">
        <v>6605</v>
      </c>
      <c r="E825" s="313">
        <v>1</v>
      </c>
      <c r="F825" s="58">
        <f t="shared" si="162"/>
        <v>1</v>
      </c>
      <c r="G825" s="58">
        <f t="shared" si="163"/>
        <v>1</v>
      </c>
      <c r="H825" s="70">
        <v>1</v>
      </c>
      <c r="I825" s="803" t="s">
        <v>7262</v>
      </c>
      <c r="J825" s="313">
        <v>1</v>
      </c>
      <c r="K825" s="21">
        <f t="shared" si="164"/>
        <v>1</v>
      </c>
      <c r="L825" s="21">
        <f t="shared" si="165"/>
        <v>1</v>
      </c>
      <c r="M825" s="21">
        <v>1</v>
      </c>
      <c r="N825" s="792" t="s">
        <v>5374</v>
      </c>
      <c r="O825" s="313">
        <v>1</v>
      </c>
      <c r="P825" s="58">
        <f t="shared" si="166"/>
        <v>1</v>
      </c>
      <c r="Q825" s="58">
        <f t="shared" si="167"/>
        <v>1</v>
      </c>
      <c r="R825" s="58">
        <v>1</v>
      </c>
      <c r="S825" s="787" t="s">
        <v>1043</v>
      </c>
      <c r="T825" s="787" t="s">
        <v>1044</v>
      </c>
    </row>
    <row r="826" spans="1:20" s="627" customFormat="1" ht="108">
      <c r="A826" s="794">
        <v>801</v>
      </c>
      <c r="B826" s="796"/>
      <c r="C826" s="795" t="s">
        <v>6606</v>
      </c>
      <c r="D826" s="795" t="s">
        <v>6607</v>
      </c>
      <c r="E826" s="313">
        <v>1</v>
      </c>
      <c r="F826" s="58">
        <f t="shared" si="162"/>
        <v>1</v>
      </c>
      <c r="G826" s="58">
        <f t="shared" si="163"/>
        <v>1</v>
      </c>
      <c r="H826" s="70">
        <v>1</v>
      </c>
      <c r="I826" s="803" t="s">
        <v>7262</v>
      </c>
      <c r="J826" s="313">
        <v>1</v>
      </c>
      <c r="K826" s="21">
        <f t="shared" si="164"/>
        <v>1</v>
      </c>
      <c r="L826" s="21">
        <f t="shared" si="165"/>
        <v>1</v>
      </c>
      <c r="M826" s="21">
        <v>1</v>
      </c>
      <c r="N826" s="792" t="s">
        <v>5374</v>
      </c>
      <c r="O826" s="313">
        <v>1</v>
      </c>
      <c r="P826" s="58">
        <f t="shared" si="166"/>
        <v>1</v>
      </c>
      <c r="Q826" s="58">
        <f t="shared" si="167"/>
        <v>1</v>
      </c>
      <c r="R826" s="58">
        <v>1</v>
      </c>
      <c r="S826" s="787" t="s">
        <v>1043</v>
      </c>
      <c r="T826" s="787" t="s">
        <v>1044</v>
      </c>
    </row>
    <row r="827" spans="1:20" s="627" customFormat="1" ht="108">
      <c r="A827" s="794">
        <v>802</v>
      </c>
      <c r="B827" s="796"/>
      <c r="C827" s="795" t="s">
        <v>6608</v>
      </c>
      <c r="D827" s="795" t="s">
        <v>6609</v>
      </c>
      <c r="E827" s="313">
        <v>1</v>
      </c>
      <c r="F827" s="58">
        <f t="shared" si="162"/>
        <v>1</v>
      </c>
      <c r="G827" s="58">
        <f t="shared" si="163"/>
        <v>1</v>
      </c>
      <c r="H827" s="70">
        <v>1</v>
      </c>
      <c r="I827" s="803" t="s">
        <v>7262</v>
      </c>
      <c r="J827" s="313">
        <v>1</v>
      </c>
      <c r="K827" s="21">
        <f t="shared" si="164"/>
        <v>1</v>
      </c>
      <c r="L827" s="21">
        <f t="shared" si="165"/>
        <v>1</v>
      </c>
      <c r="M827" s="21">
        <v>1</v>
      </c>
      <c r="N827" s="792" t="s">
        <v>5374</v>
      </c>
      <c r="O827" s="313">
        <v>1</v>
      </c>
      <c r="P827" s="58">
        <f t="shared" si="166"/>
        <v>1</v>
      </c>
      <c r="Q827" s="58">
        <f t="shared" si="167"/>
        <v>1</v>
      </c>
      <c r="R827" s="58">
        <v>1</v>
      </c>
      <c r="S827" s="787" t="s">
        <v>1043</v>
      </c>
      <c r="T827" s="787" t="s">
        <v>1044</v>
      </c>
    </row>
    <row r="828" spans="1:20" s="627" customFormat="1" ht="108">
      <c r="A828" s="794">
        <v>803</v>
      </c>
      <c r="B828" s="796"/>
      <c r="C828" s="795" t="s">
        <v>6610</v>
      </c>
      <c r="D828" s="795" t="s">
        <v>6611</v>
      </c>
      <c r="E828" s="313">
        <v>1</v>
      </c>
      <c r="F828" s="58">
        <f t="shared" si="162"/>
        <v>1</v>
      </c>
      <c r="G828" s="58">
        <f t="shared" si="163"/>
        <v>1</v>
      </c>
      <c r="H828" s="70">
        <v>1</v>
      </c>
      <c r="I828" s="803" t="s">
        <v>7262</v>
      </c>
      <c r="J828" s="313">
        <v>1</v>
      </c>
      <c r="K828" s="21">
        <f t="shared" si="164"/>
        <v>1</v>
      </c>
      <c r="L828" s="21">
        <f t="shared" si="165"/>
        <v>1</v>
      </c>
      <c r="M828" s="21">
        <v>1</v>
      </c>
      <c r="N828" s="792" t="s">
        <v>5374</v>
      </c>
      <c r="O828" s="313">
        <v>1</v>
      </c>
      <c r="P828" s="58">
        <f t="shared" si="166"/>
        <v>1</v>
      </c>
      <c r="Q828" s="58">
        <f t="shared" si="167"/>
        <v>1</v>
      </c>
      <c r="R828" s="58">
        <v>1</v>
      </c>
      <c r="S828" s="787" t="s">
        <v>1043</v>
      </c>
      <c r="T828" s="787" t="s">
        <v>1044</v>
      </c>
    </row>
    <row r="829" spans="1:20" s="627" customFormat="1" ht="108">
      <c r="A829" s="794">
        <v>804</v>
      </c>
      <c r="B829" s="796"/>
      <c r="C829" s="795" t="s">
        <v>6612</v>
      </c>
      <c r="D829" s="795" t="s">
        <v>6613</v>
      </c>
      <c r="E829" s="313">
        <v>1</v>
      </c>
      <c r="F829" s="58">
        <f t="shared" si="162"/>
        <v>1</v>
      </c>
      <c r="G829" s="58">
        <f t="shared" si="163"/>
        <v>1</v>
      </c>
      <c r="H829" s="70">
        <v>1</v>
      </c>
      <c r="I829" s="803" t="s">
        <v>7262</v>
      </c>
      <c r="J829" s="313">
        <v>1</v>
      </c>
      <c r="K829" s="21">
        <f t="shared" si="164"/>
        <v>1</v>
      </c>
      <c r="L829" s="21">
        <f t="shared" si="165"/>
        <v>1</v>
      </c>
      <c r="M829" s="21">
        <v>1</v>
      </c>
      <c r="N829" s="792" t="s">
        <v>5374</v>
      </c>
      <c r="O829" s="313">
        <v>1</v>
      </c>
      <c r="P829" s="58">
        <f t="shared" si="166"/>
        <v>1</v>
      </c>
      <c r="Q829" s="58">
        <f t="shared" si="167"/>
        <v>1</v>
      </c>
      <c r="R829" s="58">
        <v>1</v>
      </c>
      <c r="S829" s="787" t="s">
        <v>1043</v>
      </c>
      <c r="T829" s="787" t="s">
        <v>1044</v>
      </c>
    </row>
    <row r="830" spans="1:20" s="627" customFormat="1" ht="108">
      <c r="A830" s="794">
        <v>805</v>
      </c>
      <c r="B830" s="796"/>
      <c r="C830" s="795" t="s">
        <v>6614</v>
      </c>
      <c r="D830" s="795" t="s">
        <v>6615</v>
      </c>
      <c r="E830" s="313">
        <v>1</v>
      </c>
      <c r="F830" s="58">
        <f t="shared" si="162"/>
        <v>1</v>
      </c>
      <c r="G830" s="58">
        <f t="shared" si="163"/>
        <v>1</v>
      </c>
      <c r="H830" s="70">
        <v>1</v>
      </c>
      <c r="I830" s="803" t="s">
        <v>7262</v>
      </c>
      <c r="J830" s="313">
        <v>1</v>
      </c>
      <c r="K830" s="21">
        <f t="shared" si="164"/>
        <v>1</v>
      </c>
      <c r="L830" s="21">
        <f t="shared" si="165"/>
        <v>1</v>
      </c>
      <c r="M830" s="21">
        <v>1</v>
      </c>
      <c r="N830" s="792" t="s">
        <v>5374</v>
      </c>
      <c r="O830" s="313">
        <v>1</v>
      </c>
      <c r="P830" s="58">
        <f t="shared" si="166"/>
        <v>1</v>
      </c>
      <c r="Q830" s="58">
        <f t="shared" si="167"/>
        <v>1</v>
      </c>
      <c r="R830" s="58">
        <v>1</v>
      </c>
      <c r="S830" s="787" t="s">
        <v>1043</v>
      </c>
      <c r="T830" s="787" t="s">
        <v>1044</v>
      </c>
    </row>
    <row r="831" spans="1:20" s="627" customFormat="1" ht="108">
      <c r="A831" s="794">
        <v>806</v>
      </c>
      <c r="B831" s="796"/>
      <c r="C831" s="795" t="s">
        <v>6616</v>
      </c>
      <c r="D831" s="795" t="s">
        <v>6617</v>
      </c>
      <c r="E831" s="313">
        <v>1</v>
      </c>
      <c r="F831" s="58">
        <f t="shared" si="162"/>
        <v>1</v>
      </c>
      <c r="G831" s="58">
        <f t="shared" si="163"/>
        <v>1</v>
      </c>
      <c r="H831" s="70">
        <v>1</v>
      </c>
      <c r="I831" s="803" t="s">
        <v>7262</v>
      </c>
      <c r="J831" s="313">
        <v>1</v>
      </c>
      <c r="K831" s="21">
        <f t="shared" si="164"/>
        <v>1</v>
      </c>
      <c r="L831" s="21">
        <f t="shared" si="165"/>
        <v>1</v>
      </c>
      <c r="M831" s="21">
        <v>1</v>
      </c>
      <c r="N831" s="792" t="s">
        <v>5374</v>
      </c>
      <c r="O831" s="313">
        <v>1</v>
      </c>
      <c r="P831" s="58">
        <f t="shared" si="166"/>
        <v>1</v>
      </c>
      <c r="Q831" s="58">
        <f t="shared" si="167"/>
        <v>1</v>
      </c>
      <c r="R831" s="58">
        <v>1</v>
      </c>
      <c r="S831" s="787" t="s">
        <v>1043</v>
      </c>
      <c r="T831" s="787" t="s">
        <v>1044</v>
      </c>
    </row>
    <row r="832" spans="1:20" s="627" customFormat="1" ht="108">
      <c r="A832" s="794">
        <v>807</v>
      </c>
      <c r="B832" s="796"/>
      <c r="C832" s="795" t="s">
        <v>6618</v>
      </c>
      <c r="D832" s="795" t="s">
        <v>6619</v>
      </c>
      <c r="E832" s="313">
        <v>1</v>
      </c>
      <c r="F832" s="58">
        <f t="shared" si="162"/>
        <v>1</v>
      </c>
      <c r="G832" s="58">
        <f t="shared" si="163"/>
        <v>1</v>
      </c>
      <c r="H832" s="70">
        <v>1</v>
      </c>
      <c r="I832" s="803" t="s">
        <v>7262</v>
      </c>
      <c r="J832" s="313">
        <v>1</v>
      </c>
      <c r="K832" s="21">
        <f t="shared" si="164"/>
        <v>1</v>
      </c>
      <c r="L832" s="21">
        <f t="shared" si="165"/>
        <v>1</v>
      </c>
      <c r="M832" s="21">
        <v>1</v>
      </c>
      <c r="N832" s="792" t="s">
        <v>5374</v>
      </c>
      <c r="O832" s="313">
        <v>1</v>
      </c>
      <c r="P832" s="58">
        <f t="shared" si="166"/>
        <v>1</v>
      </c>
      <c r="Q832" s="58">
        <f t="shared" si="167"/>
        <v>1</v>
      </c>
      <c r="R832" s="58">
        <v>1</v>
      </c>
      <c r="S832" s="787" t="s">
        <v>1043</v>
      </c>
      <c r="T832" s="787" t="s">
        <v>1044</v>
      </c>
    </row>
    <row r="833" spans="1:20" s="627" customFormat="1" ht="108">
      <c r="A833" s="794">
        <v>808</v>
      </c>
      <c r="B833" s="796"/>
      <c r="C833" s="795" t="s">
        <v>6620</v>
      </c>
      <c r="D833" s="795" t="s">
        <v>6621</v>
      </c>
      <c r="E833" s="313">
        <v>1</v>
      </c>
      <c r="F833" s="58">
        <f t="shared" si="162"/>
        <v>1</v>
      </c>
      <c r="G833" s="58">
        <f t="shared" si="163"/>
        <v>1</v>
      </c>
      <c r="H833" s="70">
        <v>1</v>
      </c>
      <c r="I833" s="803" t="s">
        <v>7262</v>
      </c>
      <c r="J833" s="313">
        <v>1</v>
      </c>
      <c r="K833" s="21">
        <f t="shared" si="164"/>
        <v>1</v>
      </c>
      <c r="L833" s="21">
        <f t="shared" si="165"/>
        <v>1</v>
      </c>
      <c r="M833" s="21">
        <v>1</v>
      </c>
      <c r="N833" s="792" t="s">
        <v>5374</v>
      </c>
      <c r="O833" s="313">
        <v>1</v>
      </c>
      <c r="P833" s="58">
        <f t="shared" si="166"/>
        <v>1</v>
      </c>
      <c r="Q833" s="58">
        <f t="shared" si="167"/>
        <v>1</v>
      </c>
      <c r="R833" s="58">
        <v>1</v>
      </c>
      <c r="S833" s="787" t="s">
        <v>1043</v>
      </c>
      <c r="T833" s="787" t="s">
        <v>1044</v>
      </c>
    </row>
    <row r="834" spans="1:20" s="627" customFormat="1" ht="37.5" customHeight="1">
      <c r="A834" s="1472" t="s">
        <v>1266</v>
      </c>
      <c r="B834" s="1462"/>
      <c r="C834" s="1462"/>
      <c r="D834" s="1462"/>
      <c r="E834" s="1462"/>
      <c r="F834" s="1462"/>
      <c r="G834" s="1462"/>
      <c r="H834" s="1462"/>
      <c r="I834" s="1462"/>
      <c r="J834" s="1462"/>
      <c r="K834" s="1462"/>
      <c r="L834" s="1462"/>
      <c r="M834" s="1462"/>
      <c r="N834" s="1462"/>
      <c r="O834" s="1462"/>
      <c r="P834" s="1462"/>
      <c r="Q834" s="1462"/>
      <c r="R834" s="1462"/>
      <c r="S834" s="1462"/>
      <c r="T834" s="1463"/>
    </row>
    <row r="835" spans="1:20" s="627" customFormat="1" ht="108">
      <c r="A835" s="794">
        <v>809</v>
      </c>
      <c r="B835" s="795" t="s">
        <v>5376</v>
      </c>
      <c r="C835" s="795" t="s">
        <v>463</v>
      </c>
      <c r="D835" s="795" t="s">
        <v>6622</v>
      </c>
      <c r="E835" s="313">
        <v>1</v>
      </c>
      <c r="F835" s="58">
        <f t="shared" ref="F835:F866" si="168">IF(E835=G835,H835)</f>
        <v>1</v>
      </c>
      <c r="G835" s="58">
        <f t="shared" ref="G835:G866" si="169">IF(E835="NA","NA",H835)</f>
        <v>1</v>
      </c>
      <c r="H835" s="70">
        <v>1</v>
      </c>
      <c r="I835" s="803" t="s">
        <v>7262</v>
      </c>
      <c r="J835" s="313">
        <v>1</v>
      </c>
      <c r="K835" s="21">
        <f t="shared" ref="K835:K866" si="170">IF(J835=L835,M835)</f>
        <v>1</v>
      </c>
      <c r="L835" s="21">
        <f t="shared" ref="L835:L866" si="171">IF(J835="NA","NA",M835)</f>
        <v>1</v>
      </c>
      <c r="M835" s="21">
        <v>1</v>
      </c>
      <c r="N835" s="803" t="s">
        <v>7261</v>
      </c>
      <c r="O835" s="313">
        <v>1</v>
      </c>
      <c r="P835" s="58">
        <f t="shared" ref="P835:P866" si="172">IF(O835=Q835,R835)</f>
        <v>1</v>
      </c>
      <c r="Q835" s="58">
        <f t="shared" ref="Q835:Q866" si="173">IF(O835="NA","NA",R835)</f>
        <v>1</v>
      </c>
      <c r="R835" s="58">
        <v>1</v>
      </c>
      <c r="S835" s="787" t="s">
        <v>1043</v>
      </c>
      <c r="T835" s="787" t="s">
        <v>1044</v>
      </c>
    </row>
    <row r="836" spans="1:20" s="627" customFormat="1" ht="108">
      <c r="A836" s="794">
        <v>810</v>
      </c>
      <c r="B836" s="796"/>
      <c r="C836" s="795" t="s">
        <v>455</v>
      </c>
      <c r="D836" s="795" t="s">
        <v>6623</v>
      </c>
      <c r="E836" s="313">
        <v>1</v>
      </c>
      <c r="F836" s="58">
        <f t="shared" si="168"/>
        <v>1</v>
      </c>
      <c r="G836" s="58">
        <f t="shared" si="169"/>
        <v>1</v>
      </c>
      <c r="H836" s="70">
        <v>1</v>
      </c>
      <c r="I836" s="803" t="s">
        <v>7262</v>
      </c>
      <c r="J836" s="313">
        <v>1</v>
      </c>
      <c r="K836" s="21">
        <f t="shared" si="170"/>
        <v>1</v>
      </c>
      <c r="L836" s="21">
        <f t="shared" si="171"/>
        <v>1</v>
      </c>
      <c r="M836" s="21">
        <v>1</v>
      </c>
      <c r="N836" s="803" t="s">
        <v>7261</v>
      </c>
      <c r="O836" s="313">
        <v>1</v>
      </c>
      <c r="P836" s="58">
        <f t="shared" si="172"/>
        <v>1</v>
      </c>
      <c r="Q836" s="58">
        <f t="shared" si="173"/>
        <v>1</v>
      </c>
      <c r="R836" s="58">
        <v>1</v>
      </c>
      <c r="S836" s="787" t="s">
        <v>1043</v>
      </c>
      <c r="T836" s="787" t="s">
        <v>1044</v>
      </c>
    </row>
    <row r="837" spans="1:20" s="627" customFormat="1" ht="108">
      <c r="A837" s="794">
        <v>811</v>
      </c>
      <c r="B837" s="796"/>
      <c r="C837" s="795" t="s">
        <v>457</v>
      </c>
      <c r="D837" s="795" t="s">
        <v>6624</v>
      </c>
      <c r="E837" s="313">
        <v>1</v>
      </c>
      <c r="F837" s="58">
        <f t="shared" si="168"/>
        <v>1</v>
      </c>
      <c r="G837" s="58">
        <f t="shared" si="169"/>
        <v>1</v>
      </c>
      <c r="H837" s="70">
        <v>1</v>
      </c>
      <c r="I837" s="803" t="s">
        <v>7262</v>
      </c>
      <c r="J837" s="313">
        <v>1</v>
      </c>
      <c r="K837" s="21">
        <f t="shared" si="170"/>
        <v>1</v>
      </c>
      <c r="L837" s="21">
        <f t="shared" si="171"/>
        <v>1</v>
      </c>
      <c r="M837" s="21">
        <v>1</v>
      </c>
      <c r="N837" s="803" t="s">
        <v>7261</v>
      </c>
      <c r="O837" s="313">
        <v>1</v>
      </c>
      <c r="P837" s="58">
        <f t="shared" si="172"/>
        <v>1</v>
      </c>
      <c r="Q837" s="58">
        <f t="shared" si="173"/>
        <v>1</v>
      </c>
      <c r="R837" s="58">
        <v>1</v>
      </c>
      <c r="S837" s="787" t="s">
        <v>1043</v>
      </c>
      <c r="T837" s="787" t="s">
        <v>1044</v>
      </c>
    </row>
    <row r="838" spans="1:20" s="627" customFormat="1" ht="108">
      <c r="A838" s="794">
        <v>812</v>
      </c>
      <c r="B838" s="796"/>
      <c r="C838" s="795" t="s">
        <v>452</v>
      </c>
      <c r="D838" s="795" t="s">
        <v>6625</v>
      </c>
      <c r="E838" s="313">
        <v>1</v>
      </c>
      <c r="F838" s="58">
        <f t="shared" si="168"/>
        <v>1</v>
      </c>
      <c r="G838" s="58">
        <f t="shared" si="169"/>
        <v>1</v>
      </c>
      <c r="H838" s="70">
        <v>1</v>
      </c>
      <c r="I838" s="803" t="s">
        <v>7262</v>
      </c>
      <c r="J838" s="313">
        <v>1</v>
      </c>
      <c r="K838" s="21">
        <f t="shared" si="170"/>
        <v>1</v>
      </c>
      <c r="L838" s="21">
        <f t="shared" si="171"/>
        <v>1</v>
      </c>
      <c r="M838" s="21">
        <v>1</v>
      </c>
      <c r="N838" s="803" t="s">
        <v>7261</v>
      </c>
      <c r="O838" s="313">
        <v>1</v>
      </c>
      <c r="P838" s="58">
        <f t="shared" si="172"/>
        <v>1</v>
      </c>
      <c r="Q838" s="58">
        <f t="shared" si="173"/>
        <v>1</v>
      </c>
      <c r="R838" s="58">
        <v>1</v>
      </c>
      <c r="S838" s="787" t="s">
        <v>1043</v>
      </c>
      <c r="T838" s="787" t="s">
        <v>1044</v>
      </c>
    </row>
    <row r="839" spans="1:20" s="627" customFormat="1" ht="108">
      <c r="A839" s="794">
        <v>813</v>
      </c>
      <c r="B839" s="796"/>
      <c r="C839" s="795" t="s">
        <v>453</v>
      </c>
      <c r="D839" s="795" t="s">
        <v>6626</v>
      </c>
      <c r="E839" s="313">
        <v>1</v>
      </c>
      <c r="F839" s="58">
        <f t="shared" si="168"/>
        <v>1</v>
      </c>
      <c r="G839" s="58">
        <f t="shared" si="169"/>
        <v>1</v>
      </c>
      <c r="H839" s="70">
        <v>1</v>
      </c>
      <c r="I839" s="803" t="s">
        <v>7262</v>
      </c>
      <c r="J839" s="313">
        <v>1</v>
      </c>
      <c r="K839" s="21">
        <f t="shared" si="170"/>
        <v>1</v>
      </c>
      <c r="L839" s="21">
        <f t="shared" si="171"/>
        <v>1</v>
      </c>
      <c r="M839" s="21">
        <v>1</v>
      </c>
      <c r="N839" s="803" t="s">
        <v>7261</v>
      </c>
      <c r="O839" s="313">
        <v>1</v>
      </c>
      <c r="P839" s="58">
        <f t="shared" si="172"/>
        <v>1</v>
      </c>
      <c r="Q839" s="58">
        <f t="shared" si="173"/>
        <v>1</v>
      </c>
      <c r="R839" s="58">
        <v>1</v>
      </c>
      <c r="S839" s="787" t="s">
        <v>1043</v>
      </c>
      <c r="T839" s="787" t="s">
        <v>1044</v>
      </c>
    </row>
    <row r="840" spans="1:20" s="627" customFormat="1" ht="108">
      <c r="A840" s="794">
        <v>814</v>
      </c>
      <c r="B840" s="796"/>
      <c r="C840" s="795" t="s">
        <v>456</v>
      </c>
      <c r="D840" s="795" t="s">
        <v>6627</v>
      </c>
      <c r="E840" s="313">
        <v>1</v>
      </c>
      <c r="F840" s="58">
        <f t="shared" si="168"/>
        <v>1</v>
      </c>
      <c r="G840" s="58">
        <f t="shared" si="169"/>
        <v>1</v>
      </c>
      <c r="H840" s="70">
        <v>1</v>
      </c>
      <c r="I840" s="803" t="s">
        <v>7262</v>
      </c>
      <c r="J840" s="313">
        <v>1</v>
      </c>
      <c r="K840" s="21">
        <f t="shared" si="170"/>
        <v>1</v>
      </c>
      <c r="L840" s="21">
        <f t="shared" si="171"/>
        <v>1</v>
      </c>
      <c r="M840" s="21">
        <v>1</v>
      </c>
      <c r="N840" s="803" t="s">
        <v>7261</v>
      </c>
      <c r="O840" s="313">
        <v>1</v>
      </c>
      <c r="P840" s="58">
        <f t="shared" si="172"/>
        <v>1</v>
      </c>
      <c r="Q840" s="58">
        <f t="shared" si="173"/>
        <v>1</v>
      </c>
      <c r="R840" s="58">
        <v>1</v>
      </c>
      <c r="S840" s="787" t="s">
        <v>1043</v>
      </c>
      <c r="T840" s="787" t="s">
        <v>1044</v>
      </c>
    </row>
    <row r="841" spans="1:20" s="627" customFormat="1" ht="108">
      <c r="A841" s="794">
        <v>815</v>
      </c>
      <c r="B841" s="796"/>
      <c r="C841" s="795" t="s">
        <v>6628</v>
      </c>
      <c r="D841" s="795" t="s">
        <v>6629</v>
      </c>
      <c r="E841" s="313">
        <v>1</v>
      </c>
      <c r="F841" s="58">
        <f t="shared" si="168"/>
        <v>1</v>
      </c>
      <c r="G841" s="58">
        <f t="shared" si="169"/>
        <v>1</v>
      </c>
      <c r="H841" s="70">
        <v>1</v>
      </c>
      <c r="I841" s="803" t="s">
        <v>7262</v>
      </c>
      <c r="J841" s="313">
        <v>1</v>
      </c>
      <c r="K841" s="21">
        <f t="shared" si="170"/>
        <v>1</v>
      </c>
      <c r="L841" s="21">
        <f t="shared" si="171"/>
        <v>1</v>
      </c>
      <c r="M841" s="21">
        <v>1</v>
      </c>
      <c r="N841" s="803" t="s">
        <v>7261</v>
      </c>
      <c r="O841" s="313">
        <v>1</v>
      </c>
      <c r="P841" s="58">
        <f t="shared" si="172"/>
        <v>1</v>
      </c>
      <c r="Q841" s="58">
        <f t="shared" si="173"/>
        <v>1</v>
      </c>
      <c r="R841" s="58">
        <v>1</v>
      </c>
      <c r="S841" s="787" t="s">
        <v>1043</v>
      </c>
      <c r="T841" s="787" t="s">
        <v>1044</v>
      </c>
    </row>
    <row r="842" spans="1:20" s="627" customFormat="1" ht="108">
      <c r="A842" s="794">
        <v>816</v>
      </c>
      <c r="B842" s="796"/>
      <c r="C842" s="795" t="s">
        <v>6630</v>
      </c>
      <c r="D842" s="795" t="s">
        <v>6631</v>
      </c>
      <c r="E842" s="313">
        <v>1</v>
      </c>
      <c r="F842" s="58">
        <f t="shared" si="168"/>
        <v>1</v>
      </c>
      <c r="G842" s="58">
        <f t="shared" si="169"/>
        <v>1</v>
      </c>
      <c r="H842" s="70">
        <v>1</v>
      </c>
      <c r="I842" s="803" t="s">
        <v>7262</v>
      </c>
      <c r="J842" s="313">
        <v>1</v>
      </c>
      <c r="K842" s="21">
        <f t="shared" si="170"/>
        <v>1</v>
      </c>
      <c r="L842" s="21">
        <f t="shared" si="171"/>
        <v>1</v>
      </c>
      <c r="M842" s="21">
        <v>1</v>
      </c>
      <c r="N842" s="803" t="s">
        <v>7261</v>
      </c>
      <c r="O842" s="313">
        <v>1</v>
      </c>
      <c r="P842" s="58">
        <f t="shared" si="172"/>
        <v>1</v>
      </c>
      <c r="Q842" s="58">
        <f t="shared" si="173"/>
        <v>1</v>
      </c>
      <c r="R842" s="58">
        <v>1</v>
      </c>
      <c r="S842" s="787" t="s">
        <v>1043</v>
      </c>
      <c r="T842" s="787" t="s">
        <v>1044</v>
      </c>
    </row>
    <row r="843" spans="1:20" s="627" customFormat="1" ht="108">
      <c r="A843" s="794">
        <v>817</v>
      </c>
      <c r="B843" s="796"/>
      <c r="C843" s="795" t="s">
        <v>6632</v>
      </c>
      <c r="D843" s="795" t="s">
        <v>6633</v>
      </c>
      <c r="E843" s="313">
        <v>1</v>
      </c>
      <c r="F843" s="58">
        <f t="shared" si="168"/>
        <v>1</v>
      </c>
      <c r="G843" s="58">
        <f t="shared" si="169"/>
        <v>1</v>
      </c>
      <c r="H843" s="70">
        <v>1</v>
      </c>
      <c r="I843" s="803" t="s">
        <v>7262</v>
      </c>
      <c r="J843" s="313">
        <v>1</v>
      </c>
      <c r="K843" s="21">
        <f t="shared" si="170"/>
        <v>1</v>
      </c>
      <c r="L843" s="21">
        <f t="shared" si="171"/>
        <v>1</v>
      </c>
      <c r="M843" s="21">
        <v>1</v>
      </c>
      <c r="N843" s="803" t="s">
        <v>7261</v>
      </c>
      <c r="O843" s="313">
        <v>1</v>
      </c>
      <c r="P843" s="58">
        <f t="shared" si="172"/>
        <v>1</v>
      </c>
      <c r="Q843" s="58">
        <f t="shared" si="173"/>
        <v>1</v>
      </c>
      <c r="R843" s="58">
        <v>1</v>
      </c>
      <c r="S843" s="787" t="s">
        <v>1043</v>
      </c>
      <c r="T843" s="787" t="s">
        <v>1044</v>
      </c>
    </row>
    <row r="844" spans="1:20" s="627" customFormat="1" ht="108">
      <c r="A844" s="794">
        <v>818</v>
      </c>
      <c r="B844" s="796"/>
      <c r="C844" s="795" t="s">
        <v>454</v>
      </c>
      <c r="D844" s="795" t="s">
        <v>6634</v>
      </c>
      <c r="E844" s="313">
        <v>1</v>
      </c>
      <c r="F844" s="58">
        <f t="shared" si="168"/>
        <v>1</v>
      </c>
      <c r="G844" s="58">
        <f t="shared" si="169"/>
        <v>1</v>
      </c>
      <c r="H844" s="70">
        <v>1</v>
      </c>
      <c r="I844" s="803" t="s">
        <v>7262</v>
      </c>
      <c r="J844" s="313">
        <v>1</v>
      </c>
      <c r="K844" s="21">
        <f t="shared" si="170"/>
        <v>1</v>
      </c>
      <c r="L844" s="21">
        <f t="shared" si="171"/>
        <v>1</v>
      </c>
      <c r="M844" s="21">
        <v>1</v>
      </c>
      <c r="N844" s="803" t="s">
        <v>7261</v>
      </c>
      <c r="O844" s="313">
        <v>1</v>
      </c>
      <c r="P844" s="58">
        <f t="shared" si="172"/>
        <v>1</v>
      </c>
      <c r="Q844" s="58">
        <f t="shared" si="173"/>
        <v>1</v>
      </c>
      <c r="R844" s="58">
        <v>1</v>
      </c>
      <c r="S844" s="787" t="s">
        <v>1043</v>
      </c>
      <c r="T844" s="787" t="s">
        <v>1044</v>
      </c>
    </row>
    <row r="845" spans="1:20" s="627" customFormat="1" ht="108">
      <c r="A845" s="794">
        <v>819</v>
      </c>
      <c r="B845" s="796"/>
      <c r="C845" s="795" t="s">
        <v>6635</v>
      </c>
      <c r="D845" s="795" t="s">
        <v>6636</v>
      </c>
      <c r="E845" s="313">
        <v>1</v>
      </c>
      <c r="F845" s="58">
        <f t="shared" si="168"/>
        <v>1</v>
      </c>
      <c r="G845" s="58">
        <f t="shared" si="169"/>
        <v>1</v>
      </c>
      <c r="H845" s="70">
        <v>1</v>
      </c>
      <c r="I845" s="803" t="s">
        <v>7262</v>
      </c>
      <c r="J845" s="313">
        <v>1</v>
      </c>
      <c r="K845" s="21">
        <f t="shared" si="170"/>
        <v>1</v>
      </c>
      <c r="L845" s="21">
        <f t="shared" si="171"/>
        <v>1</v>
      </c>
      <c r="M845" s="21">
        <v>1</v>
      </c>
      <c r="N845" s="803" t="s">
        <v>7261</v>
      </c>
      <c r="O845" s="313">
        <v>1</v>
      </c>
      <c r="P845" s="58">
        <f t="shared" si="172"/>
        <v>1</v>
      </c>
      <c r="Q845" s="58">
        <f t="shared" si="173"/>
        <v>1</v>
      </c>
      <c r="R845" s="58">
        <v>1</v>
      </c>
      <c r="S845" s="787" t="s">
        <v>1043</v>
      </c>
      <c r="T845" s="787" t="s">
        <v>1044</v>
      </c>
    </row>
    <row r="846" spans="1:20" s="627" customFormat="1" ht="108">
      <c r="A846" s="794">
        <v>820</v>
      </c>
      <c r="B846" s="796"/>
      <c r="C846" s="795" t="s">
        <v>6637</v>
      </c>
      <c r="D846" s="795" t="s">
        <v>6638</v>
      </c>
      <c r="E846" s="313">
        <v>1</v>
      </c>
      <c r="F846" s="58">
        <f t="shared" si="168"/>
        <v>1</v>
      </c>
      <c r="G846" s="58">
        <f t="shared" si="169"/>
        <v>1</v>
      </c>
      <c r="H846" s="70">
        <v>1</v>
      </c>
      <c r="I846" s="803" t="s">
        <v>7262</v>
      </c>
      <c r="J846" s="313">
        <v>1</v>
      </c>
      <c r="K846" s="21">
        <f t="shared" si="170"/>
        <v>1</v>
      </c>
      <c r="L846" s="21">
        <f t="shared" si="171"/>
        <v>1</v>
      </c>
      <c r="M846" s="21">
        <v>1</v>
      </c>
      <c r="N846" s="803" t="s">
        <v>7261</v>
      </c>
      <c r="O846" s="313">
        <v>1</v>
      </c>
      <c r="P846" s="58">
        <f t="shared" si="172"/>
        <v>1</v>
      </c>
      <c r="Q846" s="58">
        <f t="shared" si="173"/>
        <v>1</v>
      </c>
      <c r="R846" s="58">
        <v>1</v>
      </c>
      <c r="S846" s="787" t="s">
        <v>1043</v>
      </c>
      <c r="T846" s="787" t="s">
        <v>1044</v>
      </c>
    </row>
    <row r="847" spans="1:20" s="627" customFormat="1" ht="108">
      <c r="A847" s="794">
        <v>821</v>
      </c>
      <c r="B847" s="796"/>
      <c r="C847" s="795" t="s">
        <v>6639</v>
      </c>
      <c r="D847" s="795" t="s">
        <v>6640</v>
      </c>
      <c r="E847" s="313">
        <v>1</v>
      </c>
      <c r="F847" s="58">
        <f t="shared" si="168"/>
        <v>1</v>
      </c>
      <c r="G847" s="58">
        <f t="shared" si="169"/>
        <v>1</v>
      </c>
      <c r="H847" s="70">
        <v>1</v>
      </c>
      <c r="I847" s="803" t="s">
        <v>7262</v>
      </c>
      <c r="J847" s="313">
        <v>1</v>
      </c>
      <c r="K847" s="21">
        <f t="shared" si="170"/>
        <v>1</v>
      </c>
      <c r="L847" s="21">
        <f t="shared" si="171"/>
        <v>1</v>
      </c>
      <c r="M847" s="21">
        <v>1</v>
      </c>
      <c r="N847" s="803" t="s">
        <v>7261</v>
      </c>
      <c r="O847" s="313">
        <v>1</v>
      </c>
      <c r="P847" s="58">
        <f t="shared" si="172"/>
        <v>1</v>
      </c>
      <c r="Q847" s="58">
        <f t="shared" si="173"/>
        <v>1</v>
      </c>
      <c r="R847" s="58">
        <v>1</v>
      </c>
      <c r="S847" s="787" t="s">
        <v>1043</v>
      </c>
      <c r="T847" s="787" t="s">
        <v>1044</v>
      </c>
    </row>
    <row r="848" spans="1:20" s="627" customFormat="1" ht="108">
      <c r="A848" s="794">
        <v>822</v>
      </c>
      <c r="B848" s="796"/>
      <c r="C848" s="795" t="s">
        <v>6641</v>
      </c>
      <c r="D848" s="795" t="s">
        <v>6642</v>
      </c>
      <c r="E848" s="313">
        <v>1</v>
      </c>
      <c r="F848" s="58">
        <f t="shared" si="168"/>
        <v>1</v>
      </c>
      <c r="G848" s="58">
        <f t="shared" si="169"/>
        <v>1</v>
      </c>
      <c r="H848" s="70">
        <v>1</v>
      </c>
      <c r="I848" s="803" t="s">
        <v>7262</v>
      </c>
      <c r="J848" s="313">
        <v>1</v>
      </c>
      <c r="K848" s="21">
        <f t="shared" si="170"/>
        <v>1</v>
      </c>
      <c r="L848" s="21">
        <f t="shared" si="171"/>
        <v>1</v>
      </c>
      <c r="M848" s="21">
        <v>1</v>
      </c>
      <c r="N848" s="803" t="s">
        <v>7261</v>
      </c>
      <c r="O848" s="313">
        <v>1</v>
      </c>
      <c r="P848" s="58">
        <f t="shared" si="172"/>
        <v>1</v>
      </c>
      <c r="Q848" s="58">
        <f t="shared" si="173"/>
        <v>1</v>
      </c>
      <c r="R848" s="58">
        <v>1</v>
      </c>
      <c r="S848" s="787" t="s">
        <v>1043</v>
      </c>
      <c r="T848" s="787" t="s">
        <v>1044</v>
      </c>
    </row>
    <row r="849" spans="1:20" s="627" customFormat="1" ht="108">
      <c r="A849" s="794">
        <v>823</v>
      </c>
      <c r="B849" s="796"/>
      <c r="C849" s="795" t="s">
        <v>437</v>
      </c>
      <c r="D849" s="795" t="s">
        <v>6643</v>
      </c>
      <c r="E849" s="313">
        <v>1</v>
      </c>
      <c r="F849" s="58">
        <f t="shared" si="168"/>
        <v>1</v>
      </c>
      <c r="G849" s="58">
        <f t="shared" si="169"/>
        <v>1</v>
      </c>
      <c r="H849" s="70">
        <v>1</v>
      </c>
      <c r="I849" s="803" t="s">
        <v>7262</v>
      </c>
      <c r="J849" s="313">
        <v>1</v>
      </c>
      <c r="K849" s="21">
        <f t="shared" si="170"/>
        <v>1</v>
      </c>
      <c r="L849" s="21">
        <f t="shared" si="171"/>
        <v>1</v>
      </c>
      <c r="M849" s="21">
        <v>1</v>
      </c>
      <c r="N849" s="803" t="s">
        <v>7261</v>
      </c>
      <c r="O849" s="313">
        <v>1</v>
      </c>
      <c r="P849" s="58">
        <f t="shared" si="172"/>
        <v>1</v>
      </c>
      <c r="Q849" s="58">
        <f t="shared" si="173"/>
        <v>1</v>
      </c>
      <c r="R849" s="58">
        <v>1</v>
      </c>
      <c r="S849" s="787" t="s">
        <v>1043</v>
      </c>
      <c r="T849" s="787" t="s">
        <v>1044</v>
      </c>
    </row>
    <row r="850" spans="1:20" s="627" customFormat="1" ht="108">
      <c r="A850" s="794">
        <v>824</v>
      </c>
      <c r="B850" s="796"/>
      <c r="C850" s="795" t="s">
        <v>459</v>
      </c>
      <c r="D850" s="795" t="s">
        <v>6644</v>
      </c>
      <c r="E850" s="313">
        <v>1</v>
      </c>
      <c r="F850" s="58">
        <f t="shared" si="168"/>
        <v>1</v>
      </c>
      <c r="G850" s="58">
        <f t="shared" si="169"/>
        <v>1</v>
      </c>
      <c r="H850" s="70">
        <v>1</v>
      </c>
      <c r="I850" s="803" t="s">
        <v>7262</v>
      </c>
      <c r="J850" s="313">
        <v>1</v>
      </c>
      <c r="K850" s="21">
        <f t="shared" si="170"/>
        <v>1</v>
      </c>
      <c r="L850" s="21">
        <f t="shared" si="171"/>
        <v>1</v>
      </c>
      <c r="M850" s="21">
        <v>1</v>
      </c>
      <c r="N850" s="803" t="s">
        <v>7261</v>
      </c>
      <c r="O850" s="313">
        <v>1</v>
      </c>
      <c r="P850" s="58">
        <f t="shared" si="172"/>
        <v>1</v>
      </c>
      <c r="Q850" s="58">
        <f t="shared" si="173"/>
        <v>1</v>
      </c>
      <c r="R850" s="58">
        <v>1</v>
      </c>
      <c r="S850" s="787" t="s">
        <v>1043</v>
      </c>
      <c r="T850" s="787" t="s">
        <v>1044</v>
      </c>
    </row>
    <row r="851" spans="1:20" s="627" customFormat="1" ht="108">
      <c r="A851" s="794">
        <v>825</v>
      </c>
      <c r="B851" s="796"/>
      <c r="C851" s="795" t="s">
        <v>460</v>
      </c>
      <c r="D851" s="795" t="s">
        <v>6645</v>
      </c>
      <c r="E851" s="313">
        <v>1</v>
      </c>
      <c r="F851" s="58">
        <f t="shared" si="168"/>
        <v>1</v>
      </c>
      <c r="G851" s="58">
        <f t="shared" si="169"/>
        <v>1</v>
      </c>
      <c r="H851" s="70">
        <v>1</v>
      </c>
      <c r="I851" s="803" t="s">
        <v>7262</v>
      </c>
      <c r="J851" s="313">
        <v>1</v>
      </c>
      <c r="K851" s="21">
        <f t="shared" si="170"/>
        <v>1</v>
      </c>
      <c r="L851" s="21">
        <f t="shared" si="171"/>
        <v>1</v>
      </c>
      <c r="M851" s="21">
        <v>1</v>
      </c>
      <c r="N851" s="803" t="s">
        <v>7261</v>
      </c>
      <c r="O851" s="313">
        <v>1</v>
      </c>
      <c r="P851" s="58">
        <f t="shared" si="172"/>
        <v>1</v>
      </c>
      <c r="Q851" s="58">
        <f t="shared" si="173"/>
        <v>1</v>
      </c>
      <c r="R851" s="58">
        <v>1</v>
      </c>
      <c r="S851" s="787" t="s">
        <v>1043</v>
      </c>
      <c r="T851" s="787" t="s">
        <v>1044</v>
      </c>
    </row>
    <row r="852" spans="1:20" s="627" customFormat="1" ht="108">
      <c r="A852" s="794">
        <v>826</v>
      </c>
      <c r="B852" s="796"/>
      <c r="C852" s="795" t="s">
        <v>458</v>
      </c>
      <c r="D852" s="795" t="s">
        <v>6646</v>
      </c>
      <c r="E852" s="313">
        <v>1</v>
      </c>
      <c r="F852" s="58">
        <f t="shared" si="168"/>
        <v>1</v>
      </c>
      <c r="G852" s="58">
        <f t="shared" si="169"/>
        <v>1</v>
      </c>
      <c r="H852" s="70">
        <v>1</v>
      </c>
      <c r="I852" s="803" t="s">
        <v>7262</v>
      </c>
      <c r="J852" s="313">
        <v>1</v>
      </c>
      <c r="K852" s="21">
        <f t="shared" si="170"/>
        <v>1</v>
      </c>
      <c r="L852" s="21">
        <f t="shared" si="171"/>
        <v>1</v>
      </c>
      <c r="M852" s="21">
        <v>1</v>
      </c>
      <c r="N852" s="803" t="s">
        <v>7261</v>
      </c>
      <c r="O852" s="313">
        <v>1</v>
      </c>
      <c r="P852" s="58">
        <f t="shared" si="172"/>
        <v>1</v>
      </c>
      <c r="Q852" s="58">
        <f t="shared" si="173"/>
        <v>1</v>
      </c>
      <c r="R852" s="58">
        <v>1</v>
      </c>
      <c r="S852" s="787" t="s">
        <v>1043</v>
      </c>
      <c r="T852" s="787" t="s">
        <v>1044</v>
      </c>
    </row>
    <row r="853" spans="1:20" s="627" customFormat="1" ht="108">
      <c r="A853" s="794">
        <v>827</v>
      </c>
      <c r="B853" s="796"/>
      <c r="C853" s="795" t="s">
        <v>462</v>
      </c>
      <c r="D853" s="795" t="s">
        <v>6647</v>
      </c>
      <c r="E853" s="313">
        <v>1</v>
      </c>
      <c r="F853" s="58">
        <f t="shared" si="168"/>
        <v>1</v>
      </c>
      <c r="G853" s="58">
        <f t="shared" si="169"/>
        <v>1</v>
      </c>
      <c r="H853" s="70">
        <v>1</v>
      </c>
      <c r="I853" s="803" t="s">
        <v>7262</v>
      </c>
      <c r="J853" s="313">
        <v>1</v>
      </c>
      <c r="K853" s="21">
        <f t="shared" si="170"/>
        <v>1</v>
      </c>
      <c r="L853" s="21">
        <f t="shared" si="171"/>
        <v>1</v>
      </c>
      <c r="M853" s="21">
        <v>1</v>
      </c>
      <c r="N853" s="803" t="s">
        <v>7261</v>
      </c>
      <c r="O853" s="313">
        <v>1</v>
      </c>
      <c r="P853" s="58">
        <f t="shared" si="172"/>
        <v>1</v>
      </c>
      <c r="Q853" s="58">
        <f t="shared" si="173"/>
        <v>1</v>
      </c>
      <c r="R853" s="58">
        <v>1</v>
      </c>
      <c r="S853" s="787" t="s">
        <v>1043</v>
      </c>
      <c r="T853" s="787" t="s">
        <v>1044</v>
      </c>
    </row>
    <row r="854" spans="1:20" s="627" customFormat="1" ht="108">
      <c r="A854" s="794">
        <v>828</v>
      </c>
      <c r="B854" s="796"/>
      <c r="C854" s="795" t="s">
        <v>461</v>
      </c>
      <c r="D854" s="795" t="s">
        <v>6648</v>
      </c>
      <c r="E854" s="313">
        <v>1</v>
      </c>
      <c r="F854" s="58">
        <f t="shared" si="168"/>
        <v>1</v>
      </c>
      <c r="G854" s="58">
        <f t="shared" si="169"/>
        <v>1</v>
      </c>
      <c r="H854" s="70">
        <v>1</v>
      </c>
      <c r="I854" s="803" t="s">
        <v>7262</v>
      </c>
      <c r="J854" s="313">
        <v>1</v>
      </c>
      <c r="K854" s="21">
        <f t="shared" si="170"/>
        <v>1</v>
      </c>
      <c r="L854" s="21">
        <f t="shared" si="171"/>
        <v>1</v>
      </c>
      <c r="M854" s="21">
        <v>1</v>
      </c>
      <c r="N854" s="803" t="s">
        <v>7261</v>
      </c>
      <c r="O854" s="313">
        <v>1</v>
      </c>
      <c r="P854" s="58">
        <f t="shared" si="172"/>
        <v>1</v>
      </c>
      <c r="Q854" s="58">
        <f t="shared" si="173"/>
        <v>1</v>
      </c>
      <c r="R854" s="58">
        <v>1</v>
      </c>
      <c r="S854" s="787" t="s">
        <v>1043</v>
      </c>
      <c r="T854" s="787" t="s">
        <v>1044</v>
      </c>
    </row>
    <row r="855" spans="1:20" s="627" customFormat="1" ht="108">
      <c r="A855" s="794">
        <v>829</v>
      </c>
      <c r="B855" s="796"/>
      <c r="C855" s="795" t="s">
        <v>6649</v>
      </c>
      <c r="D855" s="795" t="s">
        <v>6650</v>
      </c>
      <c r="E855" s="313">
        <v>1</v>
      </c>
      <c r="F855" s="58">
        <f t="shared" si="168"/>
        <v>1</v>
      </c>
      <c r="G855" s="58">
        <f t="shared" si="169"/>
        <v>1</v>
      </c>
      <c r="H855" s="70">
        <v>1</v>
      </c>
      <c r="I855" s="803" t="s">
        <v>7262</v>
      </c>
      <c r="J855" s="313">
        <v>1</v>
      </c>
      <c r="K855" s="21">
        <f t="shared" si="170"/>
        <v>1</v>
      </c>
      <c r="L855" s="21">
        <f t="shared" si="171"/>
        <v>1</v>
      </c>
      <c r="M855" s="21">
        <v>1</v>
      </c>
      <c r="N855" s="803" t="s">
        <v>7261</v>
      </c>
      <c r="O855" s="313">
        <v>1</v>
      </c>
      <c r="P855" s="58">
        <f t="shared" si="172"/>
        <v>1</v>
      </c>
      <c r="Q855" s="58">
        <f t="shared" si="173"/>
        <v>1</v>
      </c>
      <c r="R855" s="58">
        <v>1</v>
      </c>
      <c r="S855" s="787" t="s">
        <v>1043</v>
      </c>
      <c r="T855" s="787" t="s">
        <v>1044</v>
      </c>
    </row>
    <row r="856" spans="1:20" s="627" customFormat="1" ht="108">
      <c r="A856" s="794">
        <v>830</v>
      </c>
      <c r="B856" s="796"/>
      <c r="C856" s="795" t="s">
        <v>6651</v>
      </c>
      <c r="D856" s="795" t="s">
        <v>6652</v>
      </c>
      <c r="E856" s="313">
        <v>1</v>
      </c>
      <c r="F856" s="58">
        <f t="shared" si="168"/>
        <v>1</v>
      </c>
      <c r="G856" s="58">
        <f t="shared" si="169"/>
        <v>1</v>
      </c>
      <c r="H856" s="70">
        <v>1</v>
      </c>
      <c r="I856" s="803" t="s">
        <v>7262</v>
      </c>
      <c r="J856" s="313">
        <v>1</v>
      </c>
      <c r="K856" s="21">
        <f t="shared" si="170"/>
        <v>1</v>
      </c>
      <c r="L856" s="21">
        <f t="shared" si="171"/>
        <v>1</v>
      </c>
      <c r="M856" s="21">
        <v>1</v>
      </c>
      <c r="N856" s="803" t="s">
        <v>7261</v>
      </c>
      <c r="O856" s="313">
        <v>1</v>
      </c>
      <c r="P856" s="58">
        <f t="shared" si="172"/>
        <v>1</v>
      </c>
      <c r="Q856" s="58">
        <f t="shared" si="173"/>
        <v>1</v>
      </c>
      <c r="R856" s="58">
        <v>1</v>
      </c>
      <c r="S856" s="787" t="s">
        <v>1043</v>
      </c>
      <c r="T856" s="787" t="s">
        <v>1044</v>
      </c>
    </row>
    <row r="857" spans="1:20" s="627" customFormat="1" ht="108">
      <c r="A857" s="794">
        <v>831</v>
      </c>
      <c r="B857" s="796"/>
      <c r="C857" s="795" t="s">
        <v>393</v>
      </c>
      <c r="D857" s="795" t="s">
        <v>6653</v>
      </c>
      <c r="E857" s="313">
        <v>1</v>
      </c>
      <c r="F857" s="58">
        <f t="shared" si="168"/>
        <v>1</v>
      </c>
      <c r="G857" s="58">
        <f t="shared" si="169"/>
        <v>1</v>
      </c>
      <c r="H857" s="70">
        <v>1</v>
      </c>
      <c r="I857" s="803" t="s">
        <v>7262</v>
      </c>
      <c r="J857" s="313">
        <v>1</v>
      </c>
      <c r="K857" s="21">
        <f t="shared" si="170"/>
        <v>1</v>
      </c>
      <c r="L857" s="21">
        <f t="shared" si="171"/>
        <v>1</v>
      </c>
      <c r="M857" s="21">
        <v>1</v>
      </c>
      <c r="N857" s="803" t="s">
        <v>7261</v>
      </c>
      <c r="O857" s="313">
        <v>1</v>
      </c>
      <c r="P857" s="58">
        <f t="shared" si="172"/>
        <v>1</v>
      </c>
      <c r="Q857" s="58">
        <f t="shared" si="173"/>
        <v>1</v>
      </c>
      <c r="R857" s="58">
        <v>1</v>
      </c>
      <c r="S857" s="787" t="s">
        <v>1043</v>
      </c>
      <c r="T857" s="787" t="s">
        <v>1044</v>
      </c>
    </row>
    <row r="858" spans="1:20" s="627" customFormat="1" ht="108">
      <c r="A858" s="794">
        <v>832</v>
      </c>
      <c r="B858" s="796"/>
      <c r="C858" s="795" t="s">
        <v>392</v>
      </c>
      <c r="D858" s="795" t="s">
        <v>6654</v>
      </c>
      <c r="E858" s="313">
        <v>1</v>
      </c>
      <c r="F858" s="58">
        <f t="shared" si="168"/>
        <v>1</v>
      </c>
      <c r="G858" s="58">
        <f t="shared" si="169"/>
        <v>1</v>
      </c>
      <c r="H858" s="70">
        <v>1</v>
      </c>
      <c r="I858" s="803" t="s">
        <v>7262</v>
      </c>
      <c r="J858" s="313">
        <v>1</v>
      </c>
      <c r="K858" s="21">
        <f t="shared" si="170"/>
        <v>1</v>
      </c>
      <c r="L858" s="21">
        <f t="shared" si="171"/>
        <v>1</v>
      </c>
      <c r="M858" s="21">
        <v>1</v>
      </c>
      <c r="N858" s="803" t="s">
        <v>7261</v>
      </c>
      <c r="O858" s="313">
        <v>1</v>
      </c>
      <c r="P858" s="58">
        <f t="shared" si="172"/>
        <v>1</v>
      </c>
      <c r="Q858" s="58">
        <f t="shared" si="173"/>
        <v>1</v>
      </c>
      <c r="R858" s="58">
        <v>1</v>
      </c>
      <c r="S858" s="787" t="s">
        <v>1043</v>
      </c>
      <c r="T858" s="787" t="s">
        <v>1044</v>
      </c>
    </row>
    <row r="859" spans="1:20" s="627" customFormat="1" ht="108">
      <c r="A859" s="794">
        <v>833</v>
      </c>
      <c r="B859" s="796"/>
      <c r="C859" s="795" t="s">
        <v>436</v>
      </c>
      <c r="D859" s="795" t="s">
        <v>6655</v>
      </c>
      <c r="E859" s="313">
        <v>1</v>
      </c>
      <c r="F859" s="58">
        <f t="shared" si="168"/>
        <v>1</v>
      </c>
      <c r="G859" s="58">
        <f t="shared" si="169"/>
        <v>1</v>
      </c>
      <c r="H859" s="70">
        <v>1</v>
      </c>
      <c r="I859" s="803" t="s">
        <v>7262</v>
      </c>
      <c r="J859" s="313">
        <v>1</v>
      </c>
      <c r="K859" s="21">
        <f t="shared" si="170"/>
        <v>1</v>
      </c>
      <c r="L859" s="21">
        <f t="shared" si="171"/>
        <v>1</v>
      </c>
      <c r="M859" s="21">
        <v>1</v>
      </c>
      <c r="N859" s="803" t="s">
        <v>7261</v>
      </c>
      <c r="O859" s="313">
        <v>1</v>
      </c>
      <c r="P859" s="58">
        <f t="shared" si="172"/>
        <v>1</v>
      </c>
      <c r="Q859" s="58">
        <f t="shared" si="173"/>
        <v>1</v>
      </c>
      <c r="R859" s="58">
        <v>1</v>
      </c>
      <c r="S859" s="787" t="s">
        <v>1043</v>
      </c>
      <c r="T859" s="787" t="s">
        <v>1044</v>
      </c>
    </row>
    <row r="860" spans="1:20" s="627" customFormat="1" ht="108">
      <c r="A860" s="794">
        <v>834</v>
      </c>
      <c r="B860" s="796"/>
      <c r="C860" s="795" t="s">
        <v>6656</v>
      </c>
      <c r="D860" s="795" t="s">
        <v>6657</v>
      </c>
      <c r="E860" s="313">
        <v>1</v>
      </c>
      <c r="F860" s="58">
        <f t="shared" si="168"/>
        <v>1</v>
      </c>
      <c r="G860" s="58">
        <f t="shared" si="169"/>
        <v>1</v>
      </c>
      <c r="H860" s="70">
        <v>1</v>
      </c>
      <c r="I860" s="803" t="s">
        <v>7262</v>
      </c>
      <c r="J860" s="313">
        <v>1</v>
      </c>
      <c r="K860" s="21">
        <f t="shared" si="170"/>
        <v>1</v>
      </c>
      <c r="L860" s="21">
        <f t="shared" si="171"/>
        <v>1</v>
      </c>
      <c r="M860" s="21">
        <v>1</v>
      </c>
      <c r="N860" s="803" t="s">
        <v>7261</v>
      </c>
      <c r="O860" s="313">
        <v>1</v>
      </c>
      <c r="P860" s="58">
        <f t="shared" si="172"/>
        <v>1</v>
      </c>
      <c r="Q860" s="58">
        <f t="shared" si="173"/>
        <v>1</v>
      </c>
      <c r="R860" s="58">
        <v>1</v>
      </c>
      <c r="S860" s="787" t="s">
        <v>1043</v>
      </c>
      <c r="T860" s="787" t="s">
        <v>1044</v>
      </c>
    </row>
    <row r="861" spans="1:20" s="627" customFormat="1" ht="108">
      <c r="A861" s="794">
        <v>835</v>
      </c>
      <c r="B861" s="796"/>
      <c r="C861" s="795" t="s">
        <v>6658</v>
      </c>
      <c r="D861" s="795" t="s">
        <v>6659</v>
      </c>
      <c r="E861" s="313">
        <v>1</v>
      </c>
      <c r="F861" s="58">
        <f t="shared" si="168"/>
        <v>1</v>
      </c>
      <c r="G861" s="58">
        <f t="shared" si="169"/>
        <v>1</v>
      </c>
      <c r="H861" s="70">
        <v>1</v>
      </c>
      <c r="I861" s="803" t="s">
        <v>7262</v>
      </c>
      <c r="J861" s="313">
        <v>1</v>
      </c>
      <c r="K861" s="21">
        <f t="shared" si="170"/>
        <v>1</v>
      </c>
      <c r="L861" s="21">
        <f t="shared" si="171"/>
        <v>1</v>
      </c>
      <c r="M861" s="21">
        <v>1</v>
      </c>
      <c r="N861" s="803" t="s">
        <v>7261</v>
      </c>
      <c r="O861" s="313">
        <v>1</v>
      </c>
      <c r="P861" s="58">
        <f t="shared" si="172"/>
        <v>1</v>
      </c>
      <c r="Q861" s="58">
        <f t="shared" si="173"/>
        <v>1</v>
      </c>
      <c r="R861" s="58">
        <v>1</v>
      </c>
      <c r="S861" s="787" t="s">
        <v>1043</v>
      </c>
      <c r="T861" s="787" t="s">
        <v>1044</v>
      </c>
    </row>
    <row r="862" spans="1:20" s="627" customFormat="1" ht="108">
      <c r="A862" s="794">
        <v>836</v>
      </c>
      <c r="B862" s="796"/>
      <c r="C862" s="795" t="s">
        <v>6660</v>
      </c>
      <c r="D862" s="795" t="s">
        <v>6661</v>
      </c>
      <c r="E862" s="313">
        <v>1</v>
      </c>
      <c r="F862" s="58">
        <f t="shared" si="168"/>
        <v>1</v>
      </c>
      <c r="G862" s="58">
        <f t="shared" si="169"/>
        <v>1</v>
      </c>
      <c r="H862" s="70">
        <v>1</v>
      </c>
      <c r="I862" s="803" t="s">
        <v>7262</v>
      </c>
      <c r="J862" s="313">
        <v>1</v>
      </c>
      <c r="K862" s="21">
        <f t="shared" si="170"/>
        <v>1</v>
      </c>
      <c r="L862" s="21">
        <f t="shared" si="171"/>
        <v>1</v>
      </c>
      <c r="M862" s="21">
        <v>1</v>
      </c>
      <c r="N862" s="803" t="s">
        <v>7261</v>
      </c>
      <c r="O862" s="313">
        <v>1</v>
      </c>
      <c r="P862" s="58">
        <f t="shared" si="172"/>
        <v>1</v>
      </c>
      <c r="Q862" s="58">
        <f t="shared" si="173"/>
        <v>1</v>
      </c>
      <c r="R862" s="58">
        <v>1</v>
      </c>
      <c r="S862" s="787" t="s">
        <v>1043</v>
      </c>
      <c r="T862" s="787" t="s">
        <v>1044</v>
      </c>
    </row>
    <row r="863" spans="1:20" s="627" customFormat="1" ht="108">
      <c r="A863" s="794">
        <v>837</v>
      </c>
      <c r="B863" s="796"/>
      <c r="C863" s="795" t="s">
        <v>6662</v>
      </c>
      <c r="D863" s="795" t="s">
        <v>6663</v>
      </c>
      <c r="E863" s="313">
        <v>1</v>
      </c>
      <c r="F863" s="58">
        <f t="shared" si="168"/>
        <v>1</v>
      </c>
      <c r="G863" s="58">
        <f t="shared" si="169"/>
        <v>1</v>
      </c>
      <c r="H863" s="70">
        <v>1</v>
      </c>
      <c r="I863" s="803" t="s">
        <v>7262</v>
      </c>
      <c r="J863" s="313">
        <v>1</v>
      </c>
      <c r="K863" s="21">
        <f t="shared" si="170"/>
        <v>1</v>
      </c>
      <c r="L863" s="21">
        <f t="shared" si="171"/>
        <v>1</v>
      </c>
      <c r="M863" s="21">
        <v>1</v>
      </c>
      <c r="N863" s="803" t="s">
        <v>7261</v>
      </c>
      <c r="O863" s="313">
        <v>1</v>
      </c>
      <c r="P863" s="58">
        <f t="shared" si="172"/>
        <v>1</v>
      </c>
      <c r="Q863" s="58">
        <f t="shared" si="173"/>
        <v>1</v>
      </c>
      <c r="R863" s="58">
        <v>1</v>
      </c>
      <c r="S863" s="787" t="s">
        <v>1043</v>
      </c>
      <c r="T863" s="787" t="s">
        <v>1044</v>
      </c>
    </row>
    <row r="864" spans="1:20" s="627" customFormat="1" ht="108">
      <c r="A864" s="794">
        <v>838</v>
      </c>
      <c r="B864" s="796"/>
      <c r="C864" s="795" t="s">
        <v>6664</v>
      </c>
      <c r="D864" s="795" t="s">
        <v>6665</v>
      </c>
      <c r="E864" s="313">
        <v>1</v>
      </c>
      <c r="F864" s="58">
        <f t="shared" si="168"/>
        <v>1</v>
      </c>
      <c r="G864" s="58">
        <f t="shared" si="169"/>
        <v>1</v>
      </c>
      <c r="H864" s="70">
        <v>1</v>
      </c>
      <c r="I864" s="803" t="s">
        <v>7262</v>
      </c>
      <c r="J864" s="313">
        <v>1</v>
      </c>
      <c r="K864" s="21">
        <f t="shared" si="170"/>
        <v>1</v>
      </c>
      <c r="L864" s="21">
        <f t="shared" si="171"/>
        <v>1</v>
      </c>
      <c r="M864" s="21">
        <v>1</v>
      </c>
      <c r="N864" s="803" t="s">
        <v>7261</v>
      </c>
      <c r="O864" s="313">
        <v>1</v>
      </c>
      <c r="P864" s="58">
        <f t="shared" si="172"/>
        <v>1</v>
      </c>
      <c r="Q864" s="58">
        <f t="shared" si="173"/>
        <v>1</v>
      </c>
      <c r="R864" s="58">
        <v>1</v>
      </c>
      <c r="S864" s="787" t="s">
        <v>1043</v>
      </c>
      <c r="T864" s="787" t="s">
        <v>1044</v>
      </c>
    </row>
    <row r="865" spans="1:20" s="627" customFormat="1" ht="108">
      <c r="A865" s="794">
        <v>839</v>
      </c>
      <c r="B865" s="796"/>
      <c r="C865" s="795" t="s">
        <v>6666</v>
      </c>
      <c r="D865" s="795" t="s">
        <v>6667</v>
      </c>
      <c r="E865" s="313">
        <v>1</v>
      </c>
      <c r="F865" s="58">
        <f t="shared" si="168"/>
        <v>1</v>
      </c>
      <c r="G865" s="58">
        <f t="shared" si="169"/>
        <v>1</v>
      </c>
      <c r="H865" s="70">
        <v>1</v>
      </c>
      <c r="I865" s="803" t="s">
        <v>7262</v>
      </c>
      <c r="J865" s="313">
        <v>1</v>
      </c>
      <c r="K865" s="21">
        <f t="shared" si="170"/>
        <v>1</v>
      </c>
      <c r="L865" s="21">
        <f t="shared" si="171"/>
        <v>1</v>
      </c>
      <c r="M865" s="21">
        <v>1</v>
      </c>
      <c r="N865" s="803" t="s">
        <v>7261</v>
      </c>
      <c r="O865" s="313">
        <v>1</v>
      </c>
      <c r="P865" s="58">
        <f t="shared" si="172"/>
        <v>1</v>
      </c>
      <c r="Q865" s="58">
        <f t="shared" si="173"/>
        <v>1</v>
      </c>
      <c r="R865" s="58">
        <v>1</v>
      </c>
      <c r="S865" s="787" t="s">
        <v>1043</v>
      </c>
      <c r="T865" s="787" t="s">
        <v>1044</v>
      </c>
    </row>
    <row r="866" spans="1:20" s="627" customFormat="1" ht="108">
      <c r="A866" s="794">
        <v>840</v>
      </c>
      <c r="B866" s="796"/>
      <c r="C866" s="795" t="s">
        <v>6668</v>
      </c>
      <c r="D866" s="795" t="s">
        <v>6669</v>
      </c>
      <c r="E866" s="313">
        <v>1</v>
      </c>
      <c r="F866" s="58">
        <f t="shared" si="168"/>
        <v>1</v>
      </c>
      <c r="G866" s="58">
        <f t="shared" si="169"/>
        <v>1</v>
      </c>
      <c r="H866" s="70">
        <v>1</v>
      </c>
      <c r="I866" s="803" t="s">
        <v>7262</v>
      </c>
      <c r="J866" s="313">
        <v>1</v>
      </c>
      <c r="K866" s="21">
        <f t="shared" si="170"/>
        <v>1</v>
      </c>
      <c r="L866" s="21">
        <f t="shared" si="171"/>
        <v>1</v>
      </c>
      <c r="M866" s="21">
        <v>1</v>
      </c>
      <c r="N866" s="803" t="s">
        <v>7261</v>
      </c>
      <c r="O866" s="313">
        <v>1</v>
      </c>
      <c r="P866" s="58">
        <f t="shared" si="172"/>
        <v>1</v>
      </c>
      <c r="Q866" s="58">
        <f t="shared" si="173"/>
        <v>1</v>
      </c>
      <c r="R866" s="58">
        <v>1</v>
      </c>
      <c r="S866" s="787" t="s">
        <v>1043</v>
      </c>
      <c r="T866" s="787" t="s">
        <v>1044</v>
      </c>
    </row>
    <row r="867" spans="1:20" s="627" customFormat="1" ht="108">
      <c r="A867" s="794">
        <v>841</v>
      </c>
      <c r="B867" s="796"/>
      <c r="C867" s="795" t="s">
        <v>6670</v>
      </c>
      <c r="D867" s="795" t="s">
        <v>6671</v>
      </c>
      <c r="E867" s="313">
        <v>1</v>
      </c>
      <c r="F867" s="58">
        <f t="shared" ref="F867:F894" si="174">IF(E867=G867,H867)</f>
        <v>1</v>
      </c>
      <c r="G867" s="58">
        <f t="shared" ref="G867:G894" si="175">IF(E867="NA","NA",H867)</f>
        <v>1</v>
      </c>
      <c r="H867" s="70">
        <v>1</v>
      </c>
      <c r="I867" s="803" t="s">
        <v>7262</v>
      </c>
      <c r="J867" s="313">
        <v>1</v>
      </c>
      <c r="K867" s="21">
        <f t="shared" ref="K867:K894" si="176">IF(J867=L867,M867)</f>
        <v>1</v>
      </c>
      <c r="L867" s="21">
        <f t="shared" ref="L867:L894" si="177">IF(J867="NA","NA",M867)</f>
        <v>1</v>
      </c>
      <c r="M867" s="21">
        <v>1</v>
      </c>
      <c r="N867" s="803" t="s">
        <v>7261</v>
      </c>
      <c r="O867" s="313">
        <v>1</v>
      </c>
      <c r="P867" s="58">
        <f t="shared" ref="P867:P894" si="178">IF(O867=Q867,R867)</f>
        <v>1</v>
      </c>
      <c r="Q867" s="58">
        <f t="shared" ref="Q867:Q894" si="179">IF(O867="NA","NA",R867)</f>
        <v>1</v>
      </c>
      <c r="R867" s="58">
        <v>1</v>
      </c>
      <c r="S867" s="787" t="s">
        <v>1043</v>
      </c>
      <c r="T867" s="787" t="s">
        <v>1044</v>
      </c>
    </row>
    <row r="868" spans="1:20" s="627" customFormat="1" ht="108">
      <c r="A868" s="794">
        <v>842</v>
      </c>
      <c r="B868" s="796"/>
      <c r="C868" s="795" t="s">
        <v>6672</v>
      </c>
      <c r="D868" s="795" t="s">
        <v>6673</v>
      </c>
      <c r="E868" s="313">
        <v>1</v>
      </c>
      <c r="F868" s="58">
        <f t="shared" si="174"/>
        <v>1</v>
      </c>
      <c r="G868" s="58">
        <f t="shared" si="175"/>
        <v>1</v>
      </c>
      <c r="H868" s="70">
        <v>1</v>
      </c>
      <c r="I868" s="803" t="s">
        <v>7262</v>
      </c>
      <c r="J868" s="313">
        <v>1</v>
      </c>
      <c r="K868" s="21">
        <f t="shared" si="176"/>
        <v>1</v>
      </c>
      <c r="L868" s="21">
        <f t="shared" si="177"/>
        <v>1</v>
      </c>
      <c r="M868" s="21">
        <v>1</v>
      </c>
      <c r="N868" s="803" t="s">
        <v>7261</v>
      </c>
      <c r="O868" s="313">
        <v>1</v>
      </c>
      <c r="P868" s="58">
        <f t="shared" si="178"/>
        <v>1</v>
      </c>
      <c r="Q868" s="58">
        <f t="shared" si="179"/>
        <v>1</v>
      </c>
      <c r="R868" s="58">
        <v>1</v>
      </c>
      <c r="S868" s="787" t="s">
        <v>1043</v>
      </c>
      <c r="T868" s="787" t="s">
        <v>1044</v>
      </c>
    </row>
    <row r="869" spans="1:20" s="627" customFormat="1" ht="108">
      <c r="A869" s="794">
        <v>843</v>
      </c>
      <c r="B869" s="796"/>
      <c r="C869" s="795" t="s">
        <v>6674</v>
      </c>
      <c r="D869" s="795" t="s">
        <v>6675</v>
      </c>
      <c r="E869" s="313">
        <v>1</v>
      </c>
      <c r="F869" s="58">
        <f t="shared" si="174"/>
        <v>1</v>
      </c>
      <c r="G869" s="58">
        <f t="shared" si="175"/>
        <v>1</v>
      </c>
      <c r="H869" s="70">
        <v>1</v>
      </c>
      <c r="I869" s="803" t="s">
        <v>7262</v>
      </c>
      <c r="J869" s="313">
        <v>1</v>
      </c>
      <c r="K869" s="21">
        <f t="shared" si="176"/>
        <v>1</v>
      </c>
      <c r="L869" s="21">
        <f t="shared" si="177"/>
        <v>1</v>
      </c>
      <c r="M869" s="21">
        <v>1</v>
      </c>
      <c r="N869" s="803" t="s">
        <v>7261</v>
      </c>
      <c r="O869" s="313">
        <v>1</v>
      </c>
      <c r="P869" s="58">
        <f t="shared" si="178"/>
        <v>1</v>
      </c>
      <c r="Q869" s="58">
        <f t="shared" si="179"/>
        <v>1</v>
      </c>
      <c r="R869" s="58">
        <v>1</v>
      </c>
      <c r="S869" s="787" t="s">
        <v>1043</v>
      </c>
      <c r="T869" s="787" t="s">
        <v>1044</v>
      </c>
    </row>
    <row r="870" spans="1:20" s="627" customFormat="1" ht="108">
      <c r="A870" s="794">
        <v>844</v>
      </c>
      <c r="B870" s="796"/>
      <c r="C870" s="795" t="s">
        <v>6676</v>
      </c>
      <c r="D870" s="795" t="s">
        <v>6677</v>
      </c>
      <c r="E870" s="313">
        <v>1</v>
      </c>
      <c r="F870" s="58">
        <f t="shared" si="174"/>
        <v>1</v>
      </c>
      <c r="G870" s="58">
        <f t="shared" si="175"/>
        <v>1</v>
      </c>
      <c r="H870" s="70">
        <v>1</v>
      </c>
      <c r="I870" s="803" t="s">
        <v>7262</v>
      </c>
      <c r="J870" s="313">
        <v>1</v>
      </c>
      <c r="K870" s="21">
        <f t="shared" si="176"/>
        <v>1</v>
      </c>
      <c r="L870" s="21">
        <f t="shared" si="177"/>
        <v>1</v>
      </c>
      <c r="M870" s="21">
        <v>1</v>
      </c>
      <c r="N870" s="803" t="s">
        <v>7261</v>
      </c>
      <c r="O870" s="313">
        <v>1</v>
      </c>
      <c r="P870" s="58">
        <f t="shared" si="178"/>
        <v>1</v>
      </c>
      <c r="Q870" s="58">
        <f t="shared" si="179"/>
        <v>1</v>
      </c>
      <c r="R870" s="58">
        <v>1</v>
      </c>
      <c r="S870" s="787" t="s">
        <v>1043</v>
      </c>
      <c r="T870" s="787" t="s">
        <v>1044</v>
      </c>
    </row>
    <row r="871" spans="1:20" s="627" customFormat="1" ht="108">
      <c r="A871" s="794">
        <v>845</v>
      </c>
      <c r="B871" s="796"/>
      <c r="C871" s="795" t="s">
        <v>6678</v>
      </c>
      <c r="D871" s="795" t="s">
        <v>6679</v>
      </c>
      <c r="E871" s="313">
        <v>1</v>
      </c>
      <c r="F871" s="58">
        <f t="shared" si="174"/>
        <v>1</v>
      </c>
      <c r="G871" s="58">
        <f t="shared" si="175"/>
        <v>1</v>
      </c>
      <c r="H871" s="70">
        <v>1</v>
      </c>
      <c r="I871" s="803" t="s">
        <v>7262</v>
      </c>
      <c r="J871" s="313">
        <v>1</v>
      </c>
      <c r="K871" s="21">
        <f t="shared" si="176"/>
        <v>1</v>
      </c>
      <c r="L871" s="21">
        <f t="shared" si="177"/>
        <v>1</v>
      </c>
      <c r="M871" s="21">
        <v>1</v>
      </c>
      <c r="N871" s="803" t="s">
        <v>7261</v>
      </c>
      <c r="O871" s="313">
        <v>1</v>
      </c>
      <c r="P871" s="58">
        <f t="shared" si="178"/>
        <v>1</v>
      </c>
      <c r="Q871" s="58">
        <f t="shared" si="179"/>
        <v>1</v>
      </c>
      <c r="R871" s="58">
        <v>1</v>
      </c>
      <c r="S871" s="787" t="s">
        <v>1043</v>
      </c>
      <c r="T871" s="787" t="s">
        <v>1044</v>
      </c>
    </row>
    <row r="872" spans="1:20" s="627" customFormat="1" ht="108">
      <c r="A872" s="794">
        <v>846</v>
      </c>
      <c r="B872" s="796"/>
      <c r="C872" s="795" t="s">
        <v>6680</v>
      </c>
      <c r="D872" s="795" t="s">
        <v>6681</v>
      </c>
      <c r="E872" s="313">
        <v>1</v>
      </c>
      <c r="F872" s="58">
        <f t="shared" si="174"/>
        <v>1</v>
      </c>
      <c r="G872" s="58">
        <f t="shared" si="175"/>
        <v>1</v>
      </c>
      <c r="H872" s="70">
        <v>1</v>
      </c>
      <c r="I872" s="803" t="s">
        <v>7262</v>
      </c>
      <c r="J872" s="313">
        <v>1</v>
      </c>
      <c r="K872" s="21">
        <f t="shared" si="176"/>
        <v>1</v>
      </c>
      <c r="L872" s="21">
        <f t="shared" si="177"/>
        <v>1</v>
      </c>
      <c r="M872" s="21">
        <v>1</v>
      </c>
      <c r="N872" s="803" t="s">
        <v>7261</v>
      </c>
      <c r="O872" s="313">
        <v>1</v>
      </c>
      <c r="P872" s="58">
        <f t="shared" si="178"/>
        <v>1</v>
      </c>
      <c r="Q872" s="58">
        <f t="shared" si="179"/>
        <v>1</v>
      </c>
      <c r="R872" s="58">
        <v>1</v>
      </c>
      <c r="S872" s="787" t="s">
        <v>1043</v>
      </c>
      <c r="T872" s="787" t="s">
        <v>1044</v>
      </c>
    </row>
    <row r="873" spans="1:20" s="627" customFormat="1" ht="108">
      <c r="A873" s="794">
        <v>847</v>
      </c>
      <c r="B873" s="796"/>
      <c r="C873" s="795" t="s">
        <v>6682</v>
      </c>
      <c r="D873" s="795" t="s">
        <v>6683</v>
      </c>
      <c r="E873" s="313">
        <v>1</v>
      </c>
      <c r="F873" s="58">
        <f t="shared" si="174"/>
        <v>1</v>
      </c>
      <c r="G873" s="58">
        <f t="shared" si="175"/>
        <v>1</v>
      </c>
      <c r="H873" s="70">
        <v>1</v>
      </c>
      <c r="I873" s="803" t="s">
        <v>7262</v>
      </c>
      <c r="J873" s="313">
        <v>1</v>
      </c>
      <c r="K873" s="21">
        <f t="shared" si="176"/>
        <v>1</v>
      </c>
      <c r="L873" s="21">
        <f t="shared" si="177"/>
        <v>1</v>
      </c>
      <c r="M873" s="21">
        <v>1</v>
      </c>
      <c r="N873" s="803" t="s">
        <v>7261</v>
      </c>
      <c r="O873" s="313">
        <v>1</v>
      </c>
      <c r="P873" s="58">
        <f t="shared" si="178"/>
        <v>1</v>
      </c>
      <c r="Q873" s="58">
        <f t="shared" si="179"/>
        <v>1</v>
      </c>
      <c r="R873" s="58">
        <v>1</v>
      </c>
      <c r="S873" s="787" t="s">
        <v>1043</v>
      </c>
      <c r="T873" s="787" t="s">
        <v>1044</v>
      </c>
    </row>
    <row r="874" spans="1:20" s="627" customFormat="1" ht="108">
      <c r="A874" s="794">
        <v>848</v>
      </c>
      <c r="B874" s="796"/>
      <c r="C874" s="795" t="s">
        <v>6684</v>
      </c>
      <c r="D874" s="795" t="s">
        <v>6685</v>
      </c>
      <c r="E874" s="313">
        <v>1</v>
      </c>
      <c r="F874" s="58">
        <f t="shared" si="174"/>
        <v>1</v>
      </c>
      <c r="G874" s="58">
        <f t="shared" si="175"/>
        <v>1</v>
      </c>
      <c r="H874" s="70">
        <v>1</v>
      </c>
      <c r="I874" s="803" t="s">
        <v>7262</v>
      </c>
      <c r="J874" s="313">
        <v>1</v>
      </c>
      <c r="K874" s="21">
        <f t="shared" si="176"/>
        <v>1</v>
      </c>
      <c r="L874" s="21">
        <f t="shared" si="177"/>
        <v>1</v>
      </c>
      <c r="M874" s="21">
        <v>1</v>
      </c>
      <c r="N874" s="803" t="s">
        <v>7261</v>
      </c>
      <c r="O874" s="313">
        <v>1</v>
      </c>
      <c r="P874" s="58">
        <f t="shared" si="178"/>
        <v>1</v>
      </c>
      <c r="Q874" s="58">
        <f t="shared" si="179"/>
        <v>1</v>
      </c>
      <c r="R874" s="58">
        <v>1</v>
      </c>
      <c r="S874" s="787" t="s">
        <v>1043</v>
      </c>
      <c r="T874" s="787" t="s">
        <v>1044</v>
      </c>
    </row>
    <row r="875" spans="1:20" s="627" customFormat="1" ht="108">
      <c r="A875" s="794">
        <v>849</v>
      </c>
      <c r="B875" s="796"/>
      <c r="C875" s="795" t="s">
        <v>6686</v>
      </c>
      <c r="D875" s="795" t="s">
        <v>6687</v>
      </c>
      <c r="E875" s="313">
        <v>1</v>
      </c>
      <c r="F875" s="58">
        <f t="shared" si="174"/>
        <v>1</v>
      </c>
      <c r="G875" s="58">
        <f t="shared" si="175"/>
        <v>1</v>
      </c>
      <c r="H875" s="70">
        <v>1</v>
      </c>
      <c r="I875" s="803" t="s">
        <v>7262</v>
      </c>
      <c r="J875" s="313">
        <v>1</v>
      </c>
      <c r="K875" s="21">
        <f t="shared" si="176"/>
        <v>1</v>
      </c>
      <c r="L875" s="21">
        <f t="shared" si="177"/>
        <v>1</v>
      </c>
      <c r="M875" s="21">
        <v>1</v>
      </c>
      <c r="N875" s="803" t="s">
        <v>7261</v>
      </c>
      <c r="O875" s="313">
        <v>1</v>
      </c>
      <c r="P875" s="58">
        <f t="shared" si="178"/>
        <v>1</v>
      </c>
      <c r="Q875" s="58">
        <f t="shared" si="179"/>
        <v>1</v>
      </c>
      <c r="R875" s="58">
        <v>1</v>
      </c>
      <c r="S875" s="787" t="s">
        <v>1043</v>
      </c>
      <c r="T875" s="787" t="s">
        <v>1044</v>
      </c>
    </row>
    <row r="876" spans="1:20" s="627" customFormat="1" ht="108">
      <c r="A876" s="794">
        <v>850</v>
      </c>
      <c r="B876" s="796"/>
      <c r="C876" s="795" t="s">
        <v>6688</v>
      </c>
      <c r="D876" s="795" t="s">
        <v>6689</v>
      </c>
      <c r="E876" s="313">
        <v>1</v>
      </c>
      <c r="F876" s="58">
        <f t="shared" si="174"/>
        <v>1</v>
      </c>
      <c r="G876" s="58">
        <f t="shared" si="175"/>
        <v>1</v>
      </c>
      <c r="H876" s="70">
        <v>1</v>
      </c>
      <c r="I876" s="803" t="s">
        <v>7262</v>
      </c>
      <c r="J876" s="313">
        <v>1</v>
      </c>
      <c r="K876" s="21">
        <f t="shared" si="176"/>
        <v>1</v>
      </c>
      <c r="L876" s="21">
        <f t="shared" si="177"/>
        <v>1</v>
      </c>
      <c r="M876" s="21">
        <v>1</v>
      </c>
      <c r="N876" s="803" t="s">
        <v>7261</v>
      </c>
      <c r="O876" s="313">
        <v>1</v>
      </c>
      <c r="P876" s="58">
        <f t="shared" si="178"/>
        <v>1</v>
      </c>
      <c r="Q876" s="58">
        <f t="shared" si="179"/>
        <v>1</v>
      </c>
      <c r="R876" s="58">
        <v>1</v>
      </c>
      <c r="S876" s="787" t="s">
        <v>1043</v>
      </c>
      <c r="T876" s="787" t="s">
        <v>1044</v>
      </c>
    </row>
    <row r="877" spans="1:20" s="627" customFormat="1" ht="108">
      <c r="A877" s="794">
        <v>851</v>
      </c>
      <c r="B877" s="796"/>
      <c r="C877" s="795" t="s">
        <v>6690</v>
      </c>
      <c r="D877" s="795" t="s">
        <v>6691</v>
      </c>
      <c r="E877" s="313">
        <v>1</v>
      </c>
      <c r="F877" s="58">
        <f t="shared" si="174"/>
        <v>1</v>
      </c>
      <c r="G877" s="58">
        <f t="shared" si="175"/>
        <v>1</v>
      </c>
      <c r="H877" s="70">
        <v>1</v>
      </c>
      <c r="I877" s="803" t="s">
        <v>7262</v>
      </c>
      <c r="J877" s="313">
        <v>1</v>
      </c>
      <c r="K877" s="21">
        <f t="shared" si="176"/>
        <v>1</v>
      </c>
      <c r="L877" s="21">
        <f t="shared" si="177"/>
        <v>1</v>
      </c>
      <c r="M877" s="21">
        <v>1</v>
      </c>
      <c r="N877" s="803" t="s">
        <v>7261</v>
      </c>
      <c r="O877" s="313">
        <v>1</v>
      </c>
      <c r="P877" s="58">
        <f t="shared" si="178"/>
        <v>1</v>
      </c>
      <c r="Q877" s="58">
        <f t="shared" si="179"/>
        <v>1</v>
      </c>
      <c r="R877" s="58">
        <v>1</v>
      </c>
      <c r="S877" s="787" t="s">
        <v>1043</v>
      </c>
      <c r="T877" s="787" t="s">
        <v>1044</v>
      </c>
    </row>
    <row r="878" spans="1:20" s="627" customFormat="1" ht="108">
      <c r="A878" s="794">
        <v>852</v>
      </c>
      <c r="B878" s="796"/>
      <c r="C878" s="795" t="s">
        <v>6692</v>
      </c>
      <c r="D878" s="795" t="s">
        <v>6693</v>
      </c>
      <c r="E878" s="313">
        <v>1</v>
      </c>
      <c r="F878" s="58">
        <f t="shared" si="174"/>
        <v>1</v>
      </c>
      <c r="G878" s="58">
        <f t="shared" si="175"/>
        <v>1</v>
      </c>
      <c r="H878" s="70">
        <v>1</v>
      </c>
      <c r="I878" s="803" t="s">
        <v>7262</v>
      </c>
      <c r="J878" s="313">
        <v>1</v>
      </c>
      <c r="K878" s="21">
        <f t="shared" si="176"/>
        <v>1</v>
      </c>
      <c r="L878" s="21">
        <f t="shared" si="177"/>
        <v>1</v>
      </c>
      <c r="M878" s="21">
        <v>1</v>
      </c>
      <c r="N878" s="803" t="s">
        <v>7261</v>
      </c>
      <c r="O878" s="313">
        <v>1</v>
      </c>
      <c r="P878" s="58">
        <f t="shared" si="178"/>
        <v>1</v>
      </c>
      <c r="Q878" s="58">
        <f t="shared" si="179"/>
        <v>1</v>
      </c>
      <c r="R878" s="58">
        <v>1</v>
      </c>
      <c r="S878" s="787" t="s">
        <v>1043</v>
      </c>
      <c r="T878" s="787" t="s">
        <v>1044</v>
      </c>
    </row>
    <row r="879" spans="1:20" s="627" customFormat="1" ht="108">
      <c r="A879" s="794">
        <v>853</v>
      </c>
      <c r="B879" s="796"/>
      <c r="C879" s="795" t="s">
        <v>6694</v>
      </c>
      <c r="D879" s="795" t="s">
        <v>6695</v>
      </c>
      <c r="E879" s="313">
        <v>1</v>
      </c>
      <c r="F879" s="58">
        <f t="shared" si="174"/>
        <v>1</v>
      </c>
      <c r="G879" s="58">
        <f t="shared" si="175"/>
        <v>1</v>
      </c>
      <c r="H879" s="70">
        <v>1</v>
      </c>
      <c r="I879" s="803" t="s">
        <v>7262</v>
      </c>
      <c r="J879" s="313">
        <v>1</v>
      </c>
      <c r="K879" s="21">
        <f t="shared" si="176"/>
        <v>1</v>
      </c>
      <c r="L879" s="21">
        <f t="shared" si="177"/>
        <v>1</v>
      </c>
      <c r="M879" s="21">
        <v>1</v>
      </c>
      <c r="N879" s="803" t="s">
        <v>7261</v>
      </c>
      <c r="O879" s="313">
        <v>1</v>
      </c>
      <c r="P879" s="58">
        <f t="shared" si="178"/>
        <v>1</v>
      </c>
      <c r="Q879" s="58">
        <f t="shared" si="179"/>
        <v>1</v>
      </c>
      <c r="R879" s="58">
        <v>1</v>
      </c>
      <c r="S879" s="787" t="s">
        <v>1043</v>
      </c>
      <c r="T879" s="787" t="s">
        <v>1044</v>
      </c>
    </row>
    <row r="880" spans="1:20" s="627" customFormat="1" ht="108">
      <c r="A880" s="794">
        <v>854</v>
      </c>
      <c r="B880" s="796"/>
      <c r="C880" s="795" t="s">
        <v>6696</v>
      </c>
      <c r="D880" s="795" t="s">
        <v>6697</v>
      </c>
      <c r="E880" s="313">
        <v>1</v>
      </c>
      <c r="F880" s="58">
        <f t="shared" si="174"/>
        <v>1</v>
      </c>
      <c r="G880" s="58">
        <f t="shared" si="175"/>
        <v>1</v>
      </c>
      <c r="H880" s="70">
        <v>1</v>
      </c>
      <c r="I880" s="803" t="s">
        <v>7262</v>
      </c>
      <c r="J880" s="313">
        <v>1</v>
      </c>
      <c r="K880" s="21">
        <f t="shared" si="176"/>
        <v>1</v>
      </c>
      <c r="L880" s="21">
        <f t="shared" si="177"/>
        <v>1</v>
      </c>
      <c r="M880" s="21">
        <v>1</v>
      </c>
      <c r="N880" s="803" t="s">
        <v>7261</v>
      </c>
      <c r="O880" s="313">
        <v>1</v>
      </c>
      <c r="P880" s="58">
        <f t="shared" si="178"/>
        <v>1</v>
      </c>
      <c r="Q880" s="58">
        <f t="shared" si="179"/>
        <v>1</v>
      </c>
      <c r="R880" s="58">
        <v>1</v>
      </c>
      <c r="S880" s="787" t="s">
        <v>1043</v>
      </c>
      <c r="T880" s="787" t="s">
        <v>1044</v>
      </c>
    </row>
    <row r="881" spans="1:20" s="627" customFormat="1" ht="108">
      <c r="A881" s="794">
        <v>855</v>
      </c>
      <c r="B881" s="796"/>
      <c r="C881" s="795" t="s">
        <v>6698</v>
      </c>
      <c r="D881" s="795" t="s">
        <v>6699</v>
      </c>
      <c r="E881" s="313">
        <v>1</v>
      </c>
      <c r="F881" s="58">
        <f t="shared" si="174"/>
        <v>1</v>
      </c>
      <c r="G881" s="58">
        <f t="shared" si="175"/>
        <v>1</v>
      </c>
      <c r="H881" s="70">
        <v>1</v>
      </c>
      <c r="I881" s="803" t="s">
        <v>7262</v>
      </c>
      <c r="J881" s="313">
        <v>1</v>
      </c>
      <c r="K881" s="21">
        <f t="shared" si="176"/>
        <v>1</v>
      </c>
      <c r="L881" s="21">
        <f t="shared" si="177"/>
        <v>1</v>
      </c>
      <c r="M881" s="21">
        <v>1</v>
      </c>
      <c r="N881" s="803" t="s">
        <v>7261</v>
      </c>
      <c r="O881" s="313">
        <v>1</v>
      </c>
      <c r="P881" s="58">
        <f t="shared" si="178"/>
        <v>1</v>
      </c>
      <c r="Q881" s="58">
        <f t="shared" si="179"/>
        <v>1</v>
      </c>
      <c r="R881" s="58">
        <v>1</v>
      </c>
      <c r="S881" s="787" t="s">
        <v>1043</v>
      </c>
      <c r="T881" s="787" t="s">
        <v>1044</v>
      </c>
    </row>
    <row r="882" spans="1:20" s="627" customFormat="1" ht="108">
      <c r="A882" s="794">
        <v>856</v>
      </c>
      <c r="B882" s="796"/>
      <c r="C882" s="795" t="s">
        <v>6700</v>
      </c>
      <c r="D882" s="795" t="s">
        <v>6701</v>
      </c>
      <c r="E882" s="313">
        <v>1</v>
      </c>
      <c r="F882" s="58">
        <f t="shared" si="174"/>
        <v>1</v>
      </c>
      <c r="G882" s="58">
        <f t="shared" si="175"/>
        <v>1</v>
      </c>
      <c r="H882" s="70">
        <v>1</v>
      </c>
      <c r="I882" s="803" t="s">
        <v>7262</v>
      </c>
      <c r="J882" s="313">
        <v>1</v>
      </c>
      <c r="K882" s="21">
        <f t="shared" si="176"/>
        <v>1</v>
      </c>
      <c r="L882" s="21">
        <f t="shared" si="177"/>
        <v>1</v>
      </c>
      <c r="M882" s="21">
        <v>1</v>
      </c>
      <c r="N882" s="803" t="s">
        <v>7261</v>
      </c>
      <c r="O882" s="313">
        <v>1</v>
      </c>
      <c r="P882" s="58">
        <f t="shared" si="178"/>
        <v>1</v>
      </c>
      <c r="Q882" s="58">
        <f t="shared" si="179"/>
        <v>1</v>
      </c>
      <c r="R882" s="58">
        <v>1</v>
      </c>
      <c r="S882" s="787" t="s">
        <v>1043</v>
      </c>
      <c r="T882" s="787" t="s">
        <v>1044</v>
      </c>
    </row>
    <row r="883" spans="1:20" s="627" customFormat="1" ht="108">
      <c r="A883" s="794">
        <v>857</v>
      </c>
      <c r="B883" s="796"/>
      <c r="C883" s="795" t="s">
        <v>6702</v>
      </c>
      <c r="D883" s="795" t="s">
        <v>6703</v>
      </c>
      <c r="E883" s="313">
        <v>1</v>
      </c>
      <c r="F883" s="58">
        <f t="shared" si="174"/>
        <v>1</v>
      </c>
      <c r="G883" s="58">
        <f t="shared" si="175"/>
        <v>1</v>
      </c>
      <c r="H883" s="70">
        <v>1</v>
      </c>
      <c r="I883" s="803" t="s">
        <v>7262</v>
      </c>
      <c r="J883" s="313">
        <v>1</v>
      </c>
      <c r="K883" s="21">
        <f t="shared" si="176"/>
        <v>1</v>
      </c>
      <c r="L883" s="21">
        <f t="shared" si="177"/>
        <v>1</v>
      </c>
      <c r="M883" s="21">
        <v>1</v>
      </c>
      <c r="N883" s="803" t="s">
        <v>7261</v>
      </c>
      <c r="O883" s="313">
        <v>1</v>
      </c>
      <c r="P883" s="58">
        <f t="shared" si="178"/>
        <v>1</v>
      </c>
      <c r="Q883" s="58">
        <f t="shared" si="179"/>
        <v>1</v>
      </c>
      <c r="R883" s="58">
        <v>1</v>
      </c>
      <c r="S883" s="787" t="s">
        <v>1043</v>
      </c>
      <c r="T883" s="787" t="s">
        <v>1044</v>
      </c>
    </row>
    <row r="884" spans="1:20" s="627" customFormat="1" ht="108">
      <c r="A884" s="794">
        <v>858</v>
      </c>
      <c r="B884" s="796"/>
      <c r="C884" s="795" t="s">
        <v>6704</v>
      </c>
      <c r="D884" s="795" t="s">
        <v>6705</v>
      </c>
      <c r="E884" s="313">
        <v>1</v>
      </c>
      <c r="F884" s="58">
        <f t="shared" si="174"/>
        <v>1</v>
      </c>
      <c r="G884" s="58">
        <f t="shared" si="175"/>
        <v>1</v>
      </c>
      <c r="H884" s="70">
        <v>1</v>
      </c>
      <c r="I884" s="803" t="s">
        <v>7262</v>
      </c>
      <c r="J884" s="313">
        <v>1</v>
      </c>
      <c r="K884" s="21">
        <f t="shared" si="176"/>
        <v>1</v>
      </c>
      <c r="L884" s="21">
        <f t="shared" si="177"/>
        <v>1</v>
      </c>
      <c r="M884" s="21">
        <v>1</v>
      </c>
      <c r="N884" s="803" t="s">
        <v>7261</v>
      </c>
      <c r="O884" s="313">
        <v>1</v>
      </c>
      <c r="P884" s="58">
        <f t="shared" si="178"/>
        <v>1</v>
      </c>
      <c r="Q884" s="58">
        <f t="shared" si="179"/>
        <v>1</v>
      </c>
      <c r="R884" s="58">
        <v>1</v>
      </c>
      <c r="S884" s="787" t="s">
        <v>1043</v>
      </c>
      <c r="T884" s="787" t="s">
        <v>1044</v>
      </c>
    </row>
    <row r="885" spans="1:20" s="627" customFormat="1" ht="108">
      <c r="A885" s="794">
        <v>859</v>
      </c>
      <c r="B885" s="796"/>
      <c r="C885" s="795" t="s">
        <v>6706</v>
      </c>
      <c r="D885" s="795" t="s">
        <v>6707</v>
      </c>
      <c r="E885" s="313">
        <v>1</v>
      </c>
      <c r="F885" s="58">
        <f t="shared" si="174"/>
        <v>1</v>
      </c>
      <c r="G885" s="58">
        <f t="shared" si="175"/>
        <v>1</v>
      </c>
      <c r="H885" s="70">
        <v>1</v>
      </c>
      <c r="I885" s="803" t="s">
        <v>7262</v>
      </c>
      <c r="J885" s="313">
        <v>1</v>
      </c>
      <c r="K885" s="21">
        <f t="shared" si="176"/>
        <v>1</v>
      </c>
      <c r="L885" s="21">
        <f t="shared" si="177"/>
        <v>1</v>
      </c>
      <c r="M885" s="21">
        <v>1</v>
      </c>
      <c r="N885" s="803" t="s">
        <v>7261</v>
      </c>
      <c r="O885" s="313">
        <v>1</v>
      </c>
      <c r="P885" s="58">
        <f t="shared" si="178"/>
        <v>1</v>
      </c>
      <c r="Q885" s="58">
        <f t="shared" si="179"/>
        <v>1</v>
      </c>
      <c r="R885" s="58">
        <v>1</v>
      </c>
      <c r="S885" s="787" t="s">
        <v>1043</v>
      </c>
      <c r="T885" s="787" t="s">
        <v>1044</v>
      </c>
    </row>
    <row r="886" spans="1:20" s="627" customFormat="1" ht="108">
      <c r="A886" s="794">
        <v>860</v>
      </c>
      <c r="B886" s="796"/>
      <c r="C886" s="795" t="s">
        <v>6708</v>
      </c>
      <c r="D886" s="795" t="s">
        <v>6709</v>
      </c>
      <c r="E886" s="313">
        <v>1</v>
      </c>
      <c r="F886" s="58">
        <f t="shared" si="174"/>
        <v>1</v>
      </c>
      <c r="G886" s="58">
        <f t="shared" si="175"/>
        <v>1</v>
      </c>
      <c r="H886" s="70">
        <v>1</v>
      </c>
      <c r="I886" s="803" t="s">
        <v>7262</v>
      </c>
      <c r="J886" s="313">
        <v>1</v>
      </c>
      <c r="K886" s="21">
        <f t="shared" si="176"/>
        <v>1</v>
      </c>
      <c r="L886" s="21">
        <f t="shared" si="177"/>
        <v>1</v>
      </c>
      <c r="M886" s="21">
        <v>1</v>
      </c>
      <c r="N886" s="803" t="s">
        <v>7261</v>
      </c>
      <c r="O886" s="313">
        <v>1</v>
      </c>
      <c r="P886" s="58">
        <f t="shared" si="178"/>
        <v>1</v>
      </c>
      <c r="Q886" s="58">
        <f t="shared" si="179"/>
        <v>1</v>
      </c>
      <c r="R886" s="58">
        <v>1</v>
      </c>
      <c r="S886" s="787" t="s">
        <v>1043</v>
      </c>
      <c r="T886" s="787" t="s">
        <v>1044</v>
      </c>
    </row>
    <row r="887" spans="1:20" s="627" customFormat="1" ht="108">
      <c r="A887" s="794">
        <v>861</v>
      </c>
      <c r="B887" s="796"/>
      <c r="C887" s="795" t="s">
        <v>6710</v>
      </c>
      <c r="D887" s="795" t="s">
        <v>6711</v>
      </c>
      <c r="E887" s="313">
        <v>1</v>
      </c>
      <c r="F887" s="58">
        <f t="shared" si="174"/>
        <v>1</v>
      </c>
      <c r="G887" s="58">
        <f t="shared" si="175"/>
        <v>1</v>
      </c>
      <c r="H887" s="70">
        <v>1</v>
      </c>
      <c r="I887" s="803" t="s">
        <v>7262</v>
      </c>
      <c r="J887" s="313">
        <v>1</v>
      </c>
      <c r="K887" s="21">
        <f t="shared" si="176"/>
        <v>1</v>
      </c>
      <c r="L887" s="21">
        <f t="shared" si="177"/>
        <v>1</v>
      </c>
      <c r="M887" s="21">
        <v>1</v>
      </c>
      <c r="N887" s="803" t="s">
        <v>7261</v>
      </c>
      <c r="O887" s="313">
        <v>1</v>
      </c>
      <c r="P887" s="58">
        <f t="shared" si="178"/>
        <v>1</v>
      </c>
      <c r="Q887" s="58">
        <f t="shared" si="179"/>
        <v>1</v>
      </c>
      <c r="R887" s="58">
        <v>1</v>
      </c>
      <c r="S887" s="787" t="s">
        <v>1043</v>
      </c>
      <c r="T887" s="787" t="s">
        <v>1044</v>
      </c>
    </row>
    <row r="888" spans="1:20" s="627" customFormat="1" ht="108">
      <c r="A888" s="794">
        <v>862</v>
      </c>
      <c r="B888" s="796"/>
      <c r="C888" s="795" t="s">
        <v>6712</v>
      </c>
      <c r="D888" s="795" t="s">
        <v>6713</v>
      </c>
      <c r="E888" s="313">
        <v>1</v>
      </c>
      <c r="F888" s="58">
        <f t="shared" si="174"/>
        <v>1</v>
      </c>
      <c r="G888" s="58">
        <f t="shared" si="175"/>
        <v>1</v>
      </c>
      <c r="H888" s="70">
        <v>1</v>
      </c>
      <c r="I888" s="803" t="s">
        <v>7262</v>
      </c>
      <c r="J888" s="313">
        <v>1</v>
      </c>
      <c r="K888" s="21">
        <f t="shared" si="176"/>
        <v>1</v>
      </c>
      <c r="L888" s="21">
        <f t="shared" si="177"/>
        <v>1</v>
      </c>
      <c r="M888" s="21">
        <v>1</v>
      </c>
      <c r="N888" s="803" t="s">
        <v>7261</v>
      </c>
      <c r="O888" s="313">
        <v>1</v>
      </c>
      <c r="P888" s="58">
        <f t="shared" si="178"/>
        <v>1</v>
      </c>
      <c r="Q888" s="58">
        <f t="shared" si="179"/>
        <v>1</v>
      </c>
      <c r="R888" s="58">
        <v>1</v>
      </c>
      <c r="S888" s="787" t="s">
        <v>1043</v>
      </c>
      <c r="T888" s="787" t="s">
        <v>1044</v>
      </c>
    </row>
    <row r="889" spans="1:20" s="627" customFormat="1" ht="108">
      <c r="A889" s="794">
        <v>863</v>
      </c>
      <c r="B889" s="796"/>
      <c r="C889" s="795" t="s">
        <v>6714</v>
      </c>
      <c r="D889" s="795" t="s">
        <v>6715</v>
      </c>
      <c r="E889" s="313">
        <v>1</v>
      </c>
      <c r="F889" s="58">
        <f t="shared" si="174"/>
        <v>1</v>
      </c>
      <c r="G889" s="58">
        <f t="shared" si="175"/>
        <v>1</v>
      </c>
      <c r="H889" s="70">
        <v>1</v>
      </c>
      <c r="I889" s="803" t="s">
        <v>7262</v>
      </c>
      <c r="J889" s="313">
        <v>1</v>
      </c>
      <c r="K889" s="21">
        <f t="shared" si="176"/>
        <v>1</v>
      </c>
      <c r="L889" s="21">
        <f t="shared" si="177"/>
        <v>1</v>
      </c>
      <c r="M889" s="21">
        <v>1</v>
      </c>
      <c r="N889" s="803" t="s">
        <v>7261</v>
      </c>
      <c r="O889" s="313">
        <v>1</v>
      </c>
      <c r="P889" s="58">
        <f t="shared" si="178"/>
        <v>1</v>
      </c>
      <c r="Q889" s="58">
        <f t="shared" si="179"/>
        <v>1</v>
      </c>
      <c r="R889" s="58">
        <v>1</v>
      </c>
      <c r="S889" s="787" t="s">
        <v>1043</v>
      </c>
      <c r="T889" s="787" t="s">
        <v>1044</v>
      </c>
    </row>
    <row r="890" spans="1:20" s="627" customFormat="1" ht="108">
      <c r="A890" s="794">
        <v>864</v>
      </c>
      <c r="B890" s="796"/>
      <c r="C890" s="795" t="s">
        <v>6716</v>
      </c>
      <c r="D890" s="795" t="s">
        <v>6717</v>
      </c>
      <c r="E890" s="313">
        <v>1</v>
      </c>
      <c r="F890" s="58">
        <f t="shared" si="174"/>
        <v>1</v>
      </c>
      <c r="G890" s="58">
        <f t="shared" si="175"/>
        <v>1</v>
      </c>
      <c r="H890" s="70">
        <v>1</v>
      </c>
      <c r="I890" s="803" t="s">
        <v>7262</v>
      </c>
      <c r="J890" s="313">
        <v>1</v>
      </c>
      <c r="K890" s="21">
        <f t="shared" si="176"/>
        <v>1</v>
      </c>
      <c r="L890" s="21">
        <f t="shared" si="177"/>
        <v>1</v>
      </c>
      <c r="M890" s="21">
        <v>1</v>
      </c>
      <c r="N890" s="803" t="s">
        <v>7261</v>
      </c>
      <c r="O890" s="313">
        <v>1</v>
      </c>
      <c r="P890" s="58">
        <f t="shared" si="178"/>
        <v>1</v>
      </c>
      <c r="Q890" s="58">
        <f t="shared" si="179"/>
        <v>1</v>
      </c>
      <c r="R890" s="58">
        <v>1</v>
      </c>
      <c r="S890" s="787" t="s">
        <v>1043</v>
      </c>
      <c r="T890" s="787" t="s">
        <v>1044</v>
      </c>
    </row>
    <row r="891" spans="1:20" s="627" customFormat="1" ht="108">
      <c r="A891" s="794">
        <v>865</v>
      </c>
      <c r="B891" s="796"/>
      <c r="C891" s="795" t="s">
        <v>6718</v>
      </c>
      <c r="D891" s="795" t="s">
        <v>6719</v>
      </c>
      <c r="E891" s="313">
        <v>1</v>
      </c>
      <c r="F891" s="58">
        <f t="shared" si="174"/>
        <v>1</v>
      </c>
      <c r="G891" s="58">
        <f t="shared" si="175"/>
        <v>1</v>
      </c>
      <c r="H891" s="70">
        <v>1</v>
      </c>
      <c r="I891" s="803" t="s">
        <v>7262</v>
      </c>
      <c r="J891" s="313">
        <v>1</v>
      </c>
      <c r="K891" s="21">
        <f t="shared" si="176"/>
        <v>1</v>
      </c>
      <c r="L891" s="21">
        <f t="shared" si="177"/>
        <v>1</v>
      </c>
      <c r="M891" s="21">
        <v>1</v>
      </c>
      <c r="N891" s="803" t="s">
        <v>7261</v>
      </c>
      <c r="O891" s="313">
        <v>1</v>
      </c>
      <c r="P891" s="58">
        <f t="shared" si="178"/>
        <v>1</v>
      </c>
      <c r="Q891" s="58">
        <f t="shared" si="179"/>
        <v>1</v>
      </c>
      <c r="R891" s="58">
        <v>1</v>
      </c>
      <c r="S891" s="787" t="s">
        <v>1043</v>
      </c>
      <c r="T891" s="787" t="s">
        <v>1044</v>
      </c>
    </row>
    <row r="892" spans="1:20" s="627" customFormat="1" ht="108">
      <c r="A892" s="794">
        <v>866</v>
      </c>
      <c r="B892" s="796"/>
      <c r="C892" s="795" t="s">
        <v>6720</v>
      </c>
      <c r="D892" s="795" t="s">
        <v>6721</v>
      </c>
      <c r="E892" s="313">
        <v>1</v>
      </c>
      <c r="F892" s="58">
        <f t="shared" si="174"/>
        <v>1</v>
      </c>
      <c r="G892" s="58">
        <f t="shared" si="175"/>
        <v>1</v>
      </c>
      <c r="H892" s="70">
        <v>1</v>
      </c>
      <c r="I892" s="803" t="s">
        <v>7262</v>
      </c>
      <c r="J892" s="313">
        <v>1</v>
      </c>
      <c r="K892" s="21">
        <f t="shared" si="176"/>
        <v>1</v>
      </c>
      <c r="L892" s="21">
        <f t="shared" si="177"/>
        <v>1</v>
      </c>
      <c r="M892" s="21">
        <v>1</v>
      </c>
      <c r="N892" s="803" t="s">
        <v>7261</v>
      </c>
      <c r="O892" s="313">
        <v>1</v>
      </c>
      <c r="P892" s="58">
        <f t="shared" si="178"/>
        <v>1</v>
      </c>
      <c r="Q892" s="58">
        <f t="shared" si="179"/>
        <v>1</v>
      </c>
      <c r="R892" s="58">
        <v>1</v>
      </c>
      <c r="S892" s="787" t="s">
        <v>1043</v>
      </c>
      <c r="T892" s="787" t="s">
        <v>1044</v>
      </c>
    </row>
    <row r="893" spans="1:20" s="627" customFormat="1" ht="108">
      <c r="A893" s="794">
        <v>867</v>
      </c>
      <c r="B893" s="796"/>
      <c r="C893" s="795" t="s">
        <v>6722</v>
      </c>
      <c r="D893" s="795" t="s">
        <v>6723</v>
      </c>
      <c r="E893" s="313">
        <v>1</v>
      </c>
      <c r="F893" s="58">
        <f t="shared" si="174"/>
        <v>1</v>
      </c>
      <c r="G893" s="58">
        <f t="shared" si="175"/>
        <v>1</v>
      </c>
      <c r="H893" s="70">
        <v>1</v>
      </c>
      <c r="I893" s="803" t="s">
        <v>7262</v>
      </c>
      <c r="J893" s="313">
        <v>1</v>
      </c>
      <c r="K893" s="21">
        <f t="shared" si="176"/>
        <v>1</v>
      </c>
      <c r="L893" s="21">
        <f t="shared" si="177"/>
        <v>1</v>
      </c>
      <c r="M893" s="21">
        <v>1</v>
      </c>
      <c r="N893" s="803" t="s">
        <v>7261</v>
      </c>
      <c r="O893" s="313">
        <v>1</v>
      </c>
      <c r="P893" s="58">
        <f t="shared" si="178"/>
        <v>1</v>
      </c>
      <c r="Q893" s="58">
        <f t="shared" si="179"/>
        <v>1</v>
      </c>
      <c r="R893" s="58">
        <v>1</v>
      </c>
      <c r="S893" s="787" t="s">
        <v>1043</v>
      </c>
      <c r="T893" s="787" t="s">
        <v>1044</v>
      </c>
    </row>
    <row r="894" spans="1:20" s="627" customFormat="1" ht="108">
      <c r="A894" s="794">
        <v>868</v>
      </c>
      <c r="B894" s="796"/>
      <c r="C894" s="795" t="s">
        <v>6724</v>
      </c>
      <c r="D894" s="795" t="s">
        <v>6725</v>
      </c>
      <c r="E894" s="313">
        <v>1</v>
      </c>
      <c r="F894" s="58">
        <f t="shared" si="174"/>
        <v>1</v>
      </c>
      <c r="G894" s="58">
        <f t="shared" si="175"/>
        <v>1</v>
      </c>
      <c r="H894" s="70">
        <v>1</v>
      </c>
      <c r="I894" s="803" t="s">
        <v>7262</v>
      </c>
      <c r="J894" s="313">
        <v>1</v>
      </c>
      <c r="K894" s="21">
        <f t="shared" si="176"/>
        <v>1</v>
      </c>
      <c r="L894" s="21">
        <f t="shared" si="177"/>
        <v>1</v>
      </c>
      <c r="M894" s="21">
        <v>1</v>
      </c>
      <c r="N894" s="803" t="s">
        <v>7261</v>
      </c>
      <c r="O894" s="313">
        <v>1</v>
      </c>
      <c r="P894" s="58">
        <f t="shared" si="178"/>
        <v>1</v>
      </c>
      <c r="Q894" s="58">
        <f t="shared" si="179"/>
        <v>1</v>
      </c>
      <c r="R894" s="58">
        <v>1</v>
      </c>
      <c r="S894" s="787" t="s">
        <v>1043</v>
      </c>
      <c r="T894" s="787" t="s">
        <v>1044</v>
      </c>
    </row>
    <row r="895" spans="1:20" s="627" customFormat="1" ht="37.5" customHeight="1">
      <c r="A895" s="1462" t="s">
        <v>1267</v>
      </c>
      <c r="B895" s="1462"/>
      <c r="C895" s="1462"/>
      <c r="D895" s="1462"/>
      <c r="E895" s="1462"/>
      <c r="F895" s="1462"/>
      <c r="G895" s="1462"/>
      <c r="H895" s="1462"/>
      <c r="I895" s="1462"/>
      <c r="J895" s="1462"/>
      <c r="K895" s="1462"/>
      <c r="L895" s="1462"/>
      <c r="M895" s="1462"/>
      <c r="N895" s="1462"/>
      <c r="O895" s="1462"/>
      <c r="P895" s="1462"/>
      <c r="Q895" s="1462"/>
      <c r="R895" s="1462"/>
      <c r="S895" s="1462"/>
      <c r="T895" s="1463"/>
    </row>
    <row r="896" spans="1:20" s="627" customFormat="1" ht="108">
      <c r="A896" s="794">
        <v>869</v>
      </c>
      <c r="B896" s="795" t="s">
        <v>5376</v>
      </c>
      <c r="C896" s="795" t="s">
        <v>586</v>
      </c>
      <c r="D896" s="795" t="s">
        <v>6726</v>
      </c>
      <c r="E896" s="313">
        <v>1</v>
      </c>
      <c r="F896" s="58">
        <f t="shared" ref="F896:F927" si="180">IF(E896=G896,H896)</f>
        <v>1</v>
      </c>
      <c r="G896" s="58">
        <f t="shared" ref="G896:G927" si="181">IF(E896="NA","NA",H896)</f>
        <v>1</v>
      </c>
      <c r="H896" s="70">
        <v>1</v>
      </c>
      <c r="I896" s="803" t="s">
        <v>7262</v>
      </c>
      <c r="J896" s="313">
        <v>1</v>
      </c>
      <c r="K896" s="21">
        <f t="shared" ref="K896:K927" si="182">IF(J896=L896,M896)</f>
        <v>1</v>
      </c>
      <c r="L896" s="21">
        <f t="shared" ref="L896:L927" si="183">IF(J896="NA","NA",M896)</f>
        <v>1</v>
      </c>
      <c r="M896" s="21">
        <v>1</v>
      </c>
      <c r="N896" s="803" t="s">
        <v>7261</v>
      </c>
      <c r="O896" s="313">
        <v>1</v>
      </c>
      <c r="P896" s="58">
        <f t="shared" ref="P896:P927" si="184">IF(O896=Q896,R896)</f>
        <v>1</v>
      </c>
      <c r="Q896" s="58">
        <f t="shared" ref="Q896:Q927" si="185">IF(O896="NA","NA",R896)</f>
        <v>1</v>
      </c>
      <c r="R896" s="58">
        <v>1</v>
      </c>
      <c r="S896" s="787" t="s">
        <v>1043</v>
      </c>
      <c r="T896" s="787" t="s">
        <v>1044</v>
      </c>
    </row>
    <row r="897" spans="1:20" s="627" customFormat="1" ht="108">
      <c r="A897" s="794">
        <v>870</v>
      </c>
      <c r="B897" s="796"/>
      <c r="C897" s="795" t="s">
        <v>6727</v>
      </c>
      <c r="D897" s="795" t="s">
        <v>6728</v>
      </c>
      <c r="E897" s="313">
        <v>1</v>
      </c>
      <c r="F897" s="58">
        <f t="shared" si="180"/>
        <v>1</v>
      </c>
      <c r="G897" s="58">
        <f t="shared" si="181"/>
        <v>1</v>
      </c>
      <c r="H897" s="70">
        <v>1</v>
      </c>
      <c r="I897" s="803" t="s">
        <v>7262</v>
      </c>
      <c r="J897" s="313">
        <v>1</v>
      </c>
      <c r="K897" s="21">
        <f t="shared" si="182"/>
        <v>1</v>
      </c>
      <c r="L897" s="21">
        <f t="shared" si="183"/>
        <v>1</v>
      </c>
      <c r="M897" s="21">
        <v>1</v>
      </c>
      <c r="N897" s="803" t="s">
        <v>7261</v>
      </c>
      <c r="O897" s="313">
        <v>1</v>
      </c>
      <c r="P897" s="58">
        <f t="shared" si="184"/>
        <v>1</v>
      </c>
      <c r="Q897" s="58">
        <f t="shared" si="185"/>
        <v>1</v>
      </c>
      <c r="R897" s="58">
        <v>1</v>
      </c>
      <c r="S897" s="787" t="s">
        <v>1043</v>
      </c>
      <c r="T897" s="787" t="s">
        <v>1044</v>
      </c>
    </row>
    <row r="898" spans="1:20" s="627" customFormat="1" ht="108">
      <c r="A898" s="794">
        <v>871</v>
      </c>
      <c r="B898" s="796"/>
      <c r="C898" s="795" t="s">
        <v>6729</v>
      </c>
      <c r="D898" s="795" t="s">
        <v>6730</v>
      </c>
      <c r="E898" s="313">
        <v>1</v>
      </c>
      <c r="F898" s="58">
        <f t="shared" si="180"/>
        <v>1</v>
      </c>
      <c r="G898" s="58">
        <f t="shared" si="181"/>
        <v>1</v>
      </c>
      <c r="H898" s="70">
        <v>1</v>
      </c>
      <c r="I898" s="803" t="s">
        <v>7262</v>
      </c>
      <c r="J898" s="313">
        <v>1</v>
      </c>
      <c r="K898" s="21">
        <f t="shared" si="182"/>
        <v>1</v>
      </c>
      <c r="L898" s="21">
        <f t="shared" si="183"/>
        <v>1</v>
      </c>
      <c r="M898" s="21">
        <v>1</v>
      </c>
      <c r="N898" s="803" t="s">
        <v>7261</v>
      </c>
      <c r="O898" s="313">
        <v>1</v>
      </c>
      <c r="P898" s="58">
        <f t="shared" si="184"/>
        <v>1</v>
      </c>
      <c r="Q898" s="58">
        <f t="shared" si="185"/>
        <v>1</v>
      </c>
      <c r="R898" s="58">
        <v>1</v>
      </c>
      <c r="S898" s="787" t="s">
        <v>1043</v>
      </c>
      <c r="T898" s="787" t="s">
        <v>1044</v>
      </c>
    </row>
    <row r="899" spans="1:20" s="627" customFormat="1" ht="108">
      <c r="A899" s="794">
        <v>872</v>
      </c>
      <c r="B899" s="796"/>
      <c r="C899" s="795" t="s">
        <v>6731</v>
      </c>
      <c r="D899" s="795" t="s">
        <v>6732</v>
      </c>
      <c r="E899" s="313">
        <v>1</v>
      </c>
      <c r="F899" s="58">
        <f t="shared" si="180"/>
        <v>1</v>
      </c>
      <c r="G899" s="58">
        <f t="shared" si="181"/>
        <v>1</v>
      </c>
      <c r="H899" s="70">
        <v>1</v>
      </c>
      <c r="I899" s="803" t="s">
        <v>7262</v>
      </c>
      <c r="J899" s="313">
        <v>1</v>
      </c>
      <c r="K899" s="21">
        <f t="shared" si="182"/>
        <v>1</v>
      </c>
      <c r="L899" s="21">
        <f t="shared" si="183"/>
        <v>1</v>
      </c>
      <c r="M899" s="21">
        <v>1</v>
      </c>
      <c r="N899" s="803" t="s">
        <v>7261</v>
      </c>
      <c r="O899" s="313">
        <v>1</v>
      </c>
      <c r="P899" s="58">
        <f t="shared" si="184"/>
        <v>1</v>
      </c>
      <c r="Q899" s="58">
        <f t="shared" si="185"/>
        <v>1</v>
      </c>
      <c r="R899" s="58">
        <v>1</v>
      </c>
      <c r="S899" s="787" t="s">
        <v>1043</v>
      </c>
      <c r="T899" s="787" t="s">
        <v>1044</v>
      </c>
    </row>
    <row r="900" spans="1:20" s="627" customFormat="1" ht="108">
      <c r="A900" s="794">
        <v>873</v>
      </c>
      <c r="B900" s="796"/>
      <c r="C900" s="795" t="s">
        <v>590</v>
      </c>
      <c r="D900" s="795" t="s">
        <v>6733</v>
      </c>
      <c r="E900" s="313">
        <v>1</v>
      </c>
      <c r="F900" s="58">
        <f t="shared" si="180"/>
        <v>1</v>
      </c>
      <c r="G900" s="58">
        <f t="shared" si="181"/>
        <v>1</v>
      </c>
      <c r="H900" s="70">
        <v>1</v>
      </c>
      <c r="I900" s="803" t="s">
        <v>7262</v>
      </c>
      <c r="J900" s="313">
        <v>1</v>
      </c>
      <c r="K900" s="21">
        <f t="shared" si="182"/>
        <v>1</v>
      </c>
      <c r="L900" s="21">
        <f t="shared" si="183"/>
        <v>1</v>
      </c>
      <c r="M900" s="21">
        <v>1</v>
      </c>
      <c r="N900" s="803" t="s">
        <v>7261</v>
      </c>
      <c r="O900" s="313">
        <v>1</v>
      </c>
      <c r="P900" s="58">
        <f t="shared" si="184"/>
        <v>1</v>
      </c>
      <c r="Q900" s="58">
        <f t="shared" si="185"/>
        <v>1</v>
      </c>
      <c r="R900" s="58">
        <v>1</v>
      </c>
      <c r="S900" s="787" t="s">
        <v>1043</v>
      </c>
      <c r="T900" s="787" t="s">
        <v>1044</v>
      </c>
    </row>
    <row r="901" spans="1:20" s="627" customFormat="1" ht="108">
      <c r="A901" s="794">
        <v>874</v>
      </c>
      <c r="B901" s="796"/>
      <c r="C901" s="795" t="s">
        <v>576</v>
      </c>
      <c r="D901" s="795" t="s">
        <v>6734</v>
      </c>
      <c r="E901" s="313">
        <v>1</v>
      </c>
      <c r="F901" s="58">
        <f t="shared" si="180"/>
        <v>1</v>
      </c>
      <c r="G901" s="58">
        <f t="shared" si="181"/>
        <v>1</v>
      </c>
      <c r="H901" s="70">
        <v>1</v>
      </c>
      <c r="I901" s="803" t="s">
        <v>7262</v>
      </c>
      <c r="J901" s="313">
        <v>1</v>
      </c>
      <c r="K901" s="21">
        <f t="shared" si="182"/>
        <v>1</v>
      </c>
      <c r="L901" s="21">
        <f t="shared" si="183"/>
        <v>1</v>
      </c>
      <c r="M901" s="21">
        <v>1</v>
      </c>
      <c r="N901" s="803" t="s">
        <v>7261</v>
      </c>
      <c r="O901" s="313">
        <v>1</v>
      </c>
      <c r="P901" s="58">
        <f t="shared" si="184"/>
        <v>1</v>
      </c>
      <c r="Q901" s="58">
        <f t="shared" si="185"/>
        <v>1</v>
      </c>
      <c r="R901" s="58">
        <v>1</v>
      </c>
      <c r="S901" s="787" t="s">
        <v>1043</v>
      </c>
      <c r="T901" s="787" t="s">
        <v>1044</v>
      </c>
    </row>
    <row r="902" spans="1:20" s="627" customFormat="1" ht="108">
      <c r="A902" s="794">
        <v>875</v>
      </c>
      <c r="B902" s="796"/>
      <c r="C902" s="795" t="s">
        <v>577</v>
      </c>
      <c r="D902" s="795" t="s">
        <v>6735</v>
      </c>
      <c r="E902" s="313">
        <v>1</v>
      </c>
      <c r="F902" s="58">
        <f t="shared" si="180"/>
        <v>1</v>
      </c>
      <c r="G902" s="58">
        <f t="shared" si="181"/>
        <v>1</v>
      </c>
      <c r="H902" s="70">
        <v>1</v>
      </c>
      <c r="I902" s="803" t="s">
        <v>7262</v>
      </c>
      <c r="J902" s="313">
        <v>1</v>
      </c>
      <c r="K902" s="21">
        <f t="shared" si="182"/>
        <v>1</v>
      </c>
      <c r="L902" s="21">
        <f t="shared" si="183"/>
        <v>1</v>
      </c>
      <c r="M902" s="21">
        <v>1</v>
      </c>
      <c r="N902" s="803" t="s">
        <v>7261</v>
      </c>
      <c r="O902" s="313">
        <v>1</v>
      </c>
      <c r="P902" s="58">
        <f t="shared" si="184"/>
        <v>1</v>
      </c>
      <c r="Q902" s="58">
        <f t="shared" si="185"/>
        <v>1</v>
      </c>
      <c r="R902" s="58">
        <v>1</v>
      </c>
      <c r="S902" s="787" t="s">
        <v>1043</v>
      </c>
      <c r="T902" s="787" t="s">
        <v>1044</v>
      </c>
    </row>
    <row r="903" spans="1:20" s="627" customFormat="1" ht="108">
      <c r="A903" s="794">
        <v>876</v>
      </c>
      <c r="B903" s="796"/>
      <c r="C903" s="795" t="s">
        <v>587</v>
      </c>
      <c r="D903" s="795" t="s">
        <v>6736</v>
      </c>
      <c r="E903" s="313">
        <v>1</v>
      </c>
      <c r="F903" s="58">
        <f t="shared" si="180"/>
        <v>1</v>
      </c>
      <c r="G903" s="58">
        <f t="shared" si="181"/>
        <v>1</v>
      </c>
      <c r="H903" s="70">
        <v>1</v>
      </c>
      <c r="I903" s="803" t="s">
        <v>7262</v>
      </c>
      <c r="J903" s="313">
        <v>1</v>
      </c>
      <c r="K903" s="21">
        <f t="shared" si="182"/>
        <v>1</v>
      </c>
      <c r="L903" s="21">
        <f t="shared" si="183"/>
        <v>1</v>
      </c>
      <c r="M903" s="21">
        <v>1</v>
      </c>
      <c r="N903" s="803" t="s">
        <v>7261</v>
      </c>
      <c r="O903" s="313">
        <v>1</v>
      </c>
      <c r="P903" s="58">
        <f t="shared" si="184"/>
        <v>1</v>
      </c>
      <c r="Q903" s="58">
        <f t="shared" si="185"/>
        <v>1</v>
      </c>
      <c r="R903" s="58">
        <v>1</v>
      </c>
      <c r="S903" s="787" t="s">
        <v>1043</v>
      </c>
      <c r="T903" s="787" t="s">
        <v>1044</v>
      </c>
    </row>
    <row r="904" spans="1:20" s="627" customFormat="1" ht="108">
      <c r="A904" s="794">
        <v>877</v>
      </c>
      <c r="B904" s="796"/>
      <c r="C904" s="795" t="s">
        <v>6737</v>
      </c>
      <c r="D904" s="795" t="s">
        <v>6738</v>
      </c>
      <c r="E904" s="313">
        <v>1</v>
      </c>
      <c r="F904" s="58">
        <f t="shared" si="180"/>
        <v>1</v>
      </c>
      <c r="G904" s="58">
        <f t="shared" si="181"/>
        <v>1</v>
      </c>
      <c r="H904" s="70">
        <v>1</v>
      </c>
      <c r="I904" s="803" t="s">
        <v>7262</v>
      </c>
      <c r="J904" s="313">
        <v>1</v>
      </c>
      <c r="K904" s="21">
        <f t="shared" si="182"/>
        <v>1</v>
      </c>
      <c r="L904" s="21">
        <f t="shared" si="183"/>
        <v>1</v>
      </c>
      <c r="M904" s="21">
        <v>1</v>
      </c>
      <c r="N904" s="803" t="s">
        <v>7261</v>
      </c>
      <c r="O904" s="313">
        <v>1</v>
      </c>
      <c r="P904" s="58">
        <f t="shared" si="184"/>
        <v>1</v>
      </c>
      <c r="Q904" s="58">
        <f t="shared" si="185"/>
        <v>1</v>
      </c>
      <c r="R904" s="58">
        <v>1</v>
      </c>
      <c r="S904" s="787" t="s">
        <v>1043</v>
      </c>
      <c r="T904" s="787" t="s">
        <v>1044</v>
      </c>
    </row>
    <row r="905" spans="1:20" s="627" customFormat="1" ht="108">
      <c r="A905" s="794">
        <v>878</v>
      </c>
      <c r="B905" s="796"/>
      <c r="C905" s="795" t="s">
        <v>6739</v>
      </c>
      <c r="D905" s="795" t="s">
        <v>6740</v>
      </c>
      <c r="E905" s="313">
        <v>1</v>
      </c>
      <c r="F905" s="58">
        <f t="shared" si="180"/>
        <v>1</v>
      </c>
      <c r="G905" s="58">
        <f t="shared" si="181"/>
        <v>1</v>
      </c>
      <c r="H905" s="70">
        <v>1</v>
      </c>
      <c r="I905" s="803" t="s">
        <v>7262</v>
      </c>
      <c r="J905" s="313">
        <v>1</v>
      </c>
      <c r="K905" s="21">
        <f t="shared" si="182"/>
        <v>1</v>
      </c>
      <c r="L905" s="21">
        <f t="shared" si="183"/>
        <v>1</v>
      </c>
      <c r="M905" s="21">
        <v>1</v>
      </c>
      <c r="N905" s="803" t="s">
        <v>7261</v>
      </c>
      <c r="O905" s="313">
        <v>1</v>
      </c>
      <c r="P905" s="58">
        <f t="shared" si="184"/>
        <v>1</v>
      </c>
      <c r="Q905" s="58">
        <f t="shared" si="185"/>
        <v>1</v>
      </c>
      <c r="R905" s="58">
        <v>1</v>
      </c>
      <c r="S905" s="787" t="s">
        <v>1043</v>
      </c>
      <c r="T905" s="787" t="s">
        <v>1044</v>
      </c>
    </row>
    <row r="906" spans="1:20" s="627" customFormat="1" ht="108">
      <c r="A906" s="794">
        <v>879</v>
      </c>
      <c r="B906" s="796"/>
      <c r="C906" s="795" t="s">
        <v>6741</v>
      </c>
      <c r="D906" s="795" t="s">
        <v>6742</v>
      </c>
      <c r="E906" s="313">
        <v>1</v>
      </c>
      <c r="F906" s="58">
        <f t="shared" si="180"/>
        <v>1</v>
      </c>
      <c r="G906" s="58">
        <f t="shared" si="181"/>
        <v>1</v>
      </c>
      <c r="H906" s="70">
        <v>1</v>
      </c>
      <c r="I906" s="803" t="s">
        <v>7262</v>
      </c>
      <c r="J906" s="313">
        <v>1</v>
      </c>
      <c r="K906" s="21">
        <f t="shared" si="182"/>
        <v>1</v>
      </c>
      <c r="L906" s="21">
        <f t="shared" si="183"/>
        <v>1</v>
      </c>
      <c r="M906" s="21">
        <v>1</v>
      </c>
      <c r="N906" s="803" t="s">
        <v>7261</v>
      </c>
      <c r="O906" s="313">
        <v>1</v>
      </c>
      <c r="P906" s="58">
        <f t="shared" si="184"/>
        <v>1</v>
      </c>
      <c r="Q906" s="58">
        <f t="shared" si="185"/>
        <v>1</v>
      </c>
      <c r="R906" s="58">
        <v>1</v>
      </c>
      <c r="S906" s="787" t="s">
        <v>1043</v>
      </c>
      <c r="T906" s="787" t="s">
        <v>1044</v>
      </c>
    </row>
    <row r="907" spans="1:20" s="627" customFormat="1" ht="108">
      <c r="A907" s="794">
        <v>880</v>
      </c>
      <c r="B907" s="796"/>
      <c r="C907" s="795" t="s">
        <v>574</v>
      </c>
      <c r="D907" s="795" t="s">
        <v>6743</v>
      </c>
      <c r="E907" s="313">
        <v>1</v>
      </c>
      <c r="F907" s="58">
        <f t="shared" si="180"/>
        <v>1</v>
      </c>
      <c r="G907" s="58">
        <f t="shared" si="181"/>
        <v>1</v>
      </c>
      <c r="H907" s="70">
        <v>1</v>
      </c>
      <c r="I907" s="803" t="s">
        <v>7262</v>
      </c>
      <c r="J907" s="313">
        <v>1</v>
      </c>
      <c r="K907" s="21">
        <f t="shared" si="182"/>
        <v>1</v>
      </c>
      <c r="L907" s="21">
        <f t="shared" si="183"/>
        <v>1</v>
      </c>
      <c r="M907" s="21">
        <v>1</v>
      </c>
      <c r="N907" s="803" t="s">
        <v>7261</v>
      </c>
      <c r="O907" s="313">
        <v>1</v>
      </c>
      <c r="P907" s="58">
        <f t="shared" si="184"/>
        <v>1</v>
      </c>
      <c r="Q907" s="58">
        <f t="shared" si="185"/>
        <v>1</v>
      </c>
      <c r="R907" s="58">
        <v>1</v>
      </c>
      <c r="S907" s="787" t="s">
        <v>1043</v>
      </c>
      <c r="T907" s="787" t="s">
        <v>1044</v>
      </c>
    </row>
    <row r="908" spans="1:20" s="627" customFormat="1" ht="108">
      <c r="A908" s="794">
        <v>881</v>
      </c>
      <c r="B908" s="796"/>
      <c r="C908" s="795" t="s">
        <v>6744</v>
      </c>
      <c r="D908" s="795" t="s">
        <v>6745</v>
      </c>
      <c r="E908" s="313">
        <v>1</v>
      </c>
      <c r="F908" s="58">
        <f t="shared" si="180"/>
        <v>1</v>
      </c>
      <c r="G908" s="58">
        <f t="shared" si="181"/>
        <v>1</v>
      </c>
      <c r="H908" s="70">
        <v>1</v>
      </c>
      <c r="I908" s="803" t="s">
        <v>7262</v>
      </c>
      <c r="J908" s="313">
        <v>1</v>
      </c>
      <c r="K908" s="21">
        <f t="shared" si="182"/>
        <v>1</v>
      </c>
      <c r="L908" s="21">
        <f t="shared" si="183"/>
        <v>1</v>
      </c>
      <c r="M908" s="21">
        <v>1</v>
      </c>
      <c r="N908" s="803" t="s">
        <v>7261</v>
      </c>
      <c r="O908" s="313">
        <v>1</v>
      </c>
      <c r="P908" s="58">
        <f t="shared" si="184"/>
        <v>1</v>
      </c>
      <c r="Q908" s="58">
        <f t="shared" si="185"/>
        <v>1</v>
      </c>
      <c r="R908" s="58">
        <v>1</v>
      </c>
      <c r="S908" s="787" t="s">
        <v>1043</v>
      </c>
      <c r="T908" s="787" t="s">
        <v>1044</v>
      </c>
    </row>
    <row r="909" spans="1:20" s="627" customFormat="1" ht="108">
      <c r="A909" s="794">
        <v>882</v>
      </c>
      <c r="B909" s="796"/>
      <c r="C909" s="795" t="s">
        <v>6746</v>
      </c>
      <c r="D909" s="795" t="s">
        <v>6747</v>
      </c>
      <c r="E909" s="313">
        <v>1</v>
      </c>
      <c r="F909" s="58">
        <f t="shared" si="180"/>
        <v>1</v>
      </c>
      <c r="G909" s="58">
        <f t="shared" si="181"/>
        <v>1</v>
      </c>
      <c r="H909" s="70">
        <v>1</v>
      </c>
      <c r="I909" s="803" t="s">
        <v>7262</v>
      </c>
      <c r="J909" s="313">
        <v>1</v>
      </c>
      <c r="K909" s="21">
        <f t="shared" si="182"/>
        <v>1</v>
      </c>
      <c r="L909" s="21">
        <f t="shared" si="183"/>
        <v>1</v>
      </c>
      <c r="M909" s="21">
        <v>1</v>
      </c>
      <c r="N909" s="803" t="s">
        <v>7261</v>
      </c>
      <c r="O909" s="313">
        <v>1</v>
      </c>
      <c r="P909" s="58">
        <f t="shared" si="184"/>
        <v>1</v>
      </c>
      <c r="Q909" s="58">
        <f t="shared" si="185"/>
        <v>1</v>
      </c>
      <c r="R909" s="58">
        <v>1</v>
      </c>
      <c r="S909" s="787" t="s">
        <v>1043</v>
      </c>
      <c r="T909" s="787" t="s">
        <v>1044</v>
      </c>
    </row>
    <row r="910" spans="1:20" s="627" customFormat="1" ht="108">
      <c r="A910" s="794">
        <v>883</v>
      </c>
      <c r="B910" s="796"/>
      <c r="C910" s="795" t="s">
        <v>6748</v>
      </c>
      <c r="D910" s="795" t="s">
        <v>6749</v>
      </c>
      <c r="E910" s="313">
        <v>1</v>
      </c>
      <c r="F910" s="58">
        <f t="shared" si="180"/>
        <v>1</v>
      </c>
      <c r="G910" s="58">
        <f t="shared" si="181"/>
        <v>1</v>
      </c>
      <c r="H910" s="70">
        <v>1</v>
      </c>
      <c r="I910" s="803" t="s">
        <v>7262</v>
      </c>
      <c r="J910" s="313">
        <v>1</v>
      </c>
      <c r="K910" s="21">
        <f t="shared" si="182"/>
        <v>1</v>
      </c>
      <c r="L910" s="21">
        <f t="shared" si="183"/>
        <v>1</v>
      </c>
      <c r="M910" s="21">
        <v>1</v>
      </c>
      <c r="N910" s="803" t="s">
        <v>7261</v>
      </c>
      <c r="O910" s="313">
        <v>1</v>
      </c>
      <c r="P910" s="58">
        <f t="shared" si="184"/>
        <v>1</v>
      </c>
      <c r="Q910" s="58">
        <f t="shared" si="185"/>
        <v>1</v>
      </c>
      <c r="R910" s="58">
        <v>1</v>
      </c>
      <c r="S910" s="787" t="s">
        <v>1043</v>
      </c>
      <c r="T910" s="787" t="s">
        <v>1044</v>
      </c>
    </row>
    <row r="911" spans="1:20" s="627" customFormat="1" ht="108">
      <c r="A911" s="794">
        <v>884</v>
      </c>
      <c r="B911" s="796"/>
      <c r="C911" s="795" t="s">
        <v>6750</v>
      </c>
      <c r="D911" s="795" t="s">
        <v>6751</v>
      </c>
      <c r="E911" s="313">
        <v>1</v>
      </c>
      <c r="F911" s="58">
        <f t="shared" si="180"/>
        <v>1</v>
      </c>
      <c r="G911" s="58">
        <f t="shared" si="181"/>
        <v>1</v>
      </c>
      <c r="H911" s="70">
        <v>1</v>
      </c>
      <c r="I911" s="803" t="s">
        <v>7262</v>
      </c>
      <c r="J911" s="313">
        <v>1</v>
      </c>
      <c r="K911" s="21">
        <f t="shared" si="182"/>
        <v>1</v>
      </c>
      <c r="L911" s="21">
        <f t="shared" si="183"/>
        <v>1</v>
      </c>
      <c r="M911" s="21">
        <v>1</v>
      </c>
      <c r="N911" s="803" t="s">
        <v>7261</v>
      </c>
      <c r="O911" s="313">
        <v>1</v>
      </c>
      <c r="P911" s="58">
        <f t="shared" si="184"/>
        <v>1</v>
      </c>
      <c r="Q911" s="58">
        <f t="shared" si="185"/>
        <v>1</v>
      </c>
      <c r="R911" s="58">
        <v>1</v>
      </c>
      <c r="S911" s="787" t="s">
        <v>1043</v>
      </c>
      <c r="T911" s="787" t="s">
        <v>1044</v>
      </c>
    </row>
    <row r="912" spans="1:20" s="627" customFormat="1" ht="108">
      <c r="A912" s="794">
        <v>885</v>
      </c>
      <c r="B912" s="796"/>
      <c r="C912" s="795" t="s">
        <v>6752</v>
      </c>
      <c r="D912" s="795" t="s">
        <v>6753</v>
      </c>
      <c r="E912" s="313">
        <v>1</v>
      </c>
      <c r="F912" s="58">
        <f t="shared" si="180"/>
        <v>1</v>
      </c>
      <c r="G912" s="58">
        <f t="shared" si="181"/>
        <v>1</v>
      </c>
      <c r="H912" s="70">
        <v>1</v>
      </c>
      <c r="I912" s="803" t="s">
        <v>7262</v>
      </c>
      <c r="J912" s="313">
        <v>1</v>
      </c>
      <c r="K912" s="21">
        <f t="shared" si="182"/>
        <v>1</v>
      </c>
      <c r="L912" s="21">
        <f t="shared" si="183"/>
        <v>1</v>
      </c>
      <c r="M912" s="21">
        <v>1</v>
      </c>
      <c r="N912" s="803" t="s">
        <v>7261</v>
      </c>
      <c r="O912" s="313">
        <v>1</v>
      </c>
      <c r="P912" s="58">
        <f t="shared" si="184"/>
        <v>1</v>
      </c>
      <c r="Q912" s="58">
        <f t="shared" si="185"/>
        <v>1</v>
      </c>
      <c r="R912" s="58">
        <v>1</v>
      </c>
      <c r="S912" s="787" t="s">
        <v>1043</v>
      </c>
      <c r="T912" s="787" t="s">
        <v>1044</v>
      </c>
    </row>
    <row r="913" spans="1:20" s="627" customFormat="1" ht="108">
      <c r="A913" s="794">
        <v>886</v>
      </c>
      <c r="B913" s="796"/>
      <c r="C913" s="795" t="s">
        <v>6754</v>
      </c>
      <c r="D913" s="795" t="s">
        <v>6755</v>
      </c>
      <c r="E913" s="313">
        <v>1</v>
      </c>
      <c r="F913" s="58">
        <f t="shared" si="180"/>
        <v>1</v>
      </c>
      <c r="G913" s="58">
        <f t="shared" si="181"/>
        <v>1</v>
      </c>
      <c r="H913" s="70">
        <v>1</v>
      </c>
      <c r="I913" s="803" t="s">
        <v>7262</v>
      </c>
      <c r="J913" s="313">
        <v>1</v>
      </c>
      <c r="K913" s="21">
        <f t="shared" si="182"/>
        <v>1</v>
      </c>
      <c r="L913" s="21">
        <f t="shared" si="183"/>
        <v>1</v>
      </c>
      <c r="M913" s="21">
        <v>1</v>
      </c>
      <c r="N913" s="803" t="s">
        <v>7261</v>
      </c>
      <c r="O913" s="313">
        <v>1</v>
      </c>
      <c r="P913" s="58">
        <f t="shared" si="184"/>
        <v>1</v>
      </c>
      <c r="Q913" s="58">
        <f t="shared" si="185"/>
        <v>1</v>
      </c>
      <c r="R913" s="58">
        <v>1</v>
      </c>
      <c r="S913" s="787" t="s">
        <v>1043</v>
      </c>
      <c r="T913" s="787" t="s">
        <v>1044</v>
      </c>
    </row>
    <row r="914" spans="1:20" s="627" customFormat="1" ht="108">
      <c r="A914" s="794">
        <v>887</v>
      </c>
      <c r="B914" s="796"/>
      <c r="C914" s="795" t="s">
        <v>389</v>
      </c>
      <c r="D914" s="795" t="s">
        <v>6756</v>
      </c>
      <c r="E914" s="313">
        <v>1</v>
      </c>
      <c r="F914" s="58">
        <f t="shared" si="180"/>
        <v>1</v>
      </c>
      <c r="G914" s="58">
        <f t="shared" si="181"/>
        <v>1</v>
      </c>
      <c r="H914" s="70">
        <v>1</v>
      </c>
      <c r="I914" s="803" t="s">
        <v>7262</v>
      </c>
      <c r="J914" s="313">
        <v>1</v>
      </c>
      <c r="K914" s="21">
        <f t="shared" si="182"/>
        <v>1</v>
      </c>
      <c r="L914" s="21">
        <f t="shared" si="183"/>
        <v>1</v>
      </c>
      <c r="M914" s="21">
        <v>1</v>
      </c>
      <c r="N914" s="803" t="s">
        <v>7261</v>
      </c>
      <c r="O914" s="313">
        <v>1</v>
      </c>
      <c r="P914" s="58">
        <f t="shared" si="184"/>
        <v>1</v>
      </c>
      <c r="Q914" s="58">
        <f t="shared" si="185"/>
        <v>1</v>
      </c>
      <c r="R914" s="58">
        <v>1</v>
      </c>
      <c r="S914" s="787" t="s">
        <v>1043</v>
      </c>
      <c r="T914" s="787" t="s">
        <v>1044</v>
      </c>
    </row>
    <row r="915" spans="1:20" s="627" customFormat="1" ht="108">
      <c r="A915" s="794">
        <v>888</v>
      </c>
      <c r="B915" s="796"/>
      <c r="C915" s="795" t="s">
        <v>388</v>
      </c>
      <c r="D915" s="795" t="s">
        <v>6757</v>
      </c>
      <c r="E915" s="313">
        <v>1</v>
      </c>
      <c r="F915" s="58">
        <f t="shared" si="180"/>
        <v>1</v>
      </c>
      <c r="G915" s="58">
        <f t="shared" si="181"/>
        <v>1</v>
      </c>
      <c r="H915" s="70">
        <v>1</v>
      </c>
      <c r="I915" s="803" t="s">
        <v>7262</v>
      </c>
      <c r="J915" s="313">
        <v>1</v>
      </c>
      <c r="K915" s="21">
        <f t="shared" si="182"/>
        <v>1</v>
      </c>
      <c r="L915" s="21">
        <f t="shared" si="183"/>
        <v>1</v>
      </c>
      <c r="M915" s="21">
        <v>1</v>
      </c>
      <c r="N915" s="803" t="s">
        <v>7261</v>
      </c>
      <c r="O915" s="313">
        <v>1</v>
      </c>
      <c r="P915" s="58">
        <f t="shared" si="184"/>
        <v>1</v>
      </c>
      <c r="Q915" s="58">
        <f t="shared" si="185"/>
        <v>1</v>
      </c>
      <c r="R915" s="58">
        <v>1</v>
      </c>
      <c r="S915" s="787" t="s">
        <v>1043</v>
      </c>
      <c r="T915" s="787" t="s">
        <v>1044</v>
      </c>
    </row>
    <row r="916" spans="1:20" s="627" customFormat="1" ht="108">
      <c r="A916" s="794">
        <v>889</v>
      </c>
      <c r="B916" s="796"/>
      <c r="C916" s="795" t="s">
        <v>387</v>
      </c>
      <c r="D916" s="795" t="s">
        <v>6758</v>
      </c>
      <c r="E916" s="313">
        <v>1</v>
      </c>
      <c r="F916" s="58">
        <f t="shared" si="180"/>
        <v>1</v>
      </c>
      <c r="G916" s="58">
        <f t="shared" si="181"/>
        <v>1</v>
      </c>
      <c r="H916" s="70">
        <v>1</v>
      </c>
      <c r="I916" s="803" t="s">
        <v>7262</v>
      </c>
      <c r="J916" s="313">
        <v>1</v>
      </c>
      <c r="K916" s="21">
        <f t="shared" si="182"/>
        <v>1</v>
      </c>
      <c r="L916" s="21">
        <f t="shared" si="183"/>
        <v>1</v>
      </c>
      <c r="M916" s="21">
        <v>1</v>
      </c>
      <c r="N916" s="803" t="s">
        <v>7261</v>
      </c>
      <c r="O916" s="313">
        <v>1</v>
      </c>
      <c r="P916" s="58">
        <f t="shared" si="184"/>
        <v>1</v>
      </c>
      <c r="Q916" s="58">
        <f t="shared" si="185"/>
        <v>1</v>
      </c>
      <c r="R916" s="58">
        <v>1</v>
      </c>
      <c r="S916" s="787" t="s">
        <v>1043</v>
      </c>
      <c r="T916" s="787" t="s">
        <v>1044</v>
      </c>
    </row>
    <row r="917" spans="1:20" s="627" customFormat="1" ht="108">
      <c r="A917" s="794">
        <v>890</v>
      </c>
      <c r="B917" s="796"/>
      <c r="C917" s="795" t="s">
        <v>6759</v>
      </c>
      <c r="D917" s="795" t="s">
        <v>6760</v>
      </c>
      <c r="E917" s="313">
        <v>1</v>
      </c>
      <c r="F917" s="58">
        <f t="shared" si="180"/>
        <v>1</v>
      </c>
      <c r="G917" s="58">
        <f t="shared" si="181"/>
        <v>1</v>
      </c>
      <c r="H917" s="70">
        <v>1</v>
      </c>
      <c r="I917" s="803" t="s">
        <v>7262</v>
      </c>
      <c r="J917" s="313">
        <v>1</v>
      </c>
      <c r="K917" s="21">
        <f t="shared" si="182"/>
        <v>1</v>
      </c>
      <c r="L917" s="21">
        <f t="shared" si="183"/>
        <v>1</v>
      </c>
      <c r="M917" s="21">
        <v>1</v>
      </c>
      <c r="N917" s="803" t="s">
        <v>7261</v>
      </c>
      <c r="O917" s="313">
        <v>1</v>
      </c>
      <c r="P917" s="58">
        <f t="shared" si="184"/>
        <v>1</v>
      </c>
      <c r="Q917" s="58">
        <f t="shared" si="185"/>
        <v>1</v>
      </c>
      <c r="R917" s="58">
        <v>1</v>
      </c>
      <c r="S917" s="787" t="s">
        <v>1043</v>
      </c>
      <c r="T917" s="787" t="s">
        <v>1044</v>
      </c>
    </row>
    <row r="918" spans="1:20" s="627" customFormat="1" ht="108">
      <c r="A918" s="794">
        <v>891</v>
      </c>
      <c r="B918" s="796"/>
      <c r="C918" s="795" t="s">
        <v>6761</v>
      </c>
      <c r="D918" s="795" t="s">
        <v>6762</v>
      </c>
      <c r="E918" s="313">
        <v>1</v>
      </c>
      <c r="F918" s="58">
        <f t="shared" si="180"/>
        <v>1</v>
      </c>
      <c r="G918" s="58">
        <f t="shared" si="181"/>
        <v>1</v>
      </c>
      <c r="H918" s="70">
        <v>1</v>
      </c>
      <c r="I918" s="803" t="s">
        <v>7262</v>
      </c>
      <c r="J918" s="313">
        <v>1</v>
      </c>
      <c r="K918" s="21">
        <f t="shared" si="182"/>
        <v>1</v>
      </c>
      <c r="L918" s="21">
        <f t="shared" si="183"/>
        <v>1</v>
      </c>
      <c r="M918" s="21">
        <v>1</v>
      </c>
      <c r="N918" s="803" t="s">
        <v>7261</v>
      </c>
      <c r="O918" s="313">
        <v>1</v>
      </c>
      <c r="P918" s="58">
        <f t="shared" si="184"/>
        <v>1</v>
      </c>
      <c r="Q918" s="58">
        <f t="shared" si="185"/>
        <v>1</v>
      </c>
      <c r="R918" s="58">
        <v>1</v>
      </c>
      <c r="S918" s="787" t="s">
        <v>1043</v>
      </c>
      <c r="T918" s="787" t="s">
        <v>1044</v>
      </c>
    </row>
    <row r="919" spans="1:20" s="627" customFormat="1" ht="108">
      <c r="A919" s="794">
        <v>892</v>
      </c>
      <c r="B919" s="796"/>
      <c r="C919" s="795" t="s">
        <v>390</v>
      </c>
      <c r="D919" s="795" t="s">
        <v>6763</v>
      </c>
      <c r="E919" s="313">
        <v>1</v>
      </c>
      <c r="F919" s="58">
        <f t="shared" si="180"/>
        <v>1</v>
      </c>
      <c r="G919" s="58">
        <f t="shared" si="181"/>
        <v>1</v>
      </c>
      <c r="H919" s="70">
        <v>1</v>
      </c>
      <c r="I919" s="803" t="s">
        <v>7262</v>
      </c>
      <c r="J919" s="313">
        <v>1</v>
      </c>
      <c r="K919" s="21">
        <f t="shared" si="182"/>
        <v>1</v>
      </c>
      <c r="L919" s="21">
        <f t="shared" si="183"/>
        <v>1</v>
      </c>
      <c r="M919" s="21">
        <v>1</v>
      </c>
      <c r="N919" s="803" t="s">
        <v>7261</v>
      </c>
      <c r="O919" s="313">
        <v>1</v>
      </c>
      <c r="P919" s="58">
        <f t="shared" si="184"/>
        <v>1</v>
      </c>
      <c r="Q919" s="58">
        <f t="shared" si="185"/>
        <v>1</v>
      </c>
      <c r="R919" s="58">
        <v>1</v>
      </c>
      <c r="S919" s="787" t="s">
        <v>1043</v>
      </c>
      <c r="T919" s="787" t="s">
        <v>1044</v>
      </c>
    </row>
    <row r="920" spans="1:20" s="627" customFormat="1" ht="108">
      <c r="A920" s="794">
        <v>893</v>
      </c>
      <c r="B920" s="796"/>
      <c r="C920" s="795" t="s">
        <v>6764</v>
      </c>
      <c r="D920" s="795" t="s">
        <v>6765</v>
      </c>
      <c r="E920" s="313">
        <v>1</v>
      </c>
      <c r="F920" s="58">
        <f t="shared" si="180"/>
        <v>1</v>
      </c>
      <c r="G920" s="58">
        <f t="shared" si="181"/>
        <v>1</v>
      </c>
      <c r="H920" s="70">
        <v>1</v>
      </c>
      <c r="I920" s="803" t="s">
        <v>7262</v>
      </c>
      <c r="J920" s="313">
        <v>1</v>
      </c>
      <c r="K920" s="21">
        <f t="shared" si="182"/>
        <v>1</v>
      </c>
      <c r="L920" s="21">
        <f t="shared" si="183"/>
        <v>1</v>
      </c>
      <c r="M920" s="21">
        <v>1</v>
      </c>
      <c r="N920" s="803" t="s">
        <v>7261</v>
      </c>
      <c r="O920" s="313">
        <v>1</v>
      </c>
      <c r="P920" s="58">
        <f t="shared" si="184"/>
        <v>1</v>
      </c>
      <c r="Q920" s="58">
        <f t="shared" si="185"/>
        <v>1</v>
      </c>
      <c r="R920" s="58">
        <v>1</v>
      </c>
      <c r="S920" s="787" t="s">
        <v>1043</v>
      </c>
      <c r="T920" s="787" t="s">
        <v>1044</v>
      </c>
    </row>
    <row r="921" spans="1:20" s="627" customFormat="1" ht="108">
      <c r="A921" s="794">
        <v>894</v>
      </c>
      <c r="B921" s="796"/>
      <c r="C921" s="795" t="s">
        <v>391</v>
      </c>
      <c r="D921" s="795" t="s">
        <v>6766</v>
      </c>
      <c r="E921" s="313">
        <v>1</v>
      </c>
      <c r="F921" s="58">
        <f t="shared" si="180"/>
        <v>1</v>
      </c>
      <c r="G921" s="58">
        <f t="shared" si="181"/>
        <v>1</v>
      </c>
      <c r="H921" s="70">
        <v>1</v>
      </c>
      <c r="I921" s="803" t="s">
        <v>7262</v>
      </c>
      <c r="J921" s="313">
        <v>1</v>
      </c>
      <c r="K921" s="21">
        <f t="shared" si="182"/>
        <v>1</v>
      </c>
      <c r="L921" s="21">
        <f t="shared" si="183"/>
        <v>1</v>
      </c>
      <c r="M921" s="21">
        <v>1</v>
      </c>
      <c r="N921" s="803" t="s">
        <v>7261</v>
      </c>
      <c r="O921" s="313">
        <v>1</v>
      </c>
      <c r="P921" s="58">
        <f t="shared" si="184"/>
        <v>1</v>
      </c>
      <c r="Q921" s="58">
        <f t="shared" si="185"/>
        <v>1</v>
      </c>
      <c r="R921" s="58">
        <v>1</v>
      </c>
      <c r="S921" s="787" t="s">
        <v>1043</v>
      </c>
      <c r="T921" s="787" t="s">
        <v>1044</v>
      </c>
    </row>
    <row r="922" spans="1:20" s="627" customFormat="1" ht="108">
      <c r="A922" s="794">
        <v>895</v>
      </c>
      <c r="B922" s="796"/>
      <c r="C922" s="795" t="s">
        <v>6767</v>
      </c>
      <c r="D922" s="795" t="s">
        <v>6768</v>
      </c>
      <c r="E922" s="313">
        <v>1</v>
      </c>
      <c r="F922" s="58">
        <f t="shared" si="180"/>
        <v>1</v>
      </c>
      <c r="G922" s="58">
        <f t="shared" si="181"/>
        <v>1</v>
      </c>
      <c r="H922" s="70">
        <v>1</v>
      </c>
      <c r="I922" s="803" t="s">
        <v>7262</v>
      </c>
      <c r="J922" s="313">
        <v>1</v>
      </c>
      <c r="K922" s="21">
        <f t="shared" si="182"/>
        <v>1</v>
      </c>
      <c r="L922" s="21">
        <f t="shared" si="183"/>
        <v>1</v>
      </c>
      <c r="M922" s="21">
        <v>1</v>
      </c>
      <c r="N922" s="803" t="s">
        <v>7261</v>
      </c>
      <c r="O922" s="313">
        <v>1</v>
      </c>
      <c r="P922" s="58">
        <f t="shared" si="184"/>
        <v>1</v>
      </c>
      <c r="Q922" s="58">
        <f t="shared" si="185"/>
        <v>1</v>
      </c>
      <c r="R922" s="58">
        <v>1</v>
      </c>
      <c r="S922" s="787" t="s">
        <v>1043</v>
      </c>
      <c r="T922" s="787" t="s">
        <v>1044</v>
      </c>
    </row>
    <row r="923" spans="1:20" s="627" customFormat="1" ht="108">
      <c r="A923" s="794">
        <v>896</v>
      </c>
      <c r="B923" s="796"/>
      <c r="C923" s="795" t="s">
        <v>6769</v>
      </c>
      <c r="D923" s="795" t="s">
        <v>6770</v>
      </c>
      <c r="E923" s="313">
        <v>1</v>
      </c>
      <c r="F923" s="58">
        <f t="shared" si="180"/>
        <v>1</v>
      </c>
      <c r="G923" s="58">
        <f t="shared" si="181"/>
        <v>1</v>
      </c>
      <c r="H923" s="70">
        <v>1</v>
      </c>
      <c r="I923" s="803" t="s">
        <v>7262</v>
      </c>
      <c r="J923" s="313">
        <v>1</v>
      </c>
      <c r="K923" s="21">
        <f t="shared" si="182"/>
        <v>1</v>
      </c>
      <c r="L923" s="21">
        <f t="shared" si="183"/>
        <v>1</v>
      </c>
      <c r="M923" s="21">
        <v>1</v>
      </c>
      <c r="N923" s="803" t="s">
        <v>7261</v>
      </c>
      <c r="O923" s="313">
        <v>1</v>
      </c>
      <c r="P923" s="58">
        <f t="shared" si="184"/>
        <v>1</v>
      </c>
      <c r="Q923" s="58">
        <f t="shared" si="185"/>
        <v>1</v>
      </c>
      <c r="R923" s="58">
        <v>1</v>
      </c>
      <c r="S923" s="787" t="s">
        <v>1043</v>
      </c>
      <c r="T923" s="787" t="s">
        <v>1044</v>
      </c>
    </row>
    <row r="924" spans="1:20" s="627" customFormat="1" ht="108">
      <c r="A924" s="794">
        <v>897</v>
      </c>
      <c r="B924" s="796"/>
      <c r="C924" s="795" t="s">
        <v>6771</v>
      </c>
      <c r="D924" s="795" t="s">
        <v>6772</v>
      </c>
      <c r="E924" s="313">
        <v>1</v>
      </c>
      <c r="F924" s="58">
        <f t="shared" si="180"/>
        <v>1</v>
      </c>
      <c r="G924" s="58">
        <f t="shared" si="181"/>
        <v>1</v>
      </c>
      <c r="H924" s="70">
        <v>1</v>
      </c>
      <c r="I924" s="803" t="s">
        <v>7262</v>
      </c>
      <c r="J924" s="313">
        <v>1</v>
      </c>
      <c r="K924" s="21">
        <f t="shared" si="182"/>
        <v>1</v>
      </c>
      <c r="L924" s="21">
        <f t="shared" si="183"/>
        <v>1</v>
      </c>
      <c r="M924" s="21">
        <v>1</v>
      </c>
      <c r="N924" s="803" t="s">
        <v>7261</v>
      </c>
      <c r="O924" s="313">
        <v>1</v>
      </c>
      <c r="P924" s="58">
        <f t="shared" si="184"/>
        <v>1</v>
      </c>
      <c r="Q924" s="58">
        <f t="shared" si="185"/>
        <v>1</v>
      </c>
      <c r="R924" s="58">
        <v>1</v>
      </c>
      <c r="S924" s="787" t="s">
        <v>1043</v>
      </c>
      <c r="T924" s="787" t="s">
        <v>1044</v>
      </c>
    </row>
    <row r="925" spans="1:20" s="627" customFormat="1" ht="108">
      <c r="A925" s="794">
        <v>898</v>
      </c>
      <c r="B925" s="796"/>
      <c r="C925" s="795" t="s">
        <v>6773</v>
      </c>
      <c r="D925" s="795" t="s">
        <v>6774</v>
      </c>
      <c r="E925" s="313">
        <v>1</v>
      </c>
      <c r="F925" s="58">
        <f t="shared" si="180"/>
        <v>1</v>
      </c>
      <c r="G925" s="58">
        <f t="shared" si="181"/>
        <v>1</v>
      </c>
      <c r="H925" s="70">
        <v>1</v>
      </c>
      <c r="I925" s="803" t="s">
        <v>7262</v>
      </c>
      <c r="J925" s="313">
        <v>1</v>
      </c>
      <c r="K925" s="21">
        <f t="shared" si="182"/>
        <v>1</v>
      </c>
      <c r="L925" s="21">
        <f t="shared" si="183"/>
        <v>1</v>
      </c>
      <c r="M925" s="21">
        <v>1</v>
      </c>
      <c r="N925" s="803" t="s">
        <v>7261</v>
      </c>
      <c r="O925" s="313">
        <v>1</v>
      </c>
      <c r="P925" s="58">
        <f t="shared" si="184"/>
        <v>1</v>
      </c>
      <c r="Q925" s="58">
        <f t="shared" si="185"/>
        <v>1</v>
      </c>
      <c r="R925" s="58">
        <v>1</v>
      </c>
      <c r="S925" s="787" t="s">
        <v>1043</v>
      </c>
      <c r="T925" s="787" t="s">
        <v>1044</v>
      </c>
    </row>
    <row r="926" spans="1:20" s="627" customFormat="1" ht="108">
      <c r="A926" s="794">
        <v>899</v>
      </c>
      <c r="B926" s="796"/>
      <c r="C926" s="795" t="s">
        <v>6775</v>
      </c>
      <c r="D926" s="795" t="s">
        <v>6776</v>
      </c>
      <c r="E926" s="313">
        <v>1</v>
      </c>
      <c r="F926" s="58">
        <f t="shared" si="180"/>
        <v>1</v>
      </c>
      <c r="G926" s="58">
        <f t="shared" si="181"/>
        <v>1</v>
      </c>
      <c r="H926" s="70">
        <v>1</v>
      </c>
      <c r="I926" s="803" t="s">
        <v>7262</v>
      </c>
      <c r="J926" s="313">
        <v>1</v>
      </c>
      <c r="K926" s="21">
        <f t="shared" si="182"/>
        <v>1</v>
      </c>
      <c r="L926" s="21">
        <f t="shared" si="183"/>
        <v>1</v>
      </c>
      <c r="M926" s="21">
        <v>1</v>
      </c>
      <c r="N926" s="803" t="s">
        <v>7261</v>
      </c>
      <c r="O926" s="313">
        <v>1</v>
      </c>
      <c r="P926" s="58">
        <f t="shared" si="184"/>
        <v>1</v>
      </c>
      <c r="Q926" s="58">
        <f t="shared" si="185"/>
        <v>1</v>
      </c>
      <c r="R926" s="58">
        <v>1</v>
      </c>
      <c r="S926" s="787" t="s">
        <v>1043</v>
      </c>
      <c r="T926" s="787" t="s">
        <v>1044</v>
      </c>
    </row>
    <row r="927" spans="1:20" s="627" customFormat="1" ht="108">
      <c r="A927" s="794">
        <v>900</v>
      </c>
      <c r="B927" s="796"/>
      <c r="C927" s="795" t="s">
        <v>6777</v>
      </c>
      <c r="D927" s="795" t="s">
        <v>6778</v>
      </c>
      <c r="E927" s="313">
        <v>1</v>
      </c>
      <c r="F927" s="58">
        <f t="shared" si="180"/>
        <v>1</v>
      </c>
      <c r="G927" s="58">
        <f t="shared" si="181"/>
        <v>1</v>
      </c>
      <c r="H927" s="70">
        <v>1</v>
      </c>
      <c r="I927" s="803" t="s">
        <v>7262</v>
      </c>
      <c r="J927" s="313">
        <v>1</v>
      </c>
      <c r="K927" s="21">
        <f t="shared" si="182"/>
        <v>1</v>
      </c>
      <c r="L927" s="21">
        <f t="shared" si="183"/>
        <v>1</v>
      </c>
      <c r="M927" s="21">
        <v>1</v>
      </c>
      <c r="N927" s="803" t="s">
        <v>7261</v>
      </c>
      <c r="O927" s="313">
        <v>1</v>
      </c>
      <c r="P927" s="58">
        <f t="shared" si="184"/>
        <v>1</v>
      </c>
      <c r="Q927" s="58">
        <f t="shared" si="185"/>
        <v>1</v>
      </c>
      <c r="R927" s="58">
        <v>1</v>
      </c>
      <c r="S927" s="787" t="s">
        <v>1043</v>
      </c>
      <c r="T927" s="787" t="s">
        <v>1044</v>
      </c>
    </row>
    <row r="928" spans="1:20" s="627" customFormat="1" ht="108">
      <c r="A928" s="794">
        <v>901</v>
      </c>
      <c r="B928" s="796"/>
      <c r="C928" s="795" t="s">
        <v>6779</v>
      </c>
      <c r="D928" s="795" t="s">
        <v>6780</v>
      </c>
      <c r="E928" s="313">
        <v>1</v>
      </c>
      <c r="F928" s="58">
        <f t="shared" ref="F928:F959" si="186">IF(E928=G928,H928)</f>
        <v>1</v>
      </c>
      <c r="G928" s="58">
        <f t="shared" ref="G928:G959" si="187">IF(E928="NA","NA",H928)</f>
        <v>1</v>
      </c>
      <c r="H928" s="70">
        <v>1</v>
      </c>
      <c r="I928" s="803" t="s">
        <v>7262</v>
      </c>
      <c r="J928" s="313">
        <v>1</v>
      </c>
      <c r="K928" s="21">
        <f t="shared" ref="K928:K959" si="188">IF(J928=L928,M928)</f>
        <v>1</v>
      </c>
      <c r="L928" s="21">
        <f t="shared" ref="L928:L959" si="189">IF(J928="NA","NA",M928)</f>
        <v>1</v>
      </c>
      <c r="M928" s="21">
        <v>1</v>
      </c>
      <c r="N928" s="803" t="s">
        <v>7261</v>
      </c>
      <c r="O928" s="313">
        <v>1</v>
      </c>
      <c r="P928" s="58">
        <f t="shared" ref="P928:P959" si="190">IF(O928=Q928,R928)</f>
        <v>1</v>
      </c>
      <c r="Q928" s="58">
        <f t="shared" ref="Q928:Q959" si="191">IF(O928="NA","NA",R928)</f>
        <v>1</v>
      </c>
      <c r="R928" s="58">
        <v>1</v>
      </c>
      <c r="S928" s="787" t="s">
        <v>1043</v>
      </c>
      <c r="T928" s="787" t="s">
        <v>1044</v>
      </c>
    </row>
    <row r="929" spans="1:20" s="627" customFormat="1" ht="108">
      <c r="A929" s="794">
        <v>902</v>
      </c>
      <c r="B929" s="796"/>
      <c r="C929" s="795" t="s">
        <v>6781</v>
      </c>
      <c r="D929" s="795" t="s">
        <v>6782</v>
      </c>
      <c r="E929" s="313">
        <v>1</v>
      </c>
      <c r="F929" s="58">
        <f t="shared" si="186"/>
        <v>1</v>
      </c>
      <c r="G929" s="58">
        <f t="shared" si="187"/>
        <v>1</v>
      </c>
      <c r="H929" s="70">
        <v>1</v>
      </c>
      <c r="I929" s="803" t="s">
        <v>7262</v>
      </c>
      <c r="J929" s="313">
        <v>1</v>
      </c>
      <c r="K929" s="21">
        <f t="shared" si="188"/>
        <v>1</v>
      </c>
      <c r="L929" s="21">
        <f t="shared" si="189"/>
        <v>1</v>
      </c>
      <c r="M929" s="21">
        <v>1</v>
      </c>
      <c r="N929" s="803" t="s">
        <v>7261</v>
      </c>
      <c r="O929" s="313">
        <v>1</v>
      </c>
      <c r="P929" s="58">
        <f t="shared" si="190"/>
        <v>1</v>
      </c>
      <c r="Q929" s="58">
        <f t="shared" si="191"/>
        <v>1</v>
      </c>
      <c r="R929" s="58">
        <v>1</v>
      </c>
      <c r="S929" s="787" t="s">
        <v>1043</v>
      </c>
      <c r="T929" s="787" t="s">
        <v>1044</v>
      </c>
    </row>
    <row r="930" spans="1:20" s="627" customFormat="1" ht="108">
      <c r="A930" s="794">
        <v>903</v>
      </c>
      <c r="B930" s="796"/>
      <c r="C930" s="795" t="s">
        <v>6783</v>
      </c>
      <c r="D930" s="795" t="s">
        <v>6784</v>
      </c>
      <c r="E930" s="313">
        <v>1</v>
      </c>
      <c r="F930" s="58">
        <f t="shared" si="186"/>
        <v>1</v>
      </c>
      <c r="G930" s="58">
        <f t="shared" si="187"/>
        <v>1</v>
      </c>
      <c r="H930" s="70">
        <v>1</v>
      </c>
      <c r="I930" s="803" t="s">
        <v>7262</v>
      </c>
      <c r="J930" s="313">
        <v>1</v>
      </c>
      <c r="K930" s="21">
        <f t="shared" si="188"/>
        <v>1</v>
      </c>
      <c r="L930" s="21">
        <f t="shared" si="189"/>
        <v>1</v>
      </c>
      <c r="M930" s="21">
        <v>1</v>
      </c>
      <c r="N930" s="803" t="s">
        <v>7261</v>
      </c>
      <c r="O930" s="313">
        <v>1</v>
      </c>
      <c r="P930" s="58">
        <f t="shared" si="190"/>
        <v>1</v>
      </c>
      <c r="Q930" s="58">
        <f t="shared" si="191"/>
        <v>1</v>
      </c>
      <c r="R930" s="58">
        <v>1</v>
      </c>
      <c r="S930" s="787" t="s">
        <v>1043</v>
      </c>
      <c r="T930" s="787" t="s">
        <v>1044</v>
      </c>
    </row>
    <row r="931" spans="1:20" s="627" customFormat="1" ht="108">
      <c r="A931" s="794">
        <v>904</v>
      </c>
      <c r="B931" s="796"/>
      <c r="C931" s="795" t="s">
        <v>6785</v>
      </c>
      <c r="D931" s="795" t="s">
        <v>6786</v>
      </c>
      <c r="E931" s="313">
        <v>1</v>
      </c>
      <c r="F931" s="58">
        <f t="shared" si="186"/>
        <v>1</v>
      </c>
      <c r="G931" s="58">
        <f t="shared" si="187"/>
        <v>1</v>
      </c>
      <c r="H931" s="70">
        <v>1</v>
      </c>
      <c r="I931" s="803" t="s">
        <v>7262</v>
      </c>
      <c r="J931" s="313">
        <v>1</v>
      </c>
      <c r="K931" s="21">
        <f t="shared" si="188"/>
        <v>1</v>
      </c>
      <c r="L931" s="21">
        <f t="shared" si="189"/>
        <v>1</v>
      </c>
      <c r="M931" s="21">
        <v>1</v>
      </c>
      <c r="N931" s="803" t="s">
        <v>7261</v>
      </c>
      <c r="O931" s="313">
        <v>1</v>
      </c>
      <c r="P931" s="58">
        <f t="shared" si="190"/>
        <v>1</v>
      </c>
      <c r="Q931" s="58">
        <f t="shared" si="191"/>
        <v>1</v>
      </c>
      <c r="R931" s="58">
        <v>1</v>
      </c>
      <c r="S931" s="787" t="s">
        <v>1043</v>
      </c>
      <c r="T931" s="787" t="s">
        <v>1044</v>
      </c>
    </row>
    <row r="932" spans="1:20" s="627" customFormat="1" ht="108">
      <c r="A932" s="794">
        <v>905</v>
      </c>
      <c r="B932" s="796"/>
      <c r="C932" s="795" t="s">
        <v>6787</v>
      </c>
      <c r="D932" s="795" t="s">
        <v>6788</v>
      </c>
      <c r="E932" s="313">
        <v>1</v>
      </c>
      <c r="F932" s="58">
        <f t="shared" si="186"/>
        <v>1</v>
      </c>
      <c r="G932" s="58">
        <f t="shared" si="187"/>
        <v>1</v>
      </c>
      <c r="H932" s="70">
        <v>1</v>
      </c>
      <c r="I932" s="803" t="s">
        <v>7262</v>
      </c>
      <c r="J932" s="313">
        <v>1</v>
      </c>
      <c r="K932" s="21">
        <f t="shared" si="188"/>
        <v>1</v>
      </c>
      <c r="L932" s="21">
        <f t="shared" si="189"/>
        <v>1</v>
      </c>
      <c r="M932" s="21">
        <v>1</v>
      </c>
      <c r="N932" s="803" t="s">
        <v>7261</v>
      </c>
      <c r="O932" s="313">
        <v>1</v>
      </c>
      <c r="P932" s="58">
        <f t="shared" si="190"/>
        <v>1</v>
      </c>
      <c r="Q932" s="58">
        <f t="shared" si="191"/>
        <v>1</v>
      </c>
      <c r="R932" s="58">
        <v>1</v>
      </c>
      <c r="S932" s="787" t="s">
        <v>1043</v>
      </c>
      <c r="T932" s="787" t="s">
        <v>1044</v>
      </c>
    </row>
    <row r="933" spans="1:20" s="627" customFormat="1" ht="108">
      <c r="A933" s="794">
        <v>906</v>
      </c>
      <c r="B933" s="796"/>
      <c r="C933" s="795" t="s">
        <v>6789</v>
      </c>
      <c r="D933" s="795" t="s">
        <v>6790</v>
      </c>
      <c r="E933" s="313">
        <v>1</v>
      </c>
      <c r="F933" s="58">
        <f t="shared" si="186"/>
        <v>1</v>
      </c>
      <c r="G933" s="58">
        <f t="shared" si="187"/>
        <v>1</v>
      </c>
      <c r="H933" s="70">
        <v>1</v>
      </c>
      <c r="I933" s="803" t="s">
        <v>7262</v>
      </c>
      <c r="J933" s="313">
        <v>1</v>
      </c>
      <c r="K933" s="21">
        <f t="shared" si="188"/>
        <v>1</v>
      </c>
      <c r="L933" s="21">
        <f t="shared" si="189"/>
        <v>1</v>
      </c>
      <c r="M933" s="21">
        <v>1</v>
      </c>
      <c r="N933" s="803" t="s">
        <v>7261</v>
      </c>
      <c r="O933" s="313">
        <v>1</v>
      </c>
      <c r="P933" s="58">
        <f t="shared" si="190"/>
        <v>1</v>
      </c>
      <c r="Q933" s="58">
        <f t="shared" si="191"/>
        <v>1</v>
      </c>
      <c r="R933" s="58">
        <v>1</v>
      </c>
      <c r="S933" s="787" t="s">
        <v>1043</v>
      </c>
      <c r="T933" s="787" t="s">
        <v>1044</v>
      </c>
    </row>
    <row r="934" spans="1:20" s="627" customFormat="1" ht="108">
      <c r="A934" s="794">
        <v>907</v>
      </c>
      <c r="B934" s="796"/>
      <c r="C934" s="795" t="s">
        <v>6791</v>
      </c>
      <c r="D934" s="795" t="s">
        <v>6792</v>
      </c>
      <c r="E934" s="313">
        <v>1</v>
      </c>
      <c r="F934" s="58">
        <f t="shared" si="186"/>
        <v>1</v>
      </c>
      <c r="G934" s="58">
        <f t="shared" si="187"/>
        <v>1</v>
      </c>
      <c r="H934" s="70">
        <v>1</v>
      </c>
      <c r="I934" s="803" t="s">
        <v>7262</v>
      </c>
      <c r="J934" s="313">
        <v>1</v>
      </c>
      <c r="K934" s="21">
        <f t="shared" si="188"/>
        <v>1</v>
      </c>
      <c r="L934" s="21">
        <f t="shared" si="189"/>
        <v>1</v>
      </c>
      <c r="M934" s="21">
        <v>1</v>
      </c>
      <c r="N934" s="803" t="s">
        <v>7261</v>
      </c>
      <c r="O934" s="313">
        <v>1</v>
      </c>
      <c r="P934" s="58">
        <f t="shared" si="190"/>
        <v>1</v>
      </c>
      <c r="Q934" s="58">
        <f t="shared" si="191"/>
        <v>1</v>
      </c>
      <c r="R934" s="58">
        <v>1</v>
      </c>
      <c r="S934" s="787" t="s">
        <v>1043</v>
      </c>
      <c r="T934" s="787" t="s">
        <v>1044</v>
      </c>
    </row>
    <row r="935" spans="1:20" s="627" customFormat="1" ht="108">
      <c r="A935" s="794">
        <v>908</v>
      </c>
      <c r="B935" s="796"/>
      <c r="C935" s="795" t="s">
        <v>6793</v>
      </c>
      <c r="D935" s="795" t="s">
        <v>6794</v>
      </c>
      <c r="E935" s="313">
        <v>1</v>
      </c>
      <c r="F935" s="58">
        <f t="shared" si="186"/>
        <v>1</v>
      </c>
      <c r="G935" s="58">
        <f t="shared" si="187"/>
        <v>1</v>
      </c>
      <c r="H935" s="70">
        <v>1</v>
      </c>
      <c r="I935" s="803" t="s">
        <v>7262</v>
      </c>
      <c r="J935" s="313">
        <v>1</v>
      </c>
      <c r="K935" s="21">
        <f t="shared" si="188"/>
        <v>1</v>
      </c>
      <c r="L935" s="21">
        <f t="shared" si="189"/>
        <v>1</v>
      </c>
      <c r="M935" s="21">
        <v>1</v>
      </c>
      <c r="N935" s="803" t="s">
        <v>7261</v>
      </c>
      <c r="O935" s="313">
        <v>1</v>
      </c>
      <c r="P935" s="58">
        <f t="shared" si="190"/>
        <v>1</v>
      </c>
      <c r="Q935" s="58">
        <f t="shared" si="191"/>
        <v>1</v>
      </c>
      <c r="R935" s="58">
        <v>1</v>
      </c>
      <c r="S935" s="787" t="s">
        <v>1043</v>
      </c>
      <c r="T935" s="787" t="s">
        <v>1044</v>
      </c>
    </row>
    <row r="936" spans="1:20" s="627" customFormat="1" ht="108">
      <c r="A936" s="794">
        <v>909</v>
      </c>
      <c r="B936" s="796"/>
      <c r="C936" s="795" t="s">
        <v>6795</v>
      </c>
      <c r="D936" s="795" t="s">
        <v>6796</v>
      </c>
      <c r="E936" s="313">
        <v>1</v>
      </c>
      <c r="F936" s="58">
        <f t="shared" si="186"/>
        <v>1</v>
      </c>
      <c r="G936" s="58">
        <f t="shared" si="187"/>
        <v>1</v>
      </c>
      <c r="H936" s="70">
        <v>1</v>
      </c>
      <c r="I936" s="803" t="s">
        <v>7262</v>
      </c>
      <c r="J936" s="313">
        <v>1</v>
      </c>
      <c r="K936" s="21">
        <f t="shared" si="188"/>
        <v>1</v>
      </c>
      <c r="L936" s="21">
        <f t="shared" si="189"/>
        <v>1</v>
      </c>
      <c r="M936" s="21">
        <v>1</v>
      </c>
      <c r="N936" s="803" t="s">
        <v>7261</v>
      </c>
      <c r="O936" s="313">
        <v>1</v>
      </c>
      <c r="P936" s="58">
        <f t="shared" si="190"/>
        <v>1</v>
      </c>
      <c r="Q936" s="58">
        <f t="shared" si="191"/>
        <v>1</v>
      </c>
      <c r="R936" s="58">
        <v>1</v>
      </c>
      <c r="S936" s="787" t="s">
        <v>1043</v>
      </c>
      <c r="T936" s="787" t="s">
        <v>1044</v>
      </c>
    </row>
    <row r="937" spans="1:20" s="627" customFormat="1" ht="108">
      <c r="A937" s="794">
        <v>910</v>
      </c>
      <c r="B937" s="796"/>
      <c r="C937" s="795" t="s">
        <v>6797</v>
      </c>
      <c r="D937" s="795" t="s">
        <v>6798</v>
      </c>
      <c r="E937" s="313">
        <v>1</v>
      </c>
      <c r="F937" s="58">
        <f t="shared" si="186"/>
        <v>1</v>
      </c>
      <c r="G937" s="58">
        <f t="shared" si="187"/>
        <v>1</v>
      </c>
      <c r="H937" s="70">
        <v>1</v>
      </c>
      <c r="I937" s="803" t="s">
        <v>7262</v>
      </c>
      <c r="J937" s="313">
        <v>1</v>
      </c>
      <c r="K937" s="21">
        <f t="shared" si="188"/>
        <v>1</v>
      </c>
      <c r="L937" s="21">
        <f t="shared" si="189"/>
        <v>1</v>
      </c>
      <c r="M937" s="21">
        <v>1</v>
      </c>
      <c r="N937" s="803" t="s">
        <v>7261</v>
      </c>
      <c r="O937" s="313">
        <v>1</v>
      </c>
      <c r="P937" s="58">
        <f t="shared" si="190"/>
        <v>1</v>
      </c>
      <c r="Q937" s="58">
        <f t="shared" si="191"/>
        <v>1</v>
      </c>
      <c r="R937" s="58">
        <v>1</v>
      </c>
      <c r="S937" s="787" t="s">
        <v>1043</v>
      </c>
      <c r="T937" s="787" t="s">
        <v>1044</v>
      </c>
    </row>
    <row r="938" spans="1:20" s="627" customFormat="1" ht="108">
      <c r="A938" s="794">
        <v>911</v>
      </c>
      <c r="B938" s="796"/>
      <c r="C938" s="795" t="s">
        <v>6799</v>
      </c>
      <c r="D938" s="795" t="s">
        <v>6800</v>
      </c>
      <c r="E938" s="313">
        <v>1</v>
      </c>
      <c r="F938" s="58">
        <f t="shared" si="186"/>
        <v>1</v>
      </c>
      <c r="G938" s="58">
        <f t="shared" si="187"/>
        <v>1</v>
      </c>
      <c r="H938" s="70">
        <v>1</v>
      </c>
      <c r="I938" s="803" t="s">
        <v>7262</v>
      </c>
      <c r="J938" s="313">
        <v>1</v>
      </c>
      <c r="K938" s="21">
        <f t="shared" si="188"/>
        <v>1</v>
      </c>
      <c r="L938" s="21">
        <f t="shared" si="189"/>
        <v>1</v>
      </c>
      <c r="M938" s="21">
        <v>1</v>
      </c>
      <c r="N938" s="803" t="s">
        <v>7261</v>
      </c>
      <c r="O938" s="313">
        <v>1</v>
      </c>
      <c r="P938" s="58">
        <f t="shared" si="190"/>
        <v>1</v>
      </c>
      <c r="Q938" s="58">
        <f t="shared" si="191"/>
        <v>1</v>
      </c>
      <c r="R938" s="58">
        <v>1</v>
      </c>
      <c r="S938" s="787" t="s">
        <v>1043</v>
      </c>
      <c r="T938" s="787" t="s">
        <v>1044</v>
      </c>
    </row>
    <row r="939" spans="1:20" s="627" customFormat="1" ht="108">
      <c r="A939" s="794">
        <v>912</v>
      </c>
      <c r="B939" s="796"/>
      <c r="C939" s="795" t="s">
        <v>6801</v>
      </c>
      <c r="D939" s="795" t="s">
        <v>6802</v>
      </c>
      <c r="E939" s="313">
        <v>1</v>
      </c>
      <c r="F939" s="58">
        <f t="shared" si="186"/>
        <v>1</v>
      </c>
      <c r="G939" s="58">
        <f t="shared" si="187"/>
        <v>1</v>
      </c>
      <c r="H939" s="70">
        <v>1</v>
      </c>
      <c r="I939" s="803" t="s">
        <v>7262</v>
      </c>
      <c r="J939" s="313">
        <v>1</v>
      </c>
      <c r="K939" s="21">
        <f t="shared" si="188"/>
        <v>1</v>
      </c>
      <c r="L939" s="21">
        <f t="shared" si="189"/>
        <v>1</v>
      </c>
      <c r="M939" s="21">
        <v>1</v>
      </c>
      <c r="N939" s="803" t="s">
        <v>7261</v>
      </c>
      <c r="O939" s="313">
        <v>1</v>
      </c>
      <c r="P939" s="58">
        <f t="shared" si="190"/>
        <v>1</v>
      </c>
      <c r="Q939" s="58">
        <f t="shared" si="191"/>
        <v>1</v>
      </c>
      <c r="R939" s="58">
        <v>1</v>
      </c>
      <c r="S939" s="787" t="s">
        <v>1043</v>
      </c>
      <c r="T939" s="787" t="s">
        <v>1044</v>
      </c>
    </row>
    <row r="940" spans="1:20" s="627" customFormat="1" ht="108">
      <c r="A940" s="794">
        <v>913</v>
      </c>
      <c r="B940" s="796"/>
      <c r="C940" s="795" t="s">
        <v>575</v>
      </c>
      <c r="D940" s="795" t="s">
        <v>6803</v>
      </c>
      <c r="E940" s="313">
        <v>1</v>
      </c>
      <c r="F940" s="58">
        <f t="shared" si="186"/>
        <v>1</v>
      </c>
      <c r="G940" s="58">
        <f t="shared" si="187"/>
        <v>1</v>
      </c>
      <c r="H940" s="70">
        <v>1</v>
      </c>
      <c r="I940" s="803" t="s">
        <v>7262</v>
      </c>
      <c r="J940" s="313">
        <v>1</v>
      </c>
      <c r="K940" s="21">
        <f t="shared" si="188"/>
        <v>1</v>
      </c>
      <c r="L940" s="21">
        <f t="shared" si="189"/>
        <v>1</v>
      </c>
      <c r="M940" s="21">
        <v>1</v>
      </c>
      <c r="N940" s="803" t="s">
        <v>7261</v>
      </c>
      <c r="O940" s="313">
        <v>1</v>
      </c>
      <c r="P940" s="58">
        <f t="shared" si="190"/>
        <v>1</v>
      </c>
      <c r="Q940" s="58">
        <f t="shared" si="191"/>
        <v>1</v>
      </c>
      <c r="R940" s="58">
        <v>1</v>
      </c>
      <c r="S940" s="787" t="s">
        <v>1043</v>
      </c>
      <c r="T940" s="787" t="s">
        <v>1044</v>
      </c>
    </row>
    <row r="941" spans="1:20" s="627" customFormat="1" ht="108">
      <c r="A941" s="794">
        <v>914</v>
      </c>
      <c r="B941" s="796"/>
      <c r="C941" s="795" t="s">
        <v>579</v>
      </c>
      <c r="D941" s="795" t="s">
        <v>6804</v>
      </c>
      <c r="E941" s="313">
        <v>1</v>
      </c>
      <c r="F941" s="58">
        <f t="shared" si="186"/>
        <v>1</v>
      </c>
      <c r="G941" s="58">
        <f t="shared" si="187"/>
        <v>1</v>
      </c>
      <c r="H941" s="70">
        <v>1</v>
      </c>
      <c r="I941" s="803" t="s">
        <v>7262</v>
      </c>
      <c r="J941" s="313">
        <v>1</v>
      </c>
      <c r="K941" s="21">
        <f t="shared" si="188"/>
        <v>1</v>
      </c>
      <c r="L941" s="21">
        <f t="shared" si="189"/>
        <v>1</v>
      </c>
      <c r="M941" s="21">
        <v>1</v>
      </c>
      <c r="N941" s="803" t="s">
        <v>7261</v>
      </c>
      <c r="O941" s="313">
        <v>1</v>
      </c>
      <c r="P941" s="58">
        <f t="shared" si="190"/>
        <v>1</v>
      </c>
      <c r="Q941" s="58">
        <f t="shared" si="191"/>
        <v>1</v>
      </c>
      <c r="R941" s="58">
        <v>1</v>
      </c>
      <c r="S941" s="787" t="s">
        <v>1043</v>
      </c>
      <c r="T941" s="787" t="s">
        <v>1044</v>
      </c>
    </row>
    <row r="942" spans="1:20" s="627" customFormat="1" ht="108">
      <c r="A942" s="794">
        <v>915</v>
      </c>
      <c r="B942" s="796"/>
      <c r="C942" s="795" t="s">
        <v>578</v>
      </c>
      <c r="D942" s="795" t="s">
        <v>6805</v>
      </c>
      <c r="E942" s="313">
        <v>1</v>
      </c>
      <c r="F942" s="58">
        <f t="shared" si="186"/>
        <v>1</v>
      </c>
      <c r="G942" s="58">
        <f t="shared" si="187"/>
        <v>1</v>
      </c>
      <c r="H942" s="70">
        <v>1</v>
      </c>
      <c r="I942" s="803" t="s">
        <v>7262</v>
      </c>
      <c r="J942" s="313">
        <v>1</v>
      </c>
      <c r="K942" s="21">
        <f t="shared" si="188"/>
        <v>1</v>
      </c>
      <c r="L942" s="21">
        <f t="shared" si="189"/>
        <v>1</v>
      </c>
      <c r="M942" s="21">
        <v>1</v>
      </c>
      <c r="N942" s="803" t="s">
        <v>7261</v>
      </c>
      <c r="O942" s="313">
        <v>1</v>
      </c>
      <c r="P942" s="58">
        <f t="shared" si="190"/>
        <v>1</v>
      </c>
      <c r="Q942" s="58">
        <f t="shared" si="191"/>
        <v>1</v>
      </c>
      <c r="R942" s="58">
        <v>1</v>
      </c>
      <c r="S942" s="787" t="s">
        <v>1043</v>
      </c>
      <c r="T942" s="787" t="s">
        <v>1044</v>
      </c>
    </row>
    <row r="943" spans="1:20" s="627" customFormat="1" ht="108">
      <c r="A943" s="794">
        <v>916</v>
      </c>
      <c r="B943" s="796"/>
      <c r="C943" s="795" t="s">
        <v>6806</v>
      </c>
      <c r="D943" s="795" t="s">
        <v>6807</v>
      </c>
      <c r="E943" s="313">
        <v>1</v>
      </c>
      <c r="F943" s="58">
        <f t="shared" si="186"/>
        <v>1</v>
      </c>
      <c r="G943" s="58">
        <f t="shared" si="187"/>
        <v>1</v>
      </c>
      <c r="H943" s="70">
        <v>1</v>
      </c>
      <c r="I943" s="803" t="s">
        <v>7262</v>
      </c>
      <c r="J943" s="313">
        <v>1</v>
      </c>
      <c r="K943" s="21">
        <f t="shared" si="188"/>
        <v>1</v>
      </c>
      <c r="L943" s="21">
        <f t="shared" si="189"/>
        <v>1</v>
      </c>
      <c r="M943" s="21">
        <v>1</v>
      </c>
      <c r="N943" s="803" t="s">
        <v>7261</v>
      </c>
      <c r="O943" s="313">
        <v>1</v>
      </c>
      <c r="P943" s="58">
        <f t="shared" si="190"/>
        <v>1</v>
      </c>
      <c r="Q943" s="58">
        <f t="shared" si="191"/>
        <v>1</v>
      </c>
      <c r="R943" s="58">
        <v>1</v>
      </c>
      <c r="S943" s="787" t="s">
        <v>1043</v>
      </c>
      <c r="T943" s="787" t="s">
        <v>1044</v>
      </c>
    </row>
    <row r="944" spans="1:20" s="627" customFormat="1" ht="108">
      <c r="A944" s="794">
        <v>917</v>
      </c>
      <c r="B944" s="796"/>
      <c r="C944" s="795" t="s">
        <v>6808</v>
      </c>
      <c r="D944" s="795" t="s">
        <v>6809</v>
      </c>
      <c r="E944" s="313">
        <v>1</v>
      </c>
      <c r="F944" s="58">
        <f t="shared" si="186"/>
        <v>1</v>
      </c>
      <c r="G944" s="58">
        <f t="shared" si="187"/>
        <v>1</v>
      </c>
      <c r="H944" s="70">
        <v>1</v>
      </c>
      <c r="I944" s="803" t="s">
        <v>7262</v>
      </c>
      <c r="J944" s="313">
        <v>1</v>
      </c>
      <c r="K944" s="21">
        <f t="shared" si="188"/>
        <v>1</v>
      </c>
      <c r="L944" s="21">
        <f t="shared" si="189"/>
        <v>1</v>
      </c>
      <c r="M944" s="21">
        <v>1</v>
      </c>
      <c r="N944" s="803" t="s">
        <v>7261</v>
      </c>
      <c r="O944" s="313">
        <v>1</v>
      </c>
      <c r="P944" s="58">
        <f t="shared" si="190"/>
        <v>1</v>
      </c>
      <c r="Q944" s="58">
        <f t="shared" si="191"/>
        <v>1</v>
      </c>
      <c r="R944" s="58">
        <v>1</v>
      </c>
      <c r="S944" s="787" t="s">
        <v>1043</v>
      </c>
      <c r="T944" s="787" t="s">
        <v>1044</v>
      </c>
    </row>
    <row r="945" spans="1:20" s="627" customFormat="1" ht="108">
      <c r="A945" s="794">
        <v>918</v>
      </c>
      <c r="B945" s="796"/>
      <c r="C945" s="795" t="s">
        <v>582</v>
      </c>
      <c r="D945" s="795" t="s">
        <v>6810</v>
      </c>
      <c r="E945" s="313">
        <v>1</v>
      </c>
      <c r="F945" s="58">
        <f t="shared" si="186"/>
        <v>1</v>
      </c>
      <c r="G945" s="58">
        <f t="shared" si="187"/>
        <v>1</v>
      </c>
      <c r="H945" s="70">
        <v>1</v>
      </c>
      <c r="I945" s="803" t="s">
        <v>7262</v>
      </c>
      <c r="J945" s="313">
        <v>1</v>
      </c>
      <c r="K945" s="21">
        <f t="shared" si="188"/>
        <v>1</v>
      </c>
      <c r="L945" s="21">
        <f t="shared" si="189"/>
        <v>1</v>
      </c>
      <c r="M945" s="21">
        <v>1</v>
      </c>
      <c r="N945" s="803" t="s">
        <v>7261</v>
      </c>
      <c r="O945" s="313">
        <v>1</v>
      </c>
      <c r="P945" s="58">
        <f t="shared" si="190"/>
        <v>1</v>
      </c>
      <c r="Q945" s="58">
        <f t="shared" si="191"/>
        <v>1</v>
      </c>
      <c r="R945" s="58">
        <v>1</v>
      </c>
      <c r="S945" s="787" t="s">
        <v>1043</v>
      </c>
      <c r="T945" s="787" t="s">
        <v>1044</v>
      </c>
    </row>
    <row r="946" spans="1:20" s="627" customFormat="1" ht="108">
      <c r="A946" s="794">
        <v>919</v>
      </c>
      <c r="B946" s="796"/>
      <c r="C946" s="795" t="s">
        <v>581</v>
      </c>
      <c r="D946" s="795" t="s">
        <v>6811</v>
      </c>
      <c r="E946" s="313">
        <v>1</v>
      </c>
      <c r="F946" s="58">
        <f t="shared" si="186"/>
        <v>1</v>
      </c>
      <c r="G946" s="58">
        <f t="shared" si="187"/>
        <v>1</v>
      </c>
      <c r="H946" s="70">
        <v>1</v>
      </c>
      <c r="I946" s="803" t="s">
        <v>7262</v>
      </c>
      <c r="J946" s="313">
        <v>1</v>
      </c>
      <c r="K946" s="21">
        <f t="shared" si="188"/>
        <v>1</v>
      </c>
      <c r="L946" s="21">
        <f t="shared" si="189"/>
        <v>1</v>
      </c>
      <c r="M946" s="21">
        <v>1</v>
      </c>
      <c r="N946" s="803" t="s">
        <v>7261</v>
      </c>
      <c r="O946" s="313">
        <v>1</v>
      </c>
      <c r="P946" s="58">
        <f t="shared" si="190"/>
        <v>1</v>
      </c>
      <c r="Q946" s="58">
        <f t="shared" si="191"/>
        <v>1</v>
      </c>
      <c r="R946" s="58">
        <v>1</v>
      </c>
      <c r="S946" s="787" t="s">
        <v>1043</v>
      </c>
      <c r="T946" s="787" t="s">
        <v>1044</v>
      </c>
    </row>
    <row r="947" spans="1:20" s="627" customFormat="1" ht="108">
      <c r="A947" s="794">
        <v>920</v>
      </c>
      <c r="B947" s="796"/>
      <c r="C947" s="795" t="s">
        <v>580</v>
      </c>
      <c r="D947" s="795" t="s">
        <v>6812</v>
      </c>
      <c r="E947" s="313">
        <v>1</v>
      </c>
      <c r="F947" s="58">
        <f t="shared" si="186"/>
        <v>1</v>
      </c>
      <c r="G947" s="58">
        <f t="shared" si="187"/>
        <v>1</v>
      </c>
      <c r="H947" s="70">
        <v>1</v>
      </c>
      <c r="I947" s="803" t="s">
        <v>7262</v>
      </c>
      <c r="J947" s="313">
        <v>1</v>
      </c>
      <c r="K947" s="21">
        <f t="shared" si="188"/>
        <v>1</v>
      </c>
      <c r="L947" s="21">
        <f t="shared" si="189"/>
        <v>1</v>
      </c>
      <c r="M947" s="21">
        <v>1</v>
      </c>
      <c r="N947" s="803" t="s">
        <v>7261</v>
      </c>
      <c r="O947" s="313">
        <v>1</v>
      </c>
      <c r="P947" s="58">
        <f t="shared" si="190"/>
        <v>1</v>
      </c>
      <c r="Q947" s="58">
        <f t="shared" si="191"/>
        <v>1</v>
      </c>
      <c r="R947" s="58">
        <v>1</v>
      </c>
      <c r="S947" s="787" t="s">
        <v>1043</v>
      </c>
      <c r="T947" s="787" t="s">
        <v>1044</v>
      </c>
    </row>
    <row r="948" spans="1:20" s="627" customFormat="1" ht="108">
      <c r="A948" s="794">
        <v>921</v>
      </c>
      <c r="B948" s="796"/>
      <c r="C948" s="795" t="s">
        <v>6813</v>
      </c>
      <c r="D948" s="795" t="s">
        <v>6814</v>
      </c>
      <c r="E948" s="313">
        <v>1</v>
      </c>
      <c r="F948" s="58">
        <f t="shared" si="186"/>
        <v>1</v>
      </c>
      <c r="G948" s="58">
        <f t="shared" si="187"/>
        <v>1</v>
      </c>
      <c r="H948" s="70">
        <v>1</v>
      </c>
      <c r="I948" s="803" t="s">
        <v>7262</v>
      </c>
      <c r="J948" s="313">
        <v>1</v>
      </c>
      <c r="K948" s="21">
        <f t="shared" si="188"/>
        <v>1</v>
      </c>
      <c r="L948" s="21">
        <f t="shared" si="189"/>
        <v>1</v>
      </c>
      <c r="M948" s="21">
        <v>1</v>
      </c>
      <c r="N948" s="803" t="s">
        <v>7261</v>
      </c>
      <c r="O948" s="313">
        <v>1</v>
      </c>
      <c r="P948" s="58">
        <f t="shared" si="190"/>
        <v>1</v>
      </c>
      <c r="Q948" s="58">
        <f t="shared" si="191"/>
        <v>1</v>
      </c>
      <c r="R948" s="58">
        <v>1</v>
      </c>
      <c r="S948" s="787" t="s">
        <v>1043</v>
      </c>
      <c r="T948" s="787" t="s">
        <v>1044</v>
      </c>
    </row>
    <row r="949" spans="1:20" s="627" customFormat="1" ht="108">
      <c r="A949" s="794">
        <v>922</v>
      </c>
      <c r="B949" s="796"/>
      <c r="C949" s="795" t="s">
        <v>583</v>
      </c>
      <c r="D949" s="795" t="s">
        <v>6815</v>
      </c>
      <c r="E949" s="313">
        <v>1</v>
      </c>
      <c r="F949" s="58">
        <f t="shared" si="186"/>
        <v>1</v>
      </c>
      <c r="G949" s="58">
        <f t="shared" si="187"/>
        <v>1</v>
      </c>
      <c r="H949" s="70">
        <v>1</v>
      </c>
      <c r="I949" s="803" t="s">
        <v>7262</v>
      </c>
      <c r="J949" s="313">
        <v>1</v>
      </c>
      <c r="K949" s="21">
        <f t="shared" si="188"/>
        <v>1</v>
      </c>
      <c r="L949" s="21">
        <f t="shared" si="189"/>
        <v>1</v>
      </c>
      <c r="M949" s="21">
        <v>1</v>
      </c>
      <c r="N949" s="803" t="s">
        <v>7261</v>
      </c>
      <c r="O949" s="313">
        <v>1</v>
      </c>
      <c r="P949" s="58">
        <f t="shared" si="190"/>
        <v>1</v>
      </c>
      <c r="Q949" s="58">
        <f t="shared" si="191"/>
        <v>1</v>
      </c>
      <c r="R949" s="58">
        <v>1</v>
      </c>
      <c r="S949" s="787" t="s">
        <v>1043</v>
      </c>
      <c r="T949" s="787" t="s">
        <v>1044</v>
      </c>
    </row>
    <row r="950" spans="1:20" s="627" customFormat="1" ht="108">
      <c r="A950" s="794">
        <v>923</v>
      </c>
      <c r="B950" s="796"/>
      <c r="C950" s="795" t="s">
        <v>6816</v>
      </c>
      <c r="D950" s="795" t="s">
        <v>6817</v>
      </c>
      <c r="E950" s="313">
        <v>1</v>
      </c>
      <c r="F950" s="58">
        <f t="shared" si="186"/>
        <v>1</v>
      </c>
      <c r="G950" s="58">
        <f t="shared" si="187"/>
        <v>1</v>
      </c>
      <c r="H950" s="70">
        <v>1</v>
      </c>
      <c r="I950" s="803" t="s">
        <v>7262</v>
      </c>
      <c r="J950" s="313">
        <v>1</v>
      </c>
      <c r="K950" s="21">
        <f t="shared" si="188"/>
        <v>1</v>
      </c>
      <c r="L950" s="21">
        <f t="shared" si="189"/>
        <v>1</v>
      </c>
      <c r="M950" s="21">
        <v>1</v>
      </c>
      <c r="N950" s="803" t="s">
        <v>7261</v>
      </c>
      <c r="O950" s="313">
        <v>1</v>
      </c>
      <c r="P950" s="58">
        <f t="shared" si="190"/>
        <v>1</v>
      </c>
      <c r="Q950" s="58">
        <f t="shared" si="191"/>
        <v>1</v>
      </c>
      <c r="R950" s="58">
        <v>1</v>
      </c>
      <c r="S950" s="787" t="s">
        <v>1043</v>
      </c>
      <c r="T950" s="787" t="s">
        <v>1044</v>
      </c>
    </row>
    <row r="951" spans="1:20" s="627" customFormat="1" ht="108">
      <c r="A951" s="794">
        <v>924</v>
      </c>
      <c r="B951" s="796"/>
      <c r="C951" s="795" t="s">
        <v>6818</v>
      </c>
      <c r="D951" s="795" t="s">
        <v>6819</v>
      </c>
      <c r="E951" s="313">
        <v>1</v>
      </c>
      <c r="F951" s="58">
        <f t="shared" si="186"/>
        <v>1</v>
      </c>
      <c r="G951" s="58">
        <f t="shared" si="187"/>
        <v>1</v>
      </c>
      <c r="H951" s="70">
        <v>1</v>
      </c>
      <c r="I951" s="803" t="s">
        <v>7262</v>
      </c>
      <c r="J951" s="313">
        <v>1</v>
      </c>
      <c r="K951" s="21">
        <f t="shared" si="188"/>
        <v>1</v>
      </c>
      <c r="L951" s="21">
        <f t="shared" si="189"/>
        <v>1</v>
      </c>
      <c r="M951" s="21">
        <v>1</v>
      </c>
      <c r="N951" s="803" t="s">
        <v>7261</v>
      </c>
      <c r="O951" s="313">
        <v>1</v>
      </c>
      <c r="P951" s="58">
        <f t="shared" si="190"/>
        <v>1</v>
      </c>
      <c r="Q951" s="58">
        <f t="shared" si="191"/>
        <v>1</v>
      </c>
      <c r="R951" s="58">
        <v>1</v>
      </c>
      <c r="S951" s="787" t="s">
        <v>1043</v>
      </c>
      <c r="T951" s="787" t="s">
        <v>1044</v>
      </c>
    </row>
    <row r="952" spans="1:20" s="627" customFormat="1" ht="108">
      <c r="A952" s="794">
        <v>925</v>
      </c>
      <c r="B952" s="796"/>
      <c r="C952" s="795" t="s">
        <v>6820</v>
      </c>
      <c r="D952" s="795" t="s">
        <v>6821</v>
      </c>
      <c r="E952" s="313">
        <v>1</v>
      </c>
      <c r="F952" s="58">
        <f t="shared" si="186"/>
        <v>1</v>
      </c>
      <c r="G952" s="58">
        <f t="shared" si="187"/>
        <v>1</v>
      </c>
      <c r="H952" s="70">
        <v>1</v>
      </c>
      <c r="I952" s="803" t="s">
        <v>7262</v>
      </c>
      <c r="J952" s="313">
        <v>1</v>
      </c>
      <c r="K952" s="21">
        <f t="shared" si="188"/>
        <v>1</v>
      </c>
      <c r="L952" s="21">
        <f t="shared" si="189"/>
        <v>1</v>
      </c>
      <c r="M952" s="21">
        <v>1</v>
      </c>
      <c r="N952" s="803" t="s">
        <v>7261</v>
      </c>
      <c r="O952" s="313">
        <v>1</v>
      </c>
      <c r="P952" s="58">
        <f t="shared" si="190"/>
        <v>1</v>
      </c>
      <c r="Q952" s="58">
        <f t="shared" si="191"/>
        <v>1</v>
      </c>
      <c r="R952" s="58">
        <v>1</v>
      </c>
      <c r="S952" s="787" t="s">
        <v>1043</v>
      </c>
      <c r="T952" s="787" t="s">
        <v>1044</v>
      </c>
    </row>
    <row r="953" spans="1:20" s="627" customFormat="1" ht="108">
      <c r="A953" s="794">
        <v>926</v>
      </c>
      <c r="B953" s="796"/>
      <c r="C953" s="795" t="s">
        <v>6822</v>
      </c>
      <c r="D953" s="795" t="s">
        <v>6823</v>
      </c>
      <c r="E953" s="313">
        <v>1</v>
      </c>
      <c r="F953" s="58">
        <f t="shared" si="186"/>
        <v>1</v>
      </c>
      <c r="G953" s="58">
        <f t="shared" si="187"/>
        <v>1</v>
      </c>
      <c r="H953" s="70">
        <v>1</v>
      </c>
      <c r="I953" s="803" t="s">
        <v>7262</v>
      </c>
      <c r="J953" s="313">
        <v>1</v>
      </c>
      <c r="K953" s="21">
        <f t="shared" si="188"/>
        <v>1</v>
      </c>
      <c r="L953" s="21">
        <f t="shared" si="189"/>
        <v>1</v>
      </c>
      <c r="M953" s="21">
        <v>1</v>
      </c>
      <c r="N953" s="803" t="s">
        <v>7261</v>
      </c>
      <c r="O953" s="313">
        <v>1</v>
      </c>
      <c r="P953" s="58">
        <f t="shared" si="190"/>
        <v>1</v>
      </c>
      <c r="Q953" s="58">
        <f t="shared" si="191"/>
        <v>1</v>
      </c>
      <c r="R953" s="58">
        <v>1</v>
      </c>
      <c r="S953" s="787" t="s">
        <v>1043</v>
      </c>
      <c r="T953" s="787" t="s">
        <v>1044</v>
      </c>
    </row>
    <row r="954" spans="1:20" s="627" customFormat="1" ht="108">
      <c r="A954" s="794">
        <v>927</v>
      </c>
      <c r="B954" s="796"/>
      <c r="C954" s="795" t="s">
        <v>6824</v>
      </c>
      <c r="D954" s="795" t="s">
        <v>6825</v>
      </c>
      <c r="E954" s="313">
        <v>1</v>
      </c>
      <c r="F954" s="58">
        <f t="shared" si="186"/>
        <v>1</v>
      </c>
      <c r="G954" s="58">
        <f t="shared" si="187"/>
        <v>1</v>
      </c>
      <c r="H954" s="70">
        <v>1</v>
      </c>
      <c r="I954" s="803" t="s">
        <v>7262</v>
      </c>
      <c r="J954" s="313">
        <v>1</v>
      </c>
      <c r="K954" s="21">
        <f t="shared" si="188"/>
        <v>1</v>
      </c>
      <c r="L954" s="21">
        <f t="shared" si="189"/>
        <v>1</v>
      </c>
      <c r="M954" s="21">
        <v>1</v>
      </c>
      <c r="N954" s="803" t="s">
        <v>7261</v>
      </c>
      <c r="O954" s="313">
        <v>1</v>
      </c>
      <c r="P954" s="58">
        <f t="shared" si="190"/>
        <v>1</v>
      </c>
      <c r="Q954" s="58">
        <f t="shared" si="191"/>
        <v>1</v>
      </c>
      <c r="R954" s="58">
        <v>1</v>
      </c>
      <c r="S954" s="787" t="s">
        <v>1043</v>
      </c>
      <c r="T954" s="787" t="s">
        <v>1044</v>
      </c>
    </row>
    <row r="955" spans="1:20" s="627" customFormat="1" ht="108">
      <c r="A955" s="794">
        <v>928</v>
      </c>
      <c r="B955" s="796"/>
      <c r="C955" s="795" t="s">
        <v>6826</v>
      </c>
      <c r="D955" s="795" t="s">
        <v>6827</v>
      </c>
      <c r="E955" s="313">
        <v>1</v>
      </c>
      <c r="F955" s="58">
        <f t="shared" si="186"/>
        <v>1</v>
      </c>
      <c r="G955" s="58">
        <f t="shared" si="187"/>
        <v>1</v>
      </c>
      <c r="H955" s="70">
        <v>1</v>
      </c>
      <c r="I955" s="803" t="s">
        <v>7262</v>
      </c>
      <c r="J955" s="313">
        <v>1</v>
      </c>
      <c r="K955" s="21">
        <f t="shared" si="188"/>
        <v>1</v>
      </c>
      <c r="L955" s="21">
        <f t="shared" si="189"/>
        <v>1</v>
      </c>
      <c r="M955" s="21">
        <v>1</v>
      </c>
      <c r="N955" s="803" t="s">
        <v>7261</v>
      </c>
      <c r="O955" s="313">
        <v>1</v>
      </c>
      <c r="P955" s="58">
        <f t="shared" si="190"/>
        <v>1</v>
      </c>
      <c r="Q955" s="58">
        <f t="shared" si="191"/>
        <v>1</v>
      </c>
      <c r="R955" s="58">
        <v>1</v>
      </c>
      <c r="S955" s="787" t="s">
        <v>1043</v>
      </c>
      <c r="T955" s="787" t="s">
        <v>1044</v>
      </c>
    </row>
    <row r="956" spans="1:20" s="627" customFormat="1" ht="108">
      <c r="A956" s="794">
        <v>929</v>
      </c>
      <c r="B956" s="796"/>
      <c r="C956" s="795" t="s">
        <v>6828</v>
      </c>
      <c r="D956" s="795" t="s">
        <v>6829</v>
      </c>
      <c r="E956" s="313">
        <v>1</v>
      </c>
      <c r="F956" s="58">
        <f t="shared" si="186"/>
        <v>1</v>
      </c>
      <c r="G956" s="58">
        <f t="shared" si="187"/>
        <v>1</v>
      </c>
      <c r="H956" s="70">
        <v>1</v>
      </c>
      <c r="I956" s="803" t="s">
        <v>7262</v>
      </c>
      <c r="J956" s="313">
        <v>1</v>
      </c>
      <c r="K956" s="21">
        <f t="shared" si="188"/>
        <v>1</v>
      </c>
      <c r="L956" s="21">
        <f t="shared" si="189"/>
        <v>1</v>
      </c>
      <c r="M956" s="21">
        <v>1</v>
      </c>
      <c r="N956" s="803" t="s">
        <v>7261</v>
      </c>
      <c r="O956" s="313">
        <v>1</v>
      </c>
      <c r="P956" s="58">
        <f t="shared" si="190"/>
        <v>1</v>
      </c>
      <c r="Q956" s="58">
        <f t="shared" si="191"/>
        <v>1</v>
      </c>
      <c r="R956" s="58">
        <v>1</v>
      </c>
      <c r="S956" s="787" t="s">
        <v>1043</v>
      </c>
      <c r="T956" s="787" t="s">
        <v>1044</v>
      </c>
    </row>
    <row r="957" spans="1:20" s="627" customFormat="1" ht="108">
      <c r="A957" s="794">
        <v>930</v>
      </c>
      <c r="B957" s="796"/>
      <c r="C957" s="795" t="s">
        <v>6830</v>
      </c>
      <c r="D957" s="795" t="s">
        <v>6831</v>
      </c>
      <c r="E957" s="313">
        <v>1</v>
      </c>
      <c r="F957" s="58">
        <f t="shared" si="186"/>
        <v>1</v>
      </c>
      <c r="G957" s="58">
        <f t="shared" si="187"/>
        <v>1</v>
      </c>
      <c r="H957" s="70">
        <v>1</v>
      </c>
      <c r="I957" s="803" t="s">
        <v>7262</v>
      </c>
      <c r="J957" s="313">
        <v>1</v>
      </c>
      <c r="K957" s="21">
        <f t="shared" si="188"/>
        <v>1</v>
      </c>
      <c r="L957" s="21">
        <f t="shared" si="189"/>
        <v>1</v>
      </c>
      <c r="M957" s="21">
        <v>1</v>
      </c>
      <c r="N957" s="803" t="s">
        <v>7261</v>
      </c>
      <c r="O957" s="313">
        <v>1</v>
      </c>
      <c r="P957" s="58">
        <f t="shared" si="190"/>
        <v>1</v>
      </c>
      <c r="Q957" s="58">
        <f t="shared" si="191"/>
        <v>1</v>
      </c>
      <c r="R957" s="58">
        <v>1</v>
      </c>
      <c r="S957" s="787" t="s">
        <v>1043</v>
      </c>
      <c r="T957" s="787" t="s">
        <v>1044</v>
      </c>
    </row>
    <row r="958" spans="1:20" s="627" customFormat="1" ht="108">
      <c r="A958" s="794">
        <v>931</v>
      </c>
      <c r="B958" s="796"/>
      <c r="C958" s="795" t="s">
        <v>6832</v>
      </c>
      <c r="D958" s="795" t="s">
        <v>6833</v>
      </c>
      <c r="E958" s="313">
        <v>1</v>
      </c>
      <c r="F958" s="58">
        <f t="shared" si="186"/>
        <v>1</v>
      </c>
      <c r="G958" s="58">
        <f t="shared" si="187"/>
        <v>1</v>
      </c>
      <c r="H958" s="70">
        <v>1</v>
      </c>
      <c r="I958" s="803" t="s">
        <v>7262</v>
      </c>
      <c r="J958" s="313">
        <v>1</v>
      </c>
      <c r="K958" s="21">
        <f t="shared" si="188"/>
        <v>1</v>
      </c>
      <c r="L958" s="21">
        <f t="shared" si="189"/>
        <v>1</v>
      </c>
      <c r="M958" s="21">
        <v>1</v>
      </c>
      <c r="N958" s="803" t="s">
        <v>7261</v>
      </c>
      <c r="O958" s="313">
        <v>1</v>
      </c>
      <c r="P958" s="58">
        <f t="shared" si="190"/>
        <v>1</v>
      </c>
      <c r="Q958" s="58">
        <f t="shared" si="191"/>
        <v>1</v>
      </c>
      <c r="R958" s="58">
        <v>1</v>
      </c>
      <c r="S958" s="787" t="s">
        <v>1043</v>
      </c>
      <c r="T958" s="787" t="s">
        <v>1044</v>
      </c>
    </row>
    <row r="959" spans="1:20" s="627" customFormat="1" ht="108">
      <c r="A959" s="794">
        <v>932</v>
      </c>
      <c r="B959" s="796"/>
      <c r="C959" s="795" t="s">
        <v>6834</v>
      </c>
      <c r="D959" s="795" t="s">
        <v>6835</v>
      </c>
      <c r="E959" s="313">
        <v>1</v>
      </c>
      <c r="F959" s="58">
        <f t="shared" si="186"/>
        <v>1</v>
      </c>
      <c r="G959" s="58">
        <f t="shared" si="187"/>
        <v>1</v>
      </c>
      <c r="H959" s="70">
        <v>1</v>
      </c>
      <c r="I959" s="803" t="s">
        <v>7262</v>
      </c>
      <c r="J959" s="313">
        <v>1</v>
      </c>
      <c r="K959" s="21">
        <f t="shared" si="188"/>
        <v>1</v>
      </c>
      <c r="L959" s="21">
        <f t="shared" si="189"/>
        <v>1</v>
      </c>
      <c r="M959" s="21">
        <v>1</v>
      </c>
      <c r="N959" s="803" t="s">
        <v>7261</v>
      </c>
      <c r="O959" s="313">
        <v>1</v>
      </c>
      <c r="P959" s="58">
        <f t="shared" si="190"/>
        <v>1</v>
      </c>
      <c r="Q959" s="58">
        <f t="shared" si="191"/>
        <v>1</v>
      </c>
      <c r="R959" s="58">
        <v>1</v>
      </c>
      <c r="S959" s="787" t="s">
        <v>1043</v>
      </c>
      <c r="T959" s="787" t="s">
        <v>1044</v>
      </c>
    </row>
    <row r="960" spans="1:20" s="627" customFormat="1" ht="108">
      <c r="A960" s="794">
        <v>933</v>
      </c>
      <c r="B960" s="796"/>
      <c r="C960" s="795" t="s">
        <v>6836</v>
      </c>
      <c r="D960" s="795" t="s">
        <v>6837</v>
      </c>
      <c r="E960" s="313">
        <v>1</v>
      </c>
      <c r="F960" s="58">
        <f t="shared" ref="F960:F975" si="192">IF(E960=G960,H960)</f>
        <v>1</v>
      </c>
      <c r="G960" s="58">
        <f t="shared" ref="G960:G975" si="193">IF(E960="NA","NA",H960)</f>
        <v>1</v>
      </c>
      <c r="H960" s="70">
        <v>1</v>
      </c>
      <c r="I960" s="803" t="s">
        <v>7262</v>
      </c>
      <c r="J960" s="313">
        <v>1</v>
      </c>
      <c r="K960" s="21">
        <f t="shared" ref="K960:K975" si="194">IF(J960=L960,M960)</f>
        <v>1</v>
      </c>
      <c r="L960" s="21">
        <f t="shared" ref="L960:L975" si="195">IF(J960="NA","NA",M960)</f>
        <v>1</v>
      </c>
      <c r="M960" s="21">
        <v>1</v>
      </c>
      <c r="N960" s="803" t="s">
        <v>7261</v>
      </c>
      <c r="O960" s="313">
        <v>1</v>
      </c>
      <c r="P960" s="58">
        <f t="shared" ref="P960:P975" si="196">IF(O960=Q960,R960)</f>
        <v>1</v>
      </c>
      <c r="Q960" s="58">
        <f t="shared" ref="Q960:Q975" si="197">IF(O960="NA","NA",R960)</f>
        <v>1</v>
      </c>
      <c r="R960" s="58">
        <v>1</v>
      </c>
      <c r="S960" s="787" t="s">
        <v>1043</v>
      </c>
      <c r="T960" s="787" t="s">
        <v>1044</v>
      </c>
    </row>
    <row r="961" spans="1:20" s="627" customFormat="1" ht="108">
      <c r="A961" s="794">
        <v>934</v>
      </c>
      <c r="B961" s="796"/>
      <c r="C961" s="795" t="s">
        <v>584</v>
      </c>
      <c r="D961" s="795" t="s">
        <v>6838</v>
      </c>
      <c r="E961" s="313">
        <v>1</v>
      </c>
      <c r="F961" s="58">
        <f t="shared" si="192"/>
        <v>1</v>
      </c>
      <c r="G961" s="58">
        <f t="shared" si="193"/>
        <v>1</v>
      </c>
      <c r="H961" s="70">
        <v>1</v>
      </c>
      <c r="I961" s="803" t="s">
        <v>7262</v>
      </c>
      <c r="J961" s="313">
        <v>1</v>
      </c>
      <c r="K961" s="21">
        <f t="shared" si="194"/>
        <v>1</v>
      </c>
      <c r="L961" s="21">
        <f t="shared" si="195"/>
        <v>1</v>
      </c>
      <c r="M961" s="21">
        <v>1</v>
      </c>
      <c r="N961" s="803" t="s">
        <v>7261</v>
      </c>
      <c r="O961" s="313">
        <v>1</v>
      </c>
      <c r="P961" s="58">
        <f t="shared" si="196"/>
        <v>1</v>
      </c>
      <c r="Q961" s="58">
        <f t="shared" si="197"/>
        <v>1</v>
      </c>
      <c r="R961" s="58">
        <v>1</v>
      </c>
      <c r="S961" s="787" t="s">
        <v>1043</v>
      </c>
      <c r="T961" s="787" t="s">
        <v>1044</v>
      </c>
    </row>
    <row r="962" spans="1:20" s="627" customFormat="1" ht="108">
      <c r="A962" s="794">
        <v>935</v>
      </c>
      <c r="B962" s="796"/>
      <c r="C962" s="795" t="s">
        <v>588</v>
      </c>
      <c r="D962" s="795" t="s">
        <v>6839</v>
      </c>
      <c r="E962" s="313">
        <v>1</v>
      </c>
      <c r="F962" s="58">
        <f t="shared" si="192"/>
        <v>1</v>
      </c>
      <c r="G962" s="58">
        <f t="shared" si="193"/>
        <v>1</v>
      </c>
      <c r="H962" s="70">
        <v>1</v>
      </c>
      <c r="I962" s="803" t="s">
        <v>7262</v>
      </c>
      <c r="J962" s="313">
        <v>1</v>
      </c>
      <c r="K962" s="21">
        <f t="shared" si="194"/>
        <v>1</v>
      </c>
      <c r="L962" s="21">
        <f t="shared" si="195"/>
        <v>1</v>
      </c>
      <c r="M962" s="21">
        <v>1</v>
      </c>
      <c r="N962" s="803" t="s">
        <v>7261</v>
      </c>
      <c r="O962" s="313">
        <v>1</v>
      </c>
      <c r="P962" s="58">
        <f t="shared" si="196"/>
        <v>1</v>
      </c>
      <c r="Q962" s="58">
        <f t="shared" si="197"/>
        <v>1</v>
      </c>
      <c r="R962" s="58">
        <v>1</v>
      </c>
      <c r="S962" s="787" t="s">
        <v>1043</v>
      </c>
      <c r="T962" s="787" t="s">
        <v>1044</v>
      </c>
    </row>
    <row r="963" spans="1:20" s="627" customFormat="1" ht="108">
      <c r="A963" s="794">
        <v>936</v>
      </c>
      <c r="B963" s="796"/>
      <c r="C963" s="795" t="s">
        <v>589</v>
      </c>
      <c r="D963" s="795" t="s">
        <v>6840</v>
      </c>
      <c r="E963" s="313">
        <v>1</v>
      </c>
      <c r="F963" s="58">
        <f t="shared" si="192"/>
        <v>1</v>
      </c>
      <c r="G963" s="58">
        <f t="shared" si="193"/>
        <v>1</v>
      </c>
      <c r="H963" s="70">
        <v>1</v>
      </c>
      <c r="I963" s="803" t="s">
        <v>7262</v>
      </c>
      <c r="J963" s="313">
        <v>1</v>
      </c>
      <c r="K963" s="21">
        <f t="shared" si="194"/>
        <v>1</v>
      </c>
      <c r="L963" s="21">
        <f t="shared" si="195"/>
        <v>1</v>
      </c>
      <c r="M963" s="21">
        <v>1</v>
      </c>
      <c r="N963" s="803" t="s">
        <v>7261</v>
      </c>
      <c r="O963" s="313">
        <v>1</v>
      </c>
      <c r="P963" s="58">
        <f t="shared" si="196"/>
        <v>1</v>
      </c>
      <c r="Q963" s="58">
        <f t="shared" si="197"/>
        <v>1</v>
      </c>
      <c r="R963" s="58">
        <v>1</v>
      </c>
      <c r="S963" s="787" t="s">
        <v>1043</v>
      </c>
      <c r="T963" s="787" t="s">
        <v>1044</v>
      </c>
    </row>
    <row r="964" spans="1:20" s="627" customFormat="1" ht="108">
      <c r="A964" s="794">
        <v>937</v>
      </c>
      <c r="B964" s="796"/>
      <c r="C964" s="795" t="s">
        <v>470</v>
      </c>
      <c r="D964" s="795" t="s">
        <v>6841</v>
      </c>
      <c r="E964" s="313">
        <v>1</v>
      </c>
      <c r="F964" s="58">
        <f t="shared" si="192"/>
        <v>1</v>
      </c>
      <c r="G964" s="58">
        <f t="shared" si="193"/>
        <v>1</v>
      </c>
      <c r="H964" s="70">
        <v>1</v>
      </c>
      <c r="I964" s="803" t="s">
        <v>7262</v>
      </c>
      <c r="J964" s="313">
        <v>1</v>
      </c>
      <c r="K964" s="21">
        <f t="shared" si="194"/>
        <v>1</v>
      </c>
      <c r="L964" s="21">
        <f t="shared" si="195"/>
        <v>1</v>
      </c>
      <c r="M964" s="21">
        <v>1</v>
      </c>
      <c r="N964" s="803" t="s">
        <v>7261</v>
      </c>
      <c r="O964" s="313">
        <v>1</v>
      </c>
      <c r="P964" s="58">
        <f t="shared" si="196"/>
        <v>1</v>
      </c>
      <c r="Q964" s="58">
        <f t="shared" si="197"/>
        <v>1</v>
      </c>
      <c r="R964" s="58">
        <v>1</v>
      </c>
      <c r="S964" s="787" t="s">
        <v>1043</v>
      </c>
      <c r="T964" s="787" t="s">
        <v>1044</v>
      </c>
    </row>
    <row r="965" spans="1:20" s="627" customFormat="1" ht="108">
      <c r="A965" s="794">
        <v>938</v>
      </c>
      <c r="B965" s="796"/>
      <c r="C965" s="795" t="s">
        <v>471</v>
      </c>
      <c r="D965" s="795" t="s">
        <v>6842</v>
      </c>
      <c r="E965" s="313">
        <v>1</v>
      </c>
      <c r="F965" s="58">
        <f t="shared" si="192"/>
        <v>1</v>
      </c>
      <c r="G965" s="58">
        <f t="shared" si="193"/>
        <v>1</v>
      </c>
      <c r="H965" s="70">
        <v>1</v>
      </c>
      <c r="I965" s="803" t="s">
        <v>7262</v>
      </c>
      <c r="J965" s="313">
        <v>1</v>
      </c>
      <c r="K965" s="21">
        <f t="shared" si="194"/>
        <v>1</v>
      </c>
      <c r="L965" s="21">
        <f t="shared" si="195"/>
        <v>1</v>
      </c>
      <c r="M965" s="21">
        <v>1</v>
      </c>
      <c r="N965" s="803" t="s">
        <v>7261</v>
      </c>
      <c r="O965" s="313">
        <v>1</v>
      </c>
      <c r="P965" s="58">
        <f t="shared" si="196"/>
        <v>1</v>
      </c>
      <c r="Q965" s="58">
        <f t="shared" si="197"/>
        <v>1</v>
      </c>
      <c r="R965" s="58">
        <v>1</v>
      </c>
      <c r="S965" s="787" t="s">
        <v>1043</v>
      </c>
      <c r="T965" s="787" t="s">
        <v>1044</v>
      </c>
    </row>
    <row r="966" spans="1:20" s="627" customFormat="1" ht="108">
      <c r="A966" s="794">
        <v>939</v>
      </c>
      <c r="B966" s="796"/>
      <c r="C966" s="795" t="s">
        <v>585</v>
      </c>
      <c r="D966" s="795" t="s">
        <v>6843</v>
      </c>
      <c r="E966" s="313">
        <v>1</v>
      </c>
      <c r="F966" s="58">
        <f t="shared" si="192"/>
        <v>1</v>
      </c>
      <c r="G966" s="58">
        <f t="shared" si="193"/>
        <v>1</v>
      </c>
      <c r="H966" s="70">
        <v>1</v>
      </c>
      <c r="I966" s="803" t="s">
        <v>7262</v>
      </c>
      <c r="J966" s="313">
        <v>1</v>
      </c>
      <c r="K966" s="21">
        <f t="shared" si="194"/>
        <v>1</v>
      </c>
      <c r="L966" s="21">
        <f t="shared" si="195"/>
        <v>1</v>
      </c>
      <c r="M966" s="21">
        <v>1</v>
      </c>
      <c r="N966" s="803" t="s">
        <v>7261</v>
      </c>
      <c r="O966" s="313">
        <v>1</v>
      </c>
      <c r="P966" s="58">
        <f t="shared" si="196"/>
        <v>1</v>
      </c>
      <c r="Q966" s="58">
        <f t="shared" si="197"/>
        <v>1</v>
      </c>
      <c r="R966" s="58">
        <v>1</v>
      </c>
      <c r="S966" s="787" t="s">
        <v>1043</v>
      </c>
      <c r="T966" s="787" t="s">
        <v>1044</v>
      </c>
    </row>
    <row r="967" spans="1:20" s="627" customFormat="1" ht="108">
      <c r="A967" s="794">
        <v>940</v>
      </c>
      <c r="B967" s="796"/>
      <c r="C967" s="795" t="s">
        <v>516</v>
      </c>
      <c r="D967" s="795" t="s">
        <v>6844</v>
      </c>
      <c r="E967" s="313">
        <v>1</v>
      </c>
      <c r="F967" s="58">
        <f t="shared" si="192"/>
        <v>1</v>
      </c>
      <c r="G967" s="58">
        <f t="shared" si="193"/>
        <v>1</v>
      </c>
      <c r="H967" s="70">
        <v>1</v>
      </c>
      <c r="I967" s="803" t="s">
        <v>7262</v>
      </c>
      <c r="J967" s="313">
        <v>1</v>
      </c>
      <c r="K967" s="21">
        <f t="shared" si="194"/>
        <v>1</v>
      </c>
      <c r="L967" s="21">
        <f t="shared" si="195"/>
        <v>1</v>
      </c>
      <c r="M967" s="21">
        <v>1</v>
      </c>
      <c r="N967" s="803" t="s">
        <v>7261</v>
      </c>
      <c r="O967" s="313">
        <v>1</v>
      </c>
      <c r="P967" s="58">
        <f t="shared" si="196"/>
        <v>1</v>
      </c>
      <c r="Q967" s="58">
        <f t="shared" si="197"/>
        <v>1</v>
      </c>
      <c r="R967" s="58">
        <v>1</v>
      </c>
      <c r="S967" s="787" t="s">
        <v>1043</v>
      </c>
      <c r="T967" s="787" t="s">
        <v>1044</v>
      </c>
    </row>
    <row r="968" spans="1:20" s="627" customFormat="1" ht="108">
      <c r="A968" s="794">
        <v>941</v>
      </c>
      <c r="B968" s="796"/>
      <c r="C968" s="795" t="s">
        <v>518</v>
      </c>
      <c r="D968" s="795" t="s">
        <v>6845</v>
      </c>
      <c r="E968" s="313">
        <v>1</v>
      </c>
      <c r="F968" s="58">
        <f t="shared" si="192"/>
        <v>1</v>
      </c>
      <c r="G968" s="58">
        <f t="shared" si="193"/>
        <v>1</v>
      </c>
      <c r="H968" s="70">
        <v>1</v>
      </c>
      <c r="I968" s="803" t="s">
        <v>7262</v>
      </c>
      <c r="J968" s="313">
        <v>1</v>
      </c>
      <c r="K968" s="21">
        <f t="shared" si="194"/>
        <v>1</v>
      </c>
      <c r="L968" s="21">
        <f t="shared" si="195"/>
        <v>1</v>
      </c>
      <c r="M968" s="21">
        <v>1</v>
      </c>
      <c r="N968" s="803" t="s">
        <v>7261</v>
      </c>
      <c r="O968" s="313">
        <v>1</v>
      </c>
      <c r="P968" s="58">
        <f t="shared" si="196"/>
        <v>1</v>
      </c>
      <c r="Q968" s="58">
        <f t="shared" si="197"/>
        <v>1</v>
      </c>
      <c r="R968" s="58">
        <v>1</v>
      </c>
      <c r="S968" s="787" t="s">
        <v>1043</v>
      </c>
      <c r="T968" s="787" t="s">
        <v>1044</v>
      </c>
    </row>
    <row r="969" spans="1:20" s="627" customFormat="1" ht="108">
      <c r="A969" s="794">
        <v>942</v>
      </c>
      <c r="B969" s="796"/>
      <c r="C969" s="795" t="s">
        <v>519</v>
      </c>
      <c r="D969" s="795" t="s">
        <v>6846</v>
      </c>
      <c r="E969" s="313">
        <v>1</v>
      </c>
      <c r="F969" s="58">
        <f t="shared" si="192"/>
        <v>1</v>
      </c>
      <c r="G969" s="58">
        <f t="shared" si="193"/>
        <v>1</v>
      </c>
      <c r="H969" s="70">
        <v>1</v>
      </c>
      <c r="I969" s="803" t="s">
        <v>7262</v>
      </c>
      <c r="J969" s="313">
        <v>1</v>
      </c>
      <c r="K969" s="21">
        <f t="shared" si="194"/>
        <v>1</v>
      </c>
      <c r="L969" s="21">
        <f t="shared" si="195"/>
        <v>1</v>
      </c>
      <c r="M969" s="21">
        <v>1</v>
      </c>
      <c r="N969" s="803" t="s">
        <v>7261</v>
      </c>
      <c r="O969" s="313">
        <v>1</v>
      </c>
      <c r="P969" s="58">
        <f t="shared" si="196"/>
        <v>1</v>
      </c>
      <c r="Q969" s="58">
        <f t="shared" si="197"/>
        <v>1</v>
      </c>
      <c r="R969" s="58">
        <v>1</v>
      </c>
      <c r="S969" s="787" t="s">
        <v>1043</v>
      </c>
      <c r="T969" s="787" t="s">
        <v>1044</v>
      </c>
    </row>
    <row r="970" spans="1:20" s="627" customFormat="1" ht="108">
      <c r="A970" s="794">
        <v>943</v>
      </c>
      <c r="B970" s="796"/>
      <c r="C970" s="795" t="s">
        <v>517</v>
      </c>
      <c r="D970" s="795" t="s">
        <v>6847</v>
      </c>
      <c r="E970" s="313">
        <v>1</v>
      </c>
      <c r="F970" s="58">
        <f t="shared" si="192"/>
        <v>1</v>
      </c>
      <c r="G970" s="58">
        <f t="shared" si="193"/>
        <v>1</v>
      </c>
      <c r="H970" s="70">
        <v>1</v>
      </c>
      <c r="I970" s="803" t="s">
        <v>7262</v>
      </c>
      <c r="J970" s="313">
        <v>1</v>
      </c>
      <c r="K970" s="21">
        <f t="shared" si="194"/>
        <v>1</v>
      </c>
      <c r="L970" s="21">
        <f t="shared" si="195"/>
        <v>1</v>
      </c>
      <c r="M970" s="21">
        <v>1</v>
      </c>
      <c r="N970" s="803" t="s">
        <v>7261</v>
      </c>
      <c r="O970" s="313">
        <v>1</v>
      </c>
      <c r="P970" s="58">
        <f t="shared" si="196"/>
        <v>1</v>
      </c>
      <c r="Q970" s="58">
        <f t="shared" si="197"/>
        <v>1</v>
      </c>
      <c r="R970" s="58">
        <v>1</v>
      </c>
      <c r="S970" s="787" t="s">
        <v>1043</v>
      </c>
      <c r="T970" s="787" t="s">
        <v>1044</v>
      </c>
    </row>
    <row r="971" spans="1:20" s="627" customFormat="1" ht="108">
      <c r="A971" s="794">
        <v>944</v>
      </c>
      <c r="B971" s="796"/>
      <c r="C971" s="795" t="s">
        <v>468</v>
      </c>
      <c r="D971" s="795" t="s">
        <v>6848</v>
      </c>
      <c r="E971" s="313">
        <v>1</v>
      </c>
      <c r="F971" s="58">
        <f t="shared" si="192"/>
        <v>1</v>
      </c>
      <c r="G971" s="58">
        <f t="shared" si="193"/>
        <v>1</v>
      </c>
      <c r="H971" s="70">
        <v>1</v>
      </c>
      <c r="I971" s="803" t="s">
        <v>7262</v>
      </c>
      <c r="J971" s="313">
        <v>1</v>
      </c>
      <c r="K971" s="21">
        <f t="shared" si="194"/>
        <v>1</v>
      </c>
      <c r="L971" s="21">
        <f t="shared" si="195"/>
        <v>1</v>
      </c>
      <c r="M971" s="21">
        <v>1</v>
      </c>
      <c r="N971" s="803" t="s">
        <v>7261</v>
      </c>
      <c r="O971" s="313">
        <v>1</v>
      </c>
      <c r="P971" s="58">
        <f t="shared" si="196"/>
        <v>1</v>
      </c>
      <c r="Q971" s="58">
        <f t="shared" si="197"/>
        <v>1</v>
      </c>
      <c r="R971" s="58">
        <v>1</v>
      </c>
      <c r="S971" s="787" t="s">
        <v>1043</v>
      </c>
      <c r="T971" s="787" t="s">
        <v>1044</v>
      </c>
    </row>
    <row r="972" spans="1:20" s="627" customFormat="1" ht="108">
      <c r="A972" s="794">
        <v>945</v>
      </c>
      <c r="B972" s="796"/>
      <c r="C972" s="795" t="s">
        <v>385</v>
      </c>
      <c r="D972" s="795" t="s">
        <v>6849</v>
      </c>
      <c r="E972" s="313">
        <v>1</v>
      </c>
      <c r="F972" s="58">
        <f t="shared" si="192"/>
        <v>1</v>
      </c>
      <c r="G972" s="58">
        <f t="shared" si="193"/>
        <v>1</v>
      </c>
      <c r="H972" s="70">
        <v>1</v>
      </c>
      <c r="I972" s="803" t="s">
        <v>7262</v>
      </c>
      <c r="J972" s="313">
        <v>1</v>
      </c>
      <c r="K972" s="21">
        <f t="shared" si="194"/>
        <v>1</v>
      </c>
      <c r="L972" s="21">
        <f t="shared" si="195"/>
        <v>1</v>
      </c>
      <c r="M972" s="21">
        <v>1</v>
      </c>
      <c r="N972" s="803" t="s">
        <v>7261</v>
      </c>
      <c r="O972" s="313">
        <v>1</v>
      </c>
      <c r="P972" s="58">
        <f t="shared" si="196"/>
        <v>1</v>
      </c>
      <c r="Q972" s="58">
        <f t="shared" si="197"/>
        <v>1</v>
      </c>
      <c r="R972" s="58">
        <v>1</v>
      </c>
      <c r="S972" s="787" t="s">
        <v>1043</v>
      </c>
      <c r="T972" s="787" t="s">
        <v>1044</v>
      </c>
    </row>
    <row r="973" spans="1:20" s="627" customFormat="1" ht="108">
      <c r="A973" s="794">
        <v>946</v>
      </c>
      <c r="B973" s="796"/>
      <c r="C973" s="795" t="s">
        <v>384</v>
      </c>
      <c r="D973" s="795" t="s">
        <v>6850</v>
      </c>
      <c r="E973" s="313">
        <v>1</v>
      </c>
      <c r="F973" s="58">
        <f t="shared" si="192"/>
        <v>1</v>
      </c>
      <c r="G973" s="58">
        <f t="shared" si="193"/>
        <v>1</v>
      </c>
      <c r="H973" s="70">
        <v>1</v>
      </c>
      <c r="I973" s="803" t="s">
        <v>7262</v>
      </c>
      <c r="J973" s="313">
        <v>1</v>
      </c>
      <c r="K973" s="21">
        <f t="shared" si="194"/>
        <v>1</v>
      </c>
      <c r="L973" s="21">
        <f t="shared" si="195"/>
        <v>1</v>
      </c>
      <c r="M973" s="21">
        <v>1</v>
      </c>
      <c r="N973" s="803" t="s">
        <v>7261</v>
      </c>
      <c r="O973" s="313">
        <v>1</v>
      </c>
      <c r="P973" s="58">
        <f t="shared" si="196"/>
        <v>1</v>
      </c>
      <c r="Q973" s="58">
        <f t="shared" si="197"/>
        <v>1</v>
      </c>
      <c r="R973" s="58">
        <v>1</v>
      </c>
      <c r="S973" s="787" t="s">
        <v>1043</v>
      </c>
      <c r="T973" s="787" t="s">
        <v>1044</v>
      </c>
    </row>
    <row r="974" spans="1:20" s="627" customFormat="1" ht="108">
      <c r="A974" s="794">
        <v>947</v>
      </c>
      <c r="B974" s="796"/>
      <c r="C974" s="795" t="s">
        <v>383</v>
      </c>
      <c r="D974" s="795" t="s">
        <v>6851</v>
      </c>
      <c r="E974" s="313">
        <v>1</v>
      </c>
      <c r="F974" s="58">
        <f t="shared" si="192"/>
        <v>1</v>
      </c>
      <c r="G974" s="58">
        <f t="shared" si="193"/>
        <v>1</v>
      </c>
      <c r="H974" s="70">
        <v>1</v>
      </c>
      <c r="I974" s="803" t="s">
        <v>7262</v>
      </c>
      <c r="J974" s="313">
        <v>1</v>
      </c>
      <c r="K974" s="21">
        <f t="shared" si="194"/>
        <v>1</v>
      </c>
      <c r="L974" s="21">
        <f t="shared" si="195"/>
        <v>1</v>
      </c>
      <c r="M974" s="21">
        <v>1</v>
      </c>
      <c r="N974" s="803" t="s">
        <v>7261</v>
      </c>
      <c r="O974" s="313">
        <v>1</v>
      </c>
      <c r="P974" s="58">
        <f t="shared" si="196"/>
        <v>1</v>
      </c>
      <c r="Q974" s="58">
        <f t="shared" si="197"/>
        <v>1</v>
      </c>
      <c r="R974" s="58">
        <v>1</v>
      </c>
      <c r="S974" s="787" t="s">
        <v>1043</v>
      </c>
      <c r="T974" s="787" t="s">
        <v>1044</v>
      </c>
    </row>
    <row r="975" spans="1:20" s="627" customFormat="1" ht="108">
      <c r="A975" s="794">
        <v>948</v>
      </c>
      <c r="B975" s="796"/>
      <c r="C975" s="795" t="s">
        <v>386</v>
      </c>
      <c r="D975" s="795" t="s">
        <v>6852</v>
      </c>
      <c r="E975" s="313">
        <v>1</v>
      </c>
      <c r="F975" s="58">
        <f t="shared" si="192"/>
        <v>1</v>
      </c>
      <c r="G975" s="58">
        <f t="shared" si="193"/>
        <v>1</v>
      </c>
      <c r="H975" s="70">
        <v>1</v>
      </c>
      <c r="I975" s="803" t="s">
        <v>7262</v>
      </c>
      <c r="J975" s="313">
        <v>1</v>
      </c>
      <c r="K975" s="21">
        <f t="shared" si="194"/>
        <v>1</v>
      </c>
      <c r="L975" s="21">
        <f t="shared" si="195"/>
        <v>1</v>
      </c>
      <c r="M975" s="21">
        <v>1</v>
      </c>
      <c r="N975" s="803" t="s">
        <v>7261</v>
      </c>
      <c r="O975" s="313">
        <v>1</v>
      </c>
      <c r="P975" s="58">
        <f t="shared" si="196"/>
        <v>1</v>
      </c>
      <c r="Q975" s="58">
        <f t="shared" si="197"/>
        <v>1</v>
      </c>
      <c r="R975" s="58">
        <v>1</v>
      </c>
      <c r="S975" s="787" t="s">
        <v>1043</v>
      </c>
      <c r="T975" s="787" t="s">
        <v>1044</v>
      </c>
    </row>
    <row r="976" spans="1:20" s="627" customFormat="1" ht="37.5" customHeight="1">
      <c r="A976" s="1472" t="s">
        <v>1268</v>
      </c>
      <c r="B976" s="1462"/>
      <c r="C976" s="1462"/>
      <c r="D976" s="1462"/>
      <c r="E976" s="1462"/>
      <c r="F976" s="1462"/>
      <c r="G976" s="1462"/>
      <c r="H976" s="1462"/>
      <c r="I976" s="1462"/>
      <c r="J976" s="1462"/>
      <c r="K976" s="1462"/>
      <c r="L976" s="1462"/>
      <c r="M976" s="1462"/>
      <c r="N976" s="1462"/>
      <c r="O976" s="1462"/>
      <c r="P976" s="1462"/>
      <c r="Q976" s="1462"/>
      <c r="R976" s="1462"/>
      <c r="S976" s="1462"/>
      <c r="T976" s="1463"/>
    </row>
    <row r="977" spans="1:20" s="627" customFormat="1" ht="108">
      <c r="A977" s="794">
        <v>949</v>
      </c>
      <c r="B977" s="795" t="s">
        <v>5376</v>
      </c>
      <c r="C977" s="795" t="s">
        <v>6853</v>
      </c>
      <c r="D977" s="795" t="s">
        <v>6854</v>
      </c>
      <c r="E977" s="313">
        <v>1</v>
      </c>
      <c r="F977" s="58">
        <f t="shared" ref="F977:F1007" si="198">IF(E977=G977,H977)</f>
        <v>1</v>
      </c>
      <c r="G977" s="58">
        <f t="shared" ref="G977:G1007" si="199">IF(E977="NA","NA",H977)</f>
        <v>1</v>
      </c>
      <c r="H977" s="70">
        <v>1</v>
      </c>
      <c r="I977" s="803" t="s">
        <v>7262</v>
      </c>
      <c r="J977" s="313">
        <v>1</v>
      </c>
      <c r="K977" s="21">
        <f t="shared" ref="K977:K1007" si="200">IF(J977=L977,M977)</f>
        <v>1</v>
      </c>
      <c r="L977" s="21">
        <f t="shared" ref="L977:L1007" si="201">IF(J977="NA","NA",M977)</f>
        <v>1</v>
      </c>
      <c r="M977" s="21">
        <v>1</v>
      </c>
      <c r="N977" s="803" t="s">
        <v>7261</v>
      </c>
      <c r="O977" s="313">
        <v>1</v>
      </c>
      <c r="P977" s="58">
        <f t="shared" ref="P977:P1007" si="202">IF(O977=Q977,R977)</f>
        <v>1</v>
      </c>
      <c r="Q977" s="58">
        <f t="shared" ref="Q977:Q1007" si="203">IF(O977="NA","NA",R977)</f>
        <v>1</v>
      </c>
      <c r="R977" s="58">
        <v>1</v>
      </c>
      <c r="S977" s="787" t="s">
        <v>1043</v>
      </c>
      <c r="T977" s="787" t="s">
        <v>1044</v>
      </c>
    </row>
    <row r="978" spans="1:20" s="627" customFormat="1" ht="108">
      <c r="A978" s="794">
        <v>950</v>
      </c>
      <c r="B978" s="796"/>
      <c r="C978" s="795" t="s">
        <v>474</v>
      </c>
      <c r="D978" s="795" t="s">
        <v>6855</v>
      </c>
      <c r="E978" s="313">
        <v>1</v>
      </c>
      <c r="F978" s="58">
        <f t="shared" si="198"/>
        <v>1</v>
      </c>
      <c r="G978" s="58">
        <f t="shared" si="199"/>
        <v>1</v>
      </c>
      <c r="H978" s="70">
        <v>1</v>
      </c>
      <c r="I978" s="803" t="s">
        <v>7262</v>
      </c>
      <c r="J978" s="313">
        <v>1</v>
      </c>
      <c r="K978" s="21">
        <f t="shared" si="200"/>
        <v>1</v>
      </c>
      <c r="L978" s="21">
        <f t="shared" si="201"/>
        <v>1</v>
      </c>
      <c r="M978" s="21">
        <v>1</v>
      </c>
      <c r="N978" s="803" t="s">
        <v>7261</v>
      </c>
      <c r="O978" s="313">
        <v>1</v>
      </c>
      <c r="P978" s="58">
        <f t="shared" si="202"/>
        <v>1</v>
      </c>
      <c r="Q978" s="58">
        <f t="shared" si="203"/>
        <v>1</v>
      </c>
      <c r="R978" s="58">
        <v>1</v>
      </c>
      <c r="S978" s="787" t="s">
        <v>1043</v>
      </c>
      <c r="T978" s="787" t="s">
        <v>1044</v>
      </c>
    </row>
    <row r="979" spans="1:20" s="627" customFormat="1" ht="108">
      <c r="A979" s="794">
        <v>951</v>
      </c>
      <c r="B979" s="796"/>
      <c r="C979" s="795" t="s">
        <v>488</v>
      </c>
      <c r="D979" s="795" t="s">
        <v>6856</v>
      </c>
      <c r="E979" s="313">
        <v>1</v>
      </c>
      <c r="F979" s="58">
        <f t="shared" si="198"/>
        <v>1</v>
      </c>
      <c r="G979" s="58">
        <f t="shared" si="199"/>
        <v>1</v>
      </c>
      <c r="H979" s="70">
        <v>1</v>
      </c>
      <c r="I979" s="803" t="s">
        <v>7262</v>
      </c>
      <c r="J979" s="313">
        <v>1</v>
      </c>
      <c r="K979" s="21">
        <f t="shared" si="200"/>
        <v>1</v>
      </c>
      <c r="L979" s="21">
        <f t="shared" si="201"/>
        <v>1</v>
      </c>
      <c r="M979" s="21">
        <v>1</v>
      </c>
      <c r="N979" s="803" t="s">
        <v>7261</v>
      </c>
      <c r="O979" s="313">
        <v>1</v>
      </c>
      <c r="P979" s="58">
        <f t="shared" si="202"/>
        <v>1</v>
      </c>
      <c r="Q979" s="58">
        <f t="shared" si="203"/>
        <v>1</v>
      </c>
      <c r="R979" s="58">
        <v>1</v>
      </c>
      <c r="S979" s="787" t="s">
        <v>1043</v>
      </c>
      <c r="T979" s="787" t="s">
        <v>1044</v>
      </c>
    </row>
    <row r="980" spans="1:20" s="627" customFormat="1" ht="108">
      <c r="A980" s="794">
        <v>952</v>
      </c>
      <c r="B980" s="796"/>
      <c r="C980" s="795" t="s">
        <v>487</v>
      </c>
      <c r="D980" s="795" t="s">
        <v>6857</v>
      </c>
      <c r="E980" s="313">
        <v>1</v>
      </c>
      <c r="F980" s="58">
        <f t="shared" si="198"/>
        <v>1</v>
      </c>
      <c r="G980" s="58">
        <f t="shared" si="199"/>
        <v>1</v>
      </c>
      <c r="H980" s="70">
        <v>1</v>
      </c>
      <c r="I980" s="803" t="s">
        <v>7262</v>
      </c>
      <c r="J980" s="313">
        <v>1</v>
      </c>
      <c r="K980" s="21">
        <f t="shared" si="200"/>
        <v>1</v>
      </c>
      <c r="L980" s="21">
        <f t="shared" si="201"/>
        <v>1</v>
      </c>
      <c r="M980" s="21">
        <v>1</v>
      </c>
      <c r="N980" s="803" t="s">
        <v>7261</v>
      </c>
      <c r="O980" s="313">
        <v>1</v>
      </c>
      <c r="P980" s="58">
        <f t="shared" si="202"/>
        <v>1</v>
      </c>
      <c r="Q980" s="58">
        <f t="shared" si="203"/>
        <v>1</v>
      </c>
      <c r="R980" s="58">
        <v>1</v>
      </c>
      <c r="S980" s="787" t="s">
        <v>1043</v>
      </c>
      <c r="T980" s="787" t="s">
        <v>1044</v>
      </c>
    </row>
    <row r="981" spans="1:20" s="627" customFormat="1" ht="108">
      <c r="A981" s="794">
        <v>953</v>
      </c>
      <c r="B981" s="796"/>
      <c r="C981" s="795" t="s">
        <v>486</v>
      </c>
      <c r="D981" s="795" t="s">
        <v>6858</v>
      </c>
      <c r="E981" s="313">
        <v>1</v>
      </c>
      <c r="F981" s="58">
        <f t="shared" si="198"/>
        <v>1</v>
      </c>
      <c r="G981" s="58">
        <f t="shared" si="199"/>
        <v>1</v>
      </c>
      <c r="H981" s="70">
        <v>1</v>
      </c>
      <c r="I981" s="803" t="s">
        <v>7262</v>
      </c>
      <c r="J981" s="313">
        <v>1</v>
      </c>
      <c r="K981" s="21">
        <f t="shared" si="200"/>
        <v>1</v>
      </c>
      <c r="L981" s="21">
        <f t="shared" si="201"/>
        <v>1</v>
      </c>
      <c r="M981" s="21">
        <v>1</v>
      </c>
      <c r="N981" s="803" t="s">
        <v>7261</v>
      </c>
      <c r="O981" s="313">
        <v>1</v>
      </c>
      <c r="P981" s="58">
        <f t="shared" si="202"/>
        <v>1</v>
      </c>
      <c r="Q981" s="58">
        <f t="shared" si="203"/>
        <v>1</v>
      </c>
      <c r="R981" s="58">
        <v>1</v>
      </c>
      <c r="S981" s="787" t="s">
        <v>1043</v>
      </c>
      <c r="T981" s="787" t="s">
        <v>1044</v>
      </c>
    </row>
    <row r="982" spans="1:20" s="627" customFormat="1" ht="108">
      <c r="A982" s="794">
        <v>954</v>
      </c>
      <c r="B982" s="796"/>
      <c r="C982" s="795" t="s">
        <v>6859</v>
      </c>
      <c r="D982" s="795" t="s">
        <v>6860</v>
      </c>
      <c r="E982" s="313">
        <v>1</v>
      </c>
      <c r="F982" s="58">
        <f t="shared" si="198"/>
        <v>1</v>
      </c>
      <c r="G982" s="58">
        <f t="shared" si="199"/>
        <v>1</v>
      </c>
      <c r="H982" s="70">
        <v>1</v>
      </c>
      <c r="I982" s="803" t="s">
        <v>7262</v>
      </c>
      <c r="J982" s="313">
        <v>1</v>
      </c>
      <c r="K982" s="21">
        <f t="shared" si="200"/>
        <v>1</v>
      </c>
      <c r="L982" s="21">
        <f t="shared" si="201"/>
        <v>1</v>
      </c>
      <c r="M982" s="21">
        <v>1</v>
      </c>
      <c r="N982" s="803" t="s">
        <v>7261</v>
      </c>
      <c r="O982" s="313">
        <v>1</v>
      </c>
      <c r="P982" s="58">
        <f t="shared" si="202"/>
        <v>1</v>
      </c>
      <c r="Q982" s="58">
        <f t="shared" si="203"/>
        <v>1</v>
      </c>
      <c r="R982" s="58">
        <v>1</v>
      </c>
      <c r="S982" s="787" t="s">
        <v>1043</v>
      </c>
      <c r="T982" s="787" t="s">
        <v>1044</v>
      </c>
    </row>
    <row r="983" spans="1:20" s="627" customFormat="1" ht="252">
      <c r="A983" s="794">
        <v>955</v>
      </c>
      <c r="B983" s="796"/>
      <c r="C983" s="795" t="s">
        <v>6861</v>
      </c>
      <c r="D983" s="795" t="s">
        <v>6862</v>
      </c>
      <c r="E983" s="313">
        <v>1</v>
      </c>
      <c r="F983" s="58">
        <f t="shared" si="198"/>
        <v>1</v>
      </c>
      <c r="G983" s="58">
        <f t="shared" si="199"/>
        <v>1</v>
      </c>
      <c r="H983" s="70">
        <v>1</v>
      </c>
      <c r="I983" s="803" t="s">
        <v>7262</v>
      </c>
      <c r="J983" s="313">
        <v>1</v>
      </c>
      <c r="K983" s="21">
        <f t="shared" si="200"/>
        <v>1</v>
      </c>
      <c r="L983" s="21">
        <f t="shared" si="201"/>
        <v>1</v>
      </c>
      <c r="M983" s="21">
        <v>1</v>
      </c>
      <c r="N983" s="803" t="s">
        <v>7261</v>
      </c>
      <c r="O983" s="313">
        <v>1</v>
      </c>
      <c r="P983" s="58">
        <f t="shared" si="202"/>
        <v>1</v>
      </c>
      <c r="Q983" s="58">
        <f t="shared" si="203"/>
        <v>1</v>
      </c>
      <c r="R983" s="58">
        <v>1</v>
      </c>
      <c r="S983" s="787" t="s">
        <v>1043</v>
      </c>
      <c r="T983" s="787" t="s">
        <v>1044</v>
      </c>
    </row>
    <row r="984" spans="1:20" s="627" customFormat="1" ht="108">
      <c r="A984" s="794">
        <v>956</v>
      </c>
      <c r="B984" s="796"/>
      <c r="C984" s="795" t="s">
        <v>484</v>
      </c>
      <c r="D984" s="795" t="s">
        <v>6863</v>
      </c>
      <c r="E984" s="313">
        <v>1</v>
      </c>
      <c r="F984" s="58">
        <f t="shared" si="198"/>
        <v>1</v>
      </c>
      <c r="G984" s="58">
        <f t="shared" si="199"/>
        <v>1</v>
      </c>
      <c r="H984" s="70">
        <v>1</v>
      </c>
      <c r="I984" s="803" t="s">
        <v>7262</v>
      </c>
      <c r="J984" s="313">
        <v>1</v>
      </c>
      <c r="K984" s="21">
        <f t="shared" si="200"/>
        <v>1</v>
      </c>
      <c r="L984" s="21">
        <f t="shared" si="201"/>
        <v>1</v>
      </c>
      <c r="M984" s="21">
        <v>1</v>
      </c>
      <c r="N984" s="803" t="s">
        <v>7261</v>
      </c>
      <c r="O984" s="313">
        <v>1</v>
      </c>
      <c r="P984" s="58">
        <f t="shared" si="202"/>
        <v>1</v>
      </c>
      <c r="Q984" s="58">
        <f t="shared" si="203"/>
        <v>1</v>
      </c>
      <c r="R984" s="58">
        <v>1</v>
      </c>
      <c r="S984" s="787" t="s">
        <v>1043</v>
      </c>
      <c r="T984" s="787" t="s">
        <v>1044</v>
      </c>
    </row>
    <row r="985" spans="1:20" s="627" customFormat="1" ht="108">
      <c r="A985" s="794">
        <v>957</v>
      </c>
      <c r="B985" s="796"/>
      <c r="C985" s="795" t="s">
        <v>6864</v>
      </c>
      <c r="D985" s="795" t="s">
        <v>6865</v>
      </c>
      <c r="E985" s="313">
        <v>1</v>
      </c>
      <c r="F985" s="58">
        <f t="shared" si="198"/>
        <v>1</v>
      </c>
      <c r="G985" s="58">
        <f t="shared" si="199"/>
        <v>1</v>
      </c>
      <c r="H985" s="70">
        <v>1</v>
      </c>
      <c r="I985" s="803" t="s">
        <v>7262</v>
      </c>
      <c r="J985" s="313">
        <v>1</v>
      </c>
      <c r="K985" s="21">
        <f t="shared" si="200"/>
        <v>1</v>
      </c>
      <c r="L985" s="21">
        <f t="shared" si="201"/>
        <v>1</v>
      </c>
      <c r="M985" s="21">
        <v>1</v>
      </c>
      <c r="N985" s="803" t="s">
        <v>7261</v>
      </c>
      <c r="O985" s="313">
        <v>1</v>
      </c>
      <c r="P985" s="58">
        <f t="shared" si="202"/>
        <v>1</v>
      </c>
      <c r="Q985" s="58">
        <f t="shared" si="203"/>
        <v>1</v>
      </c>
      <c r="R985" s="58">
        <v>1</v>
      </c>
      <c r="S985" s="787" t="s">
        <v>1043</v>
      </c>
      <c r="T985" s="787" t="s">
        <v>1044</v>
      </c>
    </row>
    <row r="986" spans="1:20" s="627" customFormat="1" ht="409.6">
      <c r="A986" s="794">
        <v>958</v>
      </c>
      <c r="B986" s="796"/>
      <c r="C986" s="795" t="s">
        <v>6866</v>
      </c>
      <c r="D986" s="795" t="s">
        <v>6867</v>
      </c>
      <c r="E986" s="313">
        <v>1</v>
      </c>
      <c r="F986" s="58">
        <f t="shared" si="198"/>
        <v>1</v>
      </c>
      <c r="G986" s="58">
        <f t="shared" si="199"/>
        <v>1</v>
      </c>
      <c r="H986" s="70">
        <v>1</v>
      </c>
      <c r="I986" s="803" t="s">
        <v>7262</v>
      </c>
      <c r="J986" s="313">
        <v>1</v>
      </c>
      <c r="K986" s="21">
        <f t="shared" si="200"/>
        <v>1</v>
      </c>
      <c r="L986" s="21">
        <f t="shared" si="201"/>
        <v>1</v>
      </c>
      <c r="M986" s="21">
        <v>1</v>
      </c>
      <c r="N986" s="803" t="s">
        <v>7261</v>
      </c>
      <c r="O986" s="313">
        <v>1</v>
      </c>
      <c r="P986" s="58">
        <f t="shared" si="202"/>
        <v>1</v>
      </c>
      <c r="Q986" s="58">
        <f t="shared" si="203"/>
        <v>1</v>
      </c>
      <c r="R986" s="58">
        <v>1</v>
      </c>
      <c r="S986" s="787" t="s">
        <v>1043</v>
      </c>
      <c r="T986" s="787" t="s">
        <v>1044</v>
      </c>
    </row>
    <row r="987" spans="1:20" s="627" customFormat="1" ht="216">
      <c r="A987" s="794">
        <v>959</v>
      </c>
      <c r="B987" s="796"/>
      <c r="C987" s="795" t="s">
        <v>6868</v>
      </c>
      <c r="D987" s="795" t="s">
        <v>6869</v>
      </c>
      <c r="E987" s="313">
        <v>1</v>
      </c>
      <c r="F987" s="58">
        <f t="shared" si="198"/>
        <v>1</v>
      </c>
      <c r="G987" s="58">
        <f t="shared" si="199"/>
        <v>1</v>
      </c>
      <c r="H987" s="70">
        <v>1</v>
      </c>
      <c r="I987" s="803" t="s">
        <v>7262</v>
      </c>
      <c r="J987" s="313">
        <v>1</v>
      </c>
      <c r="K987" s="21">
        <f t="shared" si="200"/>
        <v>1</v>
      </c>
      <c r="L987" s="21">
        <f t="shared" si="201"/>
        <v>1</v>
      </c>
      <c r="M987" s="21">
        <v>1</v>
      </c>
      <c r="N987" s="803" t="s">
        <v>7261</v>
      </c>
      <c r="O987" s="313">
        <v>1</v>
      </c>
      <c r="P987" s="58">
        <f t="shared" si="202"/>
        <v>1</v>
      </c>
      <c r="Q987" s="58">
        <f t="shared" si="203"/>
        <v>1</v>
      </c>
      <c r="R987" s="58">
        <v>1</v>
      </c>
      <c r="S987" s="787" t="s">
        <v>1043</v>
      </c>
      <c r="T987" s="787" t="s">
        <v>1044</v>
      </c>
    </row>
    <row r="988" spans="1:20" s="627" customFormat="1" ht="409.6">
      <c r="A988" s="794">
        <v>960</v>
      </c>
      <c r="B988" s="796"/>
      <c r="C988" s="795" t="s">
        <v>483</v>
      </c>
      <c r="D988" s="795" t="s">
        <v>6870</v>
      </c>
      <c r="E988" s="313">
        <v>1</v>
      </c>
      <c r="F988" s="58">
        <f t="shared" si="198"/>
        <v>1</v>
      </c>
      <c r="G988" s="58">
        <f t="shared" si="199"/>
        <v>1</v>
      </c>
      <c r="H988" s="70">
        <v>1</v>
      </c>
      <c r="I988" s="803" t="s">
        <v>7262</v>
      </c>
      <c r="J988" s="313">
        <v>1</v>
      </c>
      <c r="K988" s="21">
        <f t="shared" si="200"/>
        <v>1</v>
      </c>
      <c r="L988" s="21">
        <f t="shared" si="201"/>
        <v>1</v>
      </c>
      <c r="M988" s="21">
        <v>1</v>
      </c>
      <c r="N988" s="803" t="s">
        <v>7261</v>
      </c>
      <c r="O988" s="313">
        <v>1</v>
      </c>
      <c r="P988" s="58">
        <f t="shared" si="202"/>
        <v>1</v>
      </c>
      <c r="Q988" s="58">
        <f t="shared" si="203"/>
        <v>1</v>
      </c>
      <c r="R988" s="58">
        <v>1</v>
      </c>
      <c r="S988" s="787" t="s">
        <v>1043</v>
      </c>
      <c r="T988" s="787" t="s">
        <v>1044</v>
      </c>
    </row>
    <row r="989" spans="1:20" s="627" customFormat="1" ht="108">
      <c r="A989" s="794">
        <v>961</v>
      </c>
      <c r="B989" s="796"/>
      <c r="C989" s="795" t="s">
        <v>6871</v>
      </c>
      <c r="D989" s="795" t="s">
        <v>6872</v>
      </c>
      <c r="E989" s="313">
        <v>1</v>
      </c>
      <c r="F989" s="58">
        <f t="shared" si="198"/>
        <v>1</v>
      </c>
      <c r="G989" s="58">
        <f t="shared" si="199"/>
        <v>1</v>
      </c>
      <c r="H989" s="70">
        <v>1</v>
      </c>
      <c r="I989" s="803" t="s">
        <v>7262</v>
      </c>
      <c r="J989" s="313">
        <v>1</v>
      </c>
      <c r="K989" s="21">
        <f t="shared" si="200"/>
        <v>1</v>
      </c>
      <c r="L989" s="21">
        <f t="shared" si="201"/>
        <v>1</v>
      </c>
      <c r="M989" s="21">
        <v>1</v>
      </c>
      <c r="N989" s="803" t="s">
        <v>7261</v>
      </c>
      <c r="O989" s="313">
        <v>1</v>
      </c>
      <c r="P989" s="58">
        <f t="shared" si="202"/>
        <v>1</v>
      </c>
      <c r="Q989" s="58">
        <f t="shared" si="203"/>
        <v>1</v>
      </c>
      <c r="R989" s="58">
        <v>1</v>
      </c>
      <c r="S989" s="787" t="s">
        <v>1043</v>
      </c>
      <c r="T989" s="787" t="s">
        <v>1044</v>
      </c>
    </row>
    <row r="990" spans="1:20" s="627" customFormat="1" ht="108">
      <c r="A990" s="794">
        <v>962</v>
      </c>
      <c r="B990" s="796"/>
      <c r="C990" s="795" t="s">
        <v>6873</v>
      </c>
      <c r="D990" s="795" t="s">
        <v>6874</v>
      </c>
      <c r="E990" s="313">
        <v>1</v>
      </c>
      <c r="F990" s="58">
        <f t="shared" si="198"/>
        <v>1</v>
      </c>
      <c r="G990" s="58">
        <f t="shared" si="199"/>
        <v>1</v>
      </c>
      <c r="H990" s="70">
        <v>1</v>
      </c>
      <c r="I990" s="803" t="s">
        <v>7262</v>
      </c>
      <c r="J990" s="313">
        <v>1</v>
      </c>
      <c r="K990" s="21">
        <f t="shared" si="200"/>
        <v>1</v>
      </c>
      <c r="L990" s="21">
        <f t="shared" si="201"/>
        <v>1</v>
      </c>
      <c r="M990" s="21">
        <v>1</v>
      </c>
      <c r="N990" s="803" t="s">
        <v>7261</v>
      </c>
      <c r="O990" s="313">
        <v>1</v>
      </c>
      <c r="P990" s="58">
        <f t="shared" si="202"/>
        <v>1</v>
      </c>
      <c r="Q990" s="58">
        <f t="shared" si="203"/>
        <v>1</v>
      </c>
      <c r="R990" s="58">
        <v>1</v>
      </c>
      <c r="S990" s="787" t="s">
        <v>1043</v>
      </c>
      <c r="T990" s="787" t="s">
        <v>1044</v>
      </c>
    </row>
    <row r="991" spans="1:20" s="627" customFormat="1" ht="144">
      <c r="A991" s="794">
        <v>963</v>
      </c>
      <c r="B991" s="796"/>
      <c r="C991" s="795" t="s">
        <v>480</v>
      </c>
      <c r="D991" s="795" t="s">
        <v>6875</v>
      </c>
      <c r="E991" s="313">
        <v>1</v>
      </c>
      <c r="F991" s="58">
        <f t="shared" si="198"/>
        <v>1</v>
      </c>
      <c r="G991" s="58">
        <f t="shared" si="199"/>
        <v>1</v>
      </c>
      <c r="H991" s="70">
        <v>1</v>
      </c>
      <c r="I991" s="803" t="s">
        <v>7262</v>
      </c>
      <c r="J991" s="313">
        <v>1</v>
      </c>
      <c r="K991" s="21">
        <f t="shared" si="200"/>
        <v>1</v>
      </c>
      <c r="L991" s="21">
        <f t="shared" si="201"/>
        <v>1</v>
      </c>
      <c r="M991" s="21">
        <v>1</v>
      </c>
      <c r="N991" s="803" t="s">
        <v>7261</v>
      </c>
      <c r="O991" s="313">
        <v>1</v>
      </c>
      <c r="P991" s="58">
        <f t="shared" si="202"/>
        <v>1</v>
      </c>
      <c r="Q991" s="58">
        <f t="shared" si="203"/>
        <v>1</v>
      </c>
      <c r="R991" s="58">
        <v>1</v>
      </c>
      <c r="S991" s="787" t="s">
        <v>1043</v>
      </c>
      <c r="T991" s="787" t="s">
        <v>1044</v>
      </c>
    </row>
    <row r="992" spans="1:20" s="627" customFormat="1" ht="108">
      <c r="A992" s="794">
        <v>964</v>
      </c>
      <c r="B992" s="796"/>
      <c r="C992" s="795" t="s">
        <v>6876</v>
      </c>
      <c r="D992" s="795" t="s">
        <v>6877</v>
      </c>
      <c r="E992" s="313">
        <v>1</v>
      </c>
      <c r="F992" s="58">
        <f t="shared" si="198"/>
        <v>1</v>
      </c>
      <c r="G992" s="58">
        <f t="shared" si="199"/>
        <v>1</v>
      </c>
      <c r="H992" s="70">
        <v>1</v>
      </c>
      <c r="I992" s="803" t="s">
        <v>7262</v>
      </c>
      <c r="J992" s="313">
        <v>1</v>
      </c>
      <c r="K992" s="21">
        <f t="shared" si="200"/>
        <v>1</v>
      </c>
      <c r="L992" s="21">
        <f t="shared" si="201"/>
        <v>1</v>
      </c>
      <c r="M992" s="21">
        <v>1</v>
      </c>
      <c r="N992" s="803" t="s">
        <v>7261</v>
      </c>
      <c r="O992" s="313">
        <v>1</v>
      </c>
      <c r="P992" s="58">
        <f t="shared" si="202"/>
        <v>1</v>
      </c>
      <c r="Q992" s="58">
        <f t="shared" si="203"/>
        <v>1</v>
      </c>
      <c r="R992" s="58">
        <v>1</v>
      </c>
      <c r="S992" s="787" t="s">
        <v>1043</v>
      </c>
      <c r="T992" s="787" t="s">
        <v>1044</v>
      </c>
    </row>
    <row r="993" spans="1:20" s="627" customFormat="1" ht="108">
      <c r="A993" s="794">
        <v>965</v>
      </c>
      <c r="B993" s="796"/>
      <c r="C993" s="795" t="s">
        <v>6878</v>
      </c>
      <c r="D993" s="795" t="s">
        <v>6879</v>
      </c>
      <c r="E993" s="313">
        <v>1</v>
      </c>
      <c r="F993" s="58">
        <f t="shared" si="198"/>
        <v>1</v>
      </c>
      <c r="G993" s="58">
        <f t="shared" si="199"/>
        <v>1</v>
      </c>
      <c r="H993" s="70">
        <v>1</v>
      </c>
      <c r="I993" s="803" t="s">
        <v>7262</v>
      </c>
      <c r="J993" s="313">
        <v>1</v>
      </c>
      <c r="K993" s="21">
        <f t="shared" si="200"/>
        <v>1</v>
      </c>
      <c r="L993" s="21">
        <f t="shared" si="201"/>
        <v>1</v>
      </c>
      <c r="M993" s="21">
        <v>1</v>
      </c>
      <c r="N993" s="803" t="s">
        <v>7261</v>
      </c>
      <c r="O993" s="313">
        <v>1</v>
      </c>
      <c r="P993" s="58">
        <f t="shared" si="202"/>
        <v>1</v>
      </c>
      <c r="Q993" s="58">
        <f t="shared" si="203"/>
        <v>1</v>
      </c>
      <c r="R993" s="58">
        <v>1</v>
      </c>
      <c r="S993" s="787" t="s">
        <v>1043</v>
      </c>
      <c r="T993" s="787" t="s">
        <v>1044</v>
      </c>
    </row>
    <row r="994" spans="1:20" s="627" customFormat="1" ht="108">
      <c r="A994" s="794">
        <v>966</v>
      </c>
      <c r="B994" s="796"/>
      <c r="C994" s="795" t="s">
        <v>6880</v>
      </c>
      <c r="D994" s="795" t="s">
        <v>6881</v>
      </c>
      <c r="E994" s="313">
        <v>1</v>
      </c>
      <c r="F994" s="58">
        <f t="shared" si="198"/>
        <v>1</v>
      </c>
      <c r="G994" s="58">
        <f t="shared" si="199"/>
        <v>1</v>
      </c>
      <c r="H994" s="70">
        <v>1</v>
      </c>
      <c r="I994" s="803" t="s">
        <v>7262</v>
      </c>
      <c r="J994" s="313">
        <v>1</v>
      </c>
      <c r="K994" s="21">
        <f t="shared" si="200"/>
        <v>1</v>
      </c>
      <c r="L994" s="21">
        <f t="shared" si="201"/>
        <v>1</v>
      </c>
      <c r="M994" s="21">
        <v>1</v>
      </c>
      <c r="N994" s="803" t="s">
        <v>7261</v>
      </c>
      <c r="O994" s="313">
        <v>1</v>
      </c>
      <c r="P994" s="58">
        <f t="shared" si="202"/>
        <v>1</v>
      </c>
      <c r="Q994" s="58">
        <f t="shared" si="203"/>
        <v>1</v>
      </c>
      <c r="R994" s="58">
        <v>1</v>
      </c>
      <c r="S994" s="787" t="s">
        <v>1043</v>
      </c>
      <c r="T994" s="787" t="s">
        <v>1044</v>
      </c>
    </row>
    <row r="995" spans="1:20" s="627" customFormat="1" ht="252">
      <c r="A995" s="794">
        <v>967</v>
      </c>
      <c r="B995" s="796"/>
      <c r="C995" s="795" t="s">
        <v>6882</v>
      </c>
      <c r="D995" s="795" t="s">
        <v>6883</v>
      </c>
      <c r="E995" s="313">
        <v>1</v>
      </c>
      <c r="F995" s="58">
        <f t="shared" si="198"/>
        <v>1</v>
      </c>
      <c r="G995" s="58">
        <f t="shared" si="199"/>
        <v>1</v>
      </c>
      <c r="H995" s="70">
        <v>1</v>
      </c>
      <c r="I995" s="803" t="s">
        <v>7262</v>
      </c>
      <c r="J995" s="313">
        <v>1</v>
      </c>
      <c r="K995" s="21">
        <f t="shared" si="200"/>
        <v>1</v>
      </c>
      <c r="L995" s="21">
        <f t="shared" si="201"/>
        <v>1</v>
      </c>
      <c r="M995" s="21">
        <v>1</v>
      </c>
      <c r="N995" s="803" t="s">
        <v>7261</v>
      </c>
      <c r="O995" s="313">
        <v>1</v>
      </c>
      <c r="P995" s="58">
        <f t="shared" si="202"/>
        <v>1</v>
      </c>
      <c r="Q995" s="58">
        <f t="shared" si="203"/>
        <v>1</v>
      </c>
      <c r="R995" s="58">
        <v>1</v>
      </c>
      <c r="S995" s="787" t="s">
        <v>1043</v>
      </c>
      <c r="T995" s="787" t="s">
        <v>1044</v>
      </c>
    </row>
    <row r="996" spans="1:20" s="627" customFormat="1" ht="270">
      <c r="A996" s="794">
        <v>968</v>
      </c>
      <c r="B996" s="796"/>
      <c r="C996" s="795" t="s">
        <v>6884</v>
      </c>
      <c r="D996" s="795" t="s">
        <v>6885</v>
      </c>
      <c r="E996" s="313">
        <v>1</v>
      </c>
      <c r="F996" s="58">
        <f t="shared" si="198"/>
        <v>1</v>
      </c>
      <c r="G996" s="58">
        <f t="shared" si="199"/>
        <v>1</v>
      </c>
      <c r="H996" s="70">
        <v>1</v>
      </c>
      <c r="I996" s="803" t="s">
        <v>7262</v>
      </c>
      <c r="J996" s="313">
        <v>1</v>
      </c>
      <c r="K996" s="21">
        <f t="shared" si="200"/>
        <v>1</v>
      </c>
      <c r="L996" s="21">
        <f t="shared" si="201"/>
        <v>1</v>
      </c>
      <c r="M996" s="21">
        <v>1</v>
      </c>
      <c r="N996" s="803" t="s">
        <v>7261</v>
      </c>
      <c r="O996" s="313">
        <v>1</v>
      </c>
      <c r="P996" s="58">
        <f t="shared" si="202"/>
        <v>1</v>
      </c>
      <c r="Q996" s="58">
        <f t="shared" si="203"/>
        <v>1</v>
      </c>
      <c r="R996" s="58">
        <v>1</v>
      </c>
      <c r="S996" s="787" t="s">
        <v>1043</v>
      </c>
      <c r="T996" s="787" t="s">
        <v>1044</v>
      </c>
    </row>
    <row r="997" spans="1:20" s="627" customFormat="1" ht="198">
      <c r="A997" s="794">
        <v>969</v>
      </c>
      <c r="B997" s="796"/>
      <c r="C997" s="795" t="s">
        <v>6886</v>
      </c>
      <c r="D997" s="795" t="s">
        <v>6887</v>
      </c>
      <c r="E997" s="313">
        <v>1</v>
      </c>
      <c r="F997" s="58">
        <f t="shared" si="198"/>
        <v>1</v>
      </c>
      <c r="G997" s="58">
        <f t="shared" si="199"/>
        <v>1</v>
      </c>
      <c r="H997" s="70">
        <v>1</v>
      </c>
      <c r="I997" s="803" t="s">
        <v>7262</v>
      </c>
      <c r="J997" s="313">
        <v>1</v>
      </c>
      <c r="K997" s="21">
        <f t="shared" si="200"/>
        <v>1</v>
      </c>
      <c r="L997" s="21">
        <f t="shared" si="201"/>
        <v>1</v>
      </c>
      <c r="M997" s="21">
        <v>1</v>
      </c>
      <c r="N997" s="803" t="s">
        <v>7261</v>
      </c>
      <c r="O997" s="313">
        <v>1</v>
      </c>
      <c r="P997" s="58">
        <f t="shared" si="202"/>
        <v>1</v>
      </c>
      <c r="Q997" s="58">
        <f t="shared" si="203"/>
        <v>1</v>
      </c>
      <c r="R997" s="58">
        <v>1</v>
      </c>
      <c r="S997" s="787" t="s">
        <v>1043</v>
      </c>
      <c r="T997" s="787" t="s">
        <v>1044</v>
      </c>
    </row>
    <row r="998" spans="1:20" s="627" customFormat="1" ht="234">
      <c r="A998" s="794">
        <v>970</v>
      </c>
      <c r="B998" s="796"/>
      <c r="C998" s="795" t="s">
        <v>6888</v>
      </c>
      <c r="D998" s="795" t="s">
        <v>6889</v>
      </c>
      <c r="E998" s="313">
        <v>1</v>
      </c>
      <c r="F998" s="58">
        <f t="shared" si="198"/>
        <v>1</v>
      </c>
      <c r="G998" s="58">
        <f t="shared" si="199"/>
        <v>1</v>
      </c>
      <c r="H998" s="70">
        <v>1</v>
      </c>
      <c r="I998" s="803" t="s">
        <v>7262</v>
      </c>
      <c r="J998" s="313">
        <v>1</v>
      </c>
      <c r="K998" s="21">
        <f t="shared" si="200"/>
        <v>1</v>
      </c>
      <c r="L998" s="21">
        <f t="shared" si="201"/>
        <v>1</v>
      </c>
      <c r="M998" s="21">
        <v>1</v>
      </c>
      <c r="N998" s="803" t="s">
        <v>7261</v>
      </c>
      <c r="O998" s="313">
        <v>1</v>
      </c>
      <c r="P998" s="58">
        <f t="shared" si="202"/>
        <v>1</v>
      </c>
      <c r="Q998" s="58">
        <f t="shared" si="203"/>
        <v>1</v>
      </c>
      <c r="R998" s="58">
        <v>1</v>
      </c>
      <c r="S998" s="787" t="s">
        <v>1043</v>
      </c>
      <c r="T998" s="787" t="s">
        <v>1044</v>
      </c>
    </row>
    <row r="999" spans="1:20" s="627" customFormat="1" ht="234">
      <c r="A999" s="794">
        <v>971</v>
      </c>
      <c r="B999" s="796"/>
      <c r="C999" s="795" t="s">
        <v>6890</v>
      </c>
      <c r="D999" s="795" t="s">
        <v>6891</v>
      </c>
      <c r="E999" s="313">
        <v>1</v>
      </c>
      <c r="F999" s="58">
        <f t="shared" si="198"/>
        <v>1</v>
      </c>
      <c r="G999" s="58">
        <f t="shared" si="199"/>
        <v>1</v>
      </c>
      <c r="H999" s="70">
        <v>1</v>
      </c>
      <c r="I999" s="803" t="s">
        <v>7262</v>
      </c>
      <c r="J999" s="313">
        <v>1</v>
      </c>
      <c r="K999" s="21">
        <f t="shared" si="200"/>
        <v>1</v>
      </c>
      <c r="L999" s="21">
        <f t="shared" si="201"/>
        <v>1</v>
      </c>
      <c r="M999" s="21">
        <v>1</v>
      </c>
      <c r="N999" s="803" t="s">
        <v>7261</v>
      </c>
      <c r="O999" s="313">
        <v>1</v>
      </c>
      <c r="P999" s="58">
        <f t="shared" si="202"/>
        <v>1</v>
      </c>
      <c r="Q999" s="58">
        <f t="shared" si="203"/>
        <v>1</v>
      </c>
      <c r="R999" s="58">
        <v>1</v>
      </c>
      <c r="S999" s="787" t="s">
        <v>1043</v>
      </c>
      <c r="T999" s="787" t="s">
        <v>1044</v>
      </c>
    </row>
    <row r="1000" spans="1:20" s="627" customFormat="1" ht="108">
      <c r="A1000" s="794">
        <v>972</v>
      </c>
      <c r="B1000" s="796"/>
      <c r="C1000" s="795" t="s">
        <v>6892</v>
      </c>
      <c r="D1000" s="795" t="s">
        <v>6893</v>
      </c>
      <c r="E1000" s="313">
        <v>1</v>
      </c>
      <c r="F1000" s="58">
        <f t="shared" si="198"/>
        <v>1</v>
      </c>
      <c r="G1000" s="58">
        <f t="shared" si="199"/>
        <v>1</v>
      </c>
      <c r="H1000" s="70">
        <v>1</v>
      </c>
      <c r="I1000" s="803" t="s">
        <v>7262</v>
      </c>
      <c r="J1000" s="313">
        <v>1</v>
      </c>
      <c r="K1000" s="21">
        <f t="shared" si="200"/>
        <v>1</v>
      </c>
      <c r="L1000" s="21">
        <f t="shared" si="201"/>
        <v>1</v>
      </c>
      <c r="M1000" s="21">
        <v>1</v>
      </c>
      <c r="N1000" s="803" t="s">
        <v>7261</v>
      </c>
      <c r="O1000" s="313">
        <v>1</v>
      </c>
      <c r="P1000" s="58">
        <f t="shared" si="202"/>
        <v>1</v>
      </c>
      <c r="Q1000" s="58">
        <f t="shared" si="203"/>
        <v>1</v>
      </c>
      <c r="R1000" s="58">
        <v>1</v>
      </c>
      <c r="S1000" s="787" t="s">
        <v>1043</v>
      </c>
      <c r="T1000" s="787" t="s">
        <v>1044</v>
      </c>
    </row>
    <row r="1001" spans="1:20" s="627" customFormat="1" ht="108">
      <c r="A1001" s="794">
        <v>973</v>
      </c>
      <c r="B1001" s="796"/>
      <c r="C1001" s="795" t="s">
        <v>6894</v>
      </c>
      <c r="D1001" s="795" t="s">
        <v>6895</v>
      </c>
      <c r="E1001" s="313">
        <v>1</v>
      </c>
      <c r="F1001" s="58">
        <f t="shared" si="198"/>
        <v>1</v>
      </c>
      <c r="G1001" s="58">
        <f t="shared" si="199"/>
        <v>1</v>
      </c>
      <c r="H1001" s="70">
        <v>1</v>
      </c>
      <c r="I1001" s="803" t="s">
        <v>7262</v>
      </c>
      <c r="J1001" s="313">
        <v>1</v>
      </c>
      <c r="K1001" s="21">
        <f t="shared" si="200"/>
        <v>1</v>
      </c>
      <c r="L1001" s="21">
        <f t="shared" si="201"/>
        <v>1</v>
      </c>
      <c r="M1001" s="21">
        <v>1</v>
      </c>
      <c r="N1001" s="803" t="s">
        <v>7261</v>
      </c>
      <c r="O1001" s="313">
        <v>1</v>
      </c>
      <c r="P1001" s="58">
        <f t="shared" si="202"/>
        <v>1</v>
      </c>
      <c r="Q1001" s="58">
        <f t="shared" si="203"/>
        <v>1</v>
      </c>
      <c r="R1001" s="58">
        <v>1</v>
      </c>
      <c r="S1001" s="787" t="s">
        <v>1043</v>
      </c>
      <c r="T1001" s="787" t="s">
        <v>1044</v>
      </c>
    </row>
    <row r="1002" spans="1:20" s="627" customFormat="1" ht="108">
      <c r="A1002" s="794">
        <v>974</v>
      </c>
      <c r="B1002" s="796"/>
      <c r="C1002" s="795" t="s">
        <v>6896</v>
      </c>
      <c r="D1002" s="795" t="s">
        <v>6897</v>
      </c>
      <c r="E1002" s="313">
        <v>1</v>
      </c>
      <c r="F1002" s="58">
        <f t="shared" si="198"/>
        <v>1</v>
      </c>
      <c r="G1002" s="58">
        <f t="shared" si="199"/>
        <v>1</v>
      </c>
      <c r="H1002" s="70">
        <v>1</v>
      </c>
      <c r="I1002" s="803" t="s">
        <v>7262</v>
      </c>
      <c r="J1002" s="313">
        <v>1</v>
      </c>
      <c r="K1002" s="21">
        <f t="shared" si="200"/>
        <v>1</v>
      </c>
      <c r="L1002" s="21">
        <f t="shared" si="201"/>
        <v>1</v>
      </c>
      <c r="M1002" s="21">
        <v>1</v>
      </c>
      <c r="N1002" s="803" t="s">
        <v>7261</v>
      </c>
      <c r="O1002" s="313">
        <v>1</v>
      </c>
      <c r="P1002" s="58">
        <f t="shared" si="202"/>
        <v>1</v>
      </c>
      <c r="Q1002" s="58">
        <f t="shared" si="203"/>
        <v>1</v>
      </c>
      <c r="R1002" s="58">
        <v>1</v>
      </c>
      <c r="S1002" s="787" t="s">
        <v>1043</v>
      </c>
      <c r="T1002" s="787" t="s">
        <v>1044</v>
      </c>
    </row>
    <row r="1003" spans="1:20" s="627" customFormat="1" ht="108">
      <c r="A1003" s="794">
        <v>975</v>
      </c>
      <c r="B1003" s="796"/>
      <c r="C1003" s="795" t="s">
        <v>475</v>
      </c>
      <c r="D1003" s="795" t="s">
        <v>6898</v>
      </c>
      <c r="E1003" s="313">
        <v>1</v>
      </c>
      <c r="F1003" s="58">
        <f t="shared" si="198"/>
        <v>1</v>
      </c>
      <c r="G1003" s="58">
        <f t="shared" si="199"/>
        <v>1</v>
      </c>
      <c r="H1003" s="70">
        <v>1</v>
      </c>
      <c r="I1003" s="803" t="s">
        <v>7262</v>
      </c>
      <c r="J1003" s="313">
        <v>1</v>
      </c>
      <c r="K1003" s="21">
        <f t="shared" si="200"/>
        <v>1</v>
      </c>
      <c r="L1003" s="21">
        <f t="shared" si="201"/>
        <v>1</v>
      </c>
      <c r="M1003" s="21">
        <v>1</v>
      </c>
      <c r="N1003" s="803" t="s">
        <v>7261</v>
      </c>
      <c r="O1003" s="313">
        <v>1</v>
      </c>
      <c r="P1003" s="58">
        <f t="shared" si="202"/>
        <v>1</v>
      </c>
      <c r="Q1003" s="58">
        <f t="shared" si="203"/>
        <v>1</v>
      </c>
      <c r="R1003" s="58">
        <v>1</v>
      </c>
      <c r="S1003" s="787" t="s">
        <v>1043</v>
      </c>
      <c r="T1003" s="787" t="s">
        <v>1044</v>
      </c>
    </row>
    <row r="1004" spans="1:20" s="627" customFormat="1" ht="409.6">
      <c r="A1004" s="794">
        <v>976</v>
      </c>
      <c r="B1004" s="796"/>
      <c r="C1004" s="795" t="s">
        <v>479</v>
      </c>
      <c r="D1004" s="795" t="s">
        <v>6899</v>
      </c>
      <c r="E1004" s="313">
        <v>1</v>
      </c>
      <c r="F1004" s="58">
        <f t="shared" si="198"/>
        <v>1</v>
      </c>
      <c r="G1004" s="58">
        <f t="shared" si="199"/>
        <v>1</v>
      </c>
      <c r="H1004" s="70">
        <v>1</v>
      </c>
      <c r="I1004" s="803" t="s">
        <v>7262</v>
      </c>
      <c r="J1004" s="313">
        <v>1</v>
      </c>
      <c r="K1004" s="21">
        <f t="shared" si="200"/>
        <v>1</v>
      </c>
      <c r="L1004" s="21">
        <f t="shared" si="201"/>
        <v>1</v>
      </c>
      <c r="M1004" s="21">
        <v>1</v>
      </c>
      <c r="N1004" s="803" t="s">
        <v>7261</v>
      </c>
      <c r="O1004" s="313">
        <v>1</v>
      </c>
      <c r="P1004" s="58">
        <f t="shared" si="202"/>
        <v>1</v>
      </c>
      <c r="Q1004" s="58">
        <f t="shared" si="203"/>
        <v>1</v>
      </c>
      <c r="R1004" s="58">
        <v>1</v>
      </c>
      <c r="S1004" s="787" t="s">
        <v>1043</v>
      </c>
      <c r="T1004" s="787" t="s">
        <v>1044</v>
      </c>
    </row>
    <row r="1005" spans="1:20" s="627" customFormat="1" ht="409.6">
      <c r="A1005" s="794">
        <v>977</v>
      </c>
      <c r="B1005" s="796"/>
      <c r="C1005" s="795" t="s">
        <v>478</v>
      </c>
      <c r="D1005" s="795" t="s">
        <v>6900</v>
      </c>
      <c r="E1005" s="313">
        <v>1</v>
      </c>
      <c r="F1005" s="58">
        <f t="shared" si="198"/>
        <v>1</v>
      </c>
      <c r="G1005" s="58">
        <f t="shared" si="199"/>
        <v>1</v>
      </c>
      <c r="H1005" s="70">
        <v>1</v>
      </c>
      <c r="I1005" s="803" t="s">
        <v>7262</v>
      </c>
      <c r="J1005" s="313">
        <v>1</v>
      </c>
      <c r="K1005" s="21">
        <f t="shared" si="200"/>
        <v>1</v>
      </c>
      <c r="L1005" s="21">
        <f t="shared" si="201"/>
        <v>1</v>
      </c>
      <c r="M1005" s="21">
        <v>1</v>
      </c>
      <c r="N1005" s="803" t="s">
        <v>7261</v>
      </c>
      <c r="O1005" s="313">
        <v>1</v>
      </c>
      <c r="P1005" s="58">
        <f t="shared" si="202"/>
        <v>1</v>
      </c>
      <c r="Q1005" s="58">
        <f t="shared" si="203"/>
        <v>1</v>
      </c>
      <c r="R1005" s="58">
        <v>1</v>
      </c>
      <c r="S1005" s="787" t="s">
        <v>1043</v>
      </c>
      <c r="T1005" s="787" t="s">
        <v>1044</v>
      </c>
    </row>
    <row r="1006" spans="1:20" s="627" customFormat="1" ht="409.6">
      <c r="A1006" s="794">
        <v>978</v>
      </c>
      <c r="B1006" s="796"/>
      <c r="C1006" s="795" t="s">
        <v>6901</v>
      </c>
      <c r="D1006" s="795" t="s">
        <v>6902</v>
      </c>
      <c r="E1006" s="313">
        <v>1</v>
      </c>
      <c r="F1006" s="58">
        <f t="shared" si="198"/>
        <v>1</v>
      </c>
      <c r="G1006" s="58">
        <f t="shared" si="199"/>
        <v>1</v>
      </c>
      <c r="H1006" s="70">
        <v>1</v>
      </c>
      <c r="I1006" s="803" t="s">
        <v>7262</v>
      </c>
      <c r="J1006" s="313">
        <v>1</v>
      </c>
      <c r="K1006" s="21">
        <f t="shared" si="200"/>
        <v>1</v>
      </c>
      <c r="L1006" s="21">
        <f t="shared" si="201"/>
        <v>1</v>
      </c>
      <c r="M1006" s="21">
        <v>1</v>
      </c>
      <c r="N1006" s="803" t="s">
        <v>7261</v>
      </c>
      <c r="O1006" s="313">
        <v>1</v>
      </c>
      <c r="P1006" s="58">
        <f t="shared" si="202"/>
        <v>1</v>
      </c>
      <c r="Q1006" s="58">
        <f t="shared" si="203"/>
        <v>1</v>
      </c>
      <c r="R1006" s="58">
        <v>1</v>
      </c>
      <c r="S1006" s="787" t="s">
        <v>1043</v>
      </c>
      <c r="T1006" s="787" t="s">
        <v>1044</v>
      </c>
    </row>
    <row r="1007" spans="1:20" s="627" customFormat="1" ht="180">
      <c r="A1007" s="794">
        <v>979</v>
      </c>
      <c r="B1007" s="796"/>
      <c r="C1007" s="795" t="s">
        <v>6903</v>
      </c>
      <c r="D1007" s="795" t="s">
        <v>6904</v>
      </c>
      <c r="E1007" s="313">
        <v>1</v>
      </c>
      <c r="F1007" s="58">
        <f t="shared" si="198"/>
        <v>1</v>
      </c>
      <c r="G1007" s="58">
        <f t="shared" si="199"/>
        <v>1</v>
      </c>
      <c r="H1007" s="70">
        <v>1</v>
      </c>
      <c r="I1007" s="803" t="s">
        <v>7262</v>
      </c>
      <c r="J1007" s="313">
        <v>1</v>
      </c>
      <c r="K1007" s="21">
        <f t="shared" si="200"/>
        <v>1</v>
      </c>
      <c r="L1007" s="21">
        <f t="shared" si="201"/>
        <v>1</v>
      </c>
      <c r="M1007" s="21">
        <v>1</v>
      </c>
      <c r="N1007" s="803" t="s">
        <v>7261</v>
      </c>
      <c r="O1007" s="313">
        <v>1</v>
      </c>
      <c r="P1007" s="58">
        <f t="shared" si="202"/>
        <v>1</v>
      </c>
      <c r="Q1007" s="58">
        <f t="shared" si="203"/>
        <v>1</v>
      </c>
      <c r="R1007" s="58">
        <v>1</v>
      </c>
      <c r="S1007" s="787" t="s">
        <v>1043</v>
      </c>
      <c r="T1007" s="787" t="s">
        <v>1044</v>
      </c>
    </row>
    <row r="1008" spans="1:20" s="627" customFormat="1" ht="37.5" customHeight="1">
      <c r="A1008" s="1462" t="s">
        <v>1269</v>
      </c>
      <c r="B1008" s="1462"/>
      <c r="C1008" s="1462"/>
      <c r="D1008" s="1462"/>
      <c r="E1008" s="1462"/>
      <c r="F1008" s="1462"/>
      <c r="G1008" s="1462"/>
      <c r="H1008" s="1462"/>
      <c r="I1008" s="1462"/>
      <c r="J1008" s="1462"/>
      <c r="K1008" s="1462"/>
      <c r="L1008" s="1462"/>
      <c r="M1008" s="1462"/>
      <c r="N1008" s="1462"/>
      <c r="O1008" s="1462"/>
      <c r="P1008" s="1462"/>
      <c r="Q1008" s="1462"/>
      <c r="R1008" s="1462"/>
      <c r="S1008" s="1462"/>
      <c r="T1008" s="1463"/>
    </row>
    <row r="1009" spans="1:20" s="627" customFormat="1" ht="108">
      <c r="A1009" s="794">
        <v>980</v>
      </c>
      <c r="B1009" s="795" t="s">
        <v>5376</v>
      </c>
      <c r="C1009" s="795" t="s">
        <v>399</v>
      </c>
      <c r="D1009" s="795" t="s">
        <v>6905</v>
      </c>
      <c r="E1009" s="313">
        <v>1</v>
      </c>
      <c r="F1009" s="58">
        <f t="shared" ref="F1009:F1041" si="204">IF(E1009=G1009,H1009)</f>
        <v>1</v>
      </c>
      <c r="G1009" s="58">
        <f t="shared" ref="G1009:G1041" si="205">IF(E1009="NA","NA",H1009)</f>
        <v>1</v>
      </c>
      <c r="H1009" s="70">
        <v>1</v>
      </c>
      <c r="I1009" s="803" t="s">
        <v>7262</v>
      </c>
      <c r="J1009" s="313">
        <v>1</v>
      </c>
      <c r="K1009" s="21">
        <f t="shared" ref="K1009:K1041" si="206">IF(J1009=L1009,M1009)</f>
        <v>1</v>
      </c>
      <c r="L1009" s="21">
        <f t="shared" ref="L1009:L1041" si="207">IF(J1009="NA","NA",M1009)</f>
        <v>1</v>
      </c>
      <c r="M1009" s="21">
        <v>1</v>
      </c>
      <c r="N1009" s="803" t="s">
        <v>7261</v>
      </c>
      <c r="O1009" s="313">
        <v>1</v>
      </c>
      <c r="P1009" s="58">
        <f t="shared" ref="P1009:P1041" si="208">IF(O1009=Q1009,R1009)</f>
        <v>1</v>
      </c>
      <c r="Q1009" s="58">
        <f t="shared" ref="Q1009:Q1041" si="209">IF(O1009="NA","NA",R1009)</f>
        <v>1</v>
      </c>
      <c r="R1009" s="58">
        <v>1</v>
      </c>
      <c r="S1009" s="787" t="s">
        <v>1043</v>
      </c>
      <c r="T1009" s="787" t="s">
        <v>1044</v>
      </c>
    </row>
    <row r="1010" spans="1:20" s="627" customFormat="1" ht="108">
      <c r="A1010" s="794">
        <v>981</v>
      </c>
      <c r="B1010" s="796"/>
      <c r="C1010" s="795" t="s">
        <v>6906</v>
      </c>
      <c r="D1010" s="795" t="s">
        <v>6907</v>
      </c>
      <c r="E1010" s="313">
        <v>1</v>
      </c>
      <c r="F1010" s="58">
        <f t="shared" si="204"/>
        <v>1</v>
      </c>
      <c r="G1010" s="58">
        <f t="shared" si="205"/>
        <v>1</v>
      </c>
      <c r="H1010" s="70">
        <v>1</v>
      </c>
      <c r="I1010" s="803" t="s">
        <v>7262</v>
      </c>
      <c r="J1010" s="313">
        <v>1</v>
      </c>
      <c r="K1010" s="21">
        <f t="shared" si="206"/>
        <v>1</v>
      </c>
      <c r="L1010" s="21">
        <f t="shared" si="207"/>
        <v>1</v>
      </c>
      <c r="M1010" s="21">
        <v>1</v>
      </c>
      <c r="N1010" s="803" t="s">
        <v>7261</v>
      </c>
      <c r="O1010" s="313">
        <v>1</v>
      </c>
      <c r="P1010" s="58">
        <f t="shared" si="208"/>
        <v>1</v>
      </c>
      <c r="Q1010" s="58">
        <f t="shared" si="209"/>
        <v>1</v>
      </c>
      <c r="R1010" s="58">
        <v>1</v>
      </c>
      <c r="S1010" s="787" t="s">
        <v>1043</v>
      </c>
      <c r="T1010" s="787" t="s">
        <v>1044</v>
      </c>
    </row>
    <row r="1011" spans="1:20" s="627" customFormat="1" ht="108">
      <c r="A1011" s="794">
        <v>982</v>
      </c>
      <c r="B1011" s="796"/>
      <c r="C1011" s="795" t="s">
        <v>6908</v>
      </c>
      <c r="D1011" s="795" t="s">
        <v>6909</v>
      </c>
      <c r="E1011" s="313">
        <v>1</v>
      </c>
      <c r="F1011" s="58">
        <f t="shared" si="204"/>
        <v>1</v>
      </c>
      <c r="G1011" s="58">
        <f t="shared" si="205"/>
        <v>1</v>
      </c>
      <c r="H1011" s="70">
        <v>1</v>
      </c>
      <c r="I1011" s="803" t="s">
        <v>7262</v>
      </c>
      <c r="J1011" s="313">
        <v>1</v>
      </c>
      <c r="K1011" s="21">
        <f t="shared" si="206"/>
        <v>1</v>
      </c>
      <c r="L1011" s="21">
        <f t="shared" si="207"/>
        <v>1</v>
      </c>
      <c r="M1011" s="21">
        <v>1</v>
      </c>
      <c r="N1011" s="803" t="s">
        <v>7261</v>
      </c>
      <c r="O1011" s="313">
        <v>1</v>
      </c>
      <c r="P1011" s="58">
        <f t="shared" si="208"/>
        <v>1</v>
      </c>
      <c r="Q1011" s="58">
        <f t="shared" si="209"/>
        <v>1</v>
      </c>
      <c r="R1011" s="58">
        <v>1</v>
      </c>
      <c r="S1011" s="787" t="s">
        <v>1043</v>
      </c>
      <c r="T1011" s="787" t="s">
        <v>1044</v>
      </c>
    </row>
    <row r="1012" spans="1:20" s="627" customFormat="1" ht="108">
      <c r="A1012" s="794">
        <v>983</v>
      </c>
      <c r="B1012" s="796"/>
      <c r="C1012" s="795" t="s">
        <v>6910</v>
      </c>
      <c r="D1012" s="795" t="s">
        <v>6911</v>
      </c>
      <c r="E1012" s="313">
        <v>1</v>
      </c>
      <c r="F1012" s="58">
        <f t="shared" si="204"/>
        <v>1</v>
      </c>
      <c r="G1012" s="58">
        <f t="shared" si="205"/>
        <v>1</v>
      </c>
      <c r="H1012" s="70">
        <v>1</v>
      </c>
      <c r="I1012" s="803" t="s">
        <v>7262</v>
      </c>
      <c r="J1012" s="313">
        <v>1</v>
      </c>
      <c r="K1012" s="21">
        <f t="shared" si="206"/>
        <v>1</v>
      </c>
      <c r="L1012" s="21">
        <f t="shared" si="207"/>
        <v>1</v>
      </c>
      <c r="M1012" s="21">
        <v>1</v>
      </c>
      <c r="N1012" s="803" t="s">
        <v>7261</v>
      </c>
      <c r="O1012" s="313">
        <v>1</v>
      </c>
      <c r="P1012" s="58">
        <f t="shared" si="208"/>
        <v>1</v>
      </c>
      <c r="Q1012" s="58">
        <f t="shared" si="209"/>
        <v>1</v>
      </c>
      <c r="R1012" s="58">
        <v>1</v>
      </c>
      <c r="S1012" s="787" t="s">
        <v>1043</v>
      </c>
      <c r="T1012" s="787" t="s">
        <v>1044</v>
      </c>
    </row>
    <row r="1013" spans="1:20" s="627" customFormat="1" ht="108">
      <c r="A1013" s="794">
        <v>984</v>
      </c>
      <c r="B1013" s="796"/>
      <c r="C1013" s="795" t="s">
        <v>629</v>
      </c>
      <c r="D1013" s="795" t="s">
        <v>6912</v>
      </c>
      <c r="E1013" s="313">
        <v>1</v>
      </c>
      <c r="F1013" s="58">
        <f t="shared" si="204"/>
        <v>1</v>
      </c>
      <c r="G1013" s="58">
        <f t="shared" si="205"/>
        <v>1</v>
      </c>
      <c r="H1013" s="70">
        <v>1</v>
      </c>
      <c r="I1013" s="803" t="s">
        <v>7262</v>
      </c>
      <c r="J1013" s="313">
        <v>1</v>
      </c>
      <c r="K1013" s="21">
        <f t="shared" si="206"/>
        <v>1</v>
      </c>
      <c r="L1013" s="21">
        <f t="shared" si="207"/>
        <v>1</v>
      </c>
      <c r="M1013" s="21">
        <v>1</v>
      </c>
      <c r="N1013" s="803" t="s">
        <v>7261</v>
      </c>
      <c r="O1013" s="313">
        <v>1</v>
      </c>
      <c r="P1013" s="58">
        <f t="shared" si="208"/>
        <v>1</v>
      </c>
      <c r="Q1013" s="58">
        <f t="shared" si="209"/>
        <v>1</v>
      </c>
      <c r="R1013" s="58">
        <v>1</v>
      </c>
      <c r="S1013" s="787" t="s">
        <v>1043</v>
      </c>
      <c r="T1013" s="787" t="s">
        <v>1044</v>
      </c>
    </row>
    <row r="1014" spans="1:20" s="627" customFormat="1" ht="108">
      <c r="A1014" s="794">
        <v>985</v>
      </c>
      <c r="B1014" s="796"/>
      <c r="C1014" s="795" t="s">
        <v>6913</v>
      </c>
      <c r="D1014" s="795" t="s">
        <v>6914</v>
      </c>
      <c r="E1014" s="313">
        <v>1</v>
      </c>
      <c r="F1014" s="58">
        <f t="shared" si="204"/>
        <v>1</v>
      </c>
      <c r="G1014" s="58">
        <f t="shared" si="205"/>
        <v>1</v>
      </c>
      <c r="H1014" s="70">
        <v>1</v>
      </c>
      <c r="I1014" s="803" t="s">
        <v>7262</v>
      </c>
      <c r="J1014" s="313">
        <v>1</v>
      </c>
      <c r="K1014" s="21">
        <f t="shared" si="206"/>
        <v>1</v>
      </c>
      <c r="L1014" s="21">
        <f t="shared" si="207"/>
        <v>1</v>
      </c>
      <c r="M1014" s="21">
        <v>1</v>
      </c>
      <c r="N1014" s="803" t="s">
        <v>7261</v>
      </c>
      <c r="O1014" s="313">
        <v>1</v>
      </c>
      <c r="P1014" s="58">
        <f t="shared" si="208"/>
        <v>1</v>
      </c>
      <c r="Q1014" s="58">
        <f t="shared" si="209"/>
        <v>1</v>
      </c>
      <c r="R1014" s="58">
        <v>1</v>
      </c>
      <c r="S1014" s="787" t="s">
        <v>1043</v>
      </c>
      <c r="T1014" s="787" t="s">
        <v>1044</v>
      </c>
    </row>
    <row r="1015" spans="1:20" s="627" customFormat="1" ht="108">
      <c r="A1015" s="794">
        <v>986</v>
      </c>
      <c r="B1015" s="796"/>
      <c r="C1015" s="795" t="s">
        <v>6915</v>
      </c>
      <c r="D1015" s="795" t="s">
        <v>6916</v>
      </c>
      <c r="E1015" s="313">
        <v>1</v>
      </c>
      <c r="F1015" s="58">
        <f t="shared" si="204"/>
        <v>1</v>
      </c>
      <c r="G1015" s="58">
        <f t="shared" si="205"/>
        <v>1</v>
      </c>
      <c r="H1015" s="70">
        <v>1</v>
      </c>
      <c r="I1015" s="803" t="s">
        <v>7262</v>
      </c>
      <c r="J1015" s="313">
        <v>1</v>
      </c>
      <c r="K1015" s="21">
        <f t="shared" si="206"/>
        <v>1</v>
      </c>
      <c r="L1015" s="21">
        <f t="shared" si="207"/>
        <v>1</v>
      </c>
      <c r="M1015" s="21">
        <v>1</v>
      </c>
      <c r="N1015" s="803" t="s">
        <v>7261</v>
      </c>
      <c r="O1015" s="313">
        <v>1</v>
      </c>
      <c r="P1015" s="58">
        <f t="shared" si="208"/>
        <v>1</v>
      </c>
      <c r="Q1015" s="58">
        <f t="shared" si="209"/>
        <v>1</v>
      </c>
      <c r="R1015" s="58">
        <v>1</v>
      </c>
      <c r="S1015" s="787" t="s">
        <v>1043</v>
      </c>
      <c r="T1015" s="787" t="s">
        <v>1044</v>
      </c>
    </row>
    <row r="1016" spans="1:20" s="627" customFormat="1" ht="108">
      <c r="A1016" s="794">
        <v>987</v>
      </c>
      <c r="B1016" s="796"/>
      <c r="C1016" s="795" t="s">
        <v>6917</v>
      </c>
      <c r="D1016" s="795" t="s">
        <v>6918</v>
      </c>
      <c r="E1016" s="313">
        <v>1</v>
      </c>
      <c r="F1016" s="58">
        <f t="shared" si="204"/>
        <v>1</v>
      </c>
      <c r="G1016" s="58">
        <f t="shared" si="205"/>
        <v>1</v>
      </c>
      <c r="H1016" s="70">
        <v>1</v>
      </c>
      <c r="I1016" s="803" t="s">
        <v>7262</v>
      </c>
      <c r="J1016" s="313">
        <v>1</v>
      </c>
      <c r="K1016" s="21">
        <f t="shared" si="206"/>
        <v>1</v>
      </c>
      <c r="L1016" s="21">
        <f t="shared" si="207"/>
        <v>1</v>
      </c>
      <c r="M1016" s="21">
        <v>1</v>
      </c>
      <c r="N1016" s="803" t="s">
        <v>7261</v>
      </c>
      <c r="O1016" s="313">
        <v>1</v>
      </c>
      <c r="P1016" s="58">
        <f t="shared" si="208"/>
        <v>1</v>
      </c>
      <c r="Q1016" s="58">
        <f t="shared" si="209"/>
        <v>1</v>
      </c>
      <c r="R1016" s="58">
        <v>1</v>
      </c>
      <c r="S1016" s="787" t="s">
        <v>1043</v>
      </c>
      <c r="T1016" s="787" t="s">
        <v>1044</v>
      </c>
    </row>
    <row r="1017" spans="1:20" s="627" customFormat="1" ht="108">
      <c r="A1017" s="794">
        <v>988</v>
      </c>
      <c r="B1017" s="796"/>
      <c r="C1017" s="795" t="s">
        <v>397</v>
      </c>
      <c r="D1017" s="795" t="s">
        <v>6919</v>
      </c>
      <c r="E1017" s="313">
        <v>1</v>
      </c>
      <c r="F1017" s="58">
        <f t="shared" si="204"/>
        <v>1</v>
      </c>
      <c r="G1017" s="58">
        <f t="shared" si="205"/>
        <v>1</v>
      </c>
      <c r="H1017" s="70">
        <v>1</v>
      </c>
      <c r="I1017" s="803" t="s">
        <v>7262</v>
      </c>
      <c r="J1017" s="313">
        <v>1</v>
      </c>
      <c r="K1017" s="21">
        <f t="shared" si="206"/>
        <v>1</v>
      </c>
      <c r="L1017" s="21">
        <f t="shared" si="207"/>
        <v>1</v>
      </c>
      <c r="M1017" s="21">
        <v>1</v>
      </c>
      <c r="N1017" s="803" t="s">
        <v>7261</v>
      </c>
      <c r="O1017" s="313">
        <v>1</v>
      </c>
      <c r="P1017" s="58">
        <f t="shared" si="208"/>
        <v>1</v>
      </c>
      <c r="Q1017" s="58">
        <f t="shared" si="209"/>
        <v>1</v>
      </c>
      <c r="R1017" s="58">
        <v>1</v>
      </c>
      <c r="S1017" s="787" t="s">
        <v>1043</v>
      </c>
      <c r="T1017" s="787" t="s">
        <v>1044</v>
      </c>
    </row>
    <row r="1018" spans="1:20" s="627" customFormat="1" ht="108">
      <c r="A1018" s="794">
        <v>989</v>
      </c>
      <c r="B1018" s="796"/>
      <c r="C1018" s="795" t="s">
        <v>656</v>
      </c>
      <c r="D1018" s="795" t="s">
        <v>6920</v>
      </c>
      <c r="E1018" s="313">
        <v>1</v>
      </c>
      <c r="F1018" s="58">
        <f t="shared" si="204"/>
        <v>1</v>
      </c>
      <c r="G1018" s="58">
        <f t="shared" si="205"/>
        <v>1</v>
      </c>
      <c r="H1018" s="70">
        <v>1</v>
      </c>
      <c r="I1018" s="803" t="s">
        <v>7262</v>
      </c>
      <c r="J1018" s="313">
        <v>1</v>
      </c>
      <c r="K1018" s="21">
        <f t="shared" si="206"/>
        <v>1</v>
      </c>
      <c r="L1018" s="21">
        <f t="shared" si="207"/>
        <v>1</v>
      </c>
      <c r="M1018" s="21">
        <v>1</v>
      </c>
      <c r="N1018" s="803" t="s">
        <v>7261</v>
      </c>
      <c r="O1018" s="313">
        <v>1</v>
      </c>
      <c r="P1018" s="58">
        <f t="shared" si="208"/>
        <v>1</v>
      </c>
      <c r="Q1018" s="58">
        <f t="shared" si="209"/>
        <v>1</v>
      </c>
      <c r="R1018" s="58">
        <v>1</v>
      </c>
      <c r="S1018" s="787" t="s">
        <v>1043</v>
      </c>
      <c r="T1018" s="787" t="s">
        <v>1044</v>
      </c>
    </row>
    <row r="1019" spans="1:20" s="627" customFormat="1" ht="108">
      <c r="A1019" s="794">
        <v>990</v>
      </c>
      <c r="B1019" s="796"/>
      <c r="C1019" s="795" t="s">
        <v>655</v>
      </c>
      <c r="D1019" s="795" t="s">
        <v>6921</v>
      </c>
      <c r="E1019" s="313">
        <v>1</v>
      </c>
      <c r="F1019" s="58">
        <f t="shared" si="204"/>
        <v>1</v>
      </c>
      <c r="G1019" s="58">
        <f t="shared" si="205"/>
        <v>1</v>
      </c>
      <c r="H1019" s="70">
        <v>1</v>
      </c>
      <c r="I1019" s="803" t="s">
        <v>7262</v>
      </c>
      <c r="J1019" s="313">
        <v>1</v>
      </c>
      <c r="K1019" s="21">
        <f t="shared" si="206"/>
        <v>1</v>
      </c>
      <c r="L1019" s="21">
        <f t="shared" si="207"/>
        <v>1</v>
      </c>
      <c r="M1019" s="21">
        <v>1</v>
      </c>
      <c r="N1019" s="803" t="s">
        <v>7261</v>
      </c>
      <c r="O1019" s="313">
        <v>1</v>
      </c>
      <c r="P1019" s="58">
        <f t="shared" si="208"/>
        <v>1</v>
      </c>
      <c r="Q1019" s="58">
        <f t="shared" si="209"/>
        <v>1</v>
      </c>
      <c r="R1019" s="58">
        <v>1</v>
      </c>
      <c r="S1019" s="787" t="s">
        <v>1043</v>
      </c>
      <c r="T1019" s="787" t="s">
        <v>1044</v>
      </c>
    </row>
    <row r="1020" spans="1:20" s="627" customFormat="1" ht="108">
      <c r="A1020" s="794">
        <v>991</v>
      </c>
      <c r="B1020" s="796"/>
      <c r="C1020" s="795" t="s">
        <v>491</v>
      </c>
      <c r="D1020" s="795" t="s">
        <v>6922</v>
      </c>
      <c r="E1020" s="313">
        <v>1</v>
      </c>
      <c r="F1020" s="58">
        <f t="shared" si="204"/>
        <v>1</v>
      </c>
      <c r="G1020" s="58">
        <f t="shared" si="205"/>
        <v>1</v>
      </c>
      <c r="H1020" s="70">
        <v>1</v>
      </c>
      <c r="I1020" s="803" t="s">
        <v>7262</v>
      </c>
      <c r="J1020" s="313">
        <v>1</v>
      </c>
      <c r="K1020" s="21">
        <f t="shared" si="206"/>
        <v>1</v>
      </c>
      <c r="L1020" s="21">
        <f t="shared" si="207"/>
        <v>1</v>
      </c>
      <c r="M1020" s="21">
        <v>1</v>
      </c>
      <c r="N1020" s="803" t="s">
        <v>7261</v>
      </c>
      <c r="O1020" s="313">
        <v>1</v>
      </c>
      <c r="P1020" s="58">
        <f t="shared" si="208"/>
        <v>1</v>
      </c>
      <c r="Q1020" s="58">
        <f t="shared" si="209"/>
        <v>1</v>
      </c>
      <c r="R1020" s="58">
        <v>1</v>
      </c>
      <c r="S1020" s="787" t="s">
        <v>1043</v>
      </c>
      <c r="T1020" s="787" t="s">
        <v>1044</v>
      </c>
    </row>
    <row r="1021" spans="1:20" s="627" customFormat="1" ht="108">
      <c r="A1021" s="794">
        <v>992</v>
      </c>
      <c r="B1021" s="796"/>
      <c r="C1021" s="795" t="s">
        <v>431</v>
      </c>
      <c r="D1021" s="795" t="s">
        <v>6923</v>
      </c>
      <c r="E1021" s="313">
        <v>1</v>
      </c>
      <c r="F1021" s="58">
        <f t="shared" si="204"/>
        <v>1</v>
      </c>
      <c r="G1021" s="58">
        <f t="shared" si="205"/>
        <v>1</v>
      </c>
      <c r="H1021" s="70">
        <v>1</v>
      </c>
      <c r="I1021" s="803" t="s">
        <v>7262</v>
      </c>
      <c r="J1021" s="313">
        <v>1</v>
      </c>
      <c r="K1021" s="21">
        <f t="shared" si="206"/>
        <v>1</v>
      </c>
      <c r="L1021" s="21">
        <f t="shared" si="207"/>
        <v>1</v>
      </c>
      <c r="M1021" s="21">
        <v>1</v>
      </c>
      <c r="N1021" s="803" t="s">
        <v>7261</v>
      </c>
      <c r="O1021" s="313">
        <v>1</v>
      </c>
      <c r="P1021" s="58">
        <f t="shared" si="208"/>
        <v>1</v>
      </c>
      <c r="Q1021" s="58">
        <f t="shared" si="209"/>
        <v>1</v>
      </c>
      <c r="R1021" s="58">
        <v>1</v>
      </c>
      <c r="S1021" s="787" t="s">
        <v>1043</v>
      </c>
      <c r="T1021" s="787" t="s">
        <v>1044</v>
      </c>
    </row>
    <row r="1022" spans="1:20" s="627" customFormat="1" ht="108">
      <c r="A1022" s="794">
        <v>993</v>
      </c>
      <c r="B1022" s="796"/>
      <c r="C1022" s="795" t="s">
        <v>563</v>
      </c>
      <c r="D1022" s="795" t="s">
        <v>6924</v>
      </c>
      <c r="E1022" s="313">
        <v>1</v>
      </c>
      <c r="F1022" s="58">
        <f t="shared" si="204"/>
        <v>1</v>
      </c>
      <c r="G1022" s="58">
        <f t="shared" si="205"/>
        <v>1</v>
      </c>
      <c r="H1022" s="70">
        <v>1</v>
      </c>
      <c r="I1022" s="803" t="s">
        <v>7262</v>
      </c>
      <c r="J1022" s="313">
        <v>1</v>
      </c>
      <c r="K1022" s="21">
        <f t="shared" si="206"/>
        <v>1</v>
      </c>
      <c r="L1022" s="21">
        <f t="shared" si="207"/>
        <v>1</v>
      </c>
      <c r="M1022" s="21">
        <v>1</v>
      </c>
      <c r="N1022" s="803" t="s">
        <v>7261</v>
      </c>
      <c r="O1022" s="313">
        <v>1</v>
      </c>
      <c r="P1022" s="58">
        <f t="shared" si="208"/>
        <v>1</v>
      </c>
      <c r="Q1022" s="58">
        <f t="shared" si="209"/>
        <v>1</v>
      </c>
      <c r="R1022" s="58">
        <v>1</v>
      </c>
      <c r="S1022" s="787" t="s">
        <v>1043</v>
      </c>
      <c r="T1022" s="787" t="s">
        <v>1044</v>
      </c>
    </row>
    <row r="1023" spans="1:20" s="627" customFormat="1" ht="108">
      <c r="A1023" s="794">
        <v>994</v>
      </c>
      <c r="B1023" s="796"/>
      <c r="C1023" s="795" t="s">
        <v>562</v>
      </c>
      <c r="D1023" s="795" t="s">
        <v>6925</v>
      </c>
      <c r="E1023" s="313">
        <v>1</v>
      </c>
      <c r="F1023" s="58">
        <f t="shared" si="204"/>
        <v>1</v>
      </c>
      <c r="G1023" s="58">
        <f t="shared" si="205"/>
        <v>1</v>
      </c>
      <c r="H1023" s="70">
        <v>1</v>
      </c>
      <c r="I1023" s="803" t="s">
        <v>7262</v>
      </c>
      <c r="J1023" s="313">
        <v>1</v>
      </c>
      <c r="K1023" s="21">
        <f t="shared" si="206"/>
        <v>1</v>
      </c>
      <c r="L1023" s="21">
        <f t="shared" si="207"/>
        <v>1</v>
      </c>
      <c r="M1023" s="21">
        <v>1</v>
      </c>
      <c r="N1023" s="803" t="s">
        <v>7261</v>
      </c>
      <c r="O1023" s="313">
        <v>1</v>
      </c>
      <c r="P1023" s="58">
        <f t="shared" si="208"/>
        <v>1</v>
      </c>
      <c r="Q1023" s="58">
        <f t="shared" si="209"/>
        <v>1</v>
      </c>
      <c r="R1023" s="58">
        <v>1</v>
      </c>
      <c r="S1023" s="787" t="s">
        <v>1043</v>
      </c>
      <c r="T1023" s="787" t="s">
        <v>1044</v>
      </c>
    </row>
    <row r="1024" spans="1:20" s="627" customFormat="1" ht="108">
      <c r="A1024" s="794">
        <v>995</v>
      </c>
      <c r="B1024" s="796"/>
      <c r="C1024" s="795" t="s">
        <v>6926</v>
      </c>
      <c r="D1024" s="795" t="s">
        <v>6927</v>
      </c>
      <c r="E1024" s="313">
        <v>1</v>
      </c>
      <c r="F1024" s="58">
        <f t="shared" si="204"/>
        <v>1</v>
      </c>
      <c r="G1024" s="58">
        <f t="shared" si="205"/>
        <v>1</v>
      </c>
      <c r="H1024" s="70">
        <v>1</v>
      </c>
      <c r="I1024" s="803" t="s">
        <v>7262</v>
      </c>
      <c r="J1024" s="313">
        <v>1</v>
      </c>
      <c r="K1024" s="21">
        <f t="shared" si="206"/>
        <v>1</v>
      </c>
      <c r="L1024" s="21">
        <f t="shared" si="207"/>
        <v>1</v>
      </c>
      <c r="M1024" s="21">
        <v>1</v>
      </c>
      <c r="N1024" s="803" t="s">
        <v>7261</v>
      </c>
      <c r="O1024" s="313">
        <v>1</v>
      </c>
      <c r="P1024" s="58">
        <f t="shared" si="208"/>
        <v>1</v>
      </c>
      <c r="Q1024" s="58">
        <f t="shared" si="209"/>
        <v>1</v>
      </c>
      <c r="R1024" s="58">
        <v>1</v>
      </c>
      <c r="S1024" s="787" t="s">
        <v>1043</v>
      </c>
      <c r="T1024" s="787" t="s">
        <v>1044</v>
      </c>
    </row>
    <row r="1025" spans="1:20" s="627" customFormat="1" ht="108">
      <c r="A1025" s="794">
        <v>996</v>
      </c>
      <c r="B1025" s="796"/>
      <c r="C1025" s="795" t="s">
        <v>395</v>
      </c>
      <c r="D1025" s="795" t="s">
        <v>6928</v>
      </c>
      <c r="E1025" s="313">
        <v>1</v>
      </c>
      <c r="F1025" s="58">
        <f t="shared" si="204"/>
        <v>1</v>
      </c>
      <c r="G1025" s="58">
        <f t="shared" si="205"/>
        <v>1</v>
      </c>
      <c r="H1025" s="70">
        <v>1</v>
      </c>
      <c r="I1025" s="803" t="s">
        <v>7262</v>
      </c>
      <c r="J1025" s="313">
        <v>1</v>
      </c>
      <c r="K1025" s="21">
        <f t="shared" si="206"/>
        <v>1</v>
      </c>
      <c r="L1025" s="21">
        <f t="shared" si="207"/>
        <v>1</v>
      </c>
      <c r="M1025" s="21">
        <v>1</v>
      </c>
      <c r="N1025" s="803" t="s">
        <v>7261</v>
      </c>
      <c r="O1025" s="313">
        <v>1</v>
      </c>
      <c r="P1025" s="58">
        <f t="shared" si="208"/>
        <v>1</v>
      </c>
      <c r="Q1025" s="58">
        <f t="shared" si="209"/>
        <v>1</v>
      </c>
      <c r="R1025" s="58">
        <v>1</v>
      </c>
      <c r="S1025" s="787" t="s">
        <v>1043</v>
      </c>
      <c r="T1025" s="787" t="s">
        <v>1044</v>
      </c>
    </row>
    <row r="1026" spans="1:20" s="627" customFormat="1" ht="108">
      <c r="A1026" s="794">
        <v>997</v>
      </c>
      <c r="B1026" s="796"/>
      <c r="C1026" s="795" t="s">
        <v>396</v>
      </c>
      <c r="D1026" s="795" t="s">
        <v>6929</v>
      </c>
      <c r="E1026" s="313">
        <v>1</v>
      </c>
      <c r="F1026" s="58">
        <f t="shared" si="204"/>
        <v>1</v>
      </c>
      <c r="G1026" s="58">
        <f t="shared" si="205"/>
        <v>1</v>
      </c>
      <c r="H1026" s="70">
        <v>1</v>
      </c>
      <c r="I1026" s="803" t="s">
        <v>7262</v>
      </c>
      <c r="J1026" s="313">
        <v>1</v>
      </c>
      <c r="K1026" s="21">
        <f t="shared" si="206"/>
        <v>1</v>
      </c>
      <c r="L1026" s="21">
        <f t="shared" si="207"/>
        <v>1</v>
      </c>
      <c r="M1026" s="21">
        <v>1</v>
      </c>
      <c r="N1026" s="803" t="s">
        <v>7261</v>
      </c>
      <c r="O1026" s="313">
        <v>1</v>
      </c>
      <c r="P1026" s="58">
        <f t="shared" si="208"/>
        <v>1</v>
      </c>
      <c r="Q1026" s="58">
        <f t="shared" si="209"/>
        <v>1</v>
      </c>
      <c r="R1026" s="58">
        <v>1</v>
      </c>
      <c r="S1026" s="787" t="s">
        <v>1043</v>
      </c>
      <c r="T1026" s="787" t="s">
        <v>1044</v>
      </c>
    </row>
    <row r="1027" spans="1:20" s="627" customFormat="1" ht="108">
      <c r="A1027" s="794">
        <v>998</v>
      </c>
      <c r="B1027" s="796"/>
      <c r="C1027" s="795" t="s">
        <v>398</v>
      </c>
      <c r="D1027" s="795" t="s">
        <v>6930</v>
      </c>
      <c r="E1027" s="313">
        <v>1</v>
      </c>
      <c r="F1027" s="58">
        <f t="shared" si="204"/>
        <v>1</v>
      </c>
      <c r="G1027" s="58">
        <f t="shared" si="205"/>
        <v>1</v>
      </c>
      <c r="H1027" s="70">
        <v>1</v>
      </c>
      <c r="I1027" s="803" t="s">
        <v>7262</v>
      </c>
      <c r="J1027" s="313">
        <v>1</v>
      </c>
      <c r="K1027" s="21">
        <f t="shared" si="206"/>
        <v>1</v>
      </c>
      <c r="L1027" s="21">
        <f t="shared" si="207"/>
        <v>1</v>
      </c>
      <c r="M1027" s="21">
        <v>1</v>
      </c>
      <c r="N1027" s="803" t="s">
        <v>7261</v>
      </c>
      <c r="O1027" s="313">
        <v>1</v>
      </c>
      <c r="P1027" s="58">
        <f t="shared" si="208"/>
        <v>1</v>
      </c>
      <c r="Q1027" s="58">
        <f t="shared" si="209"/>
        <v>1</v>
      </c>
      <c r="R1027" s="58">
        <v>1</v>
      </c>
      <c r="S1027" s="787" t="s">
        <v>1043</v>
      </c>
      <c r="T1027" s="787" t="s">
        <v>1044</v>
      </c>
    </row>
    <row r="1028" spans="1:20" s="627" customFormat="1" ht="108">
      <c r="A1028" s="794">
        <v>999</v>
      </c>
      <c r="B1028" s="796"/>
      <c r="C1028" s="795" t="s">
        <v>708</v>
      </c>
      <c r="D1028" s="795" t="s">
        <v>6931</v>
      </c>
      <c r="E1028" s="313">
        <v>1</v>
      </c>
      <c r="F1028" s="58">
        <f t="shared" si="204"/>
        <v>1</v>
      </c>
      <c r="G1028" s="58">
        <f t="shared" si="205"/>
        <v>1</v>
      </c>
      <c r="H1028" s="70">
        <v>1</v>
      </c>
      <c r="I1028" s="803" t="s">
        <v>7262</v>
      </c>
      <c r="J1028" s="313">
        <v>1</v>
      </c>
      <c r="K1028" s="21">
        <f t="shared" si="206"/>
        <v>1</v>
      </c>
      <c r="L1028" s="21">
        <f t="shared" si="207"/>
        <v>1</v>
      </c>
      <c r="M1028" s="21">
        <v>1</v>
      </c>
      <c r="N1028" s="803" t="s">
        <v>7261</v>
      </c>
      <c r="O1028" s="313">
        <v>1</v>
      </c>
      <c r="P1028" s="58">
        <f t="shared" si="208"/>
        <v>1</v>
      </c>
      <c r="Q1028" s="58">
        <f t="shared" si="209"/>
        <v>1</v>
      </c>
      <c r="R1028" s="58">
        <v>1</v>
      </c>
      <c r="S1028" s="787" t="s">
        <v>1043</v>
      </c>
      <c r="T1028" s="787" t="s">
        <v>1044</v>
      </c>
    </row>
    <row r="1029" spans="1:20" s="627" customFormat="1" ht="108">
      <c r="A1029" s="794">
        <v>1000</v>
      </c>
      <c r="B1029" s="796"/>
      <c r="C1029" s="795" t="s">
        <v>6932</v>
      </c>
      <c r="D1029" s="795" t="s">
        <v>6933</v>
      </c>
      <c r="E1029" s="313">
        <v>1</v>
      </c>
      <c r="F1029" s="58">
        <f t="shared" si="204"/>
        <v>1</v>
      </c>
      <c r="G1029" s="58">
        <f t="shared" si="205"/>
        <v>1</v>
      </c>
      <c r="H1029" s="70">
        <v>1</v>
      </c>
      <c r="I1029" s="803" t="s">
        <v>7262</v>
      </c>
      <c r="J1029" s="313">
        <v>1</v>
      </c>
      <c r="K1029" s="21">
        <f t="shared" si="206"/>
        <v>1</v>
      </c>
      <c r="L1029" s="21">
        <f t="shared" si="207"/>
        <v>1</v>
      </c>
      <c r="M1029" s="21">
        <v>1</v>
      </c>
      <c r="N1029" s="803" t="s">
        <v>7261</v>
      </c>
      <c r="O1029" s="313">
        <v>1</v>
      </c>
      <c r="P1029" s="58">
        <f t="shared" si="208"/>
        <v>1</v>
      </c>
      <c r="Q1029" s="58">
        <f t="shared" si="209"/>
        <v>1</v>
      </c>
      <c r="R1029" s="58">
        <v>1</v>
      </c>
      <c r="S1029" s="787" t="s">
        <v>1043</v>
      </c>
      <c r="T1029" s="787" t="s">
        <v>1044</v>
      </c>
    </row>
    <row r="1030" spans="1:20" s="627" customFormat="1" ht="108">
      <c r="A1030" s="794">
        <v>1001</v>
      </c>
      <c r="B1030" s="796"/>
      <c r="C1030" s="795" t="s">
        <v>6934</v>
      </c>
      <c r="D1030" s="795" t="s">
        <v>6935</v>
      </c>
      <c r="E1030" s="313">
        <v>1</v>
      </c>
      <c r="F1030" s="58">
        <f t="shared" si="204"/>
        <v>1</v>
      </c>
      <c r="G1030" s="58">
        <f t="shared" si="205"/>
        <v>1</v>
      </c>
      <c r="H1030" s="70">
        <v>1</v>
      </c>
      <c r="I1030" s="803" t="s">
        <v>7262</v>
      </c>
      <c r="J1030" s="313">
        <v>1</v>
      </c>
      <c r="K1030" s="21">
        <f t="shared" si="206"/>
        <v>1</v>
      </c>
      <c r="L1030" s="21">
        <f t="shared" si="207"/>
        <v>1</v>
      </c>
      <c r="M1030" s="21">
        <v>1</v>
      </c>
      <c r="N1030" s="803" t="s">
        <v>7261</v>
      </c>
      <c r="O1030" s="313">
        <v>1</v>
      </c>
      <c r="P1030" s="58">
        <f t="shared" si="208"/>
        <v>1</v>
      </c>
      <c r="Q1030" s="58">
        <f t="shared" si="209"/>
        <v>1</v>
      </c>
      <c r="R1030" s="58">
        <v>1</v>
      </c>
      <c r="S1030" s="787" t="s">
        <v>1043</v>
      </c>
      <c r="T1030" s="787" t="s">
        <v>1044</v>
      </c>
    </row>
    <row r="1031" spans="1:20" s="627" customFormat="1" ht="108">
      <c r="A1031" s="794">
        <v>1002</v>
      </c>
      <c r="B1031" s="796"/>
      <c r="C1031" s="795" t="s">
        <v>6936</v>
      </c>
      <c r="D1031" s="795" t="s">
        <v>6937</v>
      </c>
      <c r="E1031" s="313">
        <v>1</v>
      </c>
      <c r="F1031" s="58">
        <f t="shared" si="204"/>
        <v>1</v>
      </c>
      <c r="G1031" s="58">
        <f t="shared" si="205"/>
        <v>1</v>
      </c>
      <c r="H1031" s="70">
        <v>1</v>
      </c>
      <c r="I1031" s="803" t="s">
        <v>7262</v>
      </c>
      <c r="J1031" s="313">
        <v>1</v>
      </c>
      <c r="K1031" s="21">
        <f t="shared" si="206"/>
        <v>1</v>
      </c>
      <c r="L1031" s="21">
        <f t="shared" si="207"/>
        <v>1</v>
      </c>
      <c r="M1031" s="21">
        <v>1</v>
      </c>
      <c r="N1031" s="803" t="s">
        <v>7261</v>
      </c>
      <c r="O1031" s="313">
        <v>1</v>
      </c>
      <c r="P1031" s="58">
        <f t="shared" si="208"/>
        <v>1</v>
      </c>
      <c r="Q1031" s="58">
        <f t="shared" si="209"/>
        <v>1</v>
      </c>
      <c r="R1031" s="58">
        <v>1</v>
      </c>
      <c r="S1031" s="787" t="s">
        <v>1043</v>
      </c>
      <c r="T1031" s="787" t="s">
        <v>1044</v>
      </c>
    </row>
    <row r="1032" spans="1:20" s="627" customFormat="1" ht="108">
      <c r="A1032" s="794">
        <v>1003</v>
      </c>
      <c r="B1032" s="796"/>
      <c r="C1032" s="795" t="s">
        <v>6938</v>
      </c>
      <c r="D1032" s="795" t="s">
        <v>6939</v>
      </c>
      <c r="E1032" s="313">
        <v>1</v>
      </c>
      <c r="F1032" s="58">
        <f t="shared" si="204"/>
        <v>1</v>
      </c>
      <c r="G1032" s="58">
        <f t="shared" si="205"/>
        <v>1</v>
      </c>
      <c r="H1032" s="70">
        <v>1</v>
      </c>
      <c r="I1032" s="803" t="s">
        <v>7262</v>
      </c>
      <c r="J1032" s="313">
        <v>1</v>
      </c>
      <c r="K1032" s="21">
        <f t="shared" si="206"/>
        <v>1</v>
      </c>
      <c r="L1032" s="21">
        <f t="shared" si="207"/>
        <v>1</v>
      </c>
      <c r="M1032" s="21">
        <v>1</v>
      </c>
      <c r="N1032" s="803" t="s">
        <v>7261</v>
      </c>
      <c r="O1032" s="313">
        <v>1</v>
      </c>
      <c r="P1032" s="58">
        <f t="shared" si="208"/>
        <v>1</v>
      </c>
      <c r="Q1032" s="58">
        <f t="shared" si="209"/>
        <v>1</v>
      </c>
      <c r="R1032" s="58">
        <v>1</v>
      </c>
      <c r="S1032" s="787" t="s">
        <v>1043</v>
      </c>
      <c r="T1032" s="787" t="s">
        <v>1044</v>
      </c>
    </row>
    <row r="1033" spans="1:20" s="627" customFormat="1" ht="108">
      <c r="A1033" s="794">
        <v>1004</v>
      </c>
      <c r="B1033" s="796"/>
      <c r="C1033" s="795" t="s">
        <v>6940</v>
      </c>
      <c r="D1033" s="795" t="s">
        <v>6941</v>
      </c>
      <c r="E1033" s="313">
        <v>1</v>
      </c>
      <c r="F1033" s="58">
        <f t="shared" si="204"/>
        <v>1</v>
      </c>
      <c r="G1033" s="58">
        <f t="shared" si="205"/>
        <v>1</v>
      </c>
      <c r="H1033" s="70">
        <v>1</v>
      </c>
      <c r="I1033" s="803" t="s">
        <v>7262</v>
      </c>
      <c r="J1033" s="313">
        <v>1</v>
      </c>
      <c r="K1033" s="21">
        <f t="shared" si="206"/>
        <v>1</v>
      </c>
      <c r="L1033" s="21">
        <f t="shared" si="207"/>
        <v>1</v>
      </c>
      <c r="M1033" s="21">
        <v>1</v>
      </c>
      <c r="N1033" s="803" t="s">
        <v>7261</v>
      </c>
      <c r="O1033" s="313">
        <v>1</v>
      </c>
      <c r="P1033" s="58">
        <f t="shared" si="208"/>
        <v>1</v>
      </c>
      <c r="Q1033" s="58">
        <f t="shared" si="209"/>
        <v>1</v>
      </c>
      <c r="R1033" s="58">
        <v>1</v>
      </c>
      <c r="S1033" s="787" t="s">
        <v>1043</v>
      </c>
      <c r="T1033" s="787" t="s">
        <v>1044</v>
      </c>
    </row>
    <row r="1034" spans="1:20" s="627" customFormat="1" ht="108">
      <c r="A1034" s="794">
        <v>1005</v>
      </c>
      <c r="B1034" s="796"/>
      <c r="C1034" s="795" t="s">
        <v>6942</v>
      </c>
      <c r="D1034" s="795" t="s">
        <v>6943</v>
      </c>
      <c r="E1034" s="313">
        <v>1</v>
      </c>
      <c r="F1034" s="58">
        <f t="shared" si="204"/>
        <v>1</v>
      </c>
      <c r="G1034" s="58">
        <f t="shared" si="205"/>
        <v>1</v>
      </c>
      <c r="H1034" s="70">
        <v>1</v>
      </c>
      <c r="I1034" s="803" t="s">
        <v>7262</v>
      </c>
      <c r="J1034" s="313">
        <v>1</v>
      </c>
      <c r="K1034" s="21">
        <f t="shared" si="206"/>
        <v>1</v>
      </c>
      <c r="L1034" s="21">
        <f t="shared" si="207"/>
        <v>1</v>
      </c>
      <c r="M1034" s="21">
        <v>1</v>
      </c>
      <c r="N1034" s="803" t="s">
        <v>7261</v>
      </c>
      <c r="O1034" s="313">
        <v>1</v>
      </c>
      <c r="P1034" s="58">
        <f t="shared" si="208"/>
        <v>1</v>
      </c>
      <c r="Q1034" s="58">
        <f t="shared" si="209"/>
        <v>1</v>
      </c>
      <c r="R1034" s="58">
        <v>1</v>
      </c>
      <c r="S1034" s="787" t="s">
        <v>1043</v>
      </c>
      <c r="T1034" s="787" t="s">
        <v>1044</v>
      </c>
    </row>
    <row r="1035" spans="1:20" s="627" customFormat="1" ht="108">
      <c r="A1035" s="794">
        <v>1006</v>
      </c>
      <c r="B1035" s="796"/>
      <c r="C1035" s="795" t="s">
        <v>6944</v>
      </c>
      <c r="D1035" s="795" t="s">
        <v>6945</v>
      </c>
      <c r="E1035" s="313">
        <v>1</v>
      </c>
      <c r="F1035" s="58">
        <f t="shared" si="204"/>
        <v>1</v>
      </c>
      <c r="G1035" s="58">
        <f t="shared" si="205"/>
        <v>1</v>
      </c>
      <c r="H1035" s="70">
        <v>1</v>
      </c>
      <c r="I1035" s="803" t="s">
        <v>7262</v>
      </c>
      <c r="J1035" s="313">
        <v>1</v>
      </c>
      <c r="K1035" s="21">
        <f t="shared" si="206"/>
        <v>1</v>
      </c>
      <c r="L1035" s="21">
        <f t="shared" si="207"/>
        <v>1</v>
      </c>
      <c r="M1035" s="21">
        <v>1</v>
      </c>
      <c r="N1035" s="803" t="s">
        <v>7261</v>
      </c>
      <c r="O1035" s="313">
        <v>1</v>
      </c>
      <c r="P1035" s="58">
        <f t="shared" si="208"/>
        <v>1</v>
      </c>
      <c r="Q1035" s="58">
        <f t="shared" si="209"/>
        <v>1</v>
      </c>
      <c r="R1035" s="58">
        <v>1</v>
      </c>
      <c r="S1035" s="787" t="s">
        <v>1043</v>
      </c>
      <c r="T1035" s="787" t="s">
        <v>1044</v>
      </c>
    </row>
    <row r="1036" spans="1:20" s="627" customFormat="1" ht="108">
      <c r="A1036" s="794">
        <v>1007</v>
      </c>
      <c r="B1036" s="796"/>
      <c r="C1036" s="795" t="s">
        <v>561</v>
      </c>
      <c r="D1036" s="795" t="s">
        <v>6946</v>
      </c>
      <c r="E1036" s="313">
        <v>1</v>
      </c>
      <c r="F1036" s="58">
        <f t="shared" si="204"/>
        <v>1</v>
      </c>
      <c r="G1036" s="58">
        <f t="shared" si="205"/>
        <v>1</v>
      </c>
      <c r="H1036" s="70">
        <v>1</v>
      </c>
      <c r="I1036" s="803" t="s">
        <v>7262</v>
      </c>
      <c r="J1036" s="313">
        <v>1</v>
      </c>
      <c r="K1036" s="21">
        <f t="shared" si="206"/>
        <v>1</v>
      </c>
      <c r="L1036" s="21">
        <f t="shared" si="207"/>
        <v>1</v>
      </c>
      <c r="M1036" s="21">
        <v>1</v>
      </c>
      <c r="N1036" s="803" t="s">
        <v>7261</v>
      </c>
      <c r="O1036" s="313">
        <v>1</v>
      </c>
      <c r="P1036" s="58">
        <f t="shared" si="208"/>
        <v>1</v>
      </c>
      <c r="Q1036" s="58">
        <f t="shared" si="209"/>
        <v>1</v>
      </c>
      <c r="R1036" s="58">
        <v>1</v>
      </c>
      <c r="S1036" s="787" t="s">
        <v>1043</v>
      </c>
      <c r="T1036" s="787" t="s">
        <v>1044</v>
      </c>
    </row>
    <row r="1037" spans="1:20" s="627" customFormat="1" ht="108">
      <c r="A1037" s="794">
        <v>1008</v>
      </c>
      <c r="B1037" s="796"/>
      <c r="C1037" s="795" t="s">
        <v>564</v>
      </c>
      <c r="D1037" s="795" t="s">
        <v>6947</v>
      </c>
      <c r="E1037" s="313">
        <v>1</v>
      </c>
      <c r="F1037" s="58">
        <f t="shared" si="204"/>
        <v>1</v>
      </c>
      <c r="G1037" s="58">
        <f t="shared" si="205"/>
        <v>1</v>
      </c>
      <c r="H1037" s="70">
        <v>1</v>
      </c>
      <c r="I1037" s="803" t="s">
        <v>7262</v>
      </c>
      <c r="J1037" s="313">
        <v>1</v>
      </c>
      <c r="K1037" s="21">
        <f t="shared" si="206"/>
        <v>1</v>
      </c>
      <c r="L1037" s="21">
        <f t="shared" si="207"/>
        <v>1</v>
      </c>
      <c r="M1037" s="21">
        <v>1</v>
      </c>
      <c r="N1037" s="803" t="s">
        <v>7261</v>
      </c>
      <c r="O1037" s="313">
        <v>1</v>
      </c>
      <c r="P1037" s="58">
        <f t="shared" si="208"/>
        <v>1</v>
      </c>
      <c r="Q1037" s="58">
        <f t="shared" si="209"/>
        <v>1</v>
      </c>
      <c r="R1037" s="58">
        <v>1</v>
      </c>
      <c r="S1037" s="787" t="s">
        <v>1043</v>
      </c>
      <c r="T1037" s="787" t="s">
        <v>1044</v>
      </c>
    </row>
    <row r="1038" spans="1:20" s="627" customFormat="1" ht="108">
      <c r="A1038" s="794">
        <v>1009</v>
      </c>
      <c r="B1038" s="796"/>
      <c r="C1038" s="795" t="s">
        <v>6948</v>
      </c>
      <c r="D1038" s="795" t="s">
        <v>6949</v>
      </c>
      <c r="E1038" s="313">
        <v>1</v>
      </c>
      <c r="F1038" s="58">
        <f t="shared" si="204"/>
        <v>1</v>
      </c>
      <c r="G1038" s="58">
        <f t="shared" si="205"/>
        <v>1</v>
      </c>
      <c r="H1038" s="70">
        <v>1</v>
      </c>
      <c r="I1038" s="803" t="s">
        <v>7262</v>
      </c>
      <c r="J1038" s="313">
        <v>1</v>
      </c>
      <c r="K1038" s="21">
        <f t="shared" si="206"/>
        <v>1</v>
      </c>
      <c r="L1038" s="21">
        <f t="shared" si="207"/>
        <v>1</v>
      </c>
      <c r="M1038" s="21">
        <v>1</v>
      </c>
      <c r="N1038" s="803" t="s">
        <v>7261</v>
      </c>
      <c r="O1038" s="313">
        <v>1</v>
      </c>
      <c r="P1038" s="58">
        <f t="shared" si="208"/>
        <v>1</v>
      </c>
      <c r="Q1038" s="58">
        <f t="shared" si="209"/>
        <v>1</v>
      </c>
      <c r="R1038" s="58">
        <v>1</v>
      </c>
      <c r="S1038" s="787" t="s">
        <v>1043</v>
      </c>
      <c r="T1038" s="787" t="s">
        <v>1044</v>
      </c>
    </row>
    <row r="1039" spans="1:20" s="627" customFormat="1" ht="108">
      <c r="A1039" s="794">
        <v>1010</v>
      </c>
      <c r="B1039" s="796"/>
      <c r="C1039" s="795" t="s">
        <v>6950</v>
      </c>
      <c r="D1039" s="795" t="s">
        <v>6951</v>
      </c>
      <c r="E1039" s="313">
        <v>1</v>
      </c>
      <c r="F1039" s="58">
        <f t="shared" si="204"/>
        <v>1</v>
      </c>
      <c r="G1039" s="58">
        <f t="shared" si="205"/>
        <v>1</v>
      </c>
      <c r="H1039" s="70">
        <v>1</v>
      </c>
      <c r="I1039" s="803" t="s">
        <v>7262</v>
      </c>
      <c r="J1039" s="313">
        <v>1</v>
      </c>
      <c r="K1039" s="21">
        <f t="shared" si="206"/>
        <v>1</v>
      </c>
      <c r="L1039" s="21">
        <f t="shared" si="207"/>
        <v>1</v>
      </c>
      <c r="M1039" s="21">
        <v>1</v>
      </c>
      <c r="N1039" s="803" t="s">
        <v>7261</v>
      </c>
      <c r="O1039" s="313">
        <v>1</v>
      </c>
      <c r="P1039" s="58">
        <f t="shared" si="208"/>
        <v>1</v>
      </c>
      <c r="Q1039" s="58">
        <f t="shared" si="209"/>
        <v>1</v>
      </c>
      <c r="R1039" s="58">
        <v>1</v>
      </c>
      <c r="S1039" s="787" t="s">
        <v>1043</v>
      </c>
      <c r="T1039" s="787" t="s">
        <v>1044</v>
      </c>
    </row>
    <row r="1040" spans="1:20" s="627" customFormat="1" ht="108">
      <c r="A1040" s="794">
        <v>1011</v>
      </c>
      <c r="B1040" s="796"/>
      <c r="C1040" s="795" t="s">
        <v>6952</v>
      </c>
      <c r="D1040" s="795" t="s">
        <v>6953</v>
      </c>
      <c r="E1040" s="313">
        <v>1</v>
      </c>
      <c r="F1040" s="58">
        <f t="shared" si="204"/>
        <v>1</v>
      </c>
      <c r="G1040" s="58">
        <f t="shared" si="205"/>
        <v>1</v>
      </c>
      <c r="H1040" s="70">
        <v>1</v>
      </c>
      <c r="I1040" s="803" t="s">
        <v>7262</v>
      </c>
      <c r="J1040" s="313">
        <v>1</v>
      </c>
      <c r="K1040" s="21">
        <f t="shared" si="206"/>
        <v>1</v>
      </c>
      <c r="L1040" s="21">
        <f t="shared" si="207"/>
        <v>1</v>
      </c>
      <c r="M1040" s="21">
        <v>1</v>
      </c>
      <c r="N1040" s="803" t="s">
        <v>7261</v>
      </c>
      <c r="O1040" s="313">
        <v>1</v>
      </c>
      <c r="P1040" s="58">
        <f t="shared" si="208"/>
        <v>1</v>
      </c>
      <c r="Q1040" s="58">
        <f t="shared" si="209"/>
        <v>1</v>
      </c>
      <c r="R1040" s="58">
        <v>1</v>
      </c>
      <c r="S1040" s="787" t="s">
        <v>1043</v>
      </c>
      <c r="T1040" s="787" t="s">
        <v>1044</v>
      </c>
    </row>
    <row r="1041" spans="1:20" s="627" customFormat="1" ht="108">
      <c r="A1041" s="794">
        <v>1012</v>
      </c>
      <c r="B1041" s="796"/>
      <c r="C1041" s="795" t="s">
        <v>6954</v>
      </c>
      <c r="D1041" s="795" t="s">
        <v>6955</v>
      </c>
      <c r="E1041" s="313">
        <v>1</v>
      </c>
      <c r="F1041" s="58">
        <f t="shared" si="204"/>
        <v>1</v>
      </c>
      <c r="G1041" s="58">
        <f t="shared" si="205"/>
        <v>1</v>
      </c>
      <c r="H1041" s="70">
        <v>1</v>
      </c>
      <c r="I1041" s="803" t="s">
        <v>7262</v>
      </c>
      <c r="J1041" s="313">
        <v>1</v>
      </c>
      <c r="K1041" s="21">
        <f t="shared" si="206"/>
        <v>1</v>
      </c>
      <c r="L1041" s="21">
        <f t="shared" si="207"/>
        <v>1</v>
      </c>
      <c r="M1041" s="21">
        <v>1</v>
      </c>
      <c r="N1041" s="803" t="s">
        <v>7261</v>
      </c>
      <c r="O1041" s="313">
        <v>1</v>
      </c>
      <c r="P1041" s="58">
        <f t="shared" si="208"/>
        <v>1</v>
      </c>
      <c r="Q1041" s="58">
        <f t="shared" si="209"/>
        <v>1</v>
      </c>
      <c r="R1041" s="58">
        <v>1</v>
      </c>
      <c r="S1041" s="787" t="s">
        <v>1043</v>
      </c>
      <c r="T1041" s="787" t="s">
        <v>1044</v>
      </c>
    </row>
    <row r="1042" spans="1:20" s="627" customFormat="1" ht="56.25" customHeight="1">
      <c r="A1042" s="1462" t="s">
        <v>1270</v>
      </c>
      <c r="B1042" s="1462"/>
      <c r="C1042" s="1462"/>
      <c r="D1042" s="1462"/>
      <c r="E1042" s="1462"/>
      <c r="F1042" s="1462"/>
      <c r="G1042" s="1462"/>
      <c r="H1042" s="1462"/>
      <c r="I1042" s="1462"/>
      <c r="J1042" s="1462"/>
      <c r="K1042" s="1462"/>
      <c r="L1042" s="1462"/>
      <c r="M1042" s="1462"/>
      <c r="N1042" s="1462"/>
      <c r="O1042" s="1462"/>
      <c r="P1042" s="1462"/>
      <c r="Q1042" s="1462"/>
      <c r="R1042" s="1462"/>
      <c r="S1042" s="1462"/>
      <c r="T1042" s="1463"/>
    </row>
    <row r="1043" spans="1:20" s="627" customFormat="1" ht="108">
      <c r="A1043" s="794">
        <v>1013</v>
      </c>
      <c r="B1043" s="795" t="s">
        <v>5376</v>
      </c>
      <c r="C1043" s="795" t="s">
        <v>6956</v>
      </c>
      <c r="D1043" s="795" t="s">
        <v>6957</v>
      </c>
      <c r="E1043" s="313">
        <v>1</v>
      </c>
      <c r="F1043" s="58">
        <f t="shared" ref="F1043:F1049" si="210">IF(E1043=G1043,H1043)</f>
        <v>1</v>
      </c>
      <c r="G1043" s="58">
        <f t="shared" ref="G1043:G1049" si="211">IF(E1043="NA","NA",H1043)</f>
        <v>1</v>
      </c>
      <c r="H1043" s="70">
        <v>1</v>
      </c>
      <c r="I1043" s="803" t="s">
        <v>7262</v>
      </c>
      <c r="J1043" s="313">
        <v>1</v>
      </c>
      <c r="K1043" s="21">
        <f t="shared" ref="K1043:K1049" si="212">IF(J1043=L1043,M1043)</f>
        <v>1</v>
      </c>
      <c r="L1043" s="21">
        <f t="shared" ref="L1043:L1049" si="213">IF(J1043="NA","NA",M1043)</f>
        <v>1</v>
      </c>
      <c r="M1043" s="21">
        <v>1</v>
      </c>
      <c r="N1043" s="803" t="s">
        <v>7261</v>
      </c>
      <c r="O1043" s="313">
        <v>1</v>
      </c>
      <c r="P1043" s="58">
        <f t="shared" ref="P1043:P1049" si="214">IF(O1043=Q1043,R1043)</f>
        <v>1</v>
      </c>
      <c r="Q1043" s="58">
        <f t="shared" ref="Q1043:Q1049" si="215">IF(O1043="NA","NA",R1043)</f>
        <v>1</v>
      </c>
      <c r="R1043" s="58">
        <v>1</v>
      </c>
      <c r="S1043" s="787" t="s">
        <v>1043</v>
      </c>
      <c r="T1043" s="787" t="s">
        <v>1044</v>
      </c>
    </row>
    <row r="1044" spans="1:20" s="627" customFormat="1" ht="108">
      <c r="A1044" s="794">
        <v>1014</v>
      </c>
      <c r="B1044" s="796"/>
      <c r="C1044" s="795" t="s">
        <v>6958</v>
      </c>
      <c r="D1044" s="795" t="s">
        <v>6959</v>
      </c>
      <c r="E1044" s="313">
        <v>1</v>
      </c>
      <c r="F1044" s="58">
        <f t="shared" si="210"/>
        <v>1</v>
      </c>
      <c r="G1044" s="58">
        <f t="shared" si="211"/>
        <v>1</v>
      </c>
      <c r="H1044" s="70">
        <v>1</v>
      </c>
      <c r="I1044" s="803" t="s">
        <v>7262</v>
      </c>
      <c r="J1044" s="313">
        <v>1</v>
      </c>
      <c r="K1044" s="21">
        <f t="shared" si="212"/>
        <v>1</v>
      </c>
      <c r="L1044" s="21">
        <f t="shared" si="213"/>
        <v>1</v>
      </c>
      <c r="M1044" s="21">
        <v>1</v>
      </c>
      <c r="N1044" s="803" t="s">
        <v>7261</v>
      </c>
      <c r="O1044" s="313">
        <v>1</v>
      </c>
      <c r="P1044" s="58">
        <f t="shared" si="214"/>
        <v>1</v>
      </c>
      <c r="Q1044" s="58">
        <f t="shared" si="215"/>
        <v>1</v>
      </c>
      <c r="R1044" s="58">
        <v>1</v>
      </c>
      <c r="S1044" s="787" t="s">
        <v>1043</v>
      </c>
      <c r="T1044" s="787" t="s">
        <v>1044</v>
      </c>
    </row>
    <row r="1045" spans="1:20" s="627" customFormat="1" ht="108">
      <c r="A1045" s="794">
        <v>1015</v>
      </c>
      <c r="B1045" s="796"/>
      <c r="C1045" s="795" t="s">
        <v>495</v>
      </c>
      <c r="D1045" s="795" t="s">
        <v>6960</v>
      </c>
      <c r="E1045" s="313">
        <v>1</v>
      </c>
      <c r="F1045" s="58">
        <f t="shared" si="210"/>
        <v>1</v>
      </c>
      <c r="G1045" s="58">
        <f t="shared" si="211"/>
        <v>1</v>
      </c>
      <c r="H1045" s="70">
        <v>1</v>
      </c>
      <c r="I1045" s="803" t="s">
        <v>7262</v>
      </c>
      <c r="J1045" s="313">
        <v>1</v>
      </c>
      <c r="K1045" s="21">
        <f t="shared" si="212"/>
        <v>1</v>
      </c>
      <c r="L1045" s="21">
        <f t="shared" si="213"/>
        <v>1</v>
      </c>
      <c r="M1045" s="21">
        <v>1</v>
      </c>
      <c r="N1045" s="803" t="s">
        <v>7261</v>
      </c>
      <c r="O1045" s="313">
        <v>1</v>
      </c>
      <c r="P1045" s="58">
        <f t="shared" si="214"/>
        <v>1</v>
      </c>
      <c r="Q1045" s="58">
        <f t="shared" si="215"/>
        <v>1</v>
      </c>
      <c r="R1045" s="58">
        <v>1</v>
      </c>
      <c r="S1045" s="787" t="s">
        <v>1043</v>
      </c>
      <c r="T1045" s="787" t="s">
        <v>1044</v>
      </c>
    </row>
    <row r="1046" spans="1:20" s="627" customFormat="1" ht="108">
      <c r="A1046" s="794">
        <v>1016</v>
      </c>
      <c r="B1046" s="796"/>
      <c r="C1046" s="795" t="s">
        <v>496</v>
      </c>
      <c r="D1046" s="795" t="s">
        <v>6961</v>
      </c>
      <c r="E1046" s="313">
        <v>1</v>
      </c>
      <c r="F1046" s="58">
        <f t="shared" si="210"/>
        <v>1</v>
      </c>
      <c r="G1046" s="58">
        <f t="shared" si="211"/>
        <v>1</v>
      </c>
      <c r="H1046" s="70">
        <v>1</v>
      </c>
      <c r="I1046" s="803" t="s">
        <v>7262</v>
      </c>
      <c r="J1046" s="313">
        <v>1</v>
      </c>
      <c r="K1046" s="21">
        <f t="shared" si="212"/>
        <v>1</v>
      </c>
      <c r="L1046" s="21">
        <f t="shared" si="213"/>
        <v>1</v>
      </c>
      <c r="M1046" s="21">
        <v>1</v>
      </c>
      <c r="N1046" s="803" t="s">
        <v>7261</v>
      </c>
      <c r="O1046" s="313">
        <v>1</v>
      </c>
      <c r="P1046" s="58">
        <f t="shared" si="214"/>
        <v>1</v>
      </c>
      <c r="Q1046" s="58">
        <f t="shared" si="215"/>
        <v>1</v>
      </c>
      <c r="R1046" s="58">
        <v>1</v>
      </c>
      <c r="S1046" s="787" t="s">
        <v>1043</v>
      </c>
      <c r="T1046" s="787" t="s">
        <v>1044</v>
      </c>
    </row>
    <row r="1047" spans="1:20" s="627" customFormat="1" ht="108">
      <c r="A1047" s="794">
        <v>1017</v>
      </c>
      <c r="B1047" s="796"/>
      <c r="C1047" s="795" t="s">
        <v>6962</v>
      </c>
      <c r="D1047" s="795" t="s">
        <v>6963</v>
      </c>
      <c r="E1047" s="313">
        <v>1</v>
      </c>
      <c r="F1047" s="58">
        <f t="shared" si="210"/>
        <v>1</v>
      </c>
      <c r="G1047" s="58">
        <f t="shared" si="211"/>
        <v>1</v>
      </c>
      <c r="H1047" s="70">
        <v>1</v>
      </c>
      <c r="I1047" s="803" t="s">
        <v>7262</v>
      </c>
      <c r="J1047" s="313">
        <v>1</v>
      </c>
      <c r="K1047" s="21">
        <f t="shared" si="212"/>
        <v>1</v>
      </c>
      <c r="L1047" s="21">
        <f t="shared" si="213"/>
        <v>1</v>
      </c>
      <c r="M1047" s="21">
        <v>1</v>
      </c>
      <c r="N1047" s="803" t="s">
        <v>7261</v>
      </c>
      <c r="O1047" s="313">
        <v>1</v>
      </c>
      <c r="P1047" s="58">
        <f t="shared" si="214"/>
        <v>1</v>
      </c>
      <c r="Q1047" s="58">
        <f t="shared" si="215"/>
        <v>1</v>
      </c>
      <c r="R1047" s="58">
        <v>1</v>
      </c>
      <c r="S1047" s="787" t="s">
        <v>1043</v>
      </c>
      <c r="T1047" s="787" t="s">
        <v>1044</v>
      </c>
    </row>
    <row r="1048" spans="1:20" s="627" customFormat="1" ht="108">
      <c r="A1048" s="794">
        <v>1018</v>
      </c>
      <c r="B1048" s="796"/>
      <c r="C1048" s="795" t="s">
        <v>6964</v>
      </c>
      <c r="D1048" s="795" t="s">
        <v>6965</v>
      </c>
      <c r="E1048" s="313">
        <v>1</v>
      </c>
      <c r="F1048" s="58">
        <f t="shared" si="210"/>
        <v>1</v>
      </c>
      <c r="G1048" s="58">
        <f t="shared" si="211"/>
        <v>1</v>
      </c>
      <c r="H1048" s="70">
        <v>1</v>
      </c>
      <c r="I1048" s="803" t="s">
        <v>7262</v>
      </c>
      <c r="J1048" s="313">
        <v>1</v>
      </c>
      <c r="K1048" s="21">
        <f t="shared" si="212"/>
        <v>1</v>
      </c>
      <c r="L1048" s="21">
        <f t="shared" si="213"/>
        <v>1</v>
      </c>
      <c r="M1048" s="21">
        <v>1</v>
      </c>
      <c r="N1048" s="803" t="s">
        <v>7261</v>
      </c>
      <c r="O1048" s="313">
        <v>1</v>
      </c>
      <c r="P1048" s="58">
        <f t="shared" si="214"/>
        <v>1</v>
      </c>
      <c r="Q1048" s="58">
        <f t="shared" si="215"/>
        <v>1</v>
      </c>
      <c r="R1048" s="58">
        <v>1</v>
      </c>
      <c r="S1048" s="787" t="s">
        <v>1043</v>
      </c>
      <c r="T1048" s="787" t="s">
        <v>1044</v>
      </c>
    </row>
    <row r="1049" spans="1:20" s="627" customFormat="1" ht="108">
      <c r="A1049" s="794">
        <v>1019</v>
      </c>
      <c r="B1049" s="797"/>
      <c r="C1049" s="795" t="s">
        <v>538</v>
      </c>
      <c r="D1049" s="795" t="s">
        <v>6966</v>
      </c>
      <c r="E1049" s="313">
        <v>1</v>
      </c>
      <c r="F1049" s="58">
        <f t="shared" si="210"/>
        <v>1</v>
      </c>
      <c r="G1049" s="58">
        <f t="shared" si="211"/>
        <v>1</v>
      </c>
      <c r="H1049" s="70">
        <v>1</v>
      </c>
      <c r="I1049" s="803" t="s">
        <v>7262</v>
      </c>
      <c r="J1049" s="313">
        <v>1</v>
      </c>
      <c r="K1049" s="21">
        <f t="shared" si="212"/>
        <v>1</v>
      </c>
      <c r="L1049" s="21">
        <f t="shared" si="213"/>
        <v>1</v>
      </c>
      <c r="M1049" s="21">
        <v>1</v>
      </c>
      <c r="N1049" s="803" t="s">
        <v>7261</v>
      </c>
      <c r="O1049" s="313">
        <v>1</v>
      </c>
      <c r="P1049" s="58">
        <f t="shared" si="214"/>
        <v>1</v>
      </c>
      <c r="Q1049" s="58">
        <f t="shared" si="215"/>
        <v>1</v>
      </c>
      <c r="R1049" s="58">
        <v>1</v>
      </c>
      <c r="S1049" s="787" t="s">
        <v>1043</v>
      </c>
      <c r="T1049" s="787" t="s">
        <v>1044</v>
      </c>
    </row>
    <row r="1050" spans="1:20" s="627" customFormat="1" ht="75" customHeight="1">
      <c r="A1050" s="1462" t="s">
        <v>1271</v>
      </c>
      <c r="B1050" s="1462"/>
      <c r="C1050" s="1462"/>
      <c r="D1050" s="1462"/>
      <c r="E1050" s="1462"/>
      <c r="F1050" s="1462"/>
      <c r="G1050" s="1462"/>
      <c r="H1050" s="1462"/>
      <c r="I1050" s="1462"/>
      <c r="J1050" s="1462"/>
      <c r="K1050" s="1462"/>
      <c r="L1050" s="1462"/>
      <c r="M1050" s="1462"/>
      <c r="N1050" s="1462"/>
      <c r="O1050" s="1462"/>
      <c r="P1050" s="1462"/>
      <c r="Q1050" s="1462"/>
      <c r="R1050" s="1462"/>
      <c r="S1050" s="1462"/>
      <c r="T1050" s="1463"/>
    </row>
    <row r="1051" spans="1:20" s="627" customFormat="1" ht="108">
      <c r="A1051" s="794">
        <v>1020</v>
      </c>
      <c r="B1051" s="795" t="s">
        <v>5376</v>
      </c>
      <c r="C1051" s="795" t="s">
        <v>608</v>
      </c>
      <c r="D1051" s="795" t="s">
        <v>6967</v>
      </c>
      <c r="E1051" s="313">
        <v>1</v>
      </c>
      <c r="F1051" s="58">
        <f t="shared" ref="F1051:F1064" si="216">IF(E1051=G1051,H1051)</f>
        <v>1</v>
      </c>
      <c r="G1051" s="58">
        <f t="shared" ref="G1051:G1064" si="217">IF(E1051="NA","NA",H1051)</f>
        <v>1</v>
      </c>
      <c r="H1051" s="70">
        <v>1</v>
      </c>
      <c r="I1051" s="803" t="s">
        <v>7262</v>
      </c>
      <c r="J1051" s="313">
        <v>1</v>
      </c>
      <c r="K1051" s="21">
        <f t="shared" ref="K1051:K1064" si="218">IF(J1051=L1051,M1051)</f>
        <v>1</v>
      </c>
      <c r="L1051" s="21">
        <f t="shared" ref="L1051:L1064" si="219">IF(J1051="NA","NA",M1051)</f>
        <v>1</v>
      </c>
      <c r="M1051" s="21">
        <v>1</v>
      </c>
      <c r="N1051" s="803" t="s">
        <v>7261</v>
      </c>
      <c r="O1051" s="313">
        <v>1</v>
      </c>
      <c r="P1051" s="58">
        <f t="shared" ref="P1051:P1064" si="220">IF(O1051=Q1051,R1051)</f>
        <v>1</v>
      </c>
      <c r="Q1051" s="58">
        <f t="shared" ref="Q1051:Q1064" si="221">IF(O1051="NA","NA",R1051)</f>
        <v>1</v>
      </c>
      <c r="R1051" s="58">
        <v>1</v>
      </c>
      <c r="S1051" s="787" t="s">
        <v>1043</v>
      </c>
      <c r="T1051" s="787" t="s">
        <v>1044</v>
      </c>
    </row>
    <row r="1052" spans="1:20" s="627" customFormat="1" ht="108">
      <c r="A1052" s="794">
        <v>1021</v>
      </c>
      <c r="B1052" s="796"/>
      <c r="C1052" s="795" t="s">
        <v>610</v>
      </c>
      <c r="D1052" s="795" t="s">
        <v>6968</v>
      </c>
      <c r="E1052" s="313">
        <v>1</v>
      </c>
      <c r="F1052" s="58">
        <f t="shared" si="216"/>
        <v>1</v>
      </c>
      <c r="G1052" s="58">
        <f t="shared" si="217"/>
        <v>1</v>
      </c>
      <c r="H1052" s="70">
        <v>1</v>
      </c>
      <c r="I1052" s="803" t="s">
        <v>7262</v>
      </c>
      <c r="J1052" s="313">
        <v>1</v>
      </c>
      <c r="K1052" s="21">
        <f t="shared" si="218"/>
        <v>1</v>
      </c>
      <c r="L1052" s="21">
        <f t="shared" si="219"/>
        <v>1</v>
      </c>
      <c r="M1052" s="21">
        <v>1</v>
      </c>
      <c r="N1052" s="803" t="s">
        <v>7261</v>
      </c>
      <c r="O1052" s="313">
        <v>1</v>
      </c>
      <c r="P1052" s="58">
        <f t="shared" si="220"/>
        <v>1</v>
      </c>
      <c r="Q1052" s="58">
        <f t="shared" si="221"/>
        <v>1</v>
      </c>
      <c r="R1052" s="58">
        <v>1</v>
      </c>
      <c r="S1052" s="787" t="s">
        <v>1043</v>
      </c>
      <c r="T1052" s="787" t="s">
        <v>1044</v>
      </c>
    </row>
    <row r="1053" spans="1:20" s="627" customFormat="1" ht="108">
      <c r="A1053" s="794">
        <v>1022</v>
      </c>
      <c r="B1053" s="796"/>
      <c r="C1053" s="795" t="s">
        <v>6969</v>
      </c>
      <c r="D1053" s="795" t="s">
        <v>6970</v>
      </c>
      <c r="E1053" s="313">
        <v>1</v>
      </c>
      <c r="F1053" s="58">
        <f t="shared" si="216"/>
        <v>1</v>
      </c>
      <c r="G1053" s="58">
        <f t="shared" si="217"/>
        <v>1</v>
      </c>
      <c r="H1053" s="70">
        <v>1</v>
      </c>
      <c r="I1053" s="803" t="s">
        <v>7262</v>
      </c>
      <c r="J1053" s="313">
        <v>1</v>
      </c>
      <c r="K1053" s="21">
        <f t="shared" si="218"/>
        <v>1</v>
      </c>
      <c r="L1053" s="21">
        <f t="shared" si="219"/>
        <v>1</v>
      </c>
      <c r="M1053" s="21">
        <v>1</v>
      </c>
      <c r="N1053" s="803" t="s">
        <v>7261</v>
      </c>
      <c r="O1053" s="313">
        <v>1</v>
      </c>
      <c r="P1053" s="58">
        <f t="shared" si="220"/>
        <v>1</v>
      </c>
      <c r="Q1053" s="58">
        <f t="shared" si="221"/>
        <v>1</v>
      </c>
      <c r="R1053" s="58">
        <v>1</v>
      </c>
      <c r="S1053" s="787" t="s">
        <v>1043</v>
      </c>
      <c r="T1053" s="787" t="s">
        <v>1044</v>
      </c>
    </row>
    <row r="1054" spans="1:20" s="627" customFormat="1" ht="108">
      <c r="A1054" s="794">
        <v>1023</v>
      </c>
      <c r="B1054" s="796"/>
      <c r="C1054" s="795" t="s">
        <v>602</v>
      </c>
      <c r="D1054" s="795" t="s">
        <v>6971</v>
      </c>
      <c r="E1054" s="313">
        <v>1</v>
      </c>
      <c r="F1054" s="58">
        <f t="shared" si="216"/>
        <v>1</v>
      </c>
      <c r="G1054" s="58">
        <f t="shared" si="217"/>
        <v>1</v>
      </c>
      <c r="H1054" s="70">
        <v>1</v>
      </c>
      <c r="I1054" s="803" t="s">
        <v>7262</v>
      </c>
      <c r="J1054" s="313">
        <v>1</v>
      </c>
      <c r="K1054" s="21">
        <f t="shared" si="218"/>
        <v>1</v>
      </c>
      <c r="L1054" s="21">
        <f t="shared" si="219"/>
        <v>1</v>
      </c>
      <c r="M1054" s="21">
        <v>1</v>
      </c>
      <c r="N1054" s="803" t="s">
        <v>7261</v>
      </c>
      <c r="O1054" s="313">
        <v>1</v>
      </c>
      <c r="P1054" s="58">
        <f t="shared" si="220"/>
        <v>1</v>
      </c>
      <c r="Q1054" s="58">
        <f t="shared" si="221"/>
        <v>1</v>
      </c>
      <c r="R1054" s="58">
        <v>1</v>
      </c>
      <c r="S1054" s="787" t="s">
        <v>1043</v>
      </c>
      <c r="T1054" s="787" t="s">
        <v>1044</v>
      </c>
    </row>
    <row r="1055" spans="1:20" s="627" customFormat="1" ht="108">
      <c r="A1055" s="794">
        <v>1024</v>
      </c>
      <c r="B1055" s="796"/>
      <c r="C1055" s="795" t="s">
        <v>607</v>
      </c>
      <c r="D1055" s="795" t="s">
        <v>6972</v>
      </c>
      <c r="E1055" s="313">
        <v>1</v>
      </c>
      <c r="F1055" s="58">
        <f t="shared" si="216"/>
        <v>1</v>
      </c>
      <c r="G1055" s="58">
        <f t="shared" si="217"/>
        <v>1</v>
      </c>
      <c r="H1055" s="70">
        <v>1</v>
      </c>
      <c r="I1055" s="803" t="s">
        <v>7262</v>
      </c>
      <c r="J1055" s="313">
        <v>1</v>
      </c>
      <c r="K1055" s="21">
        <f t="shared" si="218"/>
        <v>1</v>
      </c>
      <c r="L1055" s="21">
        <f t="shared" si="219"/>
        <v>1</v>
      </c>
      <c r="M1055" s="21">
        <v>1</v>
      </c>
      <c r="N1055" s="803" t="s">
        <v>7261</v>
      </c>
      <c r="O1055" s="313">
        <v>1</v>
      </c>
      <c r="P1055" s="58">
        <f t="shared" si="220"/>
        <v>1</v>
      </c>
      <c r="Q1055" s="58">
        <f t="shared" si="221"/>
        <v>1</v>
      </c>
      <c r="R1055" s="58">
        <v>1</v>
      </c>
      <c r="S1055" s="787" t="s">
        <v>1043</v>
      </c>
      <c r="T1055" s="787" t="s">
        <v>1044</v>
      </c>
    </row>
    <row r="1056" spans="1:20" s="627" customFormat="1" ht="108">
      <c r="A1056" s="794">
        <v>1025</v>
      </c>
      <c r="B1056" s="796"/>
      <c r="C1056" s="795" t="s">
        <v>612</v>
      </c>
      <c r="D1056" s="795" t="s">
        <v>6973</v>
      </c>
      <c r="E1056" s="313">
        <v>1</v>
      </c>
      <c r="F1056" s="58">
        <f t="shared" si="216"/>
        <v>1</v>
      </c>
      <c r="G1056" s="58">
        <f t="shared" si="217"/>
        <v>1</v>
      </c>
      <c r="H1056" s="70">
        <v>1</v>
      </c>
      <c r="I1056" s="803" t="s">
        <v>7262</v>
      </c>
      <c r="J1056" s="313">
        <v>1</v>
      </c>
      <c r="K1056" s="21">
        <f t="shared" si="218"/>
        <v>1</v>
      </c>
      <c r="L1056" s="21">
        <f t="shared" si="219"/>
        <v>1</v>
      </c>
      <c r="M1056" s="21">
        <v>1</v>
      </c>
      <c r="N1056" s="803" t="s">
        <v>7261</v>
      </c>
      <c r="O1056" s="313">
        <v>1</v>
      </c>
      <c r="P1056" s="58">
        <f t="shared" si="220"/>
        <v>1</v>
      </c>
      <c r="Q1056" s="58">
        <f t="shared" si="221"/>
        <v>1</v>
      </c>
      <c r="R1056" s="58">
        <v>1</v>
      </c>
      <c r="S1056" s="787" t="s">
        <v>1043</v>
      </c>
      <c r="T1056" s="787" t="s">
        <v>1044</v>
      </c>
    </row>
    <row r="1057" spans="1:20" s="627" customFormat="1" ht="108">
      <c r="A1057" s="794">
        <v>1026</v>
      </c>
      <c r="B1057" s="796"/>
      <c r="C1057" s="795" t="s">
        <v>604</v>
      </c>
      <c r="D1057" s="795" t="s">
        <v>6974</v>
      </c>
      <c r="E1057" s="313">
        <v>1</v>
      </c>
      <c r="F1057" s="58">
        <f t="shared" si="216"/>
        <v>1</v>
      </c>
      <c r="G1057" s="58">
        <f t="shared" si="217"/>
        <v>1</v>
      </c>
      <c r="H1057" s="70">
        <v>1</v>
      </c>
      <c r="I1057" s="803" t="s">
        <v>7262</v>
      </c>
      <c r="J1057" s="313">
        <v>1</v>
      </c>
      <c r="K1057" s="21">
        <f t="shared" si="218"/>
        <v>1</v>
      </c>
      <c r="L1057" s="21">
        <f t="shared" si="219"/>
        <v>1</v>
      </c>
      <c r="M1057" s="21">
        <v>1</v>
      </c>
      <c r="N1057" s="803" t="s">
        <v>7261</v>
      </c>
      <c r="O1057" s="313">
        <v>1</v>
      </c>
      <c r="P1057" s="58">
        <f t="shared" si="220"/>
        <v>1</v>
      </c>
      <c r="Q1057" s="58">
        <f t="shared" si="221"/>
        <v>1</v>
      </c>
      <c r="R1057" s="58">
        <v>1</v>
      </c>
      <c r="S1057" s="787" t="s">
        <v>1043</v>
      </c>
      <c r="T1057" s="787" t="s">
        <v>1044</v>
      </c>
    </row>
    <row r="1058" spans="1:20" s="627" customFormat="1" ht="108">
      <c r="A1058" s="794">
        <v>1027</v>
      </c>
      <c r="B1058" s="796"/>
      <c r="C1058" s="795" t="s">
        <v>611</v>
      </c>
      <c r="D1058" s="795" t="s">
        <v>6975</v>
      </c>
      <c r="E1058" s="313">
        <v>1</v>
      </c>
      <c r="F1058" s="58">
        <f t="shared" si="216"/>
        <v>1</v>
      </c>
      <c r="G1058" s="58">
        <f t="shared" si="217"/>
        <v>1</v>
      </c>
      <c r="H1058" s="70">
        <v>1</v>
      </c>
      <c r="I1058" s="803" t="s">
        <v>7262</v>
      </c>
      <c r="J1058" s="313">
        <v>1</v>
      </c>
      <c r="K1058" s="21">
        <f t="shared" si="218"/>
        <v>1</v>
      </c>
      <c r="L1058" s="21">
        <f t="shared" si="219"/>
        <v>1</v>
      </c>
      <c r="M1058" s="21">
        <v>1</v>
      </c>
      <c r="N1058" s="803" t="s">
        <v>7261</v>
      </c>
      <c r="O1058" s="313">
        <v>1</v>
      </c>
      <c r="P1058" s="58">
        <f t="shared" si="220"/>
        <v>1</v>
      </c>
      <c r="Q1058" s="58">
        <f t="shared" si="221"/>
        <v>1</v>
      </c>
      <c r="R1058" s="58">
        <v>1</v>
      </c>
      <c r="S1058" s="787" t="s">
        <v>1043</v>
      </c>
      <c r="T1058" s="787" t="s">
        <v>1044</v>
      </c>
    </row>
    <row r="1059" spans="1:20" s="627" customFormat="1" ht="108">
      <c r="A1059" s="794">
        <v>1028</v>
      </c>
      <c r="B1059" s="796"/>
      <c r="C1059" s="795" t="s">
        <v>603</v>
      </c>
      <c r="D1059" s="795" t="s">
        <v>6976</v>
      </c>
      <c r="E1059" s="313">
        <v>1</v>
      </c>
      <c r="F1059" s="58">
        <f t="shared" si="216"/>
        <v>1</v>
      </c>
      <c r="G1059" s="58">
        <f t="shared" si="217"/>
        <v>1</v>
      </c>
      <c r="H1059" s="70">
        <v>1</v>
      </c>
      <c r="I1059" s="803" t="s">
        <v>7262</v>
      </c>
      <c r="J1059" s="313">
        <v>1</v>
      </c>
      <c r="K1059" s="21">
        <f t="shared" si="218"/>
        <v>1</v>
      </c>
      <c r="L1059" s="21">
        <f t="shared" si="219"/>
        <v>1</v>
      </c>
      <c r="M1059" s="21">
        <v>1</v>
      </c>
      <c r="N1059" s="803" t="s">
        <v>7261</v>
      </c>
      <c r="O1059" s="313">
        <v>1</v>
      </c>
      <c r="P1059" s="58">
        <f t="shared" si="220"/>
        <v>1</v>
      </c>
      <c r="Q1059" s="58">
        <f t="shared" si="221"/>
        <v>1</v>
      </c>
      <c r="R1059" s="58">
        <v>1</v>
      </c>
      <c r="S1059" s="787" t="s">
        <v>1043</v>
      </c>
      <c r="T1059" s="787" t="s">
        <v>1044</v>
      </c>
    </row>
    <row r="1060" spans="1:20" s="627" customFormat="1" ht="108">
      <c r="A1060" s="794">
        <v>1029</v>
      </c>
      <c r="B1060" s="796"/>
      <c r="C1060" s="795" t="s">
        <v>601</v>
      </c>
      <c r="D1060" s="795" t="s">
        <v>6977</v>
      </c>
      <c r="E1060" s="313">
        <v>1</v>
      </c>
      <c r="F1060" s="58">
        <f t="shared" si="216"/>
        <v>1</v>
      </c>
      <c r="G1060" s="58">
        <f t="shared" si="217"/>
        <v>1</v>
      </c>
      <c r="H1060" s="70">
        <v>1</v>
      </c>
      <c r="I1060" s="803" t="s">
        <v>7262</v>
      </c>
      <c r="J1060" s="313">
        <v>1</v>
      </c>
      <c r="K1060" s="21">
        <f t="shared" si="218"/>
        <v>1</v>
      </c>
      <c r="L1060" s="21">
        <f t="shared" si="219"/>
        <v>1</v>
      </c>
      <c r="M1060" s="21">
        <v>1</v>
      </c>
      <c r="N1060" s="803" t="s">
        <v>7261</v>
      </c>
      <c r="O1060" s="313">
        <v>1</v>
      </c>
      <c r="P1060" s="58">
        <f t="shared" si="220"/>
        <v>1</v>
      </c>
      <c r="Q1060" s="58">
        <f t="shared" si="221"/>
        <v>1</v>
      </c>
      <c r="R1060" s="58">
        <v>1</v>
      </c>
      <c r="S1060" s="787" t="s">
        <v>1043</v>
      </c>
      <c r="T1060" s="787" t="s">
        <v>1044</v>
      </c>
    </row>
    <row r="1061" spans="1:20" s="627" customFormat="1" ht="108">
      <c r="A1061" s="794">
        <v>1030</v>
      </c>
      <c r="B1061" s="796"/>
      <c r="C1061" s="795" t="s">
        <v>6978</v>
      </c>
      <c r="D1061" s="795" t="s">
        <v>6979</v>
      </c>
      <c r="E1061" s="313">
        <v>1</v>
      </c>
      <c r="F1061" s="58">
        <f t="shared" si="216"/>
        <v>1</v>
      </c>
      <c r="G1061" s="58">
        <f t="shared" si="217"/>
        <v>1</v>
      </c>
      <c r="H1061" s="70">
        <v>1</v>
      </c>
      <c r="I1061" s="803" t="s">
        <v>7262</v>
      </c>
      <c r="J1061" s="313">
        <v>1</v>
      </c>
      <c r="K1061" s="21">
        <f t="shared" si="218"/>
        <v>1</v>
      </c>
      <c r="L1061" s="21">
        <f t="shared" si="219"/>
        <v>1</v>
      </c>
      <c r="M1061" s="21">
        <v>1</v>
      </c>
      <c r="N1061" s="803" t="s">
        <v>7261</v>
      </c>
      <c r="O1061" s="313">
        <v>1</v>
      </c>
      <c r="P1061" s="58">
        <f t="shared" si="220"/>
        <v>1</v>
      </c>
      <c r="Q1061" s="58">
        <f t="shared" si="221"/>
        <v>1</v>
      </c>
      <c r="R1061" s="58">
        <v>1</v>
      </c>
      <c r="S1061" s="787" t="s">
        <v>1043</v>
      </c>
      <c r="T1061" s="787" t="s">
        <v>1044</v>
      </c>
    </row>
    <row r="1062" spans="1:20" s="627" customFormat="1" ht="108">
      <c r="A1062" s="794">
        <v>1031</v>
      </c>
      <c r="B1062" s="796"/>
      <c r="C1062" s="795" t="s">
        <v>609</v>
      </c>
      <c r="D1062" s="795" t="s">
        <v>6980</v>
      </c>
      <c r="E1062" s="313">
        <v>1</v>
      </c>
      <c r="F1062" s="58">
        <f t="shared" si="216"/>
        <v>1</v>
      </c>
      <c r="G1062" s="58">
        <f t="shared" si="217"/>
        <v>1</v>
      </c>
      <c r="H1062" s="70">
        <v>1</v>
      </c>
      <c r="I1062" s="803" t="s">
        <v>7262</v>
      </c>
      <c r="J1062" s="313">
        <v>1</v>
      </c>
      <c r="K1062" s="21">
        <f t="shared" si="218"/>
        <v>1</v>
      </c>
      <c r="L1062" s="21">
        <f t="shared" si="219"/>
        <v>1</v>
      </c>
      <c r="M1062" s="21">
        <v>1</v>
      </c>
      <c r="N1062" s="803" t="s">
        <v>7261</v>
      </c>
      <c r="O1062" s="313">
        <v>1</v>
      </c>
      <c r="P1062" s="58">
        <f t="shared" si="220"/>
        <v>1</v>
      </c>
      <c r="Q1062" s="58">
        <f t="shared" si="221"/>
        <v>1</v>
      </c>
      <c r="R1062" s="58">
        <v>1</v>
      </c>
      <c r="S1062" s="787" t="s">
        <v>1043</v>
      </c>
      <c r="T1062" s="787" t="s">
        <v>1044</v>
      </c>
    </row>
    <row r="1063" spans="1:20" s="627" customFormat="1" ht="108">
      <c r="A1063" s="794">
        <v>1032</v>
      </c>
      <c r="B1063" s="796"/>
      <c r="C1063" s="795" t="s">
        <v>6981</v>
      </c>
      <c r="D1063" s="795" t="s">
        <v>6982</v>
      </c>
      <c r="E1063" s="313">
        <v>1</v>
      </c>
      <c r="F1063" s="58">
        <f t="shared" si="216"/>
        <v>1</v>
      </c>
      <c r="G1063" s="58">
        <f t="shared" si="217"/>
        <v>1</v>
      </c>
      <c r="H1063" s="70">
        <v>1</v>
      </c>
      <c r="I1063" s="803" t="s">
        <v>7262</v>
      </c>
      <c r="J1063" s="313">
        <v>1</v>
      </c>
      <c r="K1063" s="21">
        <f t="shared" si="218"/>
        <v>1</v>
      </c>
      <c r="L1063" s="21">
        <f t="shared" si="219"/>
        <v>1</v>
      </c>
      <c r="M1063" s="21">
        <v>1</v>
      </c>
      <c r="N1063" s="803" t="s">
        <v>7261</v>
      </c>
      <c r="O1063" s="313">
        <v>1</v>
      </c>
      <c r="P1063" s="58">
        <f t="shared" si="220"/>
        <v>1</v>
      </c>
      <c r="Q1063" s="58">
        <f t="shared" si="221"/>
        <v>1</v>
      </c>
      <c r="R1063" s="58">
        <v>1</v>
      </c>
      <c r="S1063" s="787" t="s">
        <v>1043</v>
      </c>
      <c r="T1063" s="787" t="s">
        <v>1044</v>
      </c>
    </row>
    <row r="1064" spans="1:20" s="627" customFormat="1" ht="108">
      <c r="A1064" s="794">
        <v>1033</v>
      </c>
      <c r="B1064" s="797"/>
      <c r="C1064" s="795" t="s">
        <v>6983</v>
      </c>
      <c r="D1064" s="795" t="s">
        <v>6984</v>
      </c>
      <c r="E1064" s="313">
        <v>1</v>
      </c>
      <c r="F1064" s="58">
        <f t="shared" si="216"/>
        <v>1</v>
      </c>
      <c r="G1064" s="58">
        <f t="shared" si="217"/>
        <v>1</v>
      </c>
      <c r="H1064" s="70">
        <v>1</v>
      </c>
      <c r="I1064" s="803" t="s">
        <v>7262</v>
      </c>
      <c r="J1064" s="313">
        <v>1</v>
      </c>
      <c r="K1064" s="21">
        <f t="shared" si="218"/>
        <v>1</v>
      </c>
      <c r="L1064" s="21">
        <f t="shared" si="219"/>
        <v>1</v>
      </c>
      <c r="M1064" s="21">
        <v>1</v>
      </c>
      <c r="N1064" s="803" t="s">
        <v>7261</v>
      </c>
      <c r="O1064" s="313">
        <v>1</v>
      </c>
      <c r="P1064" s="58">
        <f t="shared" si="220"/>
        <v>1</v>
      </c>
      <c r="Q1064" s="58">
        <f t="shared" si="221"/>
        <v>1</v>
      </c>
      <c r="R1064" s="58">
        <v>1</v>
      </c>
      <c r="S1064" s="787" t="s">
        <v>1043</v>
      </c>
      <c r="T1064" s="787" t="s">
        <v>1044</v>
      </c>
    </row>
    <row r="1065" spans="1:20" s="627" customFormat="1" ht="37.5" customHeight="1">
      <c r="A1065" s="1462" t="s">
        <v>1272</v>
      </c>
      <c r="B1065" s="1462"/>
      <c r="C1065" s="1462"/>
      <c r="D1065" s="1462"/>
      <c r="E1065" s="1462"/>
      <c r="F1065" s="1462"/>
      <c r="G1065" s="1462"/>
      <c r="H1065" s="1462"/>
      <c r="I1065" s="1462"/>
      <c r="J1065" s="1462"/>
      <c r="K1065" s="1462"/>
      <c r="L1065" s="1462"/>
      <c r="M1065" s="1462"/>
      <c r="N1065" s="1462"/>
      <c r="O1065" s="1462"/>
      <c r="P1065" s="1462"/>
      <c r="Q1065" s="1462"/>
      <c r="R1065" s="1462"/>
      <c r="S1065" s="1462"/>
      <c r="T1065" s="1463"/>
    </row>
    <row r="1066" spans="1:20" s="627" customFormat="1" ht="108">
      <c r="A1066" s="794">
        <v>1034</v>
      </c>
      <c r="B1066" s="795" t="s">
        <v>5376</v>
      </c>
      <c r="C1066" s="795" t="s">
        <v>6985</v>
      </c>
      <c r="D1066" s="795" t="s">
        <v>6986</v>
      </c>
      <c r="E1066" s="313">
        <v>1</v>
      </c>
      <c r="F1066" s="58">
        <f t="shared" ref="F1066:F1109" si="222">IF(E1066=G1066,H1066)</f>
        <v>1</v>
      </c>
      <c r="G1066" s="58">
        <f t="shared" ref="G1066:G1109" si="223">IF(E1066="NA","NA",H1066)</f>
        <v>1</v>
      </c>
      <c r="H1066" s="70">
        <v>1</v>
      </c>
      <c r="I1066" s="803" t="s">
        <v>7262</v>
      </c>
      <c r="J1066" s="313">
        <v>1</v>
      </c>
      <c r="K1066" s="21">
        <f t="shared" ref="K1066:K1109" si="224">IF(J1066=L1066,M1066)</f>
        <v>1</v>
      </c>
      <c r="L1066" s="21">
        <f t="shared" ref="L1066:L1109" si="225">IF(J1066="NA","NA",M1066)</f>
        <v>1</v>
      </c>
      <c r="M1066" s="21">
        <v>1</v>
      </c>
      <c r="N1066" s="803" t="s">
        <v>7261</v>
      </c>
      <c r="O1066" s="313">
        <v>1</v>
      </c>
      <c r="P1066" s="58">
        <f t="shared" ref="P1066:P1109" si="226">IF(O1066=Q1066,R1066)</f>
        <v>1</v>
      </c>
      <c r="Q1066" s="58">
        <f t="shared" ref="Q1066:Q1109" si="227">IF(O1066="NA","NA",R1066)</f>
        <v>1</v>
      </c>
      <c r="R1066" s="58">
        <v>1</v>
      </c>
      <c r="S1066" s="787" t="s">
        <v>1043</v>
      </c>
      <c r="T1066" s="787" t="s">
        <v>1044</v>
      </c>
    </row>
    <row r="1067" spans="1:20" s="627" customFormat="1" ht="108">
      <c r="A1067" s="794">
        <v>1035</v>
      </c>
      <c r="B1067" s="796"/>
      <c r="C1067" s="795" t="s">
        <v>6987</v>
      </c>
      <c r="D1067" s="795" t="s">
        <v>6988</v>
      </c>
      <c r="E1067" s="313">
        <v>1</v>
      </c>
      <c r="F1067" s="58">
        <f t="shared" si="222"/>
        <v>1</v>
      </c>
      <c r="G1067" s="58">
        <f t="shared" si="223"/>
        <v>1</v>
      </c>
      <c r="H1067" s="70">
        <v>1</v>
      </c>
      <c r="I1067" s="803" t="s">
        <v>7262</v>
      </c>
      <c r="J1067" s="313">
        <v>1</v>
      </c>
      <c r="K1067" s="21">
        <f t="shared" si="224"/>
        <v>1</v>
      </c>
      <c r="L1067" s="21">
        <f t="shared" si="225"/>
        <v>1</v>
      </c>
      <c r="M1067" s="21">
        <v>1</v>
      </c>
      <c r="N1067" s="803" t="s">
        <v>7261</v>
      </c>
      <c r="O1067" s="313">
        <v>1</v>
      </c>
      <c r="P1067" s="58">
        <f t="shared" si="226"/>
        <v>1</v>
      </c>
      <c r="Q1067" s="58">
        <f t="shared" si="227"/>
        <v>1</v>
      </c>
      <c r="R1067" s="58">
        <v>1</v>
      </c>
      <c r="S1067" s="787" t="s">
        <v>1043</v>
      </c>
      <c r="T1067" s="787" t="s">
        <v>1044</v>
      </c>
    </row>
    <row r="1068" spans="1:20" s="627" customFormat="1" ht="108">
      <c r="A1068" s="794">
        <v>1036</v>
      </c>
      <c r="B1068" s="796"/>
      <c r="C1068" s="795" t="s">
        <v>6989</v>
      </c>
      <c r="D1068" s="795" t="s">
        <v>6990</v>
      </c>
      <c r="E1068" s="313">
        <v>1</v>
      </c>
      <c r="F1068" s="58">
        <f t="shared" si="222"/>
        <v>1</v>
      </c>
      <c r="G1068" s="58">
        <f t="shared" si="223"/>
        <v>1</v>
      </c>
      <c r="H1068" s="70">
        <v>1</v>
      </c>
      <c r="I1068" s="803" t="s">
        <v>7262</v>
      </c>
      <c r="J1068" s="313">
        <v>1</v>
      </c>
      <c r="K1068" s="21">
        <f t="shared" si="224"/>
        <v>1</v>
      </c>
      <c r="L1068" s="21">
        <f t="shared" si="225"/>
        <v>1</v>
      </c>
      <c r="M1068" s="21">
        <v>1</v>
      </c>
      <c r="N1068" s="803" t="s">
        <v>7261</v>
      </c>
      <c r="O1068" s="313">
        <v>1</v>
      </c>
      <c r="P1068" s="58">
        <f t="shared" si="226"/>
        <v>1</v>
      </c>
      <c r="Q1068" s="58">
        <f t="shared" si="227"/>
        <v>1</v>
      </c>
      <c r="R1068" s="58">
        <v>1</v>
      </c>
      <c r="S1068" s="787" t="s">
        <v>1043</v>
      </c>
      <c r="T1068" s="787" t="s">
        <v>1044</v>
      </c>
    </row>
    <row r="1069" spans="1:20" s="627" customFormat="1" ht="108">
      <c r="A1069" s="794">
        <v>1037</v>
      </c>
      <c r="B1069" s="796"/>
      <c r="C1069" s="795" t="s">
        <v>6991</v>
      </c>
      <c r="D1069" s="795" t="s">
        <v>6992</v>
      </c>
      <c r="E1069" s="313">
        <v>1</v>
      </c>
      <c r="F1069" s="58">
        <f t="shared" si="222"/>
        <v>1</v>
      </c>
      <c r="G1069" s="58">
        <f t="shared" si="223"/>
        <v>1</v>
      </c>
      <c r="H1069" s="70">
        <v>1</v>
      </c>
      <c r="I1069" s="803" t="s">
        <v>7262</v>
      </c>
      <c r="J1069" s="313">
        <v>1</v>
      </c>
      <c r="K1069" s="21">
        <f t="shared" si="224"/>
        <v>1</v>
      </c>
      <c r="L1069" s="21">
        <f t="shared" si="225"/>
        <v>1</v>
      </c>
      <c r="M1069" s="21">
        <v>1</v>
      </c>
      <c r="N1069" s="803" t="s">
        <v>7261</v>
      </c>
      <c r="O1069" s="313">
        <v>1</v>
      </c>
      <c r="P1069" s="58">
        <f t="shared" si="226"/>
        <v>1</v>
      </c>
      <c r="Q1069" s="58">
        <f t="shared" si="227"/>
        <v>1</v>
      </c>
      <c r="R1069" s="58">
        <v>1</v>
      </c>
      <c r="S1069" s="787" t="s">
        <v>1043</v>
      </c>
      <c r="T1069" s="787" t="s">
        <v>1044</v>
      </c>
    </row>
    <row r="1070" spans="1:20" s="627" customFormat="1" ht="108">
      <c r="A1070" s="794">
        <v>1038</v>
      </c>
      <c r="B1070" s="796"/>
      <c r="C1070" s="795" t="s">
        <v>596</v>
      </c>
      <c r="D1070" s="795" t="s">
        <v>6993</v>
      </c>
      <c r="E1070" s="313">
        <v>1</v>
      </c>
      <c r="F1070" s="58">
        <f t="shared" si="222"/>
        <v>1</v>
      </c>
      <c r="G1070" s="58">
        <f t="shared" si="223"/>
        <v>1</v>
      </c>
      <c r="H1070" s="70">
        <v>1</v>
      </c>
      <c r="I1070" s="803" t="s">
        <v>7262</v>
      </c>
      <c r="J1070" s="313">
        <v>1</v>
      </c>
      <c r="K1070" s="21">
        <f t="shared" si="224"/>
        <v>1</v>
      </c>
      <c r="L1070" s="21">
        <f t="shared" si="225"/>
        <v>1</v>
      </c>
      <c r="M1070" s="21">
        <v>1</v>
      </c>
      <c r="N1070" s="803" t="s">
        <v>7261</v>
      </c>
      <c r="O1070" s="313">
        <v>1</v>
      </c>
      <c r="P1070" s="58">
        <f t="shared" si="226"/>
        <v>1</v>
      </c>
      <c r="Q1070" s="58">
        <f t="shared" si="227"/>
        <v>1</v>
      </c>
      <c r="R1070" s="58">
        <v>1</v>
      </c>
      <c r="S1070" s="787" t="s">
        <v>1043</v>
      </c>
      <c r="T1070" s="787" t="s">
        <v>1044</v>
      </c>
    </row>
    <row r="1071" spans="1:20" s="627" customFormat="1" ht="108">
      <c r="A1071" s="794">
        <v>1039</v>
      </c>
      <c r="B1071" s="796"/>
      <c r="C1071" s="795" t="s">
        <v>597</v>
      </c>
      <c r="D1071" s="795" t="s">
        <v>6994</v>
      </c>
      <c r="E1071" s="313">
        <v>1</v>
      </c>
      <c r="F1071" s="58">
        <f t="shared" si="222"/>
        <v>1</v>
      </c>
      <c r="G1071" s="58">
        <f t="shared" si="223"/>
        <v>1</v>
      </c>
      <c r="H1071" s="70">
        <v>1</v>
      </c>
      <c r="I1071" s="803" t="s">
        <v>7262</v>
      </c>
      <c r="J1071" s="313">
        <v>1</v>
      </c>
      <c r="K1071" s="21">
        <f t="shared" si="224"/>
        <v>1</v>
      </c>
      <c r="L1071" s="21">
        <f t="shared" si="225"/>
        <v>1</v>
      </c>
      <c r="M1071" s="21">
        <v>1</v>
      </c>
      <c r="N1071" s="803" t="s">
        <v>7261</v>
      </c>
      <c r="O1071" s="313">
        <v>1</v>
      </c>
      <c r="P1071" s="58">
        <f t="shared" si="226"/>
        <v>1</v>
      </c>
      <c r="Q1071" s="58">
        <f t="shared" si="227"/>
        <v>1</v>
      </c>
      <c r="R1071" s="58">
        <v>1</v>
      </c>
      <c r="S1071" s="787" t="s">
        <v>1043</v>
      </c>
      <c r="T1071" s="787" t="s">
        <v>1044</v>
      </c>
    </row>
    <row r="1072" spans="1:20" s="627" customFormat="1" ht="108">
      <c r="A1072" s="794">
        <v>1040</v>
      </c>
      <c r="B1072" s="796"/>
      <c r="C1072" s="795" t="s">
        <v>592</v>
      </c>
      <c r="D1072" s="795" t="s">
        <v>6995</v>
      </c>
      <c r="E1072" s="313">
        <v>1</v>
      </c>
      <c r="F1072" s="58">
        <f t="shared" si="222"/>
        <v>1</v>
      </c>
      <c r="G1072" s="58">
        <f t="shared" si="223"/>
        <v>1</v>
      </c>
      <c r="H1072" s="70">
        <v>1</v>
      </c>
      <c r="I1072" s="803" t="s">
        <v>7262</v>
      </c>
      <c r="J1072" s="313">
        <v>1</v>
      </c>
      <c r="K1072" s="21">
        <f t="shared" si="224"/>
        <v>1</v>
      </c>
      <c r="L1072" s="21">
        <f t="shared" si="225"/>
        <v>1</v>
      </c>
      <c r="M1072" s="21">
        <v>1</v>
      </c>
      <c r="N1072" s="803" t="s">
        <v>7261</v>
      </c>
      <c r="O1072" s="313">
        <v>1</v>
      </c>
      <c r="P1072" s="58">
        <f t="shared" si="226"/>
        <v>1</v>
      </c>
      <c r="Q1072" s="58">
        <f t="shared" si="227"/>
        <v>1</v>
      </c>
      <c r="R1072" s="58">
        <v>1</v>
      </c>
      <c r="S1072" s="787" t="s">
        <v>1043</v>
      </c>
      <c r="T1072" s="787" t="s">
        <v>1044</v>
      </c>
    </row>
    <row r="1073" spans="1:20" s="627" customFormat="1" ht="108">
      <c r="A1073" s="794">
        <v>1041</v>
      </c>
      <c r="B1073" s="796"/>
      <c r="C1073" s="795" t="s">
        <v>6996</v>
      </c>
      <c r="D1073" s="795" t="s">
        <v>6997</v>
      </c>
      <c r="E1073" s="313">
        <v>1</v>
      </c>
      <c r="F1073" s="58">
        <f t="shared" si="222"/>
        <v>1</v>
      </c>
      <c r="G1073" s="58">
        <f t="shared" si="223"/>
        <v>1</v>
      </c>
      <c r="H1073" s="70">
        <v>1</v>
      </c>
      <c r="I1073" s="803" t="s">
        <v>7262</v>
      </c>
      <c r="J1073" s="313">
        <v>1</v>
      </c>
      <c r="K1073" s="21">
        <f t="shared" si="224"/>
        <v>1</v>
      </c>
      <c r="L1073" s="21">
        <f t="shared" si="225"/>
        <v>1</v>
      </c>
      <c r="M1073" s="21">
        <v>1</v>
      </c>
      <c r="N1073" s="803" t="s">
        <v>7261</v>
      </c>
      <c r="O1073" s="313">
        <v>1</v>
      </c>
      <c r="P1073" s="58">
        <f t="shared" si="226"/>
        <v>1</v>
      </c>
      <c r="Q1073" s="58">
        <f t="shared" si="227"/>
        <v>1</v>
      </c>
      <c r="R1073" s="58">
        <v>1</v>
      </c>
      <c r="S1073" s="787" t="s">
        <v>1043</v>
      </c>
      <c r="T1073" s="787" t="s">
        <v>1044</v>
      </c>
    </row>
    <row r="1074" spans="1:20" s="627" customFormat="1" ht="108">
      <c r="A1074" s="794">
        <v>1042</v>
      </c>
      <c r="B1074" s="796"/>
      <c r="C1074" s="795" t="s">
        <v>514</v>
      </c>
      <c r="D1074" s="795" t="s">
        <v>6998</v>
      </c>
      <c r="E1074" s="313">
        <v>1</v>
      </c>
      <c r="F1074" s="58">
        <f t="shared" si="222"/>
        <v>1</v>
      </c>
      <c r="G1074" s="58">
        <f t="shared" si="223"/>
        <v>1</v>
      </c>
      <c r="H1074" s="70">
        <v>1</v>
      </c>
      <c r="I1074" s="803" t="s">
        <v>7262</v>
      </c>
      <c r="J1074" s="313">
        <v>1</v>
      </c>
      <c r="K1074" s="21">
        <f t="shared" si="224"/>
        <v>1</v>
      </c>
      <c r="L1074" s="21">
        <f t="shared" si="225"/>
        <v>1</v>
      </c>
      <c r="M1074" s="21">
        <v>1</v>
      </c>
      <c r="N1074" s="803" t="s">
        <v>7261</v>
      </c>
      <c r="O1074" s="313">
        <v>1</v>
      </c>
      <c r="P1074" s="58">
        <f t="shared" si="226"/>
        <v>1</v>
      </c>
      <c r="Q1074" s="58">
        <f t="shared" si="227"/>
        <v>1</v>
      </c>
      <c r="R1074" s="58">
        <v>1</v>
      </c>
      <c r="S1074" s="787" t="s">
        <v>1043</v>
      </c>
      <c r="T1074" s="787" t="s">
        <v>1044</v>
      </c>
    </row>
    <row r="1075" spans="1:20" s="627" customFormat="1" ht="108">
      <c r="A1075" s="794">
        <v>1043</v>
      </c>
      <c r="B1075" s="796"/>
      <c r="C1075" s="795" t="s">
        <v>513</v>
      </c>
      <c r="D1075" s="795" t="s">
        <v>6999</v>
      </c>
      <c r="E1075" s="313">
        <v>1</v>
      </c>
      <c r="F1075" s="58">
        <f t="shared" si="222"/>
        <v>1</v>
      </c>
      <c r="G1075" s="58">
        <f t="shared" si="223"/>
        <v>1</v>
      </c>
      <c r="H1075" s="70">
        <v>1</v>
      </c>
      <c r="I1075" s="803" t="s">
        <v>7262</v>
      </c>
      <c r="J1075" s="313">
        <v>1</v>
      </c>
      <c r="K1075" s="21">
        <f t="shared" si="224"/>
        <v>1</v>
      </c>
      <c r="L1075" s="21">
        <f t="shared" si="225"/>
        <v>1</v>
      </c>
      <c r="M1075" s="21">
        <v>1</v>
      </c>
      <c r="N1075" s="803" t="s">
        <v>7261</v>
      </c>
      <c r="O1075" s="313">
        <v>1</v>
      </c>
      <c r="P1075" s="58">
        <f t="shared" si="226"/>
        <v>1</v>
      </c>
      <c r="Q1075" s="58">
        <f t="shared" si="227"/>
        <v>1</v>
      </c>
      <c r="R1075" s="58">
        <v>1</v>
      </c>
      <c r="S1075" s="787" t="s">
        <v>1043</v>
      </c>
      <c r="T1075" s="787" t="s">
        <v>1044</v>
      </c>
    </row>
    <row r="1076" spans="1:20" s="627" customFormat="1" ht="108">
      <c r="A1076" s="794">
        <v>1044</v>
      </c>
      <c r="B1076" s="796"/>
      <c r="C1076" s="795" t="s">
        <v>594</v>
      </c>
      <c r="D1076" s="795" t="s">
        <v>7000</v>
      </c>
      <c r="E1076" s="313">
        <v>1</v>
      </c>
      <c r="F1076" s="58">
        <f t="shared" si="222"/>
        <v>1</v>
      </c>
      <c r="G1076" s="58">
        <f t="shared" si="223"/>
        <v>1</v>
      </c>
      <c r="H1076" s="70">
        <v>1</v>
      </c>
      <c r="I1076" s="803" t="s">
        <v>7262</v>
      </c>
      <c r="J1076" s="313">
        <v>1</v>
      </c>
      <c r="K1076" s="21">
        <f t="shared" si="224"/>
        <v>1</v>
      </c>
      <c r="L1076" s="21">
        <f t="shared" si="225"/>
        <v>1</v>
      </c>
      <c r="M1076" s="21">
        <v>1</v>
      </c>
      <c r="N1076" s="803" t="s">
        <v>7261</v>
      </c>
      <c r="O1076" s="313">
        <v>1</v>
      </c>
      <c r="P1076" s="58">
        <f t="shared" si="226"/>
        <v>1</v>
      </c>
      <c r="Q1076" s="58">
        <f t="shared" si="227"/>
        <v>1</v>
      </c>
      <c r="R1076" s="58">
        <v>1</v>
      </c>
      <c r="S1076" s="787" t="s">
        <v>1043</v>
      </c>
      <c r="T1076" s="787" t="s">
        <v>1044</v>
      </c>
    </row>
    <row r="1077" spans="1:20" s="627" customFormat="1" ht="108">
      <c r="A1077" s="794">
        <v>1045</v>
      </c>
      <c r="B1077" s="796"/>
      <c r="C1077" s="795" t="s">
        <v>501</v>
      </c>
      <c r="D1077" s="795" t="s">
        <v>7001</v>
      </c>
      <c r="E1077" s="313">
        <v>1</v>
      </c>
      <c r="F1077" s="58">
        <f t="shared" si="222"/>
        <v>1</v>
      </c>
      <c r="G1077" s="58">
        <f t="shared" si="223"/>
        <v>1</v>
      </c>
      <c r="H1077" s="70">
        <v>1</v>
      </c>
      <c r="I1077" s="803" t="s">
        <v>7262</v>
      </c>
      <c r="J1077" s="313">
        <v>1</v>
      </c>
      <c r="K1077" s="21">
        <f t="shared" si="224"/>
        <v>1</v>
      </c>
      <c r="L1077" s="21">
        <f t="shared" si="225"/>
        <v>1</v>
      </c>
      <c r="M1077" s="21">
        <v>1</v>
      </c>
      <c r="N1077" s="803" t="s">
        <v>7261</v>
      </c>
      <c r="O1077" s="313">
        <v>1</v>
      </c>
      <c r="P1077" s="58">
        <f t="shared" si="226"/>
        <v>1</v>
      </c>
      <c r="Q1077" s="58">
        <f t="shared" si="227"/>
        <v>1</v>
      </c>
      <c r="R1077" s="58">
        <v>1</v>
      </c>
      <c r="S1077" s="787" t="s">
        <v>1043</v>
      </c>
      <c r="T1077" s="787" t="s">
        <v>1044</v>
      </c>
    </row>
    <row r="1078" spans="1:20" s="627" customFormat="1" ht="108">
      <c r="A1078" s="794">
        <v>1046</v>
      </c>
      <c r="B1078" s="796"/>
      <c r="C1078" s="795" t="s">
        <v>500</v>
      </c>
      <c r="D1078" s="795" t="s">
        <v>7002</v>
      </c>
      <c r="E1078" s="313">
        <v>1</v>
      </c>
      <c r="F1078" s="58">
        <f t="shared" si="222"/>
        <v>1</v>
      </c>
      <c r="G1078" s="58">
        <f t="shared" si="223"/>
        <v>1</v>
      </c>
      <c r="H1078" s="70">
        <v>1</v>
      </c>
      <c r="I1078" s="803" t="s">
        <v>7262</v>
      </c>
      <c r="J1078" s="313">
        <v>1</v>
      </c>
      <c r="K1078" s="21">
        <f t="shared" si="224"/>
        <v>1</v>
      </c>
      <c r="L1078" s="21">
        <f t="shared" si="225"/>
        <v>1</v>
      </c>
      <c r="M1078" s="21">
        <v>1</v>
      </c>
      <c r="N1078" s="803" t="s">
        <v>7261</v>
      </c>
      <c r="O1078" s="313">
        <v>1</v>
      </c>
      <c r="P1078" s="58">
        <f t="shared" si="226"/>
        <v>1</v>
      </c>
      <c r="Q1078" s="58">
        <f t="shared" si="227"/>
        <v>1</v>
      </c>
      <c r="R1078" s="58">
        <v>1</v>
      </c>
      <c r="S1078" s="787" t="s">
        <v>1043</v>
      </c>
      <c r="T1078" s="787" t="s">
        <v>1044</v>
      </c>
    </row>
    <row r="1079" spans="1:20" s="627" customFormat="1" ht="108">
      <c r="A1079" s="794">
        <v>1047</v>
      </c>
      <c r="B1079" s="796"/>
      <c r="C1079" s="795" t="s">
        <v>508</v>
      </c>
      <c r="D1079" s="795" t="s">
        <v>7003</v>
      </c>
      <c r="E1079" s="313">
        <v>1</v>
      </c>
      <c r="F1079" s="58">
        <f t="shared" si="222"/>
        <v>1</v>
      </c>
      <c r="G1079" s="58">
        <f t="shared" si="223"/>
        <v>1</v>
      </c>
      <c r="H1079" s="70">
        <v>1</v>
      </c>
      <c r="I1079" s="803" t="s">
        <v>7262</v>
      </c>
      <c r="J1079" s="313">
        <v>1</v>
      </c>
      <c r="K1079" s="21">
        <f t="shared" si="224"/>
        <v>1</v>
      </c>
      <c r="L1079" s="21">
        <f t="shared" si="225"/>
        <v>1</v>
      </c>
      <c r="M1079" s="21">
        <v>1</v>
      </c>
      <c r="N1079" s="803" t="s">
        <v>7261</v>
      </c>
      <c r="O1079" s="313">
        <v>1</v>
      </c>
      <c r="P1079" s="58">
        <f t="shared" si="226"/>
        <v>1</v>
      </c>
      <c r="Q1079" s="58">
        <f t="shared" si="227"/>
        <v>1</v>
      </c>
      <c r="R1079" s="58">
        <v>1</v>
      </c>
      <c r="S1079" s="787" t="s">
        <v>1043</v>
      </c>
      <c r="T1079" s="787" t="s">
        <v>1044</v>
      </c>
    </row>
    <row r="1080" spans="1:20" s="627" customFormat="1" ht="108">
      <c r="A1080" s="794">
        <v>1048</v>
      </c>
      <c r="B1080" s="796"/>
      <c r="C1080" s="795" t="s">
        <v>507</v>
      </c>
      <c r="D1080" s="795" t="s">
        <v>7004</v>
      </c>
      <c r="E1080" s="313">
        <v>1</v>
      </c>
      <c r="F1080" s="58">
        <f t="shared" si="222"/>
        <v>1</v>
      </c>
      <c r="G1080" s="58">
        <f t="shared" si="223"/>
        <v>1</v>
      </c>
      <c r="H1080" s="70">
        <v>1</v>
      </c>
      <c r="I1080" s="803" t="s">
        <v>7262</v>
      </c>
      <c r="J1080" s="313">
        <v>1</v>
      </c>
      <c r="K1080" s="21">
        <f t="shared" si="224"/>
        <v>1</v>
      </c>
      <c r="L1080" s="21">
        <f t="shared" si="225"/>
        <v>1</v>
      </c>
      <c r="M1080" s="21">
        <v>1</v>
      </c>
      <c r="N1080" s="803" t="s">
        <v>7261</v>
      </c>
      <c r="O1080" s="313">
        <v>1</v>
      </c>
      <c r="P1080" s="58">
        <f t="shared" si="226"/>
        <v>1</v>
      </c>
      <c r="Q1080" s="58">
        <f t="shared" si="227"/>
        <v>1</v>
      </c>
      <c r="R1080" s="58">
        <v>1</v>
      </c>
      <c r="S1080" s="787" t="s">
        <v>1043</v>
      </c>
      <c r="T1080" s="787" t="s">
        <v>1044</v>
      </c>
    </row>
    <row r="1081" spans="1:20" s="627" customFormat="1" ht="108">
      <c r="A1081" s="794">
        <v>1049</v>
      </c>
      <c r="B1081" s="796"/>
      <c r="C1081" s="795" t="s">
        <v>599</v>
      </c>
      <c r="D1081" s="795" t="s">
        <v>7005</v>
      </c>
      <c r="E1081" s="313">
        <v>1</v>
      </c>
      <c r="F1081" s="58">
        <f t="shared" si="222"/>
        <v>1</v>
      </c>
      <c r="G1081" s="58">
        <f t="shared" si="223"/>
        <v>1</v>
      </c>
      <c r="H1081" s="70">
        <v>1</v>
      </c>
      <c r="I1081" s="803" t="s">
        <v>7262</v>
      </c>
      <c r="J1081" s="313">
        <v>1</v>
      </c>
      <c r="K1081" s="21">
        <f t="shared" si="224"/>
        <v>1</v>
      </c>
      <c r="L1081" s="21">
        <f t="shared" si="225"/>
        <v>1</v>
      </c>
      <c r="M1081" s="21">
        <v>1</v>
      </c>
      <c r="N1081" s="803" t="s">
        <v>7261</v>
      </c>
      <c r="O1081" s="313">
        <v>1</v>
      </c>
      <c r="P1081" s="58">
        <f t="shared" si="226"/>
        <v>1</v>
      </c>
      <c r="Q1081" s="58">
        <f t="shared" si="227"/>
        <v>1</v>
      </c>
      <c r="R1081" s="58">
        <v>1</v>
      </c>
      <c r="S1081" s="787" t="s">
        <v>1043</v>
      </c>
      <c r="T1081" s="787" t="s">
        <v>1044</v>
      </c>
    </row>
    <row r="1082" spans="1:20" s="627" customFormat="1" ht="108">
      <c r="A1082" s="794">
        <v>1050</v>
      </c>
      <c r="B1082" s="796"/>
      <c r="C1082" s="795" t="s">
        <v>598</v>
      </c>
      <c r="D1082" s="795" t="s">
        <v>7006</v>
      </c>
      <c r="E1082" s="313">
        <v>1</v>
      </c>
      <c r="F1082" s="58">
        <f t="shared" si="222"/>
        <v>1</v>
      </c>
      <c r="G1082" s="58">
        <f t="shared" si="223"/>
        <v>1</v>
      </c>
      <c r="H1082" s="70">
        <v>1</v>
      </c>
      <c r="I1082" s="803" t="s">
        <v>7262</v>
      </c>
      <c r="J1082" s="313">
        <v>1</v>
      </c>
      <c r="K1082" s="21">
        <f t="shared" si="224"/>
        <v>1</v>
      </c>
      <c r="L1082" s="21">
        <f t="shared" si="225"/>
        <v>1</v>
      </c>
      <c r="M1082" s="21">
        <v>1</v>
      </c>
      <c r="N1082" s="803" t="s">
        <v>7261</v>
      </c>
      <c r="O1082" s="313">
        <v>1</v>
      </c>
      <c r="P1082" s="58">
        <f t="shared" si="226"/>
        <v>1</v>
      </c>
      <c r="Q1082" s="58">
        <f t="shared" si="227"/>
        <v>1</v>
      </c>
      <c r="R1082" s="58">
        <v>1</v>
      </c>
      <c r="S1082" s="787" t="s">
        <v>1043</v>
      </c>
      <c r="T1082" s="787" t="s">
        <v>1044</v>
      </c>
    </row>
    <row r="1083" spans="1:20" s="627" customFormat="1" ht="108">
      <c r="A1083" s="794">
        <v>1051</v>
      </c>
      <c r="B1083" s="796"/>
      <c r="C1083" s="795" t="s">
        <v>505</v>
      </c>
      <c r="D1083" s="795" t="s">
        <v>7007</v>
      </c>
      <c r="E1083" s="313">
        <v>1</v>
      </c>
      <c r="F1083" s="58">
        <f t="shared" si="222"/>
        <v>1</v>
      </c>
      <c r="G1083" s="58">
        <f t="shared" si="223"/>
        <v>1</v>
      </c>
      <c r="H1083" s="70">
        <v>1</v>
      </c>
      <c r="I1083" s="803" t="s">
        <v>7262</v>
      </c>
      <c r="J1083" s="313">
        <v>1</v>
      </c>
      <c r="K1083" s="21">
        <f t="shared" si="224"/>
        <v>1</v>
      </c>
      <c r="L1083" s="21">
        <f t="shared" si="225"/>
        <v>1</v>
      </c>
      <c r="M1083" s="21">
        <v>1</v>
      </c>
      <c r="N1083" s="803" t="s">
        <v>7261</v>
      </c>
      <c r="O1083" s="313">
        <v>1</v>
      </c>
      <c r="P1083" s="58">
        <f t="shared" si="226"/>
        <v>1</v>
      </c>
      <c r="Q1083" s="58">
        <f t="shared" si="227"/>
        <v>1</v>
      </c>
      <c r="R1083" s="58">
        <v>1</v>
      </c>
      <c r="S1083" s="787" t="s">
        <v>1043</v>
      </c>
      <c r="T1083" s="787" t="s">
        <v>1044</v>
      </c>
    </row>
    <row r="1084" spans="1:20" s="627" customFormat="1" ht="108">
      <c r="A1084" s="794">
        <v>1052</v>
      </c>
      <c r="B1084" s="796"/>
      <c r="C1084" s="795" t="s">
        <v>7008</v>
      </c>
      <c r="D1084" s="795" t="s">
        <v>7009</v>
      </c>
      <c r="E1084" s="313">
        <v>1</v>
      </c>
      <c r="F1084" s="58">
        <f t="shared" si="222"/>
        <v>1</v>
      </c>
      <c r="G1084" s="58">
        <f t="shared" si="223"/>
        <v>1</v>
      </c>
      <c r="H1084" s="70">
        <v>1</v>
      </c>
      <c r="I1084" s="803" t="s">
        <v>7262</v>
      </c>
      <c r="J1084" s="313">
        <v>1</v>
      </c>
      <c r="K1084" s="21">
        <f t="shared" si="224"/>
        <v>1</v>
      </c>
      <c r="L1084" s="21">
        <f t="shared" si="225"/>
        <v>1</v>
      </c>
      <c r="M1084" s="21">
        <v>1</v>
      </c>
      <c r="N1084" s="803" t="s">
        <v>7261</v>
      </c>
      <c r="O1084" s="313">
        <v>1</v>
      </c>
      <c r="P1084" s="58">
        <f t="shared" si="226"/>
        <v>1</v>
      </c>
      <c r="Q1084" s="58">
        <f t="shared" si="227"/>
        <v>1</v>
      </c>
      <c r="R1084" s="58">
        <v>1</v>
      </c>
      <c r="S1084" s="787" t="s">
        <v>1043</v>
      </c>
      <c r="T1084" s="787" t="s">
        <v>1044</v>
      </c>
    </row>
    <row r="1085" spans="1:20" s="627" customFormat="1" ht="108">
      <c r="A1085" s="794">
        <v>1053</v>
      </c>
      <c r="B1085" s="796"/>
      <c r="C1085" s="795" t="s">
        <v>506</v>
      </c>
      <c r="D1085" s="795" t="s">
        <v>7010</v>
      </c>
      <c r="E1085" s="313">
        <v>1</v>
      </c>
      <c r="F1085" s="58">
        <f t="shared" si="222"/>
        <v>1</v>
      </c>
      <c r="G1085" s="58">
        <f t="shared" si="223"/>
        <v>1</v>
      </c>
      <c r="H1085" s="70">
        <v>1</v>
      </c>
      <c r="I1085" s="803" t="s">
        <v>7262</v>
      </c>
      <c r="J1085" s="313">
        <v>1</v>
      </c>
      <c r="K1085" s="21">
        <f t="shared" si="224"/>
        <v>1</v>
      </c>
      <c r="L1085" s="21">
        <f t="shared" si="225"/>
        <v>1</v>
      </c>
      <c r="M1085" s="21">
        <v>1</v>
      </c>
      <c r="N1085" s="803" t="s">
        <v>7261</v>
      </c>
      <c r="O1085" s="313">
        <v>1</v>
      </c>
      <c r="P1085" s="58">
        <f t="shared" si="226"/>
        <v>1</v>
      </c>
      <c r="Q1085" s="58">
        <f t="shared" si="227"/>
        <v>1</v>
      </c>
      <c r="R1085" s="58">
        <v>1</v>
      </c>
      <c r="S1085" s="787" t="s">
        <v>1043</v>
      </c>
      <c r="T1085" s="787" t="s">
        <v>1044</v>
      </c>
    </row>
    <row r="1086" spans="1:20" s="627" customFormat="1" ht="108">
      <c r="A1086" s="794">
        <v>1054</v>
      </c>
      <c r="B1086" s="796"/>
      <c r="C1086" s="795" t="s">
        <v>473</v>
      </c>
      <c r="D1086" s="795" t="s">
        <v>7011</v>
      </c>
      <c r="E1086" s="313">
        <v>1</v>
      </c>
      <c r="F1086" s="58">
        <f t="shared" si="222"/>
        <v>1</v>
      </c>
      <c r="G1086" s="58">
        <f t="shared" si="223"/>
        <v>1</v>
      </c>
      <c r="H1086" s="70">
        <v>1</v>
      </c>
      <c r="I1086" s="803" t="s">
        <v>7262</v>
      </c>
      <c r="J1086" s="313">
        <v>1</v>
      </c>
      <c r="K1086" s="21">
        <f t="shared" si="224"/>
        <v>1</v>
      </c>
      <c r="L1086" s="21">
        <f t="shared" si="225"/>
        <v>1</v>
      </c>
      <c r="M1086" s="21">
        <v>1</v>
      </c>
      <c r="N1086" s="803" t="s">
        <v>7261</v>
      </c>
      <c r="O1086" s="313">
        <v>1</v>
      </c>
      <c r="P1086" s="58">
        <f t="shared" si="226"/>
        <v>1</v>
      </c>
      <c r="Q1086" s="58">
        <f t="shared" si="227"/>
        <v>1</v>
      </c>
      <c r="R1086" s="58">
        <v>1</v>
      </c>
      <c r="S1086" s="787" t="s">
        <v>1043</v>
      </c>
      <c r="T1086" s="787" t="s">
        <v>1044</v>
      </c>
    </row>
    <row r="1087" spans="1:20" s="627" customFormat="1" ht="108">
      <c r="A1087" s="794">
        <v>1055</v>
      </c>
      <c r="B1087" s="796"/>
      <c r="C1087" s="795" t="s">
        <v>472</v>
      </c>
      <c r="D1087" s="795" t="s">
        <v>7012</v>
      </c>
      <c r="E1087" s="313">
        <v>1</v>
      </c>
      <c r="F1087" s="58">
        <f t="shared" si="222"/>
        <v>1</v>
      </c>
      <c r="G1087" s="58">
        <f t="shared" si="223"/>
        <v>1</v>
      </c>
      <c r="H1087" s="70">
        <v>1</v>
      </c>
      <c r="I1087" s="803" t="s">
        <v>7262</v>
      </c>
      <c r="J1087" s="313">
        <v>1</v>
      </c>
      <c r="K1087" s="21">
        <f t="shared" si="224"/>
        <v>1</v>
      </c>
      <c r="L1087" s="21">
        <f t="shared" si="225"/>
        <v>1</v>
      </c>
      <c r="M1087" s="21">
        <v>1</v>
      </c>
      <c r="N1087" s="803" t="s">
        <v>7261</v>
      </c>
      <c r="O1087" s="313">
        <v>1</v>
      </c>
      <c r="P1087" s="58">
        <f t="shared" si="226"/>
        <v>1</v>
      </c>
      <c r="Q1087" s="58">
        <f t="shared" si="227"/>
        <v>1</v>
      </c>
      <c r="R1087" s="58">
        <v>1</v>
      </c>
      <c r="S1087" s="787" t="s">
        <v>1043</v>
      </c>
      <c r="T1087" s="787" t="s">
        <v>1044</v>
      </c>
    </row>
    <row r="1088" spans="1:20" s="627" customFormat="1" ht="108">
      <c r="A1088" s="794">
        <v>1056</v>
      </c>
      <c r="B1088" s="796"/>
      <c r="C1088" s="795" t="s">
        <v>7013</v>
      </c>
      <c r="D1088" s="795" t="s">
        <v>7014</v>
      </c>
      <c r="E1088" s="313">
        <v>1</v>
      </c>
      <c r="F1088" s="58">
        <f t="shared" si="222"/>
        <v>1</v>
      </c>
      <c r="G1088" s="58">
        <f t="shared" si="223"/>
        <v>1</v>
      </c>
      <c r="H1088" s="70">
        <v>1</v>
      </c>
      <c r="I1088" s="803" t="s">
        <v>7262</v>
      </c>
      <c r="J1088" s="313">
        <v>1</v>
      </c>
      <c r="K1088" s="21">
        <f t="shared" si="224"/>
        <v>1</v>
      </c>
      <c r="L1088" s="21">
        <f t="shared" si="225"/>
        <v>1</v>
      </c>
      <c r="M1088" s="21">
        <v>1</v>
      </c>
      <c r="N1088" s="803" t="s">
        <v>7261</v>
      </c>
      <c r="O1088" s="313">
        <v>1</v>
      </c>
      <c r="P1088" s="58">
        <f t="shared" si="226"/>
        <v>1</v>
      </c>
      <c r="Q1088" s="58">
        <f t="shared" si="227"/>
        <v>1</v>
      </c>
      <c r="R1088" s="58">
        <v>1</v>
      </c>
      <c r="S1088" s="787" t="s">
        <v>1043</v>
      </c>
      <c r="T1088" s="787" t="s">
        <v>1044</v>
      </c>
    </row>
    <row r="1089" spans="1:20" s="627" customFormat="1" ht="108">
      <c r="A1089" s="794">
        <v>1057</v>
      </c>
      <c r="B1089" s="796"/>
      <c r="C1089" s="795" t="s">
        <v>509</v>
      </c>
      <c r="D1089" s="795" t="s">
        <v>7015</v>
      </c>
      <c r="E1089" s="313">
        <v>1</v>
      </c>
      <c r="F1089" s="58">
        <f t="shared" si="222"/>
        <v>1</v>
      </c>
      <c r="G1089" s="58">
        <f t="shared" si="223"/>
        <v>1</v>
      </c>
      <c r="H1089" s="70">
        <v>1</v>
      </c>
      <c r="I1089" s="803" t="s">
        <v>7262</v>
      </c>
      <c r="J1089" s="313">
        <v>1</v>
      </c>
      <c r="K1089" s="21">
        <f t="shared" si="224"/>
        <v>1</v>
      </c>
      <c r="L1089" s="21">
        <f t="shared" si="225"/>
        <v>1</v>
      </c>
      <c r="M1089" s="21">
        <v>1</v>
      </c>
      <c r="N1089" s="803" t="s">
        <v>7261</v>
      </c>
      <c r="O1089" s="313">
        <v>1</v>
      </c>
      <c r="P1089" s="58">
        <f t="shared" si="226"/>
        <v>1</v>
      </c>
      <c r="Q1089" s="58">
        <f t="shared" si="227"/>
        <v>1</v>
      </c>
      <c r="R1089" s="58">
        <v>1</v>
      </c>
      <c r="S1089" s="787" t="s">
        <v>1043</v>
      </c>
      <c r="T1089" s="787" t="s">
        <v>1044</v>
      </c>
    </row>
    <row r="1090" spans="1:20" s="627" customFormat="1" ht="108">
      <c r="A1090" s="794">
        <v>1058</v>
      </c>
      <c r="B1090" s="796"/>
      <c r="C1090" s="795" t="s">
        <v>511</v>
      </c>
      <c r="D1090" s="795" t="s">
        <v>7016</v>
      </c>
      <c r="E1090" s="313">
        <v>1</v>
      </c>
      <c r="F1090" s="58">
        <f t="shared" si="222"/>
        <v>1</v>
      </c>
      <c r="G1090" s="58">
        <f t="shared" si="223"/>
        <v>1</v>
      </c>
      <c r="H1090" s="70">
        <v>1</v>
      </c>
      <c r="I1090" s="803" t="s">
        <v>7262</v>
      </c>
      <c r="J1090" s="313">
        <v>1</v>
      </c>
      <c r="K1090" s="21">
        <f t="shared" si="224"/>
        <v>1</v>
      </c>
      <c r="L1090" s="21">
        <f t="shared" si="225"/>
        <v>1</v>
      </c>
      <c r="M1090" s="21">
        <v>1</v>
      </c>
      <c r="N1090" s="803" t="s">
        <v>7261</v>
      </c>
      <c r="O1090" s="313">
        <v>1</v>
      </c>
      <c r="P1090" s="58">
        <f t="shared" si="226"/>
        <v>1</v>
      </c>
      <c r="Q1090" s="58">
        <f t="shared" si="227"/>
        <v>1</v>
      </c>
      <c r="R1090" s="58">
        <v>1</v>
      </c>
      <c r="S1090" s="787" t="s">
        <v>1043</v>
      </c>
      <c r="T1090" s="787" t="s">
        <v>1044</v>
      </c>
    </row>
    <row r="1091" spans="1:20" s="627" customFormat="1" ht="108">
      <c r="A1091" s="794">
        <v>1059</v>
      </c>
      <c r="B1091" s="796"/>
      <c r="C1091" s="795" t="s">
        <v>529</v>
      </c>
      <c r="D1091" s="795" t="s">
        <v>7017</v>
      </c>
      <c r="E1091" s="313">
        <v>1</v>
      </c>
      <c r="F1091" s="58">
        <f t="shared" si="222"/>
        <v>1</v>
      </c>
      <c r="G1091" s="58">
        <f t="shared" si="223"/>
        <v>1</v>
      </c>
      <c r="H1091" s="70">
        <v>1</v>
      </c>
      <c r="I1091" s="803" t="s">
        <v>7262</v>
      </c>
      <c r="J1091" s="313">
        <v>1</v>
      </c>
      <c r="K1091" s="21">
        <f t="shared" si="224"/>
        <v>1</v>
      </c>
      <c r="L1091" s="21">
        <f t="shared" si="225"/>
        <v>1</v>
      </c>
      <c r="M1091" s="21">
        <v>1</v>
      </c>
      <c r="N1091" s="803" t="s">
        <v>7261</v>
      </c>
      <c r="O1091" s="313">
        <v>1</v>
      </c>
      <c r="P1091" s="58">
        <f t="shared" si="226"/>
        <v>1</v>
      </c>
      <c r="Q1091" s="58">
        <f t="shared" si="227"/>
        <v>1</v>
      </c>
      <c r="R1091" s="58">
        <v>1</v>
      </c>
      <c r="S1091" s="787" t="s">
        <v>1043</v>
      </c>
      <c r="T1091" s="787" t="s">
        <v>1044</v>
      </c>
    </row>
    <row r="1092" spans="1:20" s="627" customFormat="1" ht="108">
      <c r="A1092" s="794">
        <v>1060</v>
      </c>
      <c r="B1092" s="796"/>
      <c r="C1092" s="795" t="s">
        <v>502</v>
      </c>
      <c r="D1092" s="795" t="s">
        <v>7018</v>
      </c>
      <c r="E1092" s="313">
        <v>1</v>
      </c>
      <c r="F1092" s="58">
        <f t="shared" si="222"/>
        <v>1</v>
      </c>
      <c r="G1092" s="58">
        <f t="shared" si="223"/>
        <v>1</v>
      </c>
      <c r="H1092" s="70">
        <v>1</v>
      </c>
      <c r="I1092" s="803" t="s">
        <v>7262</v>
      </c>
      <c r="J1092" s="313">
        <v>1</v>
      </c>
      <c r="K1092" s="21">
        <f t="shared" si="224"/>
        <v>1</v>
      </c>
      <c r="L1092" s="21">
        <f t="shared" si="225"/>
        <v>1</v>
      </c>
      <c r="M1092" s="21">
        <v>1</v>
      </c>
      <c r="N1092" s="803" t="s">
        <v>7261</v>
      </c>
      <c r="O1092" s="313">
        <v>1</v>
      </c>
      <c r="P1092" s="58">
        <f t="shared" si="226"/>
        <v>1</v>
      </c>
      <c r="Q1092" s="58">
        <f t="shared" si="227"/>
        <v>1</v>
      </c>
      <c r="R1092" s="58">
        <v>1</v>
      </c>
      <c r="S1092" s="787" t="s">
        <v>1043</v>
      </c>
      <c r="T1092" s="787" t="s">
        <v>1044</v>
      </c>
    </row>
    <row r="1093" spans="1:20" s="627" customFormat="1" ht="108">
      <c r="A1093" s="794">
        <v>1061</v>
      </c>
      <c r="B1093" s="796"/>
      <c r="C1093" s="795" t="s">
        <v>512</v>
      </c>
      <c r="D1093" s="795" t="s">
        <v>7019</v>
      </c>
      <c r="E1093" s="313">
        <v>1</v>
      </c>
      <c r="F1093" s="58">
        <f t="shared" si="222"/>
        <v>1</v>
      </c>
      <c r="G1093" s="58">
        <f t="shared" si="223"/>
        <v>1</v>
      </c>
      <c r="H1093" s="70">
        <v>1</v>
      </c>
      <c r="I1093" s="803" t="s">
        <v>7262</v>
      </c>
      <c r="J1093" s="313">
        <v>1</v>
      </c>
      <c r="K1093" s="21">
        <f t="shared" si="224"/>
        <v>1</v>
      </c>
      <c r="L1093" s="21">
        <f t="shared" si="225"/>
        <v>1</v>
      </c>
      <c r="M1093" s="21">
        <v>1</v>
      </c>
      <c r="N1093" s="803" t="s">
        <v>7261</v>
      </c>
      <c r="O1093" s="313">
        <v>1</v>
      </c>
      <c r="P1093" s="58">
        <f t="shared" si="226"/>
        <v>1</v>
      </c>
      <c r="Q1093" s="58">
        <f t="shared" si="227"/>
        <v>1</v>
      </c>
      <c r="R1093" s="58">
        <v>1</v>
      </c>
      <c r="S1093" s="787" t="s">
        <v>1043</v>
      </c>
      <c r="T1093" s="787" t="s">
        <v>1044</v>
      </c>
    </row>
    <row r="1094" spans="1:20" s="627" customFormat="1" ht="108">
      <c r="A1094" s="794">
        <v>1062</v>
      </c>
      <c r="B1094" s="796"/>
      <c r="C1094" s="795" t="s">
        <v>504</v>
      </c>
      <c r="D1094" s="795" t="s">
        <v>7020</v>
      </c>
      <c r="E1094" s="313">
        <v>1</v>
      </c>
      <c r="F1094" s="58">
        <f t="shared" si="222"/>
        <v>1</v>
      </c>
      <c r="G1094" s="58">
        <f t="shared" si="223"/>
        <v>1</v>
      </c>
      <c r="H1094" s="70">
        <v>1</v>
      </c>
      <c r="I1094" s="803" t="s">
        <v>7262</v>
      </c>
      <c r="J1094" s="313">
        <v>1</v>
      </c>
      <c r="K1094" s="21">
        <f t="shared" si="224"/>
        <v>1</v>
      </c>
      <c r="L1094" s="21">
        <f t="shared" si="225"/>
        <v>1</v>
      </c>
      <c r="M1094" s="21">
        <v>1</v>
      </c>
      <c r="N1094" s="803" t="s">
        <v>7261</v>
      </c>
      <c r="O1094" s="313">
        <v>1</v>
      </c>
      <c r="P1094" s="58">
        <f t="shared" si="226"/>
        <v>1</v>
      </c>
      <c r="Q1094" s="58">
        <f t="shared" si="227"/>
        <v>1</v>
      </c>
      <c r="R1094" s="58">
        <v>1</v>
      </c>
      <c r="S1094" s="787" t="s">
        <v>1043</v>
      </c>
      <c r="T1094" s="787" t="s">
        <v>1044</v>
      </c>
    </row>
    <row r="1095" spans="1:20" s="627" customFormat="1" ht="108">
      <c r="A1095" s="794">
        <v>1063</v>
      </c>
      <c r="B1095" s="796"/>
      <c r="C1095" s="795" t="s">
        <v>503</v>
      </c>
      <c r="D1095" s="795" t="s">
        <v>7021</v>
      </c>
      <c r="E1095" s="313">
        <v>1</v>
      </c>
      <c r="F1095" s="58">
        <f t="shared" si="222"/>
        <v>1</v>
      </c>
      <c r="G1095" s="58">
        <f t="shared" si="223"/>
        <v>1</v>
      </c>
      <c r="H1095" s="70">
        <v>1</v>
      </c>
      <c r="I1095" s="803" t="s">
        <v>7262</v>
      </c>
      <c r="J1095" s="313">
        <v>1</v>
      </c>
      <c r="K1095" s="21">
        <f t="shared" si="224"/>
        <v>1</v>
      </c>
      <c r="L1095" s="21">
        <f t="shared" si="225"/>
        <v>1</v>
      </c>
      <c r="M1095" s="21">
        <v>1</v>
      </c>
      <c r="N1095" s="803" t="s">
        <v>7261</v>
      </c>
      <c r="O1095" s="313">
        <v>1</v>
      </c>
      <c r="P1095" s="58">
        <f t="shared" si="226"/>
        <v>1</v>
      </c>
      <c r="Q1095" s="58">
        <f t="shared" si="227"/>
        <v>1</v>
      </c>
      <c r="R1095" s="58">
        <v>1</v>
      </c>
      <c r="S1095" s="787" t="s">
        <v>1043</v>
      </c>
      <c r="T1095" s="787" t="s">
        <v>1044</v>
      </c>
    </row>
    <row r="1096" spans="1:20" s="627" customFormat="1" ht="108">
      <c r="A1096" s="794">
        <v>1064</v>
      </c>
      <c r="B1096" s="796"/>
      <c r="C1096" s="795" t="s">
        <v>595</v>
      </c>
      <c r="D1096" s="795" t="s">
        <v>7022</v>
      </c>
      <c r="E1096" s="313">
        <v>1</v>
      </c>
      <c r="F1096" s="58">
        <f t="shared" si="222"/>
        <v>1</v>
      </c>
      <c r="G1096" s="58">
        <f t="shared" si="223"/>
        <v>1</v>
      </c>
      <c r="H1096" s="70">
        <v>1</v>
      </c>
      <c r="I1096" s="803" t="s">
        <v>7262</v>
      </c>
      <c r="J1096" s="313">
        <v>1</v>
      </c>
      <c r="K1096" s="21">
        <f t="shared" si="224"/>
        <v>1</v>
      </c>
      <c r="L1096" s="21">
        <f t="shared" si="225"/>
        <v>1</v>
      </c>
      <c r="M1096" s="21">
        <v>1</v>
      </c>
      <c r="N1096" s="803" t="s">
        <v>7261</v>
      </c>
      <c r="O1096" s="313">
        <v>1</v>
      </c>
      <c r="P1096" s="58">
        <f t="shared" si="226"/>
        <v>1</v>
      </c>
      <c r="Q1096" s="58">
        <f t="shared" si="227"/>
        <v>1</v>
      </c>
      <c r="R1096" s="58">
        <v>1</v>
      </c>
      <c r="S1096" s="787" t="s">
        <v>1043</v>
      </c>
      <c r="T1096" s="787" t="s">
        <v>1044</v>
      </c>
    </row>
    <row r="1097" spans="1:20" s="627" customFormat="1" ht="108">
      <c r="A1097" s="794">
        <v>1065</v>
      </c>
      <c r="B1097" s="796"/>
      <c r="C1097" s="795" t="s">
        <v>600</v>
      </c>
      <c r="D1097" s="795" t="s">
        <v>7023</v>
      </c>
      <c r="E1097" s="313">
        <v>1</v>
      </c>
      <c r="F1097" s="58">
        <f t="shared" si="222"/>
        <v>1</v>
      </c>
      <c r="G1097" s="58">
        <f t="shared" si="223"/>
        <v>1</v>
      </c>
      <c r="H1097" s="70">
        <v>1</v>
      </c>
      <c r="I1097" s="803" t="s">
        <v>7262</v>
      </c>
      <c r="J1097" s="313">
        <v>1</v>
      </c>
      <c r="K1097" s="21">
        <f t="shared" si="224"/>
        <v>1</v>
      </c>
      <c r="L1097" s="21">
        <f t="shared" si="225"/>
        <v>1</v>
      </c>
      <c r="M1097" s="21">
        <v>1</v>
      </c>
      <c r="N1097" s="803" t="s">
        <v>7261</v>
      </c>
      <c r="O1097" s="313">
        <v>1</v>
      </c>
      <c r="P1097" s="58">
        <f t="shared" si="226"/>
        <v>1</v>
      </c>
      <c r="Q1097" s="58">
        <f t="shared" si="227"/>
        <v>1</v>
      </c>
      <c r="R1097" s="58">
        <v>1</v>
      </c>
      <c r="S1097" s="787" t="s">
        <v>1043</v>
      </c>
      <c r="T1097" s="787" t="s">
        <v>1044</v>
      </c>
    </row>
    <row r="1098" spans="1:20" s="627" customFormat="1" ht="108">
      <c r="A1098" s="794">
        <v>1066</v>
      </c>
      <c r="B1098" s="796"/>
      <c r="C1098" s="795" t="s">
        <v>7024</v>
      </c>
      <c r="D1098" s="795" t="s">
        <v>7025</v>
      </c>
      <c r="E1098" s="313">
        <v>1</v>
      </c>
      <c r="F1098" s="58">
        <f t="shared" si="222"/>
        <v>1</v>
      </c>
      <c r="G1098" s="58">
        <f t="shared" si="223"/>
        <v>1</v>
      </c>
      <c r="H1098" s="70">
        <v>1</v>
      </c>
      <c r="I1098" s="803" t="s">
        <v>7262</v>
      </c>
      <c r="J1098" s="313">
        <v>1</v>
      </c>
      <c r="K1098" s="21">
        <f t="shared" si="224"/>
        <v>1</v>
      </c>
      <c r="L1098" s="21">
        <f t="shared" si="225"/>
        <v>1</v>
      </c>
      <c r="M1098" s="21">
        <v>1</v>
      </c>
      <c r="N1098" s="803" t="s">
        <v>7261</v>
      </c>
      <c r="O1098" s="313">
        <v>1</v>
      </c>
      <c r="P1098" s="58">
        <f t="shared" si="226"/>
        <v>1</v>
      </c>
      <c r="Q1098" s="58">
        <f t="shared" si="227"/>
        <v>1</v>
      </c>
      <c r="R1098" s="58">
        <v>1</v>
      </c>
      <c r="S1098" s="787" t="s">
        <v>1043</v>
      </c>
      <c r="T1098" s="787" t="s">
        <v>1044</v>
      </c>
    </row>
    <row r="1099" spans="1:20" s="627" customFormat="1" ht="108">
      <c r="A1099" s="794">
        <v>1067</v>
      </c>
      <c r="B1099" s="796"/>
      <c r="C1099" s="795" t="s">
        <v>510</v>
      </c>
      <c r="D1099" s="795" t="s">
        <v>7026</v>
      </c>
      <c r="E1099" s="313">
        <v>1</v>
      </c>
      <c r="F1099" s="58">
        <f t="shared" si="222"/>
        <v>1</v>
      </c>
      <c r="G1099" s="58">
        <f t="shared" si="223"/>
        <v>1</v>
      </c>
      <c r="H1099" s="70">
        <v>1</v>
      </c>
      <c r="I1099" s="803" t="s">
        <v>7262</v>
      </c>
      <c r="J1099" s="313">
        <v>1</v>
      </c>
      <c r="K1099" s="21">
        <f t="shared" si="224"/>
        <v>1</v>
      </c>
      <c r="L1099" s="21">
        <f t="shared" si="225"/>
        <v>1</v>
      </c>
      <c r="M1099" s="21">
        <v>1</v>
      </c>
      <c r="N1099" s="803" t="s">
        <v>7261</v>
      </c>
      <c r="O1099" s="313">
        <v>1</v>
      </c>
      <c r="P1099" s="58">
        <f t="shared" si="226"/>
        <v>1</v>
      </c>
      <c r="Q1099" s="58">
        <f t="shared" si="227"/>
        <v>1</v>
      </c>
      <c r="R1099" s="58">
        <v>1</v>
      </c>
      <c r="S1099" s="787" t="s">
        <v>1043</v>
      </c>
      <c r="T1099" s="787" t="s">
        <v>1044</v>
      </c>
    </row>
    <row r="1100" spans="1:20" s="627" customFormat="1" ht="108">
      <c r="A1100" s="794">
        <v>1068</v>
      </c>
      <c r="B1100" s="796"/>
      <c r="C1100" s="795" t="s">
        <v>7027</v>
      </c>
      <c r="D1100" s="795" t="s">
        <v>7028</v>
      </c>
      <c r="E1100" s="313">
        <v>1</v>
      </c>
      <c r="F1100" s="58">
        <f t="shared" si="222"/>
        <v>1</v>
      </c>
      <c r="G1100" s="58">
        <f t="shared" si="223"/>
        <v>1</v>
      </c>
      <c r="H1100" s="70">
        <v>1</v>
      </c>
      <c r="I1100" s="803" t="s">
        <v>7262</v>
      </c>
      <c r="J1100" s="313">
        <v>1</v>
      </c>
      <c r="K1100" s="21">
        <f t="shared" si="224"/>
        <v>1</v>
      </c>
      <c r="L1100" s="21">
        <f t="shared" si="225"/>
        <v>1</v>
      </c>
      <c r="M1100" s="21">
        <v>1</v>
      </c>
      <c r="N1100" s="803" t="s">
        <v>7261</v>
      </c>
      <c r="O1100" s="313">
        <v>1</v>
      </c>
      <c r="P1100" s="58">
        <f t="shared" si="226"/>
        <v>1</v>
      </c>
      <c r="Q1100" s="58">
        <f t="shared" si="227"/>
        <v>1</v>
      </c>
      <c r="R1100" s="58">
        <v>1</v>
      </c>
      <c r="S1100" s="787" t="s">
        <v>1043</v>
      </c>
      <c r="T1100" s="787" t="s">
        <v>1044</v>
      </c>
    </row>
    <row r="1101" spans="1:20" s="627" customFormat="1" ht="108">
      <c r="A1101" s="794">
        <v>1069</v>
      </c>
      <c r="B1101" s="796"/>
      <c r="C1101" s="795" t="s">
        <v>593</v>
      </c>
      <c r="D1101" s="795" t="s">
        <v>7029</v>
      </c>
      <c r="E1101" s="313">
        <v>1</v>
      </c>
      <c r="F1101" s="58">
        <f t="shared" si="222"/>
        <v>1</v>
      </c>
      <c r="G1101" s="58">
        <f t="shared" si="223"/>
        <v>1</v>
      </c>
      <c r="H1101" s="70">
        <v>1</v>
      </c>
      <c r="I1101" s="803" t="s">
        <v>7262</v>
      </c>
      <c r="J1101" s="313">
        <v>1</v>
      </c>
      <c r="K1101" s="21">
        <f t="shared" si="224"/>
        <v>1</v>
      </c>
      <c r="L1101" s="21">
        <f t="shared" si="225"/>
        <v>1</v>
      </c>
      <c r="M1101" s="21">
        <v>1</v>
      </c>
      <c r="N1101" s="803" t="s">
        <v>7261</v>
      </c>
      <c r="O1101" s="313">
        <v>1</v>
      </c>
      <c r="P1101" s="58">
        <f t="shared" si="226"/>
        <v>1</v>
      </c>
      <c r="Q1101" s="58">
        <f t="shared" si="227"/>
        <v>1</v>
      </c>
      <c r="R1101" s="58">
        <v>1</v>
      </c>
      <c r="S1101" s="787" t="s">
        <v>1043</v>
      </c>
      <c r="T1101" s="787" t="s">
        <v>1044</v>
      </c>
    </row>
    <row r="1102" spans="1:20" s="627" customFormat="1" ht="108">
      <c r="A1102" s="794">
        <v>1070</v>
      </c>
      <c r="B1102" s="796"/>
      <c r="C1102" s="795" t="s">
        <v>7030</v>
      </c>
      <c r="D1102" s="795" t="s">
        <v>7031</v>
      </c>
      <c r="E1102" s="313">
        <v>1</v>
      </c>
      <c r="F1102" s="58">
        <f t="shared" si="222"/>
        <v>1</v>
      </c>
      <c r="G1102" s="58">
        <f t="shared" si="223"/>
        <v>1</v>
      </c>
      <c r="H1102" s="70">
        <v>1</v>
      </c>
      <c r="I1102" s="803" t="s">
        <v>7262</v>
      </c>
      <c r="J1102" s="313">
        <v>1</v>
      </c>
      <c r="K1102" s="21">
        <f t="shared" si="224"/>
        <v>1</v>
      </c>
      <c r="L1102" s="21">
        <f t="shared" si="225"/>
        <v>1</v>
      </c>
      <c r="M1102" s="21">
        <v>1</v>
      </c>
      <c r="N1102" s="803" t="s">
        <v>7261</v>
      </c>
      <c r="O1102" s="313">
        <v>1</v>
      </c>
      <c r="P1102" s="58">
        <f t="shared" si="226"/>
        <v>1</v>
      </c>
      <c r="Q1102" s="58">
        <f t="shared" si="227"/>
        <v>1</v>
      </c>
      <c r="R1102" s="58">
        <v>1</v>
      </c>
      <c r="S1102" s="787" t="s">
        <v>1043</v>
      </c>
      <c r="T1102" s="787" t="s">
        <v>1044</v>
      </c>
    </row>
    <row r="1103" spans="1:20" s="627" customFormat="1" ht="108">
      <c r="A1103" s="794">
        <v>1071</v>
      </c>
      <c r="B1103" s="796"/>
      <c r="C1103" s="795" t="s">
        <v>467</v>
      </c>
      <c r="D1103" s="795" t="s">
        <v>7032</v>
      </c>
      <c r="E1103" s="313">
        <v>1</v>
      </c>
      <c r="F1103" s="58">
        <f t="shared" si="222"/>
        <v>1</v>
      </c>
      <c r="G1103" s="58">
        <f t="shared" si="223"/>
        <v>1</v>
      </c>
      <c r="H1103" s="70">
        <v>1</v>
      </c>
      <c r="I1103" s="803" t="s">
        <v>7262</v>
      </c>
      <c r="J1103" s="313">
        <v>1</v>
      </c>
      <c r="K1103" s="21">
        <f t="shared" si="224"/>
        <v>1</v>
      </c>
      <c r="L1103" s="21">
        <f t="shared" si="225"/>
        <v>1</v>
      </c>
      <c r="M1103" s="21">
        <v>1</v>
      </c>
      <c r="N1103" s="803" t="s">
        <v>7261</v>
      </c>
      <c r="O1103" s="313">
        <v>1</v>
      </c>
      <c r="P1103" s="58">
        <f t="shared" si="226"/>
        <v>1</v>
      </c>
      <c r="Q1103" s="58">
        <f t="shared" si="227"/>
        <v>1</v>
      </c>
      <c r="R1103" s="58">
        <v>1</v>
      </c>
      <c r="S1103" s="787" t="s">
        <v>1043</v>
      </c>
      <c r="T1103" s="787" t="s">
        <v>1044</v>
      </c>
    </row>
    <row r="1104" spans="1:20" s="627" customFormat="1" ht="108">
      <c r="A1104" s="794">
        <v>1072</v>
      </c>
      <c r="B1104" s="796"/>
      <c r="C1104" s="795" t="s">
        <v>7033</v>
      </c>
      <c r="D1104" s="795" t="s">
        <v>7034</v>
      </c>
      <c r="E1104" s="313">
        <v>1</v>
      </c>
      <c r="F1104" s="58">
        <f t="shared" si="222"/>
        <v>1</v>
      </c>
      <c r="G1104" s="58">
        <f t="shared" si="223"/>
        <v>1</v>
      </c>
      <c r="H1104" s="70">
        <v>1</v>
      </c>
      <c r="I1104" s="803" t="s">
        <v>7262</v>
      </c>
      <c r="J1104" s="313">
        <v>1</v>
      </c>
      <c r="K1104" s="21">
        <f t="shared" si="224"/>
        <v>1</v>
      </c>
      <c r="L1104" s="21">
        <f t="shared" si="225"/>
        <v>1</v>
      </c>
      <c r="M1104" s="21">
        <v>1</v>
      </c>
      <c r="N1104" s="803" t="s">
        <v>7261</v>
      </c>
      <c r="O1104" s="313">
        <v>1</v>
      </c>
      <c r="P1104" s="58">
        <f t="shared" si="226"/>
        <v>1</v>
      </c>
      <c r="Q1104" s="58">
        <f t="shared" si="227"/>
        <v>1</v>
      </c>
      <c r="R1104" s="58">
        <v>1</v>
      </c>
      <c r="S1104" s="787" t="s">
        <v>1043</v>
      </c>
      <c r="T1104" s="787" t="s">
        <v>1044</v>
      </c>
    </row>
    <row r="1105" spans="1:20" s="627" customFormat="1" ht="108">
      <c r="A1105" s="794">
        <v>1073</v>
      </c>
      <c r="B1105" s="796"/>
      <c r="C1105" s="795" t="s">
        <v>7035</v>
      </c>
      <c r="D1105" s="795" t="s">
        <v>7036</v>
      </c>
      <c r="E1105" s="313">
        <v>1</v>
      </c>
      <c r="F1105" s="58">
        <f t="shared" si="222"/>
        <v>1</v>
      </c>
      <c r="G1105" s="58">
        <f t="shared" si="223"/>
        <v>1</v>
      </c>
      <c r="H1105" s="70">
        <v>1</v>
      </c>
      <c r="I1105" s="803" t="s">
        <v>7262</v>
      </c>
      <c r="J1105" s="313">
        <v>1</v>
      </c>
      <c r="K1105" s="21">
        <f t="shared" si="224"/>
        <v>1</v>
      </c>
      <c r="L1105" s="21">
        <f t="shared" si="225"/>
        <v>1</v>
      </c>
      <c r="M1105" s="21">
        <v>1</v>
      </c>
      <c r="N1105" s="803" t="s">
        <v>7261</v>
      </c>
      <c r="O1105" s="313">
        <v>1</v>
      </c>
      <c r="P1105" s="58">
        <f t="shared" si="226"/>
        <v>1</v>
      </c>
      <c r="Q1105" s="58">
        <f t="shared" si="227"/>
        <v>1</v>
      </c>
      <c r="R1105" s="58">
        <v>1</v>
      </c>
      <c r="S1105" s="787" t="s">
        <v>1043</v>
      </c>
      <c r="T1105" s="787" t="s">
        <v>1044</v>
      </c>
    </row>
    <row r="1106" spans="1:20" s="627" customFormat="1" ht="108">
      <c r="A1106" s="794">
        <v>1074</v>
      </c>
      <c r="B1106" s="796"/>
      <c r="C1106" s="795" t="s">
        <v>7037</v>
      </c>
      <c r="D1106" s="795" t="s">
        <v>7038</v>
      </c>
      <c r="E1106" s="313">
        <v>1</v>
      </c>
      <c r="F1106" s="58">
        <f t="shared" si="222"/>
        <v>1</v>
      </c>
      <c r="G1106" s="58">
        <f t="shared" si="223"/>
        <v>1</v>
      </c>
      <c r="H1106" s="70">
        <v>1</v>
      </c>
      <c r="I1106" s="803" t="s">
        <v>7262</v>
      </c>
      <c r="J1106" s="313">
        <v>1</v>
      </c>
      <c r="K1106" s="21">
        <f t="shared" si="224"/>
        <v>1</v>
      </c>
      <c r="L1106" s="21">
        <f t="shared" si="225"/>
        <v>1</v>
      </c>
      <c r="M1106" s="21">
        <v>1</v>
      </c>
      <c r="N1106" s="803" t="s">
        <v>7261</v>
      </c>
      <c r="O1106" s="313">
        <v>1</v>
      </c>
      <c r="P1106" s="58">
        <f t="shared" si="226"/>
        <v>1</v>
      </c>
      <c r="Q1106" s="58">
        <f t="shared" si="227"/>
        <v>1</v>
      </c>
      <c r="R1106" s="58">
        <v>1</v>
      </c>
      <c r="S1106" s="787" t="s">
        <v>1043</v>
      </c>
      <c r="T1106" s="787" t="s">
        <v>1044</v>
      </c>
    </row>
    <row r="1107" spans="1:20" s="627" customFormat="1" ht="108">
      <c r="A1107" s="794">
        <v>1075</v>
      </c>
      <c r="B1107" s="796"/>
      <c r="C1107" s="795" t="s">
        <v>7039</v>
      </c>
      <c r="D1107" s="795" t="s">
        <v>7040</v>
      </c>
      <c r="E1107" s="313">
        <v>1</v>
      </c>
      <c r="F1107" s="58">
        <f t="shared" si="222"/>
        <v>1</v>
      </c>
      <c r="G1107" s="58">
        <f t="shared" si="223"/>
        <v>1</v>
      </c>
      <c r="H1107" s="70">
        <v>1</v>
      </c>
      <c r="I1107" s="803" t="s">
        <v>7262</v>
      </c>
      <c r="J1107" s="313">
        <v>1</v>
      </c>
      <c r="K1107" s="21">
        <f t="shared" si="224"/>
        <v>1</v>
      </c>
      <c r="L1107" s="21">
        <f t="shared" si="225"/>
        <v>1</v>
      </c>
      <c r="M1107" s="21">
        <v>1</v>
      </c>
      <c r="N1107" s="803" t="s">
        <v>7261</v>
      </c>
      <c r="O1107" s="313">
        <v>1</v>
      </c>
      <c r="P1107" s="58">
        <f t="shared" si="226"/>
        <v>1</v>
      </c>
      <c r="Q1107" s="58">
        <f t="shared" si="227"/>
        <v>1</v>
      </c>
      <c r="R1107" s="58">
        <v>1</v>
      </c>
      <c r="S1107" s="787" t="s">
        <v>1043</v>
      </c>
      <c r="T1107" s="787" t="s">
        <v>1044</v>
      </c>
    </row>
    <row r="1108" spans="1:20" s="627" customFormat="1" ht="108">
      <c r="A1108" s="794">
        <v>1076</v>
      </c>
      <c r="B1108" s="796"/>
      <c r="C1108" s="795" t="s">
        <v>7041</v>
      </c>
      <c r="D1108" s="795" t="s">
        <v>7042</v>
      </c>
      <c r="E1108" s="313">
        <v>1</v>
      </c>
      <c r="F1108" s="58">
        <f t="shared" si="222"/>
        <v>1</v>
      </c>
      <c r="G1108" s="58">
        <f t="shared" si="223"/>
        <v>1</v>
      </c>
      <c r="H1108" s="70">
        <v>1</v>
      </c>
      <c r="I1108" s="803" t="s">
        <v>7262</v>
      </c>
      <c r="J1108" s="313">
        <v>1</v>
      </c>
      <c r="K1108" s="21">
        <f t="shared" si="224"/>
        <v>1</v>
      </c>
      <c r="L1108" s="21">
        <f t="shared" si="225"/>
        <v>1</v>
      </c>
      <c r="M1108" s="21">
        <v>1</v>
      </c>
      <c r="N1108" s="803" t="s">
        <v>7261</v>
      </c>
      <c r="O1108" s="313">
        <v>1</v>
      </c>
      <c r="P1108" s="58">
        <f t="shared" si="226"/>
        <v>1</v>
      </c>
      <c r="Q1108" s="58">
        <f t="shared" si="227"/>
        <v>1</v>
      </c>
      <c r="R1108" s="58">
        <v>1</v>
      </c>
      <c r="S1108" s="787" t="s">
        <v>1043</v>
      </c>
      <c r="T1108" s="787" t="s">
        <v>1044</v>
      </c>
    </row>
    <row r="1109" spans="1:20" s="627" customFormat="1" ht="108">
      <c r="A1109" s="794">
        <v>1077</v>
      </c>
      <c r="B1109" s="796"/>
      <c r="C1109" s="795" t="s">
        <v>7043</v>
      </c>
      <c r="D1109" s="795" t="s">
        <v>7044</v>
      </c>
      <c r="E1109" s="313">
        <v>1</v>
      </c>
      <c r="F1109" s="58">
        <f t="shared" si="222"/>
        <v>1</v>
      </c>
      <c r="G1109" s="58">
        <f t="shared" si="223"/>
        <v>1</v>
      </c>
      <c r="H1109" s="70">
        <v>1</v>
      </c>
      <c r="I1109" s="803" t="s">
        <v>7262</v>
      </c>
      <c r="J1109" s="313">
        <v>1</v>
      </c>
      <c r="K1109" s="21">
        <f t="shared" si="224"/>
        <v>1</v>
      </c>
      <c r="L1109" s="21">
        <f t="shared" si="225"/>
        <v>1</v>
      </c>
      <c r="M1109" s="21">
        <v>1</v>
      </c>
      <c r="N1109" s="803" t="s">
        <v>7261</v>
      </c>
      <c r="O1109" s="313">
        <v>1</v>
      </c>
      <c r="P1109" s="58">
        <f t="shared" si="226"/>
        <v>1</v>
      </c>
      <c r="Q1109" s="58">
        <f t="shared" si="227"/>
        <v>1</v>
      </c>
      <c r="R1109" s="58">
        <v>1</v>
      </c>
      <c r="S1109" s="787" t="s">
        <v>1043</v>
      </c>
      <c r="T1109" s="787" t="s">
        <v>1044</v>
      </c>
    </row>
    <row r="1110" spans="1:20" s="627" customFormat="1" ht="93.75" customHeight="1">
      <c r="A1110" s="1462" t="s">
        <v>1273</v>
      </c>
      <c r="B1110" s="1462"/>
      <c r="C1110" s="1462"/>
      <c r="D1110" s="1462"/>
      <c r="E1110" s="1462"/>
      <c r="F1110" s="1462"/>
      <c r="G1110" s="1462"/>
      <c r="H1110" s="1462"/>
      <c r="I1110" s="1462"/>
      <c r="J1110" s="1462"/>
      <c r="K1110" s="1462"/>
      <c r="L1110" s="1462"/>
      <c r="M1110" s="1462"/>
      <c r="N1110" s="1462"/>
      <c r="O1110" s="1462"/>
      <c r="P1110" s="1462"/>
      <c r="Q1110" s="1462"/>
      <c r="R1110" s="1462"/>
      <c r="S1110" s="1462"/>
      <c r="T1110" s="1463"/>
    </row>
    <row r="1111" spans="1:20" s="627" customFormat="1" ht="108">
      <c r="A1111" s="794">
        <v>1078</v>
      </c>
      <c r="B1111" s="795" t="s">
        <v>5376</v>
      </c>
      <c r="C1111" s="795" t="s">
        <v>559</v>
      </c>
      <c r="D1111" s="795" t="s">
        <v>7045</v>
      </c>
      <c r="E1111" s="313">
        <v>1</v>
      </c>
      <c r="F1111" s="58">
        <f t="shared" ref="F1111:F1149" si="228">IF(E1111=G1111,H1111)</f>
        <v>1</v>
      </c>
      <c r="G1111" s="58">
        <f t="shared" ref="G1111:G1149" si="229">IF(E1111="NA","NA",H1111)</f>
        <v>1</v>
      </c>
      <c r="H1111" s="70">
        <v>1</v>
      </c>
      <c r="I1111" s="803" t="s">
        <v>7262</v>
      </c>
      <c r="J1111" s="313">
        <v>1</v>
      </c>
      <c r="K1111" s="21">
        <f t="shared" ref="K1111:K1149" si="230">IF(J1111=L1111,M1111)</f>
        <v>1</v>
      </c>
      <c r="L1111" s="21">
        <f t="shared" ref="L1111:L1149" si="231">IF(J1111="NA","NA",M1111)</f>
        <v>1</v>
      </c>
      <c r="M1111" s="21">
        <v>1</v>
      </c>
      <c r="N1111" s="803" t="s">
        <v>7261</v>
      </c>
      <c r="O1111" s="313">
        <v>1</v>
      </c>
      <c r="P1111" s="58">
        <f t="shared" ref="P1111:P1149" si="232">IF(O1111=Q1111,R1111)</f>
        <v>1</v>
      </c>
      <c r="Q1111" s="58">
        <f t="shared" ref="Q1111:Q1149" si="233">IF(O1111="NA","NA",R1111)</f>
        <v>1</v>
      </c>
      <c r="R1111" s="58">
        <v>1</v>
      </c>
      <c r="S1111" s="787" t="s">
        <v>1043</v>
      </c>
      <c r="T1111" s="787" t="s">
        <v>1044</v>
      </c>
    </row>
    <row r="1112" spans="1:20" s="627" customFormat="1" ht="108">
      <c r="A1112" s="794">
        <v>1079</v>
      </c>
      <c r="B1112" s="796"/>
      <c r="C1112" s="795" t="s">
        <v>7046</v>
      </c>
      <c r="D1112" s="795" t="s">
        <v>7047</v>
      </c>
      <c r="E1112" s="313">
        <v>1</v>
      </c>
      <c r="F1112" s="58">
        <f t="shared" si="228"/>
        <v>1</v>
      </c>
      <c r="G1112" s="58">
        <f t="shared" si="229"/>
        <v>1</v>
      </c>
      <c r="H1112" s="70">
        <v>1</v>
      </c>
      <c r="I1112" s="803" t="s">
        <v>7262</v>
      </c>
      <c r="J1112" s="313">
        <v>1</v>
      </c>
      <c r="K1112" s="21">
        <f t="shared" si="230"/>
        <v>1</v>
      </c>
      <c r="L1112" s="21">
        <f t="shared" si="231"/>
        <v>1</v>
      </c>
      <c r="M1112" s="21">
        <v>1</v>
      </c>
      <c r="N1112" s="803" t="s">
        <v>7261</v>
      </c>
      <c r="O1112" s="313">
        <v>1</v>
      </c>
      <c r="P1112" s="58">
        <f t="shared" si="232"/>
        <v>1</v>
      </c>
      <c r="Q1112" s="58">
        <f t="shared" si="233"/>
        <v>1</v>
      </c>
      <c r="R1112" s="58">
        <v>1</v>
      </c>
      <c r="S1112" s="787" t="s">
        <v>1043</v>
      </c>
      <c r="T1112" s="787" t="s">
        <v>1044</v>
      </c>
    </row>
    <row r="1113" spans="1:20" s="627" customFormat="1" ht="108">
      <c r="A1113" s="794">
        <v>1080</v>
      </c>
      <c r="B1113" s="796"/>
      <c r="C1113" s="795" t="s">
        <v>745</v>
      </c>
      <c r="D1113" s="795" t="s">
        <v>7048</v>
      </c>
      <c r="E1113" s="313">
        <v>1</v>
      </c>
      <c r="F1113" s="58">
        <f t="shared" si="228"/>
        <v>1</v>
      </c>
      <c r="G1113" s="58">
        <f t="shared" si="229"/>
        <v>1</v>
      </c>
      <c r="H1113" s="70">
        <v>1</v>
      </c>
      <c r="I1113" s="803" t="s">
        <v>7262</v>
      </c>
      <c r="J1113" s="313">
        <v>1</v>
      </c>
      <c r="K1113" s="21">
        <f t="shared" si="230"/>
        <v>1</v>
      </c>
      <c r="L1113" s="21">
        <f t="shared" si="231"/>
        <v>1</v>
      </c>
      <c r="M1113" s="21">
        <v>1</v>
      </c>
      <c r="N1113" s="803" t="s">
        <v>7261</v>
      </c>
      <c r="O1113" s="313">
        <v>1</v>
      </c>
      <c r="P1113" s="58">
        <f t="shared" si="232"/>
        <v>1</v>
      </c>
      <c r="Q1113" s="58">
        <f t="shared" si="233"/>
        <v>1</v>
      </c>
      <c r="R1113" s="58">
        <v>1</v>
      </c>
      <c r="S1113" s="787" t="s">
        <v>1043</v>
      </c>
      <c r="T1113" s="787" t="s">
        <v>1044</v>
      </c>
    </row>
    <row r="1114" spans="1:20" s="627" customFormat="1" ht="108">
      <c r="A1114" s="794">
        <v>1081</v>
      </c>
      <c r="B1114" s="796"/>
      <c r="C1114" s="795" t="s">
        <v>7049</v>
      </c>
      <c r="D1114" s="795" t="s">
        <v>7050</v>
      </c>
      <c r="E1114" s="313">
        <v>1</v>
      </c>
      <c r="F1114" s="58">
        <f t="shared" si="228"/>
        <v>1</v>
      </c>
      <c r="G1114" s="58">
        <f t="shared" si="229"/>
        <v>1</v>
      </c>
      <c r="H1114" s="70">
        <v>1</v>
      </c>
      <c r="I1114" s="803" t="s">
        <v>7262</v>
      </c>
      <c r="J1114" s="313">
        <v>1</v>
      </c>
      <c r="K1114" s="21">
        <f t="shared" si="230"/>
        <v>1</v>
      </c>
      <c r="L1114" s="21">
        <f t="shared" si="231"/>
        <v>1</v>
      </c>
      <c r="M1114" s="21">
        <v>1</v>
      </c>
      <c r="N1114" s="803" t="s">
        <v>7261</v>
      </c>
      <c r="O1114" s="313">
        <v>1</v>
      </c>
      <c r="P1114" s="58">
        <f t="shared" si="232"/>
        <v>1</v>
      </c>
      <c r="Q1114" s="58">
        <f t="shared" si="233"/>
        <v>1</v>
      </c>
      <c r="R1114" s="58">
        <v>1</v>
      </c>
      <c r="S1114" s="787" t="s">
        <v>1043</v>
      </c>
      <c r="T1114" s="787" t="s">
        <v>1044</v>
      </c>
    </row>
    <row r="1115" spans="1:20" s="627" customFormat="1" ht="108">
      <c r="A1115" s="794">
        <v>1082</v>
      </c>
      <c r="B1115" s="796"/>
      <c r="C1115" s="795" t="s">
        <v>740</v>
      </c>
      <c r="D1115" s="795" t="s">
        <v>7051</v>
      </c>
      <c r="E1115" s="313">
        <v>1</v>
      </c>
      <c r="F1115" s="58">
        <f t="shared" si="228"/>
        <v>1</v>
      </c>
      <c r="G1115" s="58">
        <f t="shared" si="229"/>
        <v>1</v>
      </c>
      <c r="H1115" s="70">
        <v>1</v>
      </c>
      <c r="I1115" s="803" t="s">
        <v>7262</v>
      </c>
      <c r="J1115" s="313">
        <v>1</v>
      </c>
      <c r="K1115" s="21">
        <f t="shared" si="230"/>
        <v>1</v>
      </c>
      <c r="L1115" s="21">
        <f t="shared" si="231"/>
        <v>1</v>
      </c>
      <c r="M1115" s="21">
        <v>1</v>
      </c>
      <c r="N1115" s="803" t="s">
        <v>7261</v>
      </c>
      <c r="O1115" s="313">
        <v>1</v>
      </c>
      <c r="P1115" s="58">
        <f t="shared" si="232"/>
        <v>1</v>
      </c>
      <c r="Q1115" s="58">
        <f t="shared" si="233"/>
        <v>1</v>
      </c>
      <c r="R1115" s="58">
        <v>1</v>
      </c>
      <c r="S1115" s="787" t="s">
        <v>1043</v>
      </c>
      <c r="T1115" s="787" t="s">
        <v>1044</v>
      </c>
    </row>
    <row r="1116" spans="1:20" s="627" customFormat="1" ht="108">
      <c r="A1116" s="794">
        <v>1083</v>
      </c>
      <c r="B1116" s="796"/>
      <c r="C1116" s="795" t="s">
        <v>557</v>
      </c>
      <c r="D1116" s="795" t="s">
        <v>7052</v>
      </c>
      <c r="E1116" s="313">
        <v>1</v>
      </c>
      <c r="F1116" s="58">
        <f t="shared" si="228"/>
        <v>1</v>
      </c>
      <c r="G1116" s="58">
        <f t="shared" si="229"/>
        <v>1</v>
      </c>
      <c r="H1116" s="70">
        <v>1</v>
      </c>
      <c r="I1116" s="803" t="s">
        <v>7262</v>
      </c>
      <c r="J1116" s="313">
        <v>1</v>
      </c>
      <c r="K1116" s="21">
        <f t="shared" si="230"/>
        <v>1</v>
      </c>
      <c r="L1116" s="21">
        <f t="shared" si="231"/>
        <v>1</v>
      </c>
      <c r="M1116" s="21">
        <v>1</v>
      </c>
      <c r="N1116" s="803" t="s">
        <v>7261</v>
      </c>
      <c r="O1116" s="313">
        <v>1</v>
      </c>
      <c r="P1116" s="58">
        <f t="shared" si="232"/>
        <v>1</v>
      </c>
      <c r="Q1116" s="58">
        <f t="shared" si="233"/>
        <v>1</v>
      </c>
      <c r="R1116" s="58">
        <v>1</v>
      </c>
      <c r="S1116" s="787" t="s">
        <v>1043</v>
      </c>
      <c r="T1116" s="787" t="s">
        <v>1044</v>
      </c>
    </row>
    <row r="1117" spans="1:20" s="627" customFormat="1" ht="108">
      <c r="A1117" s="794">
        <v>1084</v>
      </c>
      <c r="B1117" s="796"/>
      <c r="C1117" s="795" t="s">
        <v>747</v>
      </c>
      <c r="D1117" s="795" t="s">
        <v>7053</v>
      </c>
      <c r="E1117" s="313">
        <v>1</v>
      </c>
      <c r="F1117" s="58">
        <f t="shared" si="228"/>
        <v>1</v>
      </c>
      <c r="G1117" s="58">
        <f t="shared" si="229"/>
        <v>1</v>
      </c>
      <c r="H1117" s="70">
        <v>1</v>
      </c>
      <c r="I1117" s="803" t="s">
        <v>7262</v>
      </c>
      <c r="J1117" s="313">
        <v>1</v>
      </c>
      <c r="K1117" s="21">
        <f t="shared" si="230"/>
        <v>1</v>
      </c>
      <c r="L1117" s="21">
        <f t="shared" si="231"/>
        <v>1</v>
      </c>
      <c r="M1117" s="21">
        <v>1</v>
      </c>
      <c r="N1117" s="803" t="s">
        <v>7261</v>
      </c>
      <c r="O1117" s="313">
        <v>1</v>
      </c>
      <c r="P1117" s="58">
        <f t="shared" si="232"/>
        <v>1</v>
      </c>
      <c r="Q1117" s="58">
        <f t="shared" si="233"/>
        <v>1</v>
      </c>
      <c r="R1117" s="58">
        <v>1</v>
      </c>
      <c r="S1117" s="787" t="s">
        <v>1043</v>
      </c>
      <c r="T1117" s="787" t="s">
        <v>1044</v>
      </c>
    </row>
    <row r="1118" spans="1:20" s="627" customFormat="1" ht="108">
      <c r="A1118" s="794">
        <v>1085</v>
      </c>
      <c r="B1118" s="796"/>
      <c r="C1118" s="795" t="s">
        <v>748</v>
      </c>
      <c r="D1118" s="795" t="s">
        <v>7054</v>
      </c>
      <c r="E1118" s="313">
        <v>1</v>
      </c>
      <c r="F1118" s="58">
        <f t="shared" si="228"/>
        <v>1</v>
      </c>
      <c r="G1118" s="58">
        <f t="shared" si="229"/>
        <v>1</v>
      </c>
      <c r="H1118" s="70">
        <v>1</v>
      </c>
      <c r="I1118" s="803" t="s">
        <v>7262</v>
      </c>
      <c r="J1118" s="313">
        <v>1</v>
      </c>
      <c r="K1118" s="21">
        <f t="shared" si="230"/>
        <v>1</v>
      </c>
      <c r="L1118" s="21">
        <f t="shared" si="231"/>
        <v>1</v>
      </c>
      <c r="M1118" s="21">
        <v>1</v>
      </c>
      <c r="N1118" s="803" t="s">
        <v>7261</v>
      </c>
      <c r="O1118" s="313">
        <v>1</v>
      </c>
      <c r="P1118" s="58">
        <f t="shared" si="232"/>
        <v>1</v>
      </c>
      <c r="Q1118" s="58">
        <f t="shared" si="233"/>
        <v>1</v>
      </c>
      <c r="R1118" s="58">
        <v>1</v>
      </c>
      <c r="S1118" s="787" t="s">
        <v>1043</v>
      </c>
      <c r="T1118" s="787" t="s">
        <v>1044</v>
      </c>
    </row>
    <row r="1119" spans="1:20" s="627" customFormat="1" ht="108">
      <c r="A1119" s="794">
        <v>1086</v>
      </c>
      <c r="B1119" s="796"/>
      <c r="C1119" s="795" t="s">
        <v>741</v>
      </c>
      <c r="D1119" s="795" t="s">
        <v>7055</v>
      </c>
      <c r="E1119" s="313">
        <v>1</v>
      </c>
      <c r="F1119" s="58">
        <f t="shared" si="228"/>
        <v>1</v>
      </c>
      <c r="G1119" s="58">
        <f t="shared" si="229"/>
        <v>1</v>
      </c>
      <c r="H1119" s="70">
        <v>1</v>
      </c>
      <c r="I1119" s="803" t="s">
        <v>7262</v>
      </c>
      <c r="J1119" s="313">
        <v>1</v>
      </c>
      <c r="K1119" s="21">
        <f t="shared" si="230"/>
        <v>1</v>
      </c>
      <c r="L1119" s="21">
        <f t="shared" si="231"/>
        <v>1</v>
      </c>
      <c r="M1119" s="21">
        <v>1</v>
      </c>
      <c r="N1119" s="803" t="s">
        <v>7261</v>
      </c>
      <c r="O1119" s="313">
        <v>1</v>
      </c>
      <c r="P1119" s="58">
        <f t="shared" si="232"/>
        <v>1</v>
      </c>
      <c r="Q1119" s="58">
        <f t="shared" si="233"/>
        <v>1</v>
      </c>
      <c r="R1119" s="58">
        <v>1</v>
      </c>
      <c r="S1119" s="787" t="s">
        <v>1043</v>
      </c>
      <c r="T1119" s="787" t="s">
        <v>1044</v>
      </c>
    </row>
    <row r="1120" spans="1:20" s="627" customFormat="1" ht="108">
      <c r="A1120" s="794">
        <v>1087</v>
      </c>
      <c r="B1120" s="796"/>
      <c r="C1120" s="795" t="s">
        <v>7056</v>
      </c>
      <c r="D1120" s="795" t="s">
        <v>7057</v>
      </c>
      <c r="E1120" s="313">
        <v>1</v>
      </c>
      <c r="F1120" s="58">
        <f t="shared" si="228"/>
        <v>1</v>
      </c>
      <c r="G1120" s="58">
        <f t="shared" si="229"/>
        <v>1</v>
      </c>
      <c r="H1120" s="70">
        <v>1</v>
      </c>
      <c r="I1120" s="803" t="s">
        <v>7262</v>
      </c>
      <c r="J1120" s="313">
        <v>1</v>
      </c>
      <c r="K1120" s="21">
        <f t="shared" si="230"/>
        <v>1</v>
      </c>
      <c r="L1120" s="21">
        <f t="shared" si="231"/>
        <v>1</v>
      </c>
      <c r="M1120" s="21">
        <v>1</v>
      </c>
      <c r="N1120" s="803" t="s">
        <v>7261</v>
      </c>
      <c r="O1120" s="313">
        <v>1</v>
      </c>
      <c r="P1120" s="58">
        <f t="shared" si="232"/>
        <v>1</v>
      </c>
      <c r="Q1120" s="58">
        <f t="shared" si="233"/>
        <v>1</v>
      </c>
      <c r="R1120" s="58">
        <v>1</v>
      </c>
      <c r="S1120" s="787" t="s">
        <v>1043</v>
      </c>
      <c r="T1120" s="787" t="s">
        <v>1044</v>
      </c>
    </row>
    <row r="1121" spans="1:20" s="627" customFormat="1" ht="108">
      <c r="A1121" s="794">
        <v>1088</v>
      </c>
      <c r="B1121" s="796"/>
      <c r="C1121" s="795" t="s">
        <v>7058</v>
      </c>
      <c r="D1121" s="795" t="s">
        <v>7059</v>
      </c>
      <c r="E1121" s="313">
        <v>1</v>
      </c>
      <c r="F1121" s="58">
        <f t="shared" si="228"/>
        <v>1</v>
      </c>
      <c r="G1121" s="58">
        <f t="shared" si="229"/>
        <v>1</v>
      </c>
      <c r="H1121" s="70">
        <v>1</v>
      </c>
      <c r="I1121" s="803" t="s">
        <v>7262</v>
      </c>
      <c r="J1121" s="313">
        <v>1</v>
      </c>
      <c r="K1121" s="21">
        <f t="shared" si="230"/>
        <v>1</v>
      </c>
      <c r="L1121" s="21">
        <f t="shared" si="231"/>
        <v>1</v>
      </c>
      <c r="M1121" s="21">
        <v>1</v>
      </c>
      <c r="N1121" s="803" t="s">
        <v>7261</v>
      </c>
      <c r="O1121" s="313">
        <v>1</v>
      </c>
      <c r="P1121" s="58">
        <f t="shared" si="232"/>
        <v>1</v>
      </c>
      <c r="Q1121" s="58">
        <f t="shared" si="233"/>
        <v>1</v>
      </c>
      <c r="R1121" s="58">
        <v>1</v>
      </c>
      <c r="S1121" s="787" t="s">
        <v>1043</v>
      </c>
      <c r="T1121" s="787" t="s">
        <v>1044</v>
      </c>
    </row>
    <row r="1122" spans="1:20" s="627" customFormat="1" ht="108">
      <c r="A1122" s="794">
        <v>1089</v>
      </c>
      <c r="B1122" s="796"/>
      <c r="C1122" s="795" t="s">
        <v>558</v>
      </c>
      <c r="D1122" s="795" t="s">
        <v>7060</v>
      </c>
      <c r="E1122" s="313">
        <v>1</v>
      </c>
      <c r="F1122" s="58">
        <f t="shared" si="228"/>
        <v>1</v>
      </c>
      <c r="G1122" s="58">
        <f t="shared" si="229"/>
        <v>1</v>
      </c>
      <c r="H1122" s="70">
        <v>1</v>
      </c>
      <c r="I1122" s="803" t="s">
        <v>7262</v>
      </c>
      <c r="J1122" s="313">
        <v>1</v>
      </c>
      <c r="K1122" s="21">
        <f t="shared" si="230"/>
        <v>1</v>
      </c>
      <c r="L1122" s="21">
        <f t="shared" si="231"/>
        <v>1</v>
      </c>
      <c r="M1122" s="21">
        <v>1</v>
      </c>
      <c r="N1122" s="803" t="s">
        <v>7261</v>
      </c>
      <c r="O1122" s="313">
        <v>1</v>
      </c>
      <c r="P1122" s="58">
        <f t="shared" si="232"/>
        <v>1</v>
      </c>
      <c r="Q1122" s="58">
        <f t="shared" si="233"/>
        <v>1</v>
      </c>
      <c r="R1122" s="58">
        <v>1</v>
      </c>
      <c r="S1122" s="787" t="s">
        <v>1043</v>
      </c>
      <c r="T1122" s="787" t="s">
        <v>1044</v>
      </c>
    </row>
    <row r="1123" spans="1:20" s="627" customFormat="1" ht="108">
      <c r="A1123" s="794">
        <v>1090</v>
      </c>
      <c r="B1123" s="796"/>
      <c r="C1123" s="795" t="s">
        <v>407</v>
      </c>
      <c r="D1123" s="795" t="s">
        <v>7061</v>
      </c>
      <c r="E1123" s="313">
        <v>1</v>
      </c>
      <c r="F1123" s="58">
        <f t="shared" si="228"/>
        <v>1</v>
      </c>
      <c r="G1123" s="58">
        <f t="shared" si="229"/>
        <v>1</v>
      </c>
      <c r="H1123" s="70">
        <v>1</v>
      </c>
      <c r="I1123" s="803" t="s">
        <v>7262</v>
      </c>
      <c r="J1123" s="313">
        <v>1</v>
      </c>
      <c r="K1123" s="21">
        <f t="shared" si="230"/>
        <v>1</v>
      </c>
      <c r="L1123" s="21">
        <f t="shared" si="231"/>
        <v>1</v>
      </c>
      <c r="M1123" s="21">
        <v>1</v>
      </c>
      <c r="N1123" s="803" t="s">
        <v>7261</v>
      </c>
      <c r="O1123" s="313">
        <v>1</v>
      </c>
      <c r="P1123" s="58">
        <f t="shared" si="232"/>
        <v>1</v>
      </c>
      <c r="Q1123" s="58">
        <f t="shared" si="233"/>
        <v>1</v>
      </c>
      <c r="R1123" s="58">
        <v>1</v>
      </c>
      <c r="S1123" s="787" t="s">
        <v>1043</v>
      </c>
      <c r="T1123" s="787" t="s">
        <v>1044</v>
      </c>
    </row>
    <row r="1124" spans="1:20" s="627" customFormat="1" ht="108">
      <c r="A1124" s="794">
        <v>1091</v>
      </c>
      <c r="B1124" s="796"/>
      <c r="C1124" s="795" t="s">
        <v>7062</v>
      </c>
      <c r="D1124" s="795" t="s">
        <v>7063</v>
      </c>
      <c r="E1124" s="313">
        <v>1</v>
      </c>
      <c r="F1124" s="58">
        <f t="shared" si="228"/>
        <v>1</v>
      </c>
      <c r="G1124" s="58">
        <f t="shared" si="229"/>
        <v>1</v>
      </c>
      <c r="H1124" s="70">
        <v>1</v>
      </c>
      <c r="I1124" s="803" t="s">
        <v>7262</v>
      </c>
      <c r="J1124" s="313">
        <v>1</v>
      </c>
      <c r="K1124" s="21">
        <f t="shared" si="230"/>
        <v>1</v>
      </c>
      <c r="L1124" s="21">
        <f t="shared" si="231"/>
        <v>1</v>
      </c>
      <c r="M1124" s="21">
        <v>1</v>
      </c>
      <c r="N1124" s="803" t="s">
        <v>7261</v>
      </c>
      <c r="O1124" s="313">
        <v>1</v>
      </c>
      <c r="P1124" s="58">
        <f t="shared" si="232"/>
        <v>1</v>
      </c>
      <c r="Q1124" s="58">
        <f t="shared" si="233"/>
        <v>1</v>
      </c>
      <c r="R1124" s="58">
        <v>1</v>
      </c>
      <c r="S1124" s="787" t="s">
        <v>1043</v>
      </c>
      <c r="T1124" s="787" t="s">
        <v>1044</v>
      </c>
    </row>
    <row r="1125" spans="1:20" s="627" customFormat="1" ht="108">
      <c r="A1125" s="794">
        <v>1092</v>
      </c>
      <c r="B1125" s="796"/>
      <c r="C1125" s="795" t="s">
        <v>7064</v>
      </c>
      <c r="D1125" s="795" t="s">
        <v>7065</v>
      </c>
      <c r="E1125" s="313">
        <v>1</v>
      </c>
      <c r="F1125" s="58">
        <f t="shared" si="228"/>
        <v>1</v>
      </c>
      <c r="G1125" s="58">
        <f t="shared" si="229"/>
        <v>1</v>
      </c>
      <c r="H1125" s="70">
        <v>1</v>
      </c>
      <c r="I1125" s="803" t="s">
        <v>7262</v>
      </c>
      <c r="J1125" s="313">
        <v>1</v>
      </c>
      <c r="K1125" s="21">
        <f t="shared" si="230"/>
        <v>1</v>
      </c>
      <c r="L1125" s="21">
        <f t="shared" si="231"/>
        <v>1</v>
      </c>
      <c r="M1125" s="21">
        <v>1</v>
      </c>
      <c r="N1125" s="803" t="s">
        <v>7261</v>
      </c>
      <c r="O1125" s="313">
        <v>1</v>
      </c>
      <c r="P1125" s="58">
        <f t="shared" si="232"/>
        <v>1</v>
      </c>
      <c r="Q1125" s="58">
        <f t="shared" si="233"/>
        <v>1</v>
      </c>
      <c r="R1125" s="58">
        <v>1</v>
      </c>
      <c r="S1125" s="787" t="s">
        <v>1043</v>
      </c>
      <c r="T1125" s="787" t="s">
        <v>1044</v>
      </c>
    </row>
    <row r="1126" spans="1:20" s="627" customFormat="1" ht="108">
      <c r="A1126" s="794">
        <v>1093</v>
      </c>
      <c r="B1126" s="796"/>
      <c r="C1126" s="795" t="s">
        <v>7066</v>
      </c>
      <c r="D1126" s="795" t="s">
        <v>7067</v>
      </c>
      <c r="E1126" s="313">
        <v>1</v>
      </c>
      <c r="F1126" s="58">
        <f t="shared" si="228"/>
        <v>1</v>
      </c>
      <c r="G1126" s="58">
        <f t="shared" si="229"/>
        <v>1</v>
      </c>
      <c r="H1126" s="70">
        <v>1</v>
      </c>
      <c r="I1126" s="803" t="s">
        <v>7262</v>
      </c>
      <c r="J1126" s="313">
        <v>1</v>
      </c>
      <c r="K1126" s="21">
        <f t="shared" si="230"/>
        <v>1</v>
      </c>
      <c r="L1126" s="21">
        <f t="shared" si="231"/>
        <v>1</v>
      </c>
      <c r="M1126" s="21">
        <v>1</v>
      </c>
      <c r="N1126" s="803" t="s">
        <v>7261</v>
      </c>
      <c r="O1126" s="313">
        <v>1</v>
      </c>
      <c r="P1126" s="58">
        <f t="shared" si="232"/>
        <v>1</v>
      </c>
      <c r="Q1126" s="58">
        <f t="shared" si="233"/>
        <v>1</v>
      </c>
      <c r="R1126" s="58">
        <v>1</v>
      </c>
      <c r="S1126" s="787" t="s">
        <v>1043</v>
      </c>
      <c r="T1126" s="787" t="s">
        <v>1044</v>
      </c>
    </row>
    <row r="1127" spans="1:20" s="627" customFormat="1" ht="108">
      <c r="A1127" s="794">
        <v>1094</v>
      </c>
      <c r="B1127" s="796"/>
      <c r="C1127" s="795" t="s">
        <v>7068</v>
      </c>
      <c r="D1127" s="795" t="s">
        <v>7069</v>
      </c>
      <c r="E1127" s="313">
        <v>1</v>
      </c>
      <c r="F1127" s="58">
        <f t="shared" si="228"/>
        <v>1</v>
      </c>
      <c r="G1127" s="58">
        <f t="shared" si="229"/>
        <v>1</v>
      </c>
      <c r="H1127" s="70">
        <v>1</v>
      </c>
      <c r="I1127" s="803" t="s">
        <v>7262</v>
      </c>
      <c r="J1127" s="313">
        <v>1</v>
      </c>
      <c r="K1127" s="21">
        <f t="shared" si="230"/>
        <v>1</v>
      </c>
      <c r="L1127" s="21">
        <f t="shared" si="231"/>
        <v>1</v>
      </c>
      <c r="M1127" s="21">
        <v>1</v>
      </c>
      <c r="N1127" s="803" t="s">
        <v>7261</v>
      </c>
      <c r="O1127" s="313">
        <v>1</v>
      </c>
      <c r="P1127" s="58">
        <f t="shared" si="232"/>
        <v>1</v>
      </c>
      <c r="Q1127" s="58">
        <f t="shared" si="233"/>
        <v>1</v>
      </c>
      <c r="R1127" s="58">
        <v>1</v>
      </c>
      <c r="S1127" s="787" t="s">
        <v>1043</v>
      </c>
      <c r="T1127" s="787" t="s">
        <v>1044</v>
      </c>
    </row>
    <row r="1128" spans="1:20" s="627" customFormat="1" ht="108">
      <c r="A1128" s="794">
        <v>1095</v>
      </c>
      <c r="B1128" s="796"/>
      <c r="C1128" s="795" t="s">
        <v>7070</v>
      </c>
      <c r="D1128" s="795" t="s">
        <v>7071</v>
      </c>
      <c r="E1128" s="313">
        <v>1</v>
      </c>
      <c r="F1128" s="58">
        <f t="shared" si="228"/>
        <v>1</v>
      </c>
      <c r="G1128" s="58">
        <f t="shared" si="229"/>
        <v>1</v>
      </c>
      <c r="H1128" s="70">
        <v>1</v>
      </c>
      <c r="I1128" s="803" t="s">
        <v>7262</v>
      </c>
      <c r="J1128" s="313">
        <v>1</v>
      </c>
      <c r="K1128" s="21">
        <f t="shared" si="230"/>
        <v>1</v>
      </c>
      <c r="L1128" s="21">
        <f t="shared" si="231"/>
        <v>1</v>
      </c>
      <c r="M1128" s="21">
        <v>1</v>
      </c>
      <c r="N1128" s="803" t="s">
        <v>7261</v>
      </c>
      <c r="O1128" s="313">
        <v>1</v>
      </c>
      <c r="P1128" s="58">
        <f t="shared" si="232"/>
        <v>1</v>
      </c>
      <c r="Q1128" s="58">
        <f t="shared" si="233"/>
        <v>1</v>
      </c>
      <c r="R1128" s="58">
        <v>1</v>
      </c>
      <c r="S1128" s="787" t="s">
        <v>1043</v>
      </c>
      <c r="T1128" s="787" t="s">
        <v>1044</v>
      </c>
    </row>
    <row r="1129" spans="1:20" s="627" customFormat="1" ht="108">
      <c r="A1129" s="794">
        <v>1096</v>
      </c>
      <c r="B1129" s="796"/>
      <c r="C1129" s="795" t="s">
        <v>7072</v>
      </c>
      <c r="D1129" s="795" t="s">
        <v>7073</v>
      </c>
      <c r="E1129" s="313">
        <v>1</v>
      </c>
      <c r="F1129" s="58">
        <f t="shared" si="228"/>
        <v>1</v>
      </c>
      <c r="G1129" s="58">
        <f t="shared" si="229"/>
        <v>1</v>
      </c>
      <c r="H1129" s="70">
        <v>1</v>
      </c>
      <c r="I1129" s="803" t="s">
        <v>7262</v>
      </c>
      <c r="J1129" s="313">
        <v>1</v>
      </c>
      <c r="K1129" s="21">
        <f t="shared" si="230"/>
        <v>1</v>
      </c>
      <c r="L1129" s="21">
        <f t="shared" si="231"/>
        <v>1</v>
      </c>
      <c r="M1129" s="21">
        <v>1</v>
      </c>
      <c r="N1129" s="803" t="s">
        <v>7261</v>
      </c>
      <c r="O1129" s="313">
        <v>1</v>
      </c>
      <c r="P1129" s="58">
        <f t="shared" si="232"/>
        <v>1</v>
      </c>
      <c r="Q1129" s="58">
        <f t="shared" si="233"/>
        <v>1</v>
      </c>
      <c r="R1129" s="58">
        <v>1</v>
      </c>
      <c r="S1129" s="787" t="s">
        <v>1043</v>
      </c>
      <c r="T1129" s="787" t="s">
        <v>1044</v>
      </c>
    </row>
    <row r="1130" spans="1:20" s="627" customFormat="1" ht="108">
      <c r="A1130" s="794">
        <v>1097</v>
      </c>
      <c r="B1130" s="796"/>
      <c r="C1130" s="795" t="s">
        <v>7074</v>
      </c>
      <c r="D1130" s="795" t="s">
        <v>7075</v>
      </c>
      <c r="E1130" s="313">
        <v>1</v>
      </c>
      <c r="F1130" s="58">
        <f t="shared" si="228"/>
        <v>1</v>
      </c>
      <c r="G1130" s="58">
        <f t="shared" si="229"/>
        <v>1</v>
      </c>
      <c r="H1130" s="70">
        <v>1</v>
      </c>
      <c r="I1130" s="803" t="s">
        <v>7262</v>
      </c>
      <c r="J1130" s="313">
        <v>1</v>
      </c>
      <c r="K1130" s="21">
        <f t="shared" si="230"/>
        <v>1</v>
      </c>
      <c r="L1130" s="21">
        <f t="shared" si="231"/>
        <v>1</v>
      </c>
      <c r="M1130" s="21">
        <v>1</v>
      </c>
      <c r="N1130" s="803" t="s">
        <v>7261</v>
      </c>
      <c r="O1130" s="313">
        <v>1</v>
      </c>
      <c r="P1130" s="58">
        <f t="shared" si="232"/>
        <v>1</v>
      </c>
      <c r="Q1130" s="58">
        <f t="shared" si="233"/>
        <v>1</v>
      </c>
      <c r="R1130" s="58">
        <v>1</v>
      </c>
      <c r="S1130" s="787" t="s">
        <v>1043</v>
      </c>
      <c r="T1130" s="787" t="s">
        <v>1044</v>
      </c>
    </row>
    <row r="1131" spans="1:20" s="627" customFormat="1" ht="108">
      <c r="A1131" s="794">
        <v>1098</v>
      </c>
      <c r="B1131" s="796"/>
      <c r="C1131" s="795" t="s">
        <v>406</v>
      </c>
      <c r="D1131" s="795" t="s">
        <v>7076</v>
      </c>
      <c r="E1131" s="313">
        <v>1</v>
      </c>
      <c r="F1131" s="58">
        <f t="shared" si="228"/>
        <v>1</v>
      </c>
      <c r="G1131" s="58">
        <f t="shared" si="229"/>
        <v>1</v>
      </c>
      <c r="H1131" s="70">
        <v>1</v>
      </c>
      <c r="I1131" s="803" t="s">
        <v>7262</v>
      </c>
      <c r="J1131" s="313">
        <v>1</v>
      </c>
      <c r="K1131" s="21">
        <f t="shared" si="230"/>
        <v>1</v>
      </c>
      <c r="L1131" s="21">
        <f t="shared" si="231"/>
        <v>1</v>
      </c>
      <c r="M1131" s="21">
        <v>1</v>
      </c>
      <c r="N1131" s="803" t="s">
        <v>7261</v>
      </c>
      <c r="O1131" s="313">
        <v>1</v>
      </c>
      <c r="P1131" s="58">
        <f t="shared" si="232"/>
        <v>1</v>
      </c>
      <c r="Q1131" s="58">
        <f t="shared" si="233"/>
        <v>1</v>
      </c>
      <c r="R1131" s="58">
        <v>1</v>
      </c>
      <c r="S1131" s="787" t="s">
        <v>1043</v>
      </c>
      <c r="T1131" s="787" t="s">
        <v>1044</v>
      </c>
    </row>
    <row r="1132" spans="1:20" s="627" customFormat="1" ht="108">
      <c r="A1132" s="794">
        <v>1099</v>
      </c>
      <c r="B1132" s="796"/>
      <c r="C1132" s="795" t="s">
        <v>405</v>
      </c>
      <c r="D1132" s="795" t="s">
        <v>7077</v>
      </c>
      <c r="E1132" s="313">
        <v>1</v>
      </c>
      <c r="F1132" s="58">
        <f t="shared" si="228"/>
        <v>1</v>
      </c>
      <c r="G1132" s="58">
        <f t="shared" si="229"/>
        <v>1</v>
      </c>
      <c r="H1132" s="70">
        <v>1</v>
      </c>
      <c r="I1132" s="803" t="s">
        <v>7262</v>
      </c>
      <c r="J1132" s="313">
        <v>1</v>
      </c>
      <c r="K1132" s="21">
        <f t="shared" si="230"/>
        <v>1</v>
      </c>
      <c r="L1132" s="21">
        <f t="shared" si="231"/>
        <v>1</v>
      </c>
      <c r="M1132" s="21">
        <v>1</v>
      </c>
      <c r="N1132" s="803" t="s">
        <v>7261</v>
      </c>
      <c r="O1132" s="313">
        <v>1</v>
      </c>
      <c r="P1132" s="58">
        <f t="shared" si="232"/>
        <v>1</v>
      </c>
      <c r="Q1132" s="58">
        <f t="shared" si="233"/>
        <v>1</v>
      </c>
      <c r="R1132" s="58">
        <v>1</v>
      </c>
      <c r="S1132" s="787" t="s">
        <v>1043</v>
      </c>
      <c r="T1132" s="787" t="s">
        <v>1044</v>
      </c>
    </row>
    <row r="1133" spans="1:20" s="627" customFormat="1" ht="108">
      <c r="A1133" s="794">
        <v>1100</v>
      </c>
      <c r="B1133" s="796"/>
      <c r="C1133" s="795" t="s">
        <v>7078</v>
      </c>
      <c r="D1133" s="795" t="s">
        <v>7079</v>
      </c>
      <c r="E1133" s="313">
        <v>1</v>
      </c>
      <c r="F1133" s="58">
        <f t="shared" si="228"/>
        <v>1</v>
      </c>
      <c r="G1133" s="58">
        <f t="shared" si="229"/>
        <v>1</v>
      </c>
      <c r="H1133" s="70">
        <v>1</v>
      </c>
      <c r="I1133" s="803" t="s">
        <v>7262</v>
      </c>
      <c r="J1133" s="313">
        <v>1</v>
      </c>
      <c r="K1133" s="21">
        <f t="shared" si="230"/>
        <v>1</v>
      </c>
      <c r="L1133" s="21">
        <f t="shared" si="231"/>
        <v>1</v>
      </c>
      <c r="M1133" s="21">
        <v>1</v>
      </c>
      <c r="N1133" s="803" t="s">
        <v>7261</v>
      </c>
      <c r="O1133" s="313">
        <v>1</v>
      </c>
      <c r="P1133" s="58">
        <f t="shared" si="232"/>
        <v>1</v>
      </c>
      <c r="Q1133" s="58">
        <f t="shared" si="233"/>
        <v>1</v>
      </c>
      <c r="R1133" s="58">
        <v>1</v>
      </c>
      <c r="S1133" s="787" t="s">
        <v>1043</v>
      </c>
      <c r="T1133" s="787" t="s">
        <v>1044</v>
      </c>
    </row>
    <row r="1134" spans="1:20" s="627" customFormat="1" ht="108">
      <c r="A1134" s="794">
        <v>1101</v>
      </c>
      <c r="B1134" s="796"/>
      <c r="C1134" s="795" t="s">
        <v>749</v>
      </c>
      <c r="D1134" s="795" t="s">
        <v>7080</v>
      </c>
      <c r="E1134" s="313">
        <v>1</v>
      </c>
      <c r="F1134" s="58">
        <f t="shared" si="228"/>
        <v>1</v>
      </c>
      <c r="G1134" s="58">
        <f t="shared" si="229"/>
        <v>1</v>
      </c>
      <c r="H1134" s="70">
        <v>1</v>
      </c>
      <c r="I1134" s="803" t="s">
        <v>7262</v>
      </c>
      <c r="J1134" s="313">
        <v>1</v>
      </c>
      <c r="K1134" s="21">
        <f t="shared" si="230"/>
        <v>1</v>
      </c>
      <c r="L1134" s="21">
        <f t="shared" si="231"/>
        <v>1</v>
      </c>
      <c r="M1134" s="21">
        <v>1</v>
      </c>
      <c r="N1134" s="803" t="s">
        <v>7261</v>
      </c>
      <c r="O1134" s="313">
        <v>1</v>
      </c>
      <c r="P1134" s="58">
        <f t="shared" si="232"/>
        <v>1</v>
      </c>
      <c r="Q1134" s="58">
        <f t="shared" si="233"/>
        <v>1</v>
      </c>
      <c r="R1134" s="58">
        <v>1</v>
      </c>
      <c r="S1134" s="787" t="s">
        <v>1043</v>
      </c>
      <c r="T1134" s="787" t="s">
        <v>1044</v>
      </c>
    </row>
    <row r="1135" spans="1:20" s="627" customFormat="1" ht="108">
      <c r="A1135" s="794">
        <v>1102</v>
      </c>
      <c r="B1135" s="796"/>
      <c r="C1135" s="795" t="s">
        <v>7081</v>
      </c>
      <c r="D1135" s="795" t="s">
        <v>7082</v>
      </c>
      <c r="E1135" s="313">
        <v>1</v>
      </c>
      <c r="F1135" s="58">
        <f t="shared" si="228"/>
        <v>1</v>
      </c>
      <c r="G1135" s="58">
        <f t="shared" si="229"/>
        <v>1</v>
      </c>
      <c r="H1135" s="70">
        <v>1</v>
      </c>
      <c r="I1135" s="803" t="s">
        <v>7262</v>
      </c>
      <c r="J1135" s="313">
        <v>1</v>
      </c>
      <c r="K1135" s="21">
        <f t="shared" si="230"/>
        <v>1</v>
      </c>
      <c r="L1135" s="21">
        <f t="shared" si="231"/>
        <v>1</v>
      </c>
      <c r="M1135" s="21">
        <v>1</v>
      </c>
      <c r="N1135" s="803" t="s">
        <v>7261</v>
      </c>
      <c r="O1135" s="313">
        <v>1</v>
      </c>
      <c r="P1135" s="58">
        <f t="shared" si="232"/>
        <v>1</v>
      </c>
      <c r="Q1135" s="58">
        <f t="shared" si="233"/>
        <v>1</v>
      </c>
      <c r="R1135" s="58">
        <v>1</v>
      </c>
      <c r="S1135" s="787" t="s">
        <v>1043</v>
      </c>
      <c r="T1135" s="787" t="s">
        <v>1044</v>
      </c>
    </row>
    <row r="1136" spans="1:20" s="627" customFormat="1" ht="108">
      <c r="A1136" s="794">
        <v>1103</v>
      </c>
      <c r="B1136" s="796"/>
      <c r="C1136" s="795" t="s">
        <v>751</v>
      </c>
      <c r="D1136" s="795" t="s">
        <v>7083</v>
      </c>
      <c r="E1136" s="313">
        <v>1</v>
      </c>
      <c r="F1136" s="58">
        <f t="shared" si="228"/>
        <v>1</v>
      </c>
      <c r="G1136" s="58">
        <f t="shared" si="229"/>
        <v>1</v>
      </c>
      <c r="H1136" s="70">
        <v>1</v>
      </c>
      <c r="I1136" s="803" t="s">
        <v>7262</v>
      </c>
      <c r="J1136" s="313">
        <v>1</v>
      </c>
      <c r="K1136" s="21">
        <f t="shared" si="230"/>
        <v>1</v>
      </c>
      <c r="L1136" s="21">
        <f t="shared" si="231"/>
        <v>1</v>
      </c>
      <c r="M1136" s="21">
        <v>1</v>
      </c>
      <c r="N1136" s="803" t="s">
        <v>7261</v>
      </c>
      <c r="O1136" s="313">
        <v>1</v>
      </c>
      <c r="P1136" s="58">
        <f t="shared" si="232"/>
        <v>1</v>
      </c>
      <c r="Q1136" s="58">
        <f t="shared" si="233"/>
        <v>1</v>
      </c>
      <c r="R1136" s="58">
        <v>1</v>
      </c>
      <c r="S1136" s="787" t="s">
        <v>1043</v>
      </c>
      <c r="T1136" s="787" t="s">
        <v>1044</v>
      </c>
    </row>
    <row r="1137" spans="1:20" s="627" customFormat="1" ht="108">
      <c r="A1137" s="794">
        <v>1104</v>
      </c>
      <c r="B1137" s="796"/>
      <c r="C1137" s="795" t="s">
        <v>7084</v>
      </c>
      <c r="D1137" s="795" t="s">
        <v>7085</v>
      </c>
      <c r="E1137" s="313">
        <v>1</v>
      </c>
      <c r="F1137" s="58">
        <f t="shared" si="228"/>
        <v>1</v>
      </c>
      <c r="G1137" s="58">
        <f t="shared" si="229"/>
        <v>1</v>
      </c>
      <c r="H1137" s="70">
        <v>1</v>
      </c>
      <c r="I1137" s="803" t="s">
        <v>7262</v>
      </c>
      <c r="J1137" s="313">
        <v>1</v>
      </c>
      <c r="K1137" s="21">
        <f t="shared" si="230"/>
        <v>1</v>
      </c>
      <c r="L1137" s="21">
        <f t="shared" si="231"/>
        <v>1</v>
      </c>
      <c r="M1137" s="21">
        <v>1</v>
      </c>
      <c r="N1137" s="803" t="s">
        <v>7261</v>
      </c>
      <c r="O1137" s="313">
        <v>1</v>
      </c>
      <c r="P1137" s="58">
        <f t="shared" si="232"/>
        <v>1</v>
      </c>
      <c r="Q1137" s="58">
        <f t="shared" si="233"/>
        <v>1</v>
      </c>
      <c r="R1137" s="58">
        <v>1</v>
      </c>
      <c r="S1137" s="787" t="s">
        <v>1043</v>
      </c>
      <c r="T1137" s="787" t="s">
        <v>1044</v>
      </c>
    </row>
    <row r="1138" spans="1:20" s="627" customFormat="1" ht="108">
      <c r="A1138" s="794">
        <v>1105</v>
      </c>
      <c r="B1138" s="796"/>
      <c r="C1138" s="795" t="s">
        <v>7086</v>
      </c>
      <c r="D1138" s="795" t="s">
        <v>7087</v>
      </c>
      <c r="E1138" s="313">
        <v>1</v>
      </c>
      <c r="F1138" s="58">
        <f t="shared" si="228"/>
        <v>1</v>
      </c>
      <c r="G1138" s="58">
        <f t="shared" si="229"/>
        <v>1</v>
      </c>
      <c r="H1138" s="70">
        <v>1</v>
      </c>
      <c r="I1138" s="803" t="s">
        <v>7262</v>
      </c>
      <c r="J1138" s="313">
        <v>1</v>
      </c>
      <c r="K1138" s="21">
        <f t="shared" si="230"/>
        <v>1</v>
      </c>
      <c r="L1138" s="21">
        <f t="shared" si="231"/>
        <v>1</v>
      </c>
      <c r="M1138" s="21">
        <v>1</v>
      </c>
      <c r="N1138" s="803" t="s">
        <v>7261</v>
      </c>
      <c r="O1138" s="313">
        <v>1</v>
      </c>
      <c r="P1138" s="58">
        <f t="shared" si="232"/>
        <v>1</v>
      </c>
      <c r="Q1138" s="58">
        <f t="shared" si="233"/>
        <v>1</v>
      </c>
      <c r="R1138" s="58">
        <v>1</v>
      </c>
      <c r="S1138" s="787" t="s">
        <v>1043</v>
      </c>
      <c r="T1138" s="787" t="s">
        <v>1044</v>
      </c>
    </row>
    <row r="1139" spans="1:20" s="627" customFormat="1" ht="108">
      <c r="A1139" s="794">
        <v>1106</v>
      </c>
      <c r="B1139" s="796"/>
      <c r="C1139" s="795" t="s">
        <v>7088</v>
      </c>
      <c r="D1139" s="795" t="s">
        <v>7089</v>
      </c>
      <c r="E1139" s="313">
        <v>1</v>
      </c>
      <c r="F1139" s="58">
        <f t="shared" si="228"/>
        <v>1</v>
      </c>
      <c r="G1139" s="58">
        <f t="shared" si="229"/>
        <v>1</v>
      </c>
      <c r="H1139" s="70">
        <v>1</v>
      </c>
      <c r="I1139" s="803" t="s">
        <v>7262</v>
      </c>
      <c r="J1139" s="313">
        <v>1</v>
      </c>
      <c r="K1139" s="21">
        <f t="shared" si="230"/>
        <v>1</v>
      </c>
      <c r="L1139" s="21">
        <f t="shared" si="231"/>
        <v>1</v>
      </c>
      <c r="M1139" s="21">
        <v>1</v>
      </c>
      <c r="N1139" s="803" t="s">
        <v>7261</v>
      </c>
      <c r="O1139" s="313">
        <v>1</v>
      </c>
      <c r="P1139" s="58">
        <f t="shared" si="232"/>
        <v>1</v>
      </c>
      <c r="Q1139" s="58">
        <f t="shared" si="233"/>
        <v>1</v>
      </c>
      <c r="R1139" s="58">
        <v>1</v>
      </c>
      <c r="S1139" s="787" t="s">
        <v>1043</v>
      </c>
      <c r="T1139" s="787" t="s">
        <v>1044</v>
      </c>
    </row>
    <row r="1140" spans="1:20" s="627" customFormat="1" ht="108">
      <c r="A1140" s="794">
        <v>1107</v>
      </c>
      <c r="B1140" s="796"/>
      <c r="C1140" s="795" t="s">
        <v>7090</v>
      </c>
      <c r="D1140" s="795" t="s">
        <v>7091</v>
      </c>
      <c r="E1140" s="313">
        <v>1</v>
      </c>
      <c r="F1140" s="58">
        <f t="shared" si="228"/>
        <v>1</v>
      </c>
      <c r="G1140" s="58">
        <f t="shared" si="229"/>
        <v>1</v>
      </c>
      <c r="H1140" s="70">
        <v>1</v>
      </c>
      <c r="I1140" s="803" t="s">
        <v>7262</v>
      </c>
      <c r="J1140" s="313">
        <v>1</v>
      </c>
      <c r="K1140" s="21">
        <f t="shared" si="230"/>
        <v>1</v>
      </c>
      <c r="L1140" s="21">
        <f t="shared" si="231"/>
        <v>1</v>
      </c>
      <c r="M1140" s="21">
        <v>1</v>
      </c>
      <c r="N1140" s="803" t="s">
        <v>7261</v>
      </c>
      <c r="O1140" s="313">
        <v>1</v>
      </c>
      <c r="P1140" s="58">
        <f t="shared" si="232"/>
        <v>1</v>
      </c>
      <c r="Q1140" s="58">
        <f t="shared" si="233"/>
        <v>1</v>
      </c>
      <c r="R1140" s="58">
        <v>1</v>
      </c>
      <c r="S1140" s="787" t="s">
        <v>1043</v>
      </c>
      <c r="T1140" s="787" t="s">
        <v>1044</v>
      </c>
    </row>
    <row r="1141" spans="1:20" s="627" customFormat="1" ht="108">
      <c r="A1141" s="794">
        <v>1108</v>
      </c>
      <c r="B1141" s="796"/>
      <c r="C1141" s="795" t="s">
        <v>7092</v>
      </c>
      <c r="D1141" s="795" t="s">
        <v>7093</v>
      </c>
      <c r="E1141" s="313">
        <v>1</v>
      </c>
      <c r="F1141" s="58">
        <f t="shared" si="228"/>
        <v>1</v>
      </c>
      <c r="G1141" s="58">
        <f t="shared" si="229"/>
        <v>1</v>
      </c>
      <c r="H1141" s="70">
        <v>1</v>
      </c>
      <c r="I1141" s="803" t="s">
        <v>7262</v>
      </c>
      <c r="J1141" s="313">
        <v>1</v>
      </c>
      <c r="K1141" s="21">
        <f t="shared" si="230"/>
        <v>1</v>
      </c>
      <c r="L1141" s="21">
        <f t="shared" si="231"/>
        <v>1</v>
      </c>
      <c r="M1141" s="21">
        <v>1</v>
      </c>
      <c r="N1141" s="803" t="s">
        <v>7261</v>
      </c>
      <c r="O1141" s="313">
        <v>1</v>
      </c>
      <c r="P1141" s="58">
        <f t="shared" si="232"/>
        <v>1</v>
      </c>
      <c r="Q1141" s="58">
        <f t="shared" si="233"/>
        <v>1</v>
      </c>
      <c r="R1141" s="58">
        <v>1</v>
      </c>
      <c r="S1141" s="787" t="s">
        <v>1043</v>
      </c>
      <c r="T1141" s="787" t="s">
        <v>1044</v>
      </c>
    </row>
    <row r="1142" spans="1:20" s="627" customFormat="1" ht="108">
      <c r="A1142" s="794">
        <v>1109</v>
      </c>
      <c r="B1142" s="796"/>
      <c r="C1142" s="795" t="s">
        <v>7094</v>
      </c>
      <c r="D1142" s="795" t="s">
        <v>7095</v>
      </c>
      <c r="E1142" s="313">
        <v>1</v>
      </c>
      <c r="F1142" s="58">
        <f t="shared" si="228"/>
        <v>1</v>
      </c>
      <c r="G1142" s="58">
        <f t="shared" si="229"/>
        <v>1</v>
      </c>
      <c r="H1142" s="70">
        <v>1</v>
      </c>
      <c r="I1142" s="803" t="s">
        <v>7262</v>
      </c>
      <c r="J1142" s="313">
        <v>1</v>
      </c>
      <c r="K1142" s="21">
        <f t="shared" si="230"/>
        <v>1</v>
      </c>
      <c r="L1142" s="21">
        <f t="shared" si="231"/>
        <v>1</v>
      </c>
      <c r="M1142" s="21">
        <v>1</v>
      </c>
      <c r="N1142" s="803" t="s">
        <v>7261</v>
      </c>
      <c r="O1142" s="313">
        <v>1</v>
      </c>
      <c r="P1142" s="58">
        <f t="shared" si="232"/>
        <v>1</v>
      </c>
      <c r="Q1142" s="58">
        <f t="shared" si="233"/>
        <v>1</v>
      </c>
      <c r="R1142" s="58">
        <v>1</v>
      </c>
      <c r="S1142" s="787" t="s">
        <v>1043</v>
      </c>
      <c r="T1142" s="787" t="s">
        <v>1044</v>
      </c>
    </row>
    <row r="1143" spans="1:20" s="627" customFormat="1" ht="108">
      <c r="A1143" s="794">
        <v>1110</v>
      </c>
      <c r="B1143" s="796"/>
      <c r="C1143" s="795" t="s">
        <v>7096</v>
      </c>
      <c r="D1143" s="795" t="s">
        <v>7097</v>
      </c>
      <c r="E1143" s="313">
        <v>1</v>
      </c>
      <c r="F1143" s="58">
        <f t="shared" si="228"/>
        <v>1</v>
      </c>
      <c r="G1143" s="58">
        <f t="shared" si="229"/>
        <v>1</v>
      </c>
      <c r="H1143" s="70">
        <v>1</v>
      </c>
      <c r="I1143" s="803" t="s">
        <v>7262</v>
      </c>
      <c r="J1143" s="313">
        <v>1</v>
      </c>
      <c r="K1143" s="21">
        <f t="shared" si="230"/>
        <v>1</v>
      </c>
      <c r="L1143" s="21">
        <f t="shared" si="231"/>
        <v>1</v>
      </c>
      <c r="M1143" s="21">
        <v>1</v>
      </c>
      <c r="N1143" s="803" t="s">
        <v>7261</v>
      </c>
      <c r="O1143" s="313">
        <v>1</v>
      </c>
      <c r="P1143" s="58">
        <f t="shared" si="232"/>
        <v>1</v>
      </c>
      <c r="Q1143" s="58">
        <f t="shared" si="233"/>
        <v>1</v>
      </c>
      <c r="R1143" s="58">
        <v>1</v>
      </c>
      <c r="S1143" s="787" t="s">
        <v>1043</v>
      </c>
      <c r="T1143" s="787" t="s">
        <v>1044</v>
      </c>
    </row>
    <row r="1144" spans="1:20" s="627" customFormat="1" ht="108">
      <c r="A1144" s="794">
        <v>1111</v>
      </c>
      <c r="B1144" s="796"/>
      <c r="C1144" s="795" t="s">
        <v>7098</v>
      </c>
      <c r="D1144" s="795" t="s">
        <v>7099</v>
      </c>
      <c r="E1144" s="313">
        <v>1</v>
      </c>
      <c r="F1144" s="58">
        <f t="shared" si="228"/>
        <v>1</v>
      </c>
      <c r="G1144" s="58">
        <f t="shared" si="229"/>
        <v>1</v>
      </c>
      <c r="H1144" s="70">
        <v>1</v>
      </c>
      <c r="I1144" s="803" t="s">
        <v>7262</v>
      </c>
      <c r="J1144" s="313">
        <v>1</v>
      </c>
      <c r="K1144" s="21">
        <f t="shared" si="230"/>
        <v>1</v>
      </c>
      <c r="L1144" s="21">
        <f t="shared" si="231"/>
        <v>1</v>
      </c>
      <c r="M1144" s="21">
        <v>1</v>
      </c>
      <c r="N1144" s="803" t="s">
        <v>7261</v>
      </c>
      <c r="O1144" s="313">
        <v>1</v>
      </c>
      <c r="P1144" s="58">
        <f t="shared" si="232"/>
        <v>1</v>
      </c>
      <c r="Q1144" s="58">
        <f t="shared" si="233"/>
        <v>1</v>
      </c>
      <c r="R1144" s="58">
        <v>1</v>
      </c>
      <c r="S1144" s="787" t="s">
        <v>1043</v>
      </c>
      <c r="T1144" s="787" t="s">
        <v>1044</v>
      </c>
    </row>
    <row r="1145" spans="1:20" s="627" customFormat="1" ht="108">
      <c r="A1145" s="794">
        <v>1112</v>
      </c>
      <c r="B1145" s="796"/>
      <c r="C1145" s="795" t="s">
        <v>7100</v>
      </c>
      <c r="D1145" s="795" t="s">
        <v>7101</v>
      </c>
      <c r="E1145" s="313">
        <v>1</v>
      </c>
      <c r="F1145" s="58">
        <f t="shared" si="228"/>
        <v>1</v>
      </c>
      <c r="G1145" s="58">
        <f t="shared" si="229"/>
        <v>1</v>
      </c>
      <c r="H1145" s="70">
        <v>1</v>
      </c>
      <c r="I1145" s="803" t="s">
        <v>7262</v>
      </c>
      <c r="J1145" s="313">
        <v>1</v>
      </c>
      <c r="K1145" s="21">
        <f t="shared" si="230"/>
        <v>1</v>
      </c>
      <c r="L1145" s="21">
        <f t="shared" si="231"/>
        <v>1</v>
      </c>
      <c r="M1145" s="21">
        <v>1</v>
      </c>
      <c r="N1145" s="803" t="s">
        <v>7261</v>
      </c>
      <c r="O1145" s="313">
        <v>1</v>
      </c>
      <c r="P1145" s="58">
        <f t="shared" si="232"/>
        <v>1</v>
      </c>
      <c r="Q1145" s="58">
        <f t="shared" si="233"/>
        <v>1</v>
      </c>
      <c r="R1145" s="58">
        <v>1</v>
      </c>
      <c r="S1145" s="787" t="s">
        <v>1043</v>
      </c>
      <c r="T1145" s="787" t="s">
        <v>1044</v>
      </c>
    </row>
    <row r="1146" spans="1:20" s="627" customFormat="1" ht="108">
      <c r="A1146" s="794">
        <v>1113</v>
      </c>
      <c r="B1146" s="796"/>
      <c r="C1146" s="795" t="s">
        <v>7102</v>
      </c>
      <c r="D1146" s="795" t="s">
        <v>7103</v>
      </c>
      <c r="E1146" s="313">
        <v>1</v>
      </c>
      <c r="F1146" s="58">
        <f t="shared" si="228"/>
        <v>1</v>
      </c>
      <c r="G1146" s="58">
        <f t="shared" si="229"/>
        <v>1</v>
      </c>
      <c r="H1146" s="70">
        <v>1</v>
      </c>
      <c r="I1146" s="803" t="s">
        <v>7262</v>
      </c>
      <c r="J1146" s="313">
        <v>1</v>
      </c>
      <c r="K1146" s="21">
        <f t="shared" si="230"/>
        <v>1</v>
      </c>
      <c r="L1146" s="21">
        <f t="shared" si="231"/>
        <v>1</v>
      </c>
      <c r="M1146" s="21">
        <v>1</v>
      </c>
      <c r="N1146" s="803" t="s">
        <v>7261</v>
      </c>
      <c r="O1146" s="313">
        <v>1</v>
      </c>
      <c r="P1146" s="58">
        <f t="shared" si="232"/>
        <v>1</v>
      </c>
      <c r="Q1146" s="58">
        <f t="shared" si="233"/>
        <v>1</v>
      </c>
      <c r="R1146" s="58">
        <v>1</v>
      </c>
      <c r="S1146" s="787" t="s">
        <v>1043</v>
      </c>
      <c r="T1146" s="787" t="s">
        <v>1044</v>
      </c>
    </row>
    <row r="1147" spans="1:20" s="627" customFormat="1" ht="108">
      <c r="A1147" s="794">
        <v>1114</v>
      </c>
      <c r="B1147" s="796"/>
      <c r="C1147" s="795" t="s">
        <v>7104</v>
      </c>
      <c r="D1147" s="795" t="s">
        <v>7105</v>
      </c>
      <c r="E1147" s="313">
        <v>1</v>
      </c>
      <c r="F1147" s="58">
        <f t="shared" si="228"/>
        <v>1</v>
      </c>
      <c r="G1147" s="58">
        <f t="shared" si="229"/>
        <v>1</v>
      </c>
      <c r="H1147" s="70">
        <v>1</v>
      </c>
      <c r="I1147" s="803" t="s">
        <v>7262</v>
      </c>
      <c r="J1147" s="313">
        <v>1</v>
      </c>
      <c r="K1147" s="21">
        <f t="shared" si="230"/>
        <v>1</v>
      </c>
      <c r="L1147" s="21">
        <f t="shared" si="231"/>
        <v>1</v>
      </c>
      <c r="M1147" s="21">
        <v>1</v>
      </c>
      <c r="N1147" s="803" t="s">
        <v>7261</v>
      </c>
      <c r="O1147" s="313">
        <v>1</v>
      </c>
      <c r="P1147" s="58">
        <f t="shared" si="232"/>
        <v>1</v>
      </c>
      <c r="Q1147" s="58">
        <f t="shared" si="233"/>
        <v>1</v>
      </c>
      <c r="R1147" s="58">
        <v>1</v>
      </c>
      <c r="S1147" s="787" t="s">
        <v>1043</v>
      </c>
      <c r="T1147" s="787" t="s">
        <v>1044</v>
      </c>
    </row>
    <row r="1148" spans="1:20" s="627" customFormat="1" ht="108">
      <c r="A1148" s="794">
        <v>1115</v>
      </c>
      <c r="B1148" s="796"/>
      <c r="C1148" s="795" t="s">
        <v>7106</v>
      </c>
      <c r="D1148" s="795" t="s">
        <v>7107</v>
      </c>
      <c r="E1148" s="313">
        <v>1</v>
      </c>
      <c r="F1148" s="58">
        <f t="shared" si="228"/>
        <v>1</v>
      </c>
      <c r="G1148" s="58">
        <f t="shared" si="229"/>
        <v>1</v>
      </c>
      <c r="H1148" s="70">
        <v>1</v>
      </c>
      <c r="I1148" s="803" t="s">
        <v>7262</v>
      </c>
      <c r="J1148" s="313">
        <v>1</v>
      </c>
      <c r="K1148" s="21">
        <f t="shared" si="230"/>
        <v>1</v>
      </c>
      <c r="L1148" s="21">
        <f t="shared" si="231"/>
        <v>1</v>
      </c>
      <c r="M1148" s="21">
        <v>1</v>
      </c>
      <c r="N1148" s="803" t="s">
        <v>7261</v>
      </c>
      <c r="O1148" s="313">
        <v>1</v>
      </c>
      <c r="P1148" s="58">
        <f t="shared" si="232"/>
        <v>1</v>
      </c>
      <c r="Q1148" s="58">
        <f t="shared" si="233"/>
        <v>1</v>
      </c>
      <c r="R1148" s="58">
        <v>1</v>
      </c>
      <c r="S1148" s="787" t="s">
        <v>1043</v>
      </c>
      <c r="T1148" s="787" t="s">
        <v>1044</v>
      </c>
    </row>
    <row r="1149" spans="1:20" s="627" customFormat="1" ht="108">
      <c r="A1149" s="794">
        <v>1116</v>
      </c>
      <c r="B1149" s="796"/>
      <c r="C1149" s="795" t="s">
        <v>7108</v>
      </c>
      <c r="D1149" s="795" t="s">
        <v>7109</v>
      </c>
      <c r="E1149" s="313">
        <v>1</v>
      </c>
      <c r="F1149" s="58">
        <f t="shared" si="228"/>
        <v>1</v>
      </c>
      <c r="G1149" s="58">
        <f t="shared" si="229"/>
        <v>1</v>
      </c>
      <c r="H1149" s="58">
        <v>1</v>
      </c>
      <c r="I1149" s="793" t="s">
        <v>7262</v>
      </c>
      <c r="J1149" s="789">
        <v>1</v>
      </c>
      <c r="K1149" s="276">
        <f t="shared" si="230"/>
        <v>1</v>
      </c>
      <c r="L1149" s="276">
        <f t="shared" si="231"/>
        <v>1</v>
      </c>
      <c r="M1149" s="276">
        <v>1</v>
      </c>
      <c r="N1149" s="793" t="s">
        <v>7261</v>
      </c>
      <c r="O1149" s="313">
        <v>1</v>
      </c>
      <c r="P1149" s="58">
        <f t="shared" si="232"/>
        <v>1</v>
      </c>
      <c r="Q1149" s="58">
        <f t="shared" si="233"/>
        <v>1</v>
      </c>
      <c r="R1149" s="58">
        <v>1</v>
      </c>
      <c r="S1149" s="787" t="s">
        <v>1043</v>
      </c>
      <c r="T1149" s="787" t="s">
        <v>1044</v>
      </c>
    </row>
    <row r="1150" spans="1:20" s="627" customFormat="1" ht="131.25" customHeight="1">
      <c r="A1150" s="1462" t="s">
        <v>1274</v>
      </c>
      <c r="B1150" s="1462"/>
      <c r="C1150" s="1462"/>
      <c r="D1150" s="1462"/>
      <c r="E1150" s="1462"/>
      <c r="F1150" s="1462"/>
      <c r="G1150" s="1462"/>
      <c r="H1150" s="1462"/>
      <c r="I1150" s="1462"/>
      <c r="J1150" s="1462"/>
      <c r="K1150" s="1462"/>
      <c r="L1150" s="1462"/>
      <c r="M1150" s="1462"/>
      <c r="N1150" s="1462"/>
      <c r="O1150" s="1462"/>
      <c r="P1150" s="1462"/>
      <c r="Q1150" s="1462"/>
      <c r="R1150" s="1462"/>
      <c r="S1150" s="1462"/>
      <c r="T1150" s="1463"/>
    </row>
    <row r="1151" spans="1:20" s="627" customFormat="1" ht="108">
      <c r="A1151" s="794">
        <v>1117</v>
      </c>
      <c r="B1151" s="795" t="s">
        <v>5376</v>
      </c>
      <c r="C1151" s="795" t="s">
        <v>368</v>
      </c>
      <c r="D1151" s="795" t="s">
        <v>7110</v>
      </c>
      <c r="E1151" s="313">
        <v>1</v>
      </c>
      <c r="F1151" s="58">
        <f t="shared" ref="F1151:F1189" si="234">IF(E1151=G1151,H1151)</f>
        <v>1</v>
      </c>
      <c r="G1151" s="58">
        <f t="shared" ref="G1151:G1189" si="235">IF(E1151="NA","NA",H1151)</f>
        <v>1</v>
      </c>
      <c r="H1151" s="70">
        <v>1</v>
      </c>
      <c r="I1151" s="803" t="s">
        <v>7262</v>
      </c>
      <c r="J1151" s="313">
        <v>1</v>
      </c>
      <c r="K1151" s="21">
        <f t="shared" ref="K1151:K1189" si="236">IF(J1151=L1151,M1151)</f>
        <v>1</v>
      </c>
      <c r="L1151" s="21">
        <f t="shared" ref="L1151:L1189" si="237">IF(J1151="NA","NA",M1151)</f>
        <v>1</v>
      </c>
      <c r="M1151" s="21">
        <v>1</v>
      </c>
      <c r="N1151" s="803" t="s">
        <v>7261</v>
      </c>
      <c r="O1151" s="313">
        <v>1</v>
      </c>
      <c r="P1151" s="58">
        <f t="shared" ref="P1151:P1189" si="238">IF(O1151=Q1151,R1151)</f>
        <v>1</v>
      </c>
      <c r="Q1151" s="58">
        <f t="shared" ref="Q1151:Q1189" si="239">IF(O1151="NA","NA",R1151)</f>
        <v>1</v>
      </c>
      <c r="R1151" s="58">
        <v>1</v>
      </c>
      <c r="S1151" s="787" t="s">
        <v>1043</v>
      </c>
      <c r="T1151" s="787" t="s">
        <v>1044</v>
      </c>
    </row>
    <row r="1152" spans="1:20" s="627" customFormat="1" ht="108">
      <c r="A1152" s="794">
        <v>1118</v>
      </c>
      <c r="B1152" s="796"/>
      <c r="C1152" s="795" t="s">
        <v>364</v>
      </c>
      <c r="D1152" s="795" t="s">
        <v>7111</v>
      </c>
      <c r="E1152" s="313">
        <v>1</v>
      </c>
      <c r="F1152" s="58">
        <f t="shared" si="234"/>
        <v>1</v>
      </c>
      <c r="G1152" s="58">
        <f t="shared" si="235"/>
        <v>1</v>
      </c>
      <c r="H1152" s="70">
        <v>1</v>
      </c>
      <c r="I1152" s="803" t="s">
        <v>7262</v>
      </c>
      <c r="J1152" s="313">
        <v>1</v>
      </c>
      <c r="K1152" s="21">
        <f t="shared" si="236"/>
        <v>1</v>
      </c>
      <c r="L1152" s="21">
        <f t="shared" si="237"/>
        <v>1</v>
      </c>
      <c r="M1152" s="21">
        <v>1</v>
      </c>
      <c r="N1152" s="803" t="s">
        <v>7261</v>
      </c>
      <c r="O1152" s="313">
        <v>1</v>
      </c>
      <c r="P1152" s="58">
        <f t="shared" si="238"/>
        <v>1</v>
      </c>
      <c r="Q1152" s="58">
        <f t="shared" si="239"/>
        <v>1</v>
      </c>
      <c r="R1152" s="58">
        <v>1</v>
      </c>
      <c r="S1152" s="787" t="s">
        <v>1043</v>
      </c>
      <c r="T1152" s="787" t="s">
        <v>1044</v>
      </c>
    </row>
    <row r="1153" spans="1:20" s="627" customFormat="1" ht="108">
      <c r="A1153" s="794">
        <v>1119</v>
      </c>
      <c r="B1153" s="796"/>
      <c r="C1153" s="795" t="s">
        <v>7112</v>
      </c>
      <c r="D1153" s="795" t="s">
        <v>7113</v>
      </c>
      <c r="E1153" s="313">
        <v>1</v>
      </c>
      <c r="F1153" s="58">
        <f t="shared" si="234"/>
        <v>1</v>
      </c>
      <c r="G1153" s="58">
        <f t="shared" si="235"/>
        <v>1</v>
      </c>
      <c r="H1153" s="70">
        <v>1</v>
      </c>
      <c r="I1153" s="803" t="s">
        <v>7262</v>
      </c>
      <c r="J1153" s="313">
        <v>1</v>
      </c>
      <c r="K1153" s="21">
        <f t="shared" si="236"/>
        <v>1</v>
      </c>
      <c r="L1153" s="21">
        <f t="shared" si="237"/>
        <v>1</v>
      </c>
      <c r="M1153" s="21">
        <v>1</v>
      </c>
      <c r="N1153" s="803" t="s">
        <v>7261</v>
      </c>
      <c r="O1153" s="313">
        <v>1</v>
      </c>
      <c r="P1153" s="58">
        <f t="shared" si="238"/>
        <v>1</v>
      </c>
      <c r="Q1153" s="58">
        <f t="shared" si="239"/>
        <v>1</v>
      </c>
      <c r="R1153" s="58">
        <v>1</v>
      </c>
      <c r="S1153" s="787" t="s">
        <v>1043</v>
      </c>
      <c r="T1153" s="787" t="s">
        <v>1044</v>
      </c>
    </row>
    <row r="1154" spans="1:20" s="627" customFormat="1" ht="108">
      <c r="A1154" s="794">
        <v>1120</v>
      </c>
      <c r="B1154" s="796"/>
      <c r="C1154" s="795" t="s">
        <v>7114</v>
      </c>
      <c r="D1154" s="795" t="s">
        <v>7115</v>
      </c>
      <c r="E1154" s="313">
        <v>1</v>
      </c>
      <c r="F1154" s="58">
        <f t="shared" si="234"/>
        <v>1</v>
      </c>
      <c r="G1154" s="58">
        <f t="shared" si="235"/>
        <v>1</v>
      </c>
      <c r="H1154" s="70">
        <v>1</v>
      </c>
      <c r="I1154" s="803" t="s">
        <v>7262</v>
      </c>
      <c r="J1154" s="313">
        <v>1</v>
      </c>
      <c r="K1154" s="21">
        <f t="shared" si="236"/>
        <v>1</v>
      </c>
      <c r="L1154" s="21">
        <f t="shared" si="237"/>
        <v>1</v>
      </c>
      <c r="M1154" s="21">
        <v>1</v>
      </c>
      <c r="N1154" s="803" t="s">
        <v>7261</v>
      </c>
      <c r="O1154" s="313">
        <v>1</v>
      </c>
      <c r="P1154" s="58">
        <f t="shared" si="238"/>
        <v>1</v>
      </c>
      <c r="Q1154" s="58">
        <f t="shared" si="239"/>
        <v>1</v>
      </c>
      <c r="R1154" s="58">
        <v>1</v>
      </c>
      <c r="S1154" s="787" t="s">
        <v>1043</v>
      </c>
      <c r="T1154" s="787" t="s">
        <v>1044</v>
      </c>
    </row>
    <row r="1155" spans="1:20" s="627" customFormat="1" ht="108">
      <c r="A1155" s="794">
        <v>1121</v>
      </c>
      <c r="B1155" s="796"/>
      <c r="C1155" s="795" t="s">
        <v>359</v>
      </c>
      <c r="D1155" s="795" t="s">
        <v>7116</v>
      </c>
      <c r="E1155" s="313">
        <v>1</v>
      </c>
      <c r="F1155" s="58">
        <f t="shared" si="234"/>
        <v>1</v>
      </c>
      <c r="G1155" s="58">
        <f t="shared" si="235"/>
        <v>1</v>
      </c>
      <c r="H1155" s="70">
        <v>1</v>
      </c>
      <c r="I1155" s="803" t="s">
        <v>7262</v>
      </c>
      <c r="J1155" s="313">
        <v>1</v>
      </c>
      <c r="K1155" s="21">
        <f t="shared" si="236"/>
        <v>1</v>
      </c>
      <c r="L1155" s="21">
        <f t="shared" si="237"/>
        <v>1</v>
      </c>
      <c r="M1155" s="21">
        <v>1</v>
      </c>
      <c r="N1155" s="803" t="s">
        <v>7261</v>
      </c>
      <c r="O1155" s="313">
        <v>1</v>
      </c>
      <c r="P1155" s="58">
        <f t="shared" si="238"/>
        <v>1</v>
      </c>
      <c r="Q1155" s="58">
        <f t="shared" si="239"/>
        <v>1</v>
      </c>
      <c r="R1155" s="58">
        <v>1</v>
      </c>
      <c r="S1155" s="787" t="s">
        <v>1043</v>
      </c>
      <c r="T1155" s="787" t="s">
        <v>1044</v>
      </c>
    </row>
    <row r="1156" spans="1:20" s="627" customFormat="1" ht="108">
      <c r="A1156" s="794">
        <v>1122</v>
      </c>
      <c r="B1156" s="796"/>
      <c r="C1156" s="795" t="s">
        <v>358</v>
      </c>
      <c r="D1156" s="795" t="s">
        <v>7117</v>
      </c>
      <c r="E1156" s="313">
        <v>1</v>
      </c>
      <c r="F1156" s="58">
        <f t="shared" si="234"/>
        <v>1</v>
      </c>
      <c r="G1156" s="58">
        <f t="shared" si="235"/>
        <v>1</v>
      </c>
      <c r="H1156" s="70">
        <v>1</v>
      </c>
      <c r="I1156" s="803" t="s">
        <v>7262</v>
      </c>
      <c r="J1156" s="313">
        <v>1</v>
      </c>
      <c r="K1156" s="21">
        <f t="shared" si="236"/>
        <v>1</v>
      </c>
      <c r="L1156" s="21">
        <f t="shared" si="237"/>
        <v>1</v>
      </c>
      <c r="M1156" s="21">
        <v>1</v>
      </c>
      <c r="N1156" s="803" t="s">
        <v>7261</v>
      </c>
      <c r="O1156" s="313">
        <v>1</v>
      </c>
      <c r="P1156" s="58">
        <f t="shared" si="238"/>
        <v>1</v>
      </c>
      <c r="Q1156" s="58">
        <f t="shared" si="239"/>
        <v>1</v>
      </c>
      <c r="R1156" s="58">
        <v>1</v>
      </c>
      <c r="S1156" s="787" t="s">
        <v>1043</v>
      </c>
      <c r="T1156" s="787" t="s">
        <v>1044</v>
      </c>
    </row>
    <row r="1157" spans="1:20" s="627" customFormat="1" ht="108">
      <c r="A1157" s="794">
        <v>1123</v>
      </c>
      <c r="B1157" s="796"/>
      <c r="C1157" s="795" t="s">
        <v>356</v>
      </c>
      <c r="D1157" s="795" t="s">
        <v>7118</v>
      </c>
      <c r="E1157" s="313">
        <v>1</v>
      </c>
      <c r="F1157" s="58">
        <f t="shared" si="234"/>
        <v>1</v>
      </c>
      <c r="G1157" s="58">
        <f t="shared" si="235"/>
        <v>1</v>
      </c>
      <c r="H1157" s="70">
        <v>1</v>
      </c>
      <c r="I1157" s="803" t="s">
        <v>7262</v>
      </c>
      <c r="J1157" s="313">
        <v>1</v>
      </c>
      <c r="K1157" s="21">
        <f t="shared" si="236"/>
        <v>1</v>
      </c>
      <c r="L1157" s="21">
        <f t="shared" si="237"/>
        <v>1</v>
      </c>
      <c r="M1157" s="21">
        <v>1</v>
      </c>
      <c r="N1157" s="803" t="s">
        <v>7261</v>
      </c>
      <c r="O1157" s="313">
        <v>1</v>
      </c>
      <c r="P1157" s="58">
        <f t="shared" si="238"/>
        <v>1</v>
      </c>
      <c r="Q1157" s="58">
        <f t="shared" si="239"/>
        <v>1</v>
      </c>
      <c r="R1157" s="58">
        <v>1</v>
      </c>
      <c r="S1157" s="787" t="s">
        <v>1043</v>
      </c>
      <c r="T1157" s="787" t="s">
        <v>1044</v>
      </c>
    </row>
    <row r="1158" spans="1:20" s="627" customFormat="1" ht="108">
      <c r="A1158" s="794">
        <v>1124</v>
      </c>
      <c r="B1158" s="796"/>
      <c r="C1158" s="795" t="s">
        <v>355</v>
      </c>
      <c r="D1158" s="795" t="s">
        <v>7119</v>
      </c>
      <c r="E1158" s="313">
        <v>1</v>
      </c>
      <c r="F1158" s="58">
        <f t="shared" si="234"/>
        <v>1</v>
      </c>
      <c r="G1158" s="58">
        <f t="shared" si="235"/>
        <v>1</v>
      </c>
      <c r="H1158" s="70">
        <v>1</v>
      </c>
      <c r="I1158" s="803" t="s">
        <v>7262</v>
      </c>
      <c r="J1158" s="313">
        <v>1</v>
      </c>
      <c r="K1158" s="21">
        <f t="shared" si="236"/>
        <v>1</v>
      </c>
      <c r="L1158" s="21">
        <f t="shared" si="237"/>
        <v>1</v>
      </c>
      <c r="M1158" s="21">
        <v>1</v>
      </c>
      <c r="N1158" s="803" t="s">
        <v>7261</v>
      </c>
      <c r="O1158" s="313">
        <v>1</v>
      </c>
      <c r="P1158" s="58">
        <f t="shared" si="238"/>
        <v>1</v>
      </c>
      <c r="Q1158" s="58">
        <f t="shared" si="239"/>
        <v>1</v>
      </c>
      <c r="R1158" s="58">
        <v>1</v>
      </c>
      <c r="S1158" s="787" t="s">
        <v>1043</v>
      </c>
      <c r="T1158" s="787" t="s">
        <v>1044</v>
      </c>
    </row>
    <row r="1159" spans="1:20" s="627" customFormat="1" ht="108">
      <c r="A1159" s="794">
        <v>1125</v>
      </c>
      <c r="B1159" s="796"/>
      <c r="C1159" s="795" t="s">
        <v>367</v>
      </c>
      <c r="D1159" s="795" t="s">
        <v>7120</v>
      </c>
      <c r="E1159" s="313">
        <v>1</v>
      </c>
      <c r="F1159" s="58">
        <f t="shared" si="234"/>
        <v>1</v>
      </c>
      <c r="G1159" s="58">
        <f t="shared" si="235"/>
        <v>1</v>
      </c>
      <c r="H1159" s="70">
        <v>1</v>
      </c>
      <c r="I1159" s="803" t="s">
        <v>7262</v>
      </c>
      <c r="J1159" s="313">
        <v>1</v>
      </c>
      <c r="K1159" s="21">
        <f t="shared" si="236"/>
        <v>1</v>
      </c>
      <c r="L1159" s="21">
        <f t="shared" si="237"/>
        <v>1</v>
      </c>
      <c r="M1159" s="21">
        <v>1</v>
      </c>
      <c r="N1159" s="803" t="s">
        <v>7261</v>
      </c>
      <c r="O1159" s="313">
        <v>1</v>
      </c>
      <c r="P1159" s="58">
        <f t="shared" si="238"/>
        <v>1</v>
      </c>
      <c r="Q1159" s="58">
        <f t="shared" si="239"/>
        <v>1</v>
      </c>
      <c r="R1159" s="58">
        <v>1</v>
      </c>
      <c r="S1159" s="787" t="s">
        <v>1043</v>
      </c>
      <c r="T1159" s="787" t="s">
        <v>1044</v>
      </c>
    </row>
    <row r="1160" spans="1:20" s="627" customFormat="1" ht="108">
      <c r="A1160" s="794">
        <v>1126</v>
      </c>
      <c r="B1160" s="796"/>
      <c r="C1160" s="795" t="s">
        <v>366</v>
      </c>
      <c r="D1160" s="795" t="s">
        <v>7121</v>
      </c>
      <c r="E1160" s="313">
        <v>1</v>
      </c>
      <c r="F1160" s="58">
        <f t="shared" si="234"/>
        <v>1</v>
      </c>
      <c r="G1160" s="58">
        <f t="shared" si="235"/>
        <v>1</v>
      </c>
      <c r="H1160" s="70">
        <v>1</v>
      </c>
      <c r="I1160" s="803" t="s">
        <v>7262</v>
      </c>
      <c r="J1160" s="313">
        <v>1</v>
      </c>
      <c r="K1160" s="21">
        <f t="shared" si="236"/>
        <v>1</v>
      </c>
      <c r="L1160" s="21">
        <f t="shared" si="237"/>
        <v>1</v>
      </c>
      <c r="M1160" s="21">
        <v>1</v>
      </c>
      <c r="N1160" s="803" t="s">
        <v>7261</v>
      </c>
      <c r="O1160" s="313">
        <v>1</v>
      </c>
      <c r="P1160" s="58">
        <f t="shared" si="238"/>
        <v>1</v>
      </c>
      <c r="Q1160" s="58">
        <f t="shared" si="239"/>
        <v>1</v>
      </c>
      <c r="R1160" s="58">
        <v>1</v>
      </c>
      <c r="S1160" s="787" t="s">
        <v>1043</v>
      </c>
      <c r="T1160" s="787" t="s">
        <v>1044</v>
      </c>
    </row>
    <row r="1161" spans="1:20" s="627" customFormat="1" ht="108">
      <c r="A1161" s="794">
        <v>1127</v>
      </c>
      <c r="B1161" s="796"/>
      <c r="C1161" s="795" t="s">
        <v>7122</v>
      </c>
      <c r="D1161" s="795" t="s">
        <v>7123</v>
      </c>
      <c r="E1161" s="313">
        <v>1</v>
      </c>
      <c r="F1161" s="58">
        <f t="shared" si="234"/>
        <v>1</v>
      </c>
      <c r="G1161" s="58">
        <f t="shared" si="235"/>
        <v>1</v>
      </c>
      <c r="H1161" s="70">
        <v>1</v>
      </c>
      <c r="I1161" s="803" t="s">
        <v>7262</v>
      </c>
      <c r="J1161" s="313">
        <v>1</v>
      </c>
      <c r="K1161" s="21">
        <f t="shared" si="236"/>
        <v>1</v>
      </c>
      <c r="L1161" s="21">
        <f t="shared" si="237"/>
        <v>1</v>
      </c>
      <c r="M1161" s="21">
        <v>1</v>
      </c>
      <c r="N1161" s="803" t="s">
        <v>7261</v>
      </c>
      <c r="O1161" s="313">
        <v>1</v>
      </c>
      <c r="P1161" s="58">
        <f t="shared" si="238"/>
        <v>1</v>
      </c>
      <c r="Q1161" s="58">
        <f t="shared" si="239"/>
        <v>1</v>
      </c>
      <c r="R1161" s="58">
        <v>1</v>
      </c>
      <c r="S1161" s="787" t="s">
        <v>1043</v>
      </c>
      <c r="T1161" s="787" t="s">
        <v>1044</v>
      </c>
    </row>
    <row r="1162" spans="1:20" s="627" customFormat="1" ht="108">
      <c r="A1162" s="794">
        <v>1128</v>
      </c>
      <c r="B1162" s="796"/>
      <c r="C1162" s="795" t="s">
        <v>7124</v>
      </c>
      <c r="D1162" s="795" t="s">
        <v>7125</v>
      </c>
      <c r="E1162" s="313">
        <v>1</v>
      </c>
      <c r="F1162" s="58">
        <f t="shared" si="234"/>
        <v>1</v>
      </c>
      <c r="G1162" s="58">
        <f t="shared" si="235"/>
        <v>1</v>
      </c>
      <c r="H1162" s="70">
        <v>1</v>
      </c>
      <c r="I1162" s="803" t="s">
        <v>7262</v>
      </c>
      <c r="J1162" s="313">
        <v>1</v>
      </c>
      <c r="K1162" s="21">
        <f t="shared" si="236"/>
        <v>1</v>
      </c>
      <c r="L1162" s="21">
        <f t="shared" si="237"/>
        <v>1</v>
      </c>
      <c r="M1162" s="21">
        <v>1</v>
      </c>
      <c r="N1162" s="803" t="s">
        <v>7261</v>
      </c>
      <c r="O1162" s="313">
        <v>1</v>
      </c>
      <c r="P1162" s="58">
        <f t="shared" si="238"/>
        <v>1</v>
      </c>
      <c r="Q1162" s="58">
        <f t="shared" si="239"/>
        <v>1</v>
      </c>
      <c r="R1162" s="58">
        <v>1</v>
      </c>
      <c r="S1162" s="787" t="s">
        <v>1043</v>
      </c>
      <c r="T1162" s="787" t="s">
        <v>1044</v>
      </c>
    </row>
    <row r="1163" spans="1:20" s="627" customFormat="1" ht="108">
      <c r="A1163" s="794">
        <v>1129</v>
      </c>
      <c r="B1163" s="796"/>
      <c r="C1163" s="795" t="s">
        <v>7126</v>
      </c>
      <c r="D1163" s="795" t="s">
        <v>7127</v>
      </c>
      <c r="E1163" s="313">
        <v>1</v>
      </c>
      <c r="F1163" s="58">
        <f t="shared" si="234"/>
        <v>1</v>
      </c>
      <c r="G1163" s="58">
        <f t="shared" si="235"/>
        <v>1</v>
      </c>
      <c r="H1163" s="70">
        <v>1</v>
      </c>
      <c r="I1163" s="803" t="s">
        <v>7262</v>
      </c>
      <c r="J1163" s="313">
        <v>1</v>
      </c>
      <c r="K1163" s="21">
        <f t="shared" si="236"/>
        <v>1</v>
      </c>
      <c r="L1163" s="21">
        <f t="shared" si="237"/>
        <v>1</v>
      </c>
      <c r="M1163" s="21">
        <v>1</v>
      </c>
      <c r="N1163" s="803" t="s">
        <v>7261</v>
      </c>
      <c r="O1163" s="313">
        <v>1</v>
      </c>
      <c r="P1163" s="58">
        <f t="shared" si="238"/>
        <v>1</v>
      </c>
      <c r="Q1163" s="58">
        <f t="shared" si="239"/>
        <v>1</v>
      </c>
      <c r="R1163" s="58">
        <v>1</v>
      </c>
      <c r="S1163" s="787" t="s">
        <v>1043</v>
      </c>
      <c r="T1163" s="787" t="s">
        <v>1044</v>
      </c>
    </row>
    <row r="1164" spans="1:20" s="627" customFormat="1" ht="108">
      <c r="A1164" s="794">
        <v>1130</v>
      </c>
      <c r="B1164" s="796"/>
      <c r="C1164" s="795" t="s">
        <v>7128</v>
      </c>
      <c r="D1164" s="795" t="s">
        <v>7129</v>
      </c>
      <c r="E1164" s="313">
        <v>1</v>
      </c>
      <c r="F1164" s="58">
        <f t="shared" si="234"/>
        <v>1</v>
      </c>
      <c r="G1164" s="58">
        <f t="shared" si="235"/>
        <v>1</v>
      </c>
      <c r="H1164" s="70">
        <v>1</v>
      </c>
      <c r="I1164" s="803" t="s">
        <v>7262</v>
      </c>
      <c r="J1164" s="313">
        <v>1</v>
      </c>
      <c r="K1164" s="21">
        <f t="shared" si="236"/>
        <v>1</v>
      </c>
      <c r="L1164" s="21">
        <f t="shared" si="237"/>
        <v>1</v>
      </c>
      <c r="M1164" s="21">
        <v>1</v>
      </c>
      <c r="N1164" s="803" t="s">
        <v>7261</v>
      </c>
      <c r="O1164" s="313">
        <v>1</v>
      </c>
      <c r="P1164" s="58">
        <f t="shared" si="238"/>
        <v>1</v>
      </c>
      <c r="Q1164" s="58">
        <f t="shared" si="239"/>
        <v>1</v>
      </c>
      <c r="R1164" s="58">
        <v>1</v>
      </c>
      <c r="S1164" s="787" t="s">
        <v>1043</v>
      </c>
      <c r="T1164" s="787" t="s">
        <v>1044</v>
      </c>
    </row>
    <row r="1165" spans="1:20" s="627" customFormat="1" ht="108">
      <c r="A1165" s="794">
        <v>1131</v>
      </c>
      <c r="B1165" s="796"/>
      <c r="C1165" s="795" t="s">
        <v>352</v>
      </c>
      <c r="D1165" s="795" t="s">
        <v>7130</v>
      </c>
      <c r="E1165" s="313">
        <v>1</v>
      </c>
      <c r="F1165" s="58">
        <f t="shared" si="234"/>
        <v>1</v>
      </c>
      <c r="G1165" s="58">
        <f t="shared" si="235"/>
        <v>1</v>
      </c>
      <c r="H1165" s="70">
        <v>1</v>
      </c>
      <c r="I1165" s="803" t="s">
        <v>7262</v>
      </c>
      <c r="J1165" s="313">
        <v>1</v>
      </c>
      <c r="K1165" s="21">
        <f t="shared" si="236"/>
        <v>1</v>
      </c>
      <c r="L1165" s="21">
        <f t="shared" si="237"/>
        <v>1</v>
      </c>
      <c r="M1165" s="21">
        <v>1</v>
      </c>
      <c r="N1165" s="803" t="s">
        <v>7261</v>
      </c>
      <c r="O1165" s="313">
        <v>1</v>
      </c>
      <c r="P1165" s="58">
        <f t="shared" si="238"/>
        <v>1</v>
      </c>
      <c r="Q1165" s="58">
        <f t="shared" si="239"/>
        <v>1</v>
      </c>
      <c r="R1165" s="58">
        <v>1</v>
      </c>
      <c r="S1165" s="787" t="s">
        <v>1043</v>
      </c>
      <c r="T1165" s="787" t="s">
        <v>1044</v>
      </c>
    </row>
    <row r="1166" spans="1:20" s="627" customFormat="1" ht="108">
      <c r="A1166" s="794">
        <v>1132</v>
      </c>
      <c r="B1166" s="796"/>
      <c r="C1166" s="795" t="s">
        <v>361</v>
      </c>
      <c r="D1166" s="795" t="s">
        <v>7131</v>
      </c>
      <c r="E1166" s="313">
        <v>1</v>
      </c>
      <c r="F1166" s="58">
        <f t="shared" si="234"/>
        <v>1</v>
      </c>
      <c r="G1166" s="58">
        <f t="shared" si="235"/>
        <v>1</v>
      </c>
      <c r="H1166" s="70">
        <v>1</v>
      </c>
      <c r="I1166" s="803" t="s">
        <v>7262</v>
      </c>
      <c r="J1166" s="313">
        <v>1</v>
      </c>
      <c r="K1166" s="21">
        <f t="shared" si="236"/>
        <v>1</v>
      </c>
      <c r="L1166" s="21">
        <f t="shared" si="237"/>
        <v>1</v>
      </c>
      <c r="M1166" s="21">
        <v>1</v>
      </c>
      <c r="N1166" s="803" t="s">
        <v>7261</v>
      </c>
      <c r="O1166" s="313">
        <v>1</v>
      </c>
      <c r="P1166" s="58">
        <f t="shared" si="238"/>
        <v>1</v>
      </c>
      <c r="Q1166" s="58">
        <f t="shared" si="239"/>
        <v>1</v>
      </c>
      <c r="R1166" s="58">
        <v>1</v>
      </c>
      <c r="S1166" s="787" t="s">
        <v>1043</v>
      </c>
      <c r="T1166" s="787" t="s">
        <v>1044</v>
      </c>
    </row>
    <row r="1167" spans="1:20" s="627" customFormat="1" ht="108">
      <c r="A1167" s="794">
        <v>1133</v>
      </c>
      <c r="B1167" s="796"/>
      <c r="C1167" s="795" t="s">
        <v>370</v>
      </c>
      <c r="D1167" s="795" t="s">
        <v>7132</v>
      </c>
      <c r="E1167" s="313">
        <v>1</v>
      </c>
      <c r="F1167" s="58">
        <f t="shared" si="234"/>
        <v>1</v>
      </c>
      <c r="G1167" s="58">
        <f t="shared" si="235"/>
        <v>1</v>
      </c>
      <c r="H1167" s="70">
        <v>1</v>
      </c>
      <c r="I1167" s="803" t="s">
        <v>7262</v>
      </c>
      <c r="J1167" s="313">
        <v>1</v>
      </c>
      <c r="K1167" s="21">
        <f t="shared" si="236"/>
        <v>1</v>
      </c>
      <c r="L1167" s="21">
        <f t="shared" si="237"/>
        <v>1</v>
      </c>
      <c r="M1167" s="21">
        <v>1</v>
      </c>
      <c r="N1167" s="803" t="s">
        <v>7261</v>
      </c>
      <c r="O1167" s="313">
        <v>1</v>
      </c>
      <c r="P1167" s="58">
        <f t="shared" si="238"/>
        <v>1</v>
      </c>
      <c r="Q1167" s="58">
        <f t="shared" si="239"/>
        <v>1</v>
      </c>
      <c r="R1167" s="58">
        <v>1</v>
      </c>
      <c r="S1167" s="787" t="s">
        <v>1043</v>
      </c>
      <c r="T1167" s="787" t="s">
        <v>1044</v>
      </c>
    </row>
    <row r="1168" spans="1:20" s="627" customFormat="1" ht="108">
      <c r="A1168" s="794">
        <v>1134</v>
      </c>
      <c r="B1168" s="796"/>
      <c r="C1168" s="795" t="s">
        <v>369</v>
      </c>
      <c r="D1168" s="795" t="s">
        <v>7133</v>
      </c>
      <c r="E1168" s="313">
        <v>1</v>
      </c>
      <c r="F1168" s="58">
        <f t="shared" si="234"/>
        <v>1</v>
      </c>
      <c r="G1168" s="58">
        <f t="shared" si="235"/>
        <v>1</v>
      </c>
      <c r="H1168" s="70">
        <v>1</v>
      </c>
      <c r="I1168" s="803" t="s">
        <v>7262</v>
      </c>
      <c r="J1168" s="313">
        <v>1</v>
      </c>
      <c r="K1168" s="21">
        <f t="shared" si="236"/>
        <v>1</v>
      </c>
      <c r="L1168" s="21">
        <f t="shared" si="237"/>
        <v>1</v>
      </c>
      <c r="M1168" s="21">
        <v>1</v>
      </c>
      <c r="N1168" s="803" t="s">
        <v>7261</v>
      </c>
      <c r="O1168" s="313">
        <v>1</v>
      </c>
      <c r="P1168" s="58">
        <f t="shared" si="238"/>
        <v>1</v>
      </c>
      <c r="Q1168" s="58">
        <f t="shared" si="239"/>
        <v>1</v>
      </c>
      <c r="R1168" s="58">
        <v>1</v>
      </c>
      <c r="S1168" s="787" t="s">
        <v>1043</v>
      </c>
      <c r="T1168" s="787" t="s">
        <v>1044</v>
      </c>
    </row>
    <row r="1169" spans="1:20" s="627" customFormat="1" ht="108">
      <c r="A1169" s="794">
        <v>1135</v>
      </c>
      <c r="B1169" s="796"/>
      <c r="C1169" s="795" t="s">
        <v>360</v>
      </c>
      <c r="D1169" s="795" t="s">
        <v>7134</v>
      </c>
      <c r="E1169" s="313">
        <v>1</v>
      </c>
      <c r="F1169" s="58">
        <f t="shared" si="234"/>
        <v>1</v>
      </c>
      <c r="G1169" s="58">
        <f t="shared" si="235"/>
        <v>1</v>
      </c>
      <c r="H1169" s="70">
        <v>1</v>
      </c>
      <c r="I1169" s="803" t="s">
        <v>7262</v>
      </c>
      <c r="J1169" s="313">
        <v>1</v>
      </c>
      <c r="K1169" s="21">
        <f t="shared" si="236"/>
        <v>1</v>
      </c>
      <c r="L1169" s="21">
        <f t="shared" si="237"/>
        <v>1</v>
      </c>
      <c r="M1169" s="21">
        <v>1</v>
      </c>
      <c r="N1169" s="803" t="s">
        <v>7261</v>
      </c>
      <c r="O1169" s="313">
        <v>1</v>
      </c>
      <c r="P1169" s="58">
        <f t="shared" si="238"/>
        <v>1</v>
      </c>
      <c r="Q1169" s="58">
        <f t="shared" si="239"/>
        <v>1</v>
      </c>
      <c r="R1169" s="58">
        <v>1</v>
      </c>
      <c r="S1169" s="787" t="s">
        <v>1043</v>
      </c>
      <c r="T1169" s="787" t="s">
        <v>1044</v>
      </c>
    </row>
    <row r="1170" spans="1:20" s="627" customFormat="1" ht="108">
      <c r="A1170" s="794">
        <v>1136</v>
      </c>
      <c r="B1170" s="796"/>
      <c r="C1170" s="795" t="s">
        <v>363</v>
      </c>
      <c r="D1170" s="795" t="s">
        <v>7135</v>
      </c>
      <c r="E1170" s="313">
        <v>1</v>
      </c>
      <c r="F1170" s="58">
        <f t="shared" si="234"/>
        <v>1</v>
      </c>
      <c r="G1170" s="58">
        <f t="shared" si="235"/>
        <v>1</v>
      </c>
      <c r="H1170" s="70">
        <v>1</v>
      </c>
      <c r="I1170" s="803" t="s">
        <v>7262</v>
      </c>
      <c r="J1170" s="313">
        <v>1</v>
      </c>
      <c r="K1170" s="21">
        <f t="shared" si="236"/>
        <v>1</v>
      </c>
      <c r="L1170" s="21">
        <f t="shared" si="237"/>
        <v>1</v>
      </c>
      <c r="M1170" s="21">
        <v>1</v>
      </c>
      <c r="N1170" s="803" t="s">
        <v>7261</v>
      </c>
      <c r="O1170" s="313">
        <v>1</v>
      </c>
      <c r="P1170" s="58">
        <f t="shared" si="238"/>
        <v>1</v>
      </c>
      <c r="Q1170" s="58">
        <f t="shared" si="239"/>
        <v>1</v>
      </c>
      <c r="R1170" s="58">
        <v>1</v>
      </c>
      <c r="S1170" s="787" t="s">
        <v>1043</v>
      </c>
      <c r="T1170" s="787" t="s">
        <v>1044</v>
      </c>
    </row>
    <row r="1171" spans="1:20" s="627" customFormat="1" ht="108">
      <c r="A1171" s="794">
        <v>1137</v>
      </c>
      <c r="B1171" s="796"/>
      <c r="C1171" s="795" t="s">
        <v>362</v>
      </c>
      <c r="D1171" s="795" t="s">
        <v>7136</v>
      </c>
      <c r="E1171" s="313">
        <v>1</v>
      </c>
      <c r="F1171" s="58">
        <f t="shared" si="234"/>
        <v>1</v>
      </c>
      <c r="G1171" s="58">
        <f t="shared" si="235"/>
        <v>1</v>
      </c>
      <c r="H1171" s="70">
        <v>1</v>
      </c>
      <c r="I1171" s="803" t="s">
        <v>7262</v>
      </c>
      <c r="J1171" s="313">
        <v>1</v>
      </c>
      <c r="K1171" s="21">
        <f t="shared" si="236"/>
        <v>1</v>
      </c>
      <c r="L1171" s="21">
        <f t="shared" si="237"/>
        <v>1</v>
      </c>
      <c r="M1171" s="21">
        <v>1</v>
      </c>
      <c r="N1171" s="803" t="s">
        <v>7261</v>
      </c>
      <c r="O1171" s="313">
        <v>1</v>
      </c>
      <c r="P1171" s="58">
        <f t="shared" si="238"/>
        <v>1</v>
      </c>
      <c r="Q1171" s="58">
        <f t="shared" si="239"/>
        <v>1</v>
      </c>
      <c r="R1171" s="58">
        <v>1</v>
      </c>
      <c r="S1171" s="787" t="s">
        <v>1043</v>
      </c>
      <c r="T1171" s="787" t="s">
        <v>1044</v>
      </c>
    </row>
    <row r="1172" spans="1:20" s="627" customFormat="1" ht="108">
      <c r="A1172" s="794">
        <v>1138</v>
      </c>
      <c r="B1172" s="796"/>
      <c r="C1172" s="795" t="s">
        <v>357</v>
      </c>
      <c r="D1172" s="795" t="s">
        <v>7137</v>
      </c>
      <c r="E1172" s="313">
        <v>1</v>
      </c>
      <c r="F1172" s="58">
        <f t="shared" si="234"/>
        <v>1</v>
      </c>
      <c r="G1172" s="58">
        <f t="shared" si="235"/>
        <v>1</v>
      </c>
      <c r="H1172" s="70">
        <v>1</v>
      </c>
      <c r="I1172" s="803" t="s">
        <v>7262</v>
      </c>
      <c r="J1172" s="313">
        <v>1</v>
      </c>
      <c r="K1172" s="21">
        <f t="shared" si="236"/>
        <v>1</v>
      </c>
      <c r="L1172" s="21">
        <f t="shared" si="237"/>
        <v>1</v>
      </c>
      <c r="M1172" s="21">
        <v>1</v>
      </c>
      <c r="N1172" s="803" t="s">
        <v>7261</v>
      </c>
      <c r="O1172" s="313">
        <v>1</v>
      </c>
      <c r="P1172" s="58">
        <f t="shared" si="238"/>
        <v>1</v>
      </c>
      <c r="Q1172" s="58">
        <f t="shared" si="239"/>
        <v>1</v>
      </c>
      <c r="R1172" s="58">
        <v>1</v>
      </c>
      <c r="S1172" s="787" t="s">
        <v>1043</v>
      </c>
      <c r="T1172" s="787" t="s">
        <v>1044</v>
      </c>
    </row>
    <row r="1173" spans="1:20" s="627" customFormat="1" ht="108">
      <c r="A1173" s="794">
        <v>1139</v>
      </c>
      <c r="B1173" s="796"/>
      <c r="C1173" s="795" t="s">
        <v>365</v>
      </c>
      <c r="D1173" s="795" t="s">
        <v>7138</v>
      </c>
      <c r="E1173" s="313">
        <v>1</v>
      </c>
      <c r="F1173" s="58">
        <f t="shared" si="234"/>
        <v>1</v>
      </c>
      <c r="G1173" s="58">
        <f t="shared" si="235"/>
        <v>1</v>
      </c>
      <c r="H1173" s="70">
        <v>1</v>
      </c>
      <c r="I1173" s="803" t="s">
        <v>7262</v>
      </c>
      <c r="J1173" s="313">
        <v>1</v>
      </c>
      <c r="K1173" s="21">
        <f t="shared" si="236"/>
        <v>1</v>
      </c>
      <c r="L1173" s="21">
        <f t="shared" si="237"/>
        <v>1</v>
      </c>
      <c r="M1173" s="21">
        <v>1</v>
      </c>
      <c r="N1173" s="803" t="s">
        <v>7261</v>
      </c>
      <c r="O1173" s="313">
        <v>1</v>
      </c>
      <c r="P1173" s="58">
        <f t="shared" si="238"/>
        <v>1</v>
      </c>
      <c r="Q1173" s="58">
        <f t="shared" si="239"/>
        <v>1</v>
      </c>
      <c r="R1173" s="58">
        <v>1</v>
      </c>
      <c r="S1173" s="787" t="s">
        <v>1043</v>
      </c>
      <c r="T1173" s="787" t="s">
        <v>1044</v>
      </c>
    </row>
    <row r="1174" spans="1:20" s="627" customFormat="1" ht="108">
      <c r="A1174" s="794">
        <v>1140</v>
      </c>
      <c r="B1174" s="796"/>
      <c r="C1174" s="795" t="s">
        <v>7139</v>
      </c>
      <c r="D1174" s="795" t="s">
        <v>7140</v>
      </c>
      <c r="E1174" s="313">
        <v>1</v>
      </c>
      <c r="F1174" s="58">
        <f t="shared" si="234"/>
        <v>1</v>
      </c>
      <c r="G1174" s="58">
        <f t="shared" si="235"/>
        <v>1</v>
      </c>
      <c r="H1174" s="70">
        <v>1</v>
      </c>
      <c r="I1174" s="803" t="s">
        <v>7262</v>
      </c>
      <c r="J1174" s="313">
        <v>1</v>
      </c>
      <c r="K1174" s="21">
        <f t="shared" si="236"/>
        <v>1</v>
      </c>
      <c r="L1174" s="21">
        <f t="shared" si="237"/>
        <v>1</v>
      </c>
      <c r="M1174" s="21">
        <v>1</v>
      </c>
      <c r="N1174" s="803" t="s">
        <v>7261</v>
      </c>
      <c r="O1174" s="313">
        <v>1</v>
      </c>
      <c r="P1174" s="58">
        <f t="shared" si="238"/>
        <v>1</v>
      </c>
      <c r="Q1174" s="58">
        <f t="shared" si="239"/>
        <v>1</v>
      </c>
      <c r="R1174" s="58">
        <v>1</v>
      </c>
      <c r="S1174" s="787" t="s">
        <v>1043</v>
      </c>
      <c r="T1174" s="787" t="s">
        <v>1044</v>
      </c>
    </row>
    <row r="1175" spans="1:20" s="627" customFormat="1" ht="108">
      <c r="A1175" s="794">
        <v>1141</v>
      </c>
      <c r="B1175" s="796"/>
      <c r="C1175" s="795" t="s">
        <v>351</v>
      </c>
      <c r="D1175" s="795" t="s">
        <v>7141</v>
      </c>
      <c r="E1175" s="313">
        <v>1</v>
      </c>
      <c r="F1175" s="58">
        <f t="shared" si="234"/>
        <v>1</v>
      </c>
      <c r="G1175" s="58">
        <f t="shared" si="235"/>
        <v>1</v>
      </c>
      <c r="H1175" s="70">
        <v>1</v>
      </c>
      <c r="I1175" s="803" t="s">
        <v>7262</v>
      </c>
      <c r="J1175" s="313">
        <v>1</v>
      </c>
      <c r="K1175" s="21">
        <f t="shared" si="236"/>
        <v>1</v>
      </c>
      <c r="L1175" s="21">
        <f t="shared" si="237"/>
        <v>1</v>
      </c>
      <c r="M1175" s="21">
        <v>1</v>
      </c>
      <c r="N1175" s="803" t="s">
        <v>7261</v>
      </c>
      <c r="O1175" s="313">
        <v>1</v>
      </c>
      <c r="P1175" s="58">
        <f t="shared" si="238"/>
        <v>1</v>
      </c>
      <c r="Q1175" s="58">
        <f t="shared" si="239"/>
        <v>1</v>
      </c>
      <c r="R1175" s="58">
        <v>1</v>
      </c>
      <c r="S1175" s="787" t="s">
        <v>1043</v>
      </c>
      <c r="T1175" s="787" t="s">
        <v>1044</v>
      </c>
    </row>
    <row r="1176" spans="1:20" s="627" customFormat="1" ht="108">
      <c r="A1176" s="794">
        <v>1142</v>
      </c>
      <c r="B1176" s="796"/>
      <c r="C1176" s="795" t="s">
        <v>7142</v>
      </c>
      <c r="D1176" s="795" t="s">
        <v>7143</v>
      </c>
      <c r="E1176" s="313">
        <v>1</v>
      </c>
      <c r="F1176" s="58">
        <f t="shared" si="234"/>
        <v>1</v>
      </c>
      <c r="G1176" s="58">
        <f t="shared" si="235"/>
        <v>1</v>
      </c>
      <c r="H1176" s="70">
        <v>1</v>
      </c>
      <c r="I1176" s="803" t="s">
        <v>7262</v>
      </c>
      <c r="J1176" s="313">
        <v>1</v>
      </c>
      <c r="K1176" s="21">
        <f t="shared" si="236"/>
        <v>1</v>
      </c>
      <c r="L1176" s="21">
        <f t="shared" si="237"/>
        <v>1</v>
      </c>
      <c r="M1176" s="21">
        <v>1</v>
      </c>
      <c r="N1176" s="803" t="s">
        <v>7261</v>
      </c>
      <c r="O1176" s="313">
        <v>1</v>
      </c>
      <c r="P1176" s="58">
        <f t="shared" si="238"/>
        <v>1</v>
      </c>
      <c r="Q1176" s="58">
        <f t="shared" si="239"/>
        <v>1</v>
      </c>
      <c r="R1176" s="58">
        <v>1</v>
      </c>
      <c r="S1176" s="787" t="s">
        <v>1043</v>
      </c>
      <c r="T1176" s="787" t="s">
        <v>1044</v>
      </c>
    </row>
    <row r="1177" spans="1:20" s="627" customFormat="1" ht="108">
      <c r="A1177" s="794">
        <v>1143</v>
      </c>
      <c r="B1177" s="796"/>
      <c r="C1177" s="795" t="s">
        <v>7144</v>
      </c>
      <c r="D1177" s="795" t="s">
        <v>7145</v>
      </c>
      <c r="E1177" s="313">
        <v>1</v>
      </c>
      <c r="F1177" s="58">
        <f t="shared" si="234"/>
        <v>1</v>
      </c>
      <c r="G1177" s="58">
        <f t="shared" si="235"/>
        <v>1</v>
      </c>
      <c r="H1177" s="70">
        <v>1</v>
      </c>
      <c r="I1177" s="803" t="s">
        <v>7262</v>
      </c>
      <c r="J1177" s="313">
        <v>1</v>
      </c>
      <c r="K1177" s="21">
        <f t="shared" si="236"/>
        <v>1</v>
      </c>
      <c r="L1177" s="21">
        <f t="shared" si="237"/>
        <v>1</v>
      </c>
      <c r="M1177" s="21">
        <v>1</v>
      </c>
      <c r="N1177" s="803" t="s">
        <v>7261</v>
      </c>
      <c r="O1177" s="313">
        <v>1</v>
      </c>
      <c r="P1177" s="58">
        <f t="shared" si="238"/>
        <v>1</v>
      </c>
      <c r="Q1177" s="58">
        <f t="shared" si="239"/>
        <v>1</v>
      </c>
      <c r="R1177" s="58">
        <v>1</v>
      </c>
      <c r="S1177" s="787" t="s">
        <v>1043</v>
      </c>
      <c r="T1177" s="787" t="s">
        <v>1044</v>
      </c>
    </row>
    <row r="1178" spans="1:20" s="627" customFormat="1" ht="108">
      <c r="A1178" s="794">
        <v>1144</v>
      </c>
      <c r="B1178" s="796"/>
      <c r="C1178" s="795" t="s">
        <v>7146</v>
      </c>
      <c r="D1178" s="795" t="s">
        <v>7147</v>
      </c>
      <c r="E1178" s="313">
        <v>1</v>
      </c>
      <c r="F1178" s="58">
        <f t="shared" si="234"/>
        <v>1</v>
      </c>
      <c r="G1178" s="58">
        <f t="shared" si="235"/>
        <v>1</v>
      </c>
      <c r="H1178" s="70">
        <v>1</v>
      </c>
      <c r="I1178" s="803" t="s">
        <v>7262</v>
      </c>
      <c r="J1178" s="313">
        <v>1</v>
      </c>
      <c r="K1178" s="21">
        <f t="shared" si="236"/>
        <v>1</v>
      </c>
      <c r="L1178" s="21">
        <f t="shared" si="237"/>
        <v>1</v>
      </c>
      <c r="M1178" s="21">
        <v>1</v>
      </c>
      <c r="N1178" s="803" t="s">
        <v>7261</v>
      </c>
      <c r="O1178" s="313">
        <v>1</v>
      </c>
      <c r="P1178" s="58">
        <f t="shared" si="238"/>
        <v>1</v>
      </c>
      <c r="Q1178" s="58">
        <f t="shared" si="239"/>
        <v>1</v>
      </c>
      <c r="R1178" s="58">
        <v>1</v>
      </c>
      <c r="S1178" s="787" t="s">
        <v>1043</v>
      </c>
      <c r="T1178" s="787" t="s">
        <v>1044</v>
      </c>
    </row>
    <row r="1179" spans="1:20" s="627" customFormat="1" ht="108">
      <c r="A1179" s="794">
        <v>1145</v>
      </c>
      <c r="B1179" s="796"/>
      <c r="C1179" s="795" t="s">
        <v>354</v>
      </c>
      <c r="D1179" s="795" t="s">
        <v>7148</v>
      </c>
      <c r="E1179" s="313">
        <v>1</v>
      </c>
      <c r="F1179" s="58">
        <f t="shared" si="234"/>
        <v>1</v>
      </c>
      <c r="G1179" s="58">
        <f t="shared" si="235"/>
        <v>1</v>
      </c>
      <c r="H1179" s="70">
        <v>1</v>
      </c>
      <c r="I1179" s="803" t="s">
        <v>7262</v>
      </c>
      <c r="J1179" s="313">
        <v>1</v>
      </c>
      <c r="K1179" s="21">
        <f t="shared" si="236"/>
        <v>1</v>
      </c>
      <c r="L1179" s="21">
        <f t="shared" si="237"/>
        <v>1</v>
      </c>
      <c r="M1179" s="21">
        <v>1</v>
      </c>
      <c r="N1179" s="803" t="s">
        <v>7261</v>
      </c>
      <c r="O1179" s="313">
        <v>1</v>
      </c>
      <c r="P1179" s="58">
        <f t="shared" si="238"/>
        <v>1</v>
      </c>
      <c r="Q1179" s="58">
        <f t="shared" si="239"/>
        <v>1</v>
      </c>
      <c r="R1179" s="58">
        <v>1</v>
      </c>
      <c r="S1179" s="787" t="s">
        <v>1043</v>
      </c>
      <c r="T1179" s="787" t="s">
        <v>1044</v>
      </c>
    </row>
    <row r="1180" spans="1:20" s="627" customFormat="1" ht="108">
      <c r="A1180" s="794">
        <v>1146</v>
      </c>
      <c r="B1180" s="796"/>
      <c r="C1180" s="795" t="s">
        <v>7149</v>
      </c>
      <c r="D1180" s="795" t="s">
        <v>7150</v>
      </c>
      <c r="E1180" s="313">
        <v>1</v>
      </c>
      <c r="F1180" s="58">
        <f t="shared" si="234"/>
        <v>1</v>
      </c>
      <c r="G1180" s="58">
        <f t="shared" si="235"/>
        <v>1</v>
      </c>
      <c r="H1180" s="70">
        <v>1</v>
      </c>
      <c r="I1180" s="803" t="s">
        <v>7262</v>
      </c>
      <c r="J1180" s="313">
        <v>1</v>
      </c>
      <c r="K1180" s="21">
        <f t="shared" si="236"/>
        <v>1</v>
      </c>
      <c r="L1180" s="21">
        <f t="shared" si="237"/>
        <v>1</v>
      </c>
      <c r="M1180" s="21">
        <v>1</v>
      </c>
      <c r="N1180" s="803" t="s">
        <v>7261</v>
      </c>
      <c r="O1180" s="313">
        <v>1</v>
      </c>
      <c r="P1180" s="58">
        <f t="shared" si="238"/>
        <v>1</v>
      </c>
      <c r="Q1180" s="58">
        <f t="shared" si="239"/>
        <v>1</v>
      </c>
      <c r="R1180" s="58">
        <v>1</v>
      </c>
      <c r="S1180" s="787" t="s">
        <v>1043</v>
      </c>
      <c r="T1180" s="787" t="s">
        <v>1044</v>
      </c>
    </row>
    <row r="1181" spans="1:20" s="627" customFormat="1" ht="108">
      <c r="A1181" s="794">
        <v>1147</v>
      </c>
      <c r="B1181" s="796"/>
      <c r="C1181" s="795" t="s">
        <v>7151</v>
      </c>
      <c r="D1181" s="795" t="s">
        <v>7152</v>
      </c>
      <c r="E1181" s="313">
        <v>1</v>
      </c>
      <c r="F1181" s="58">
        <f t="shared" si="234"/>
        <v>1</v>
      </c>
      <c r="G1181" s="58">
        <f t="shared" si="235"/>
        <v>1</v>
      </c>
      <c r="H1181" s="70">
        <v>1</v>
      </c>
      <c r="I1181" s="803" t="s">
        <v>7262</v>
      </c>
      <c r="J1181" s="313">
        <v>1</v>
      </c>
      <c r="K1181" s="21">
        <f t="shared" si="236"/>
        <v>1</v>
      </c>
      <c r="L1181" s="21">
        <f t="shared" si="237"/>
        <v>1</v>
      </c>
      <c r="M1181" s="21">
        <v>1</v>
      </c>
      <c r="N1181" s="803" t="s">
        <v>7261</v>
      </c>
      <c r="O1181" s="313">
        <v>1</v>
      </c>
      <c r="P1181" s="58">
        <f t="shared" si="238"/>
        <v>1</v>
      </c>
      <c r="Q1181" s="58">
        <f t="shared" si="239"/>
        <v>1</v>
      </c>
      <c r="R1181" s="58">
        <v>1</v>
      </c>
      <c r="S1181" s="787" t="s">
        <v>1043</v>
      </c>
      <c r="T1181" s="787" t="s">
        <v>1044</v>
      </c>
    </row>
    <row r="1182" spans="1:20" s="627" customFormat="1" ht="108">
      <c r="A1182" s="794">
        <v>1148</v>
      </c>
      <c r="B1182" s="796"/>
      <c r="C1182" s="795" t="s">
        <v>353</v>
      </c>
      <c r="D1182" s="795" t="s">
        <v>7153</v>
      </c>
      <c r="E1182" s="313">
        <v>1</v>
      </c>
      <c r="F1182" s="58">
        <f t="shared" si="234"/>
        <v>1</v>
      </c>
      <c r="G1182" s="58">
        <f t="shared" si="235"/>
        <v>1</v>
      </c>
      <c r="H1182" s="70">
        <v>1</v>
      </c>
      <c r="I1182" s="803" t="s">
        <v>7262</v>
      </c>
      <c r="J1182" s="313">
        <v>1</v>
      </c>
      <c r="K1182" s="21">
        <f t="shared" si="236"/>
        <v>1</v>
      </c>
      <c r="L1182" s="21">
        <f t="shared" si="237"/>
        <v>1</v>
      </c>
      <c r="M1182" s="21">
        <v>1</v>
      </c>
      <c r="N1182" s="803" t="s">
        <v>7261</v>
      </c>
      <c r="O1182" s="313">
        <v>1</v>
      </c>
      <c r="P1182" s="58">
        <f t="shared" si="238"/>
        <v>1</v>
      </c>
      <c r="Q1182" s="58">
        <f t="shared" si="239"/>
        <v>1</v>
      </c>
      <c r="R1182" s="58">
        <v>1</v>
      </c>
      <c r="S1182" s="787" t="s">
        <v>1043</v>
      </c>
      <c r="T1182" s="787" t="s">
        <v>1044</v>
      </c>
    </row>
    <row r="1183" spans="1:20" s="627" customFormat="1" ht="108">
      <c r="A1183" s="794">
        <v>1149</v>
      </c>
      <c r="B1183" s="796"/>
      <c r="C1183" s="795" t="s">
        <v>7154</v>
      </c>
      <c r="D1183" s="795" t="s">
        <v>7155</v>
      </c>
      <c r="E1183" s="313">
        <v>1</v>
      </c>
      <c r="F1183" s="58">
        <f t="shared" si="234"/>
        <v>1</v>
      </c>
      <c r="G1183" s="58">
        <f t="shared" si="235"/>
        <v>1</v>
      </c>
      <c r="H1183" s="70">
        <v>1</v>
      </c>
      <c r="I1183" s="803" t="s">
        <v>7262</v>
      </c>
      <c r="J1183" s="313">
        <v>1</v>
      </c>
      <c r="K1183" s="21">
        <f t="shared" si="236"/>
        <v>1</v>
      </c>
      <c r="L1183" s="21">
        <f t="shared" si="237"/>
        <v>1</v>
      </c>
      <c r="M1183" s="21">
        <v>1</v>
      </c>
      <c r="N1183" s="803" t="s">
        <v>7261</v>
      </c>
      <c r="O1183" s="313">
        <v>1</v>
      </c>
      <c r="P1183" s="58">
        <f t="shared" si="238"/>
        <v>1</v>
      </c>
      <c r="Q1183" s="58">
        <f t="shared" si="239"/>
        <v>1</v>
      </c>
      <c r="R1183" s="58">
        <v>1</v>
      </c>
      <c r="S1183" s="787" t="s">
        <v>1043</v>
      </c>
      <c r="T1183" s="787" t="s">
        <v>1044</v>
      </c>
    </row>
    <row r="1184" spans="1:20" s="627" customFormat="1" ht="108">
      <c r="A1184" s="794">
        <v>1150</v>
      </c>
      <c r="B1184" s="796"/>
      <c r="C1184" s="795" t="s">
        <v>7156</v>
      </c>
      <c r="D1184" s="795" t="s">
        <v>7157</v>
      </c>
      <c r="E1184" s="313">
        <v>1</v>
      </c>
      <c r="F1184" s="58">
        <f t="shared" si="234"/>
        <v>1</v>
      </c>
      <c r="G1184" s="58">
        <f t="shared" si="235"/>
        <v>1</v>
      </c>
      <c r="H1184" s="70">
        <v>1</v>
      </c>
      <c r="I1184" s="803" t="s">
        <v>7262</v>
      </c>
      <c r="J1184" s="313">
        <v>1</v>
      </c>
      <c r="K1184" s="21">
        <f t="shared" si="236"/>
        <v>1</v>
      </c>
      <c r="L1184" s="21">
        <f t="shared" si="237"/>
        <v>1</v>
      </c>
      <c r="M1184" s="21">
        <v>1</v>
      </c>
      <c r="N1184" s="803" t="s">
        <v>7261</v>
      </c>
      <c r="O1184" s="313">
        <v>1</v>
      </c>
      <c r="P1184" s="58">
        <f t="shared" si="238"/>
        <v>1</v>
      </c>
      <c r="Q1184" s="58">
        <f t="shared" si="239"/>
        <v>1</v>
      </c>
      <c r="R1184" s="58">
        <v>1</v>
      </c>
      <c r="S1184" s="787" t="s">
        <v>1043</v>
      </c>
      <c r="T1184" s="787" t="s">
        <v>1044</v>
      </c>
    </row>
    <row r="1185" spans="1:20" s="627" customFormat="1" ht="108">
      <c r="A1185" s="794">
        <v>1151</v>
      </c>
      <c r="B1185" s="796"/>
      <c r="C1185" s="795" t="s">
        <v>7158</v>
      </c>
      <c r="D1185" s="795" t="s">
        <v>7159</v>
      </c>
      <c r="E1185" s="313">
        <v>1</v>
      </c>
      <c r="F1185" s="58">
        <f t="shared" si="234"/>
        <v>1</v>
      </c>
      <c r="G1185" s="58">
        <f t="shared" si="235"/>
        <v>1</v>
      </c>
      <c r="H1185" s="70">
        <v>1</v>
      </c>
      <c r="I1185" s="803" t="s">
        <v>7262</v>
      </c>
      <c r="J1185" s="313">
        <v>1</v>
      </c>
      <c r="K1185" s="21">
        <f t="shared" si="236"/>
        <v>1</v>
      </c>
      <c r="L1185" s="21">
        <f t="shared" si="237"/>
        <v>1</v>
      </c>
      <c r="M1185" s="21">
        <v>1</v>
      </c>
      <c r="N1185" s="803" t="s">
        <v>7261</v>
      </c>
      <c r="O1185" s="313">
        <v>1</v>
      </c>
      <c r="P1185" s="58">
        <f t="shared" si="238"/>
        <v>1</v>
      </c>
      <c r="Q1185" s="58">
        <f t="shared" si="239"/>
        <v>1</v>
      </c>
      <c r="R1185" s="58">
        <v>1</v>
      </c>
      <c r="S1185" s="787" t="s">
        <v>1043</v>
      </c>
      <c r="T1185" s="787" t="s">
        <v>1044</v>
      </c>
    </row>
    <row r="1186" spans="1:20" s="627" customFormat="1" ht="108">
      <c r="A1186" s="794">
        <v>1152</v>
      </c>
      <c r="B1186" s="796"/>
      <c r="C1186" s="795" t="s">
        <v>7160</v>
      </c>
      <c r="D1186" s="795" t="s">
        <v>7161</v>
      </c>
      <c r="E1186" s="313">
        <v>1</v>
      </c>
      <c r="F1186" s="58">
        <f t="shared" si="234"/>
        <v>1</v>
      </c>
      <c r="G1186" s="58">
        <f t="shared" si="235"/>
        <v>1</v>
      </c>
      <c r="H1186" s="70">
        <v>1</v>
      </c>
      <c r="I1186" s="803" t="s">
        <v>7262</v>
      </c>
      <c r="J1186" s="313">
        <v>1</v>
      </c>
      <c r="K1186" s="21">
        <f t="shared" si="236"/>
        <v>1</v>
      </c>
      <c r="L1186" s="21">
        <f t="shared" si="237"/>
        <v>1</v>
      </c>
      <c r="M1186" s="21">
        <v>1</v>
      </c>
      <c r="N1186" s="803" t="s">
        <v>7261</v>
      </c>
      <c r="O1186" s="313">
        <v>1</v>
      </c>
      <c r="P1186" s="58">
        <f t="shared" si="238"/>
        <v>1</v>
      </c>
      <c r="Q1186" s="58">
        <f t="shared" si="239"/>
        <v>1</v>
      </c>
      <c r="R1186" s="58">
        <v>1</v>
      </c>
      <c r="S1186" s="787" t="s">
        <v>1043</v>
      </c>
      <c r="T1186" s="787" t="s">
        <v>1044</v>
      </c>
    </row>
    <row r="1187" spans="1:20" s="627" customFormat="1" ht="108">
      <c r="A1187" s="794">
        <v>1153</v>
      </c>
      <c r="B1187" s="796"/>
      <c r="C1187" s="795" t="s">
        <v>7162</v>
      </c>
      <c r="D1187" s="795" t="s">
        <v>7163</v>
      </c>
      <c r="E1187" s="313">
        <v>1</v>
      </c>
      <c r="F1187" s="58">
        <f t="shared" si="234"/>
        <v>1</v>
      </c>
      <c r="G1187" s="58">
        <f t="shared" si="235"/>
        <v>1</v>
      </c>
      <c r="H1187" s="70">
        <v>1</v>
      </c>
      <c r="I1187" s="803" t="s">
        <v>7262</v>
      </c>
      <c r="J1187" s="313">
        <v>1</v>
      </c>
      <c r="K1187" s="21">
        <f t="shared" si="236"/>
        <v>1</v>
      </c>
      <c r="L1187" s="21">
        <f t="shared" si="237"/>
        <v>1</v>
      </c>
      <c r="M1187" s="21">
        <v>1</v>
      </c>
      <c r="N1187" s="803" t="s">
        <v>7261</v>
      </c>
      <c r="O1187" s="313">
        <v>1</v>
      </c>
      <c r="P1187" s="58">
        <f t="shared" si="238"/>
        <v>1</v>
      </c>
      <c r="Q1187" s="58">
        <f t="shared" si="239"/>
        <v>1</v>
      </c>
      <c r="R1187" s="58">
        <v>1</v>
      </c>
      <c r="S1187" s="787" t="s">
        <v>1043</v>
      </c>
      <c r="T1187" s="787" t="s">
        <v>1044</v>
      </c>
    </row>
    <row r="1188" spans="1:20" s="627" customFormat="1" ht="108">
      <c r="A1188" s="794">
        <v>1154</v>
      </c>
      <c r="B1188" s="796"/>
      <c r="C1188" s="795" t="s">
        <v>7164</v>
      </c>
      <c r="D1188" s="795" t="s">
        <v>7165</v>
      </c>
      <c r="E1188" s="313">
        <v>1</v>
      </c>
      <c r="F1188" s="58">
        <f t="shared" si="234"/>
        <v>1</v>
      </c>
      <c r="G1188" s="58">
        <f t="shared" si="235"/>
        <v>1</v>
      </c>
      <c r="H1188" s="70">
        <v>1</v>
      </c>
      <c r="I1188" s="803" t="s">
        <v>7262</v>
      </c>
      <c r="J1188" s="313">
        <v>1</v>
      </c>
      <c r="K1188" s="21">
        <f t="shared" si="236"/>
        <v>1</v>
      </c>
      <c r="L1188" s="21">
        <f t="shared" si="237"/>
        <v>1</v>
      </c>
      <c r="M1188" s="21">
        <v>1</v>
      </c>
      <c r="N1188" s="803" t="s">
        <v>7261</v>
      </c>
      <c r="O1188" s="313">
        <v>1</v>
      </c>
      <c r="P1188" s="58">
        <f t="shared" si="238"/>
        <v>1</v>
      </c>
      <c r="Q1188" s="58">
        <f t="shared" si="239"/>
        <v>1</v>
      </c>
      <c r="R1188" s="58">
        <v>1</v>
      </c>
      <c r="S1188" s="787" t="s">
        <v>1043</v>
      </c>
      <c r="T1188" s="787" t="s">
        <v>1044</v>
      </c>
    </row>
    <row r="1189" spans="1:20" s="627" customFormat="1" ht="108">
      <c r="A1189" s="794">
        <v>1155</v>
      </c>
      <c r="B1189" s="796"/>
      <c r="C1189" s="795" t="s">
        <v>7166</v>
      </c>
      <c r="D1189" s="795" t="s">
        <v>7167</v>
      </c>
      <c r="E1189" s="313">
        <v>1</v>
      </c>
      <c r="F1189" s="58">
        <f t="shared" si="234"/>
        <v>1</v>
      </c>
      <c r="G1189" s="58">
        <f t="shared" si="235"/>
        <v>1</v>
      </c>
      <c r="H1189" s="70">
        <v>1</v>
      </c>
      <c r="I1189" s="803" t="s">
        <v>7262</v>
      </c>
      <c r="J1189" s="313">
        <v>1</v>
      </c>
      <c r="K1189" s="21">
        <f t="shared" si="236"/>
        <v>1</v>
      </c>
      <c r="L1189" s="21">
        <f t="shared" si="237"/>
        <v>1</v>
      </c>
      <c r="M1189" s="21">
        <v>1</v>
      </c>
      <c r="N1189" s="803" t="s">
        <v>7261</v>
      </c>
      <c r="O1189" s="313">
        <v>1</v>
      </c>
      <c r="P1189" s="58">
        <f t="shared" si="238"/>
        <v>1</v>
      </c>
      <c r="Q1189" s="58">
        <f t="shared" si="239"/>
        <v>1</v>
      </c>
      <c r="R1189" s="58">
        <v>1</v>
      </c>
      <c r="S1189" s="787" t="s">
        <v>1043</v>
      </c>
      <c r="T1189" s="787" t="s">
        <v>1044</v>
      </c>
    </row>
    <row r="1190" spans="1:20" s="627" customFormat="1" ht="37.5" customHeight="1">
      <c r="A1190" s="1462" t="s">
        <v>1275</v>
      </c>
      <c r="B1190" s="1462"/>
      <c r="C1190" s="1462"/>
      <c r="D1190" s="1462"/>
      <c r="E1190" s="1462"/>
      <c r="F1190" s="1462"/>
      <c r="G1190" s="1462"/>
      <c r="H1190" s="1462"/>
      <c r="I1190" s="1462"/>
      <c r="J1190" s="1462"/>
      <c r="K1190" s="1462"/>
      <c r="L1190" s="1462"/>
      <c r="M1190" s="1462"/>
      <c r="N1190" s="1462"/>
      <c r="O1190" s="1462"/>
      <c r="P1190" s="1462"/>
      <c r="Q1190" s="1462"/>
      <c r="R1190" s="1462"/>
      <c r="S1190" s="1462"/>
      <c r="T1190" s="1463"/>
    </row>
    <row r="1191" spans="1:20" s="627" customFormat="1" ht="108">
      <c r="A1191" s="794">
        <v>1156</v>
      </c>
      <c r="B1191" s="795" t="s">
        <v>5376</v>
      </c>
      <c r="C1191" s="795" t="s">
        <v>7168</v>
      </c>
      <c r="D1191" s="795" t="s">
        <v>7169</v>
      </c>
      <c r="E1191" s="313">
        <v>1</v>
      </c>
      <c r="F1191" s="58">
        <f t="shared" ref="F1191:F1222" si="240">IF(E1191=G1191,H1191)</f>
        <v>1</v>
      </c>
      <c r="G1191" s="58">
        <f t="shared" ref="G1191:G1222" si="241">IF(E1191="NA","NA",H1191)</f>
        <v>1</v>
      </c>
      <c r="H1191" s="70">
        <v>1</v>
      </c>
      <c r="I1191" s="803" t="s">
        <v>7262</v>
      </c>
      <c r="J1191" s="313">
        <v>1</v>
      </c>
      <c r="K1191" s="21">
        <f t="shared" ref="K1191:K1222" si="242">IF(J1191=L1191,M1191)</f>
        <v>1</v>
      </c>
      <c r="L1191" s="21">
        <f t="shared" ref="L1191:L1222" si="243">IF(J1191="NA","NA",M1191)</f>
        <v>1</v>
      </c>
      <c r="M1191" s="21">
        <v>1</v>
      </c>
      <c r="N1191" s="803" t="s">
        <v>7261</v>
      </c>
      <c r="O1191" s="313">
        <v>1</v>
      </c>
      <c r="P1191" s="58">
        <f t="shared" ref="P1191:P1222" si="244">IF(O1191=Q1191,R1191)</f>
        <v>1</v>
      </c>
      <c r="Q1191" s="58">
        <f t="shared" ref="Q1191:Q1222" si="245">IF(O1191="NA","NA",R1191)</f>
        <v>1</v>
      </c>
      <c r="R1191" s="58">
        <v>1</v>
      </c>
      <c r="S1191" s="787" t="s">
        <v>1043</v>
      </c>
      <c r="T1191" s="787" t="s">
        <v>1044</v>
      </c>
    </row>
    <row r="1192" spans="1:20" s="627" customFormat="1" ht="108">
      <c r="A1192" s="794">
        <v>1157</v>
      </c>
      <c r="B1192" s="796"/>
      <c r="C1192" s="795" t="s">
        <v>7170</v>
      </c>
      <c r="D1192" s="795" t="s">
        <v>7171</v>
      </c>
      <c r="E1192" s="313">
        <v>1</v>
      </c>
      <c r="F1192" s="58">
        <f t="shared" si="240"/>
        <v>1</v>
      </c>
      <c r="G1192" s="58">
        <f t="shared" si="241"/>
        <v>1</v>
      </c>
      <c r="H1192" s="70">
        <v>1</v>
      </c>
      <c r="I1192" s="803" t="s">
        <v>7262</v>
      </c>
      <c r="J1192" s="313">
        <v>1</v>
      </c>
      <c r="K1192" s="21">
        <f t="shared" si="242"/>
        <v>1</v>
      </c>
      <c r="L1192" s="21">
        <f t="shared" si="243"/>
        <v>1</v>
      </c>
      <c r="M1192" s="21">
        <v>1</v>
      </c>
      <c r="N1192" s="803" t="s">
        <v>7261</v>
      </c>
      <c r="O1192" s="313">
        <v>1</v>
      </c>
      <c r="P1192" s="58">
        <f t="shared" si="244"/>
        <v>1</v>
      </c>
      <c r="Q1192" s="58">
        <f t="shared" si="245"/>
        <v>1</v>
      </c>
      <c r="R1192" s="58">
        <v>1</v>
      </c>
      <c r="S1192" s="787" t="s">
        <v>1043</v>
      </c>
      <c r="T1192" s="787" t="s">
        <v>1044</v>
      </c>
    </row>
    <row r="1193" spans="1:20" s="627" customFormat="1" ht="108">
      <c r="A1193" s="794">
        <v>1158</v>
      </c>
      <c r="B1193" s="796"/>
      <c r="C1193" s="795" t="s">
        <v>7172</v>
      </c>
      <c r="D1193" s="795" t="s">
        <v>7173</v>
      </c>
      <c r="E1193" s="313">
        <v>1</v>
      </c>
      <c r="F1193" s="58">
        <f t="shared" si="240"/>
        <v>1</v>
      </c>
      <c r="G1193" s="58">
        <f t="shared" si="241"/>
        <v>1</v>
      </c>
      <c r="H1193" s="70">
        <v>1</v>
      </c>
      <c r="I1193" s="803" t="s">
        <v>7262</v>
      </c>
      <c r="J1193" s="313">
        <v>1</v>
      </c>
      <c r="K1193" s="21">
        <f t="shared" si="242"/>
        <v>1</v>
      </c>
      <c r="L1193" s="21">
        <f t="shared" si="243"/>
        <v>1</v>
      </c>
      <c r="M1193" s="21">
        <v>1</v>
      </c>
      <c r="N1193" s="803" t="s">
        <v>7261</v>
      </c>
      <c r="O1193" s="313">
        <v>1</v>
      </c>
      <c r="P1193" s="58">
        <f t="shared" si="244"/>
        <v>1</v>
      </c>
      <c r="Q1193" s="58">
        <f t="shared" si="245"/>
        <v>1</v>
      </c>
      <c r="R1193" s="58">
        <v>1</v>
      </c>
      <c r="S1193" s="787" t="s">
        <v>1043</v>
      </c>
      <c r="T1193" s="787" t="s">
        <v>1044</v>
      </c>
    </row>
    <row r="1194" spans="1:20" s="627" customFormat="1" ht="108">
      <c r="A1194" s="794">
        <v>1159</v>
      </c>
      <c r="B1194" s="796"/>
      <c r="C1194" s="795" t="s">
        <v>7174</v>
      </c>
      <c r="D1194" s="795" t="s">
        <v>7175</v>
      </c>
      <c r="E1194" s="313">
        <v>1</v>
      </c>
      <c r="F1194" s="58">
        <f t="shared" si="240"/>
        <v>1</v>
      </c>
      <c r="G1194" s="58">
        <f t="shared" si="241"/>
        <v>1</v>
      </c>
      <c r="H1194" s="70">
        <v>1</v>
      </c>
      <c r="I1194" s="803" t="s">
        <v>7262</v>
      </c>
      <c r="J1194" s="313">
        <v>1</v>
      </c>
      <c r="K1194" s="21">
        <f t="shared" si="242"/>
        <v>1</v>
      </c>
      <c r="L1194" s="21">
        <f t="shared" si="243"/>
        <v>1</v>
      </c>
      <c r="M1194" s="21">
        <v>1</v>
      </c>
      <c r="N1194" s="803" t="s">
        <v>7261</v>
      </c>
      <c r="O1194" s="313">
        <v>1</v>
      </c>
      <c r="P1194" s="58">
        <f t="shared" si="244"/>
        <v>1</v>
      </c>
      <c r="Q1194" s="58">
        <f t="shared" si="245"/>
        <v>1</v>
      </c>
      <c r="R1194" s="58">
        <v>1</v>
      </c>
      <c r="S1194" s="787" t="s">
        <v>1043</v>
      </c>
      <c r="T1194" s="787" t="s">
        <v>1044</v>
      </c>
    </row>
    <row r="1195" spans="1:20" s="627" customFormat="1" ht="108">
      <c r="A1195" s="794">
        <v>1160</v>
      </c>
      <c r="B1195" s="796"/>
      <c r="C1195" s="795" t="s">
        <v>403</v>
      </c>
      <c r="D1195" s="795" t="s">
        <v>7176</v>
      </c>
      <c r="E1195" s="313">
        <v>1</v>
      </c>
      <c r="F1195" s="58">
        <f t="shared" si="240"/>
        <v>1</v>
      </c>
      <c r="G1195" s="58">
        <f t="shared" si="241"/>
        <v>1</v>
      </c>
      <c r="H1195" s="70">
        <v>1</v>
      </c>
      <c r="I1195" s="803" t="s">
        <v>7262</v>
      </c>
      <c r="J1195" s="313">
        <v>1</v>
      </c>
      <c r="K1195" s="21">
        <f t="shared" si="242"/>
        <v>1</v>
      </c>
      <c r="L1195" s="21">
        <f t="shared" si="243"/>
        <v>1</v>
      </c>
      <c r="M1195" s="21">
        <v>1</v>
      </c>
      <c r="N1195" s="803" t="s">
        <v>7261</v>
      </c>
      <c r="O1195" s="313">
        <v>1</v>
      </c>
      <c r="P1195" s="58">
        <f t="shared" si="244"/>
        <v>1</v>
      </c>
      <c r="Q1195" s="58">
        <f t="shared" si="245"/>
        <v>1</v>
      </c>
      <c r="R1195" s="58">
        <v>1</v>
      </c>
      <c r="S1195" s="787" t="s">
        <v>1043</v>
      </c>
      <c r="T1195" s="787" t="s">
        <v>1044</v>
      </c>
    </row>
    <row r="1196" spans="1:20" s="627" customFormat="1" ht="108">
      <c r="A1196" s="794">
        <v>1161</v>
      </c>
      <c r="B1196" s="796"/>
      <c r="C1196" s="795" t="s">
        <v>402</v>
      </c>
      <c r="D1196" s="795" t="s">
        <v>7177</v>
      </c>
      <c r="E1196" s="313">
        <v>1</v>
      </c>
      <c r="F1196" s="58">
        <f t="shared" si="240"/>
        <v>1</v>
      </c>
      <c r="G1196" s="58">
        <f t="shared" si="241"/>
        <v>1</v>
      </c>
      <c r="H1196" s="70">
        <v>1</v>
      </c>
      <c r="I1196" s="803" t="s">
        <v>7262</v>
      </c>
      <c r="J1196" s="313">
        <v>1</v>
      </c>
      <c r="K1196" s="21">
        <f t="shared" si="242"/>
        <v>1</v>
      </c>
      <c r="L1196" s="21">
        <f t="shared" si="243"/>
        <v>1</v>
      </c>
      <c r="M1196" s="21">
        <v>1</v>
      </c>
      <c r="N1196" s="803" t="s">
        <v>7261</v>
      </c>
      <c r="O1196" s="313">
        <v>1</v>
      </c>
      <c r="P1196" s="58">
        <f t="shared" si="244"/>
        <v>1</v>
      </c>
      <c r="Q1196" s="58">
        <f t="shared" si="245"/>
        <v>1</v>
      </c>
      <c r="R1196" s="58">
        <v>1</v>
      </c>
      <c r="S1196" s="787" t="s">
        <v>1043</v>
      </c>
      <c r="T1196" s="787" t="s">
        <v>1044</v>
      </c>
    </row>
    <row r="1197" spans="1:20" s="627" customFormat="1" ht="108">
      <c r="A1197" s="794">
        <v>1162</v>
      </c>
      <c r="B1197" s="796"/>
      <c r="C1197" s="795" t="s">
        <v>7178</v>
      </c>
      <c r="D1197" s="795" t="s">
        <v>7179</v>
      </c>
      <c r="E1197" s="313">
        <v>1</v>
      </c>
      <c r="F1197" s="58">
        <f t="shared" si="240"/>
        <v>1</v>
      </c>
      <c r="G1197" s="58">
        <f t="shared" si="241"/>
        <v>1</v>
      </c>
      <c r="H1197" s="70">
        <v>1</v>
      </c>
      <c r="I1197" s="803" t="s">
        <v>7262</v>
      </c>
      <c r="J1197" s="313">
        <v>1</v>
      </c>
      <c r="K1197" s="21">
        <f t="shared" si="242"/>
        <v>1</v>
      </c>
      <c r="L1197" s="21">
        <f t="shared" si="243"/>
        <v>1</v>
      </c>
      <c r="M1197" s="21">
        <v>1</v>
      </c>
      <c r="N1197" s="803" t="s">
        <v>7261</v>
      </c>
      <c r="O1197" s="313">
        <v>1</v>
      </c>
      <c r="P1197" s="58">
        <f t="shared" si="244"/>
        <v>1</v>
      </c>
      <c r="Q1197" s="58">
        <f t="shared" si="245"/>
        <v>1</v>
      </c>
      <c r="R1197" s="58">
        <v>1</v>
      </c>
      <c r="S1197" s="787" t="s">
        <v>1043</v>
      </c>
      <c r="T1197" s="787" t="s">
        <v>1044</v>
      </c>
    </row>
    <row r="1198" spans="1:20" s="627" customFormat="1" ht="108">
      <c r="A1198" s="794">
        <v>1163</v>
      </c>
      <c r="B1198" s="796"/>
      <c r="C1198" s="795" t="s">
        <v>7180</v>
      </c>
      <c r="D1198" s="795" t="s">
        <v>7181</v>
      </c>
      <c r="E1198" s="313">
        <v>1</v>
      </c>
      <c r="F1198" s="58">
        <f t="shared" si="240"/>
        <v>1</v>
      </c>
      <c r="G1198" s="58">
        <f t="shared" si="241"/>
        <v>1</v>
      </c>
      <c r="H1198" s="70">
        <v>1</v>
      </c>
      <c r="I1198" s="803" t="s">
        <v>7262</v>
      </c>
      <c r="J1198" s="313">
        <v>1</v>
      </c>
      <c r="K1198" s="21">
        <f t="shared" si="242"/>
        <v>1</v>
      </c>
      <c r="L1198" s="21">
        <f t="shared" si="243"/>
        <v>1</v>
      </c>
      <c r="M1198" s="21">
        <v>1</v>
      </c>
      <c r="N1198" s="803" t="s">
        <v>7261</v>
      </c>
      <c r="O1198" s="313">
        <v>1</v>
      </c>
      <c r="P1198" s="58">
        <f t="shared" si="244"/>
        <v>1</v>
      </c>
      <c r="Q1198" s="58">
        <f t="shared" si="245"/>
        <v>1</v>
      </c>
      <c r="R1198" s="58">
        <v>1</v>
      </c>
      <c r="S1198" s="787" t="s">
        <v>1043</v>
      </c>
      <c r="T1198" s="787" t="s">
        <v>1044</v>
      </c>
    </row>
    <row r="1199" spans="1:20" s="627" customFormat="1" ht="108">
      <c r="A1199" s="794">
        <v>1164</v>
      </c>
      <c r="B1199" s="796"/>
      <c r="C1199" s="795" t="s">
        <v>7182</v>
      </c>
      <c r="D1199" s="795" t="s">
        <v>7183</v>
      </c>
      <c r="E1199" s="313">
        <v>1</v>
      </c>
      <c r="F1199" s="58">
        <f t="shared" si="240"/>
        <v>1</v>
      </c>
      <c r="G1199" s="58">
        <f t="shared" si="241"/>
        <v>1</v>
      </c>
      <c r="H1199" s="70">
        <v>1</v>
      </c>
      <c r="I1199" s="803" t="s">
        <v>7262</v>
      </c>
      <c r="J1199" s="313">
        <v>1</v>
      </c>
      <c r="K1199" s="21">
        <f t="shared" si="242"/>
        <v>1</v>
      </c>
      <c r="L1199" s="21">
        <f t="shared" si="243"/>
        <v>1</v>
      </c>
      <c r="M1199" s="21">
        <v>1</v>
      </c>
      <c r="N1199" s="803" t="s">
        <v>7261</v>
      </c>
      <c r="O1199" s="313">
        <v>1</v>
      </c>
      <c r="P1199" s="58">
        <f t="shared" si="244"/>
        <v>1</v>
      </c>
      <c r="Q1199" s="58">
        <f t="shared" si="245"/>
        <v>1</v>
      </c>
      <c r="R1199" s="58">
        <v>1</v>
      </c>
      <c r="S1199" s="787" t="s">
        <v>1043</v>
      </c>
      <c r="T1199" s="787" t="s">
        <v>1044</v>
      </c>
    </row>
    <row r="1200" spans="1:20" s="627" customFormat="1" ht="108">
      <c r="A1200" s="794">
        <v>1165</v>
      </c>
      <c r="B1200" s="796"/>
      <c r="C1200" s="795" t="s">
        <v>7184</v>
      </c>
      <c r="D1200" s="795" t="s">
        <v>7185</v>
      </c>
      <c r="E1200" s="313">
        <v>1</v>
      </c>
      <c r="F1200" s="58">
        <f t="shared" si="240"/>
        <v>1</v>
      </c>
      <c r="G1200" s="58">
        <f t="shared" si="241"/>
        <v>1</v>
      </c>
      <c r="H1200" s="70">
        <v>1</v>
      </c>
      <c r="I1200" s="803" t="s">
        <v>7262</v>
      </c>
      <c r="J1200" s="313">
        <v>1</v>
      </c>
      <c r="K1200" s="21">
        <f t="shared" si="242"/>
        <v>1</v>
      </c>
      <c r="L1200" s="21">
        <f t="shared" si="243"/>
        <v>1</v>
      </c>
      <c r="M1200" s="21">
        <v>1</v>
      </c>
      <c r="N1200" s="803" t="s">
        <v>7261</v>
      </c>
      <c r="O1200" s="313">
        <v>1</v>
      </c>
      <c r="P1200" s="58">
        <f t="shared" si="244"/>
        <v>1</v>
      </c>
      <c r="Q1200" s="58">
        <f t="shared" si="245"/>
        <v>1</v>
      </c>
      <c r="R1200" s="58">
        <v>1</v>
      </c>
      <c r="S1200" s="787" t="s">
        <v>1043</v>
      </c>
      <c r="T1200" s="787" t="s">
        <v>1044</v>
      </c>
    </row>
    <row r="1201" spans="1:20" s="627" customFormat="1" ht="108">
      <c r="A1201" s="794">
        <v>1166</v>
      </c>
      <c r="B1201" s="796"/>
      <c r="C1201" s="795" t="s">
        <v>7186</v>
      </c>
      <c r="D1201" s="795" t="s">
        <v>7187</v>
      </c>
      <c r="E1201" s="313">
        <v>1</v>
      </c>
      <c r="F1201" s="58">
        <f t="shared" si="240"/>
        <v>1</v>
      </c>
      <c r="G1201" s="58">
        <f t="shared" si="241"/>
        <v>1</v>
      </c>
      <c r="H1201" s="70">
        <v>1</v>
      </c>
      <c r="I1201" s="803" t="s">
        <v>7262</v>
      </c>
      <c r="J1201" s="313">
        <v>1</v>
      </c>
      <c r="K1201" s="21">
        <f t="shared" si="242"/>
        <v>1</v>
      </c>
      <c r="L1201" s="21">
        <f t="shared" si="243"/>
        <v>1</v>
      </c>
      <c r="M1201" s="21">
        <v>1</v>
      </c>
      <c r="N1201" s="803" t="s">
        <v>7261</v>
      </c>
      <c r="O1201" s="313">
        <v>1</v>
      </c>
      <c r="P1201" s="58">
        <f t="shared" si="244"/>
        <v>1</v>
      </c>
      <c r="Q1201" s="58">
        <f t="shared" si="245"/>
        <v>1</v>
      </c>
      <c r="R1201" s="58">
        <v>1</v>
      </c>
      <c r="S1201" s="787" t="s">
        <v>1043</v>
      </c>
      <c r="T1201" s="787" t="s">
        <v>1044</v>
      </c>
    </row>
    <row r="1202" spans="1:20" s="627" customFormat="1" ht="108">
      <c r="A1202" s="794">
        <v>1167</v>
      </c>
      <c r="B1202" s="796"/>
      <c r="C1202" s="795" t="s">
        <v>7188</v>
      </c>
      <c r="D1202" s="795" t="s">
        <v>7189</v>
      </c>
      <c r="E1202" s="313">
        <v>1</v>
      </c>
      <c r="F1202" s="58">
        <f t="shared" si="240"/>
        <v>1</v>
      </c>
      <c r="G1202" s="58">
        <f t="shared" si="241"/>
        <v>1</v>
      </c>
      <c r="H1202" s="70">
        <v>1</v>
      </c>
      <c r="I1202" s="803" t="s">
        <v>7262</v>
      </c>
      <c r="J1202" s="313">
        <v>1</v>
      </c>
      <c r="K1202" s="21">
        <f t="shared" si="242"/>
        <v>1</v>
      </c>
      <c r="L1202" s="21">
        <f t="shared" si="243"/>
        <v>1</v>
      </c>
      <c r="M1202" s="21">
        <v>1</v>
      </c>
      <c r="N1202" s="803" t="s">
        <v>7261</v>
      </c>
      <c r="O1202" s="313">
        <v>1</v>
      </c>
      <c r="P1202" s="58">
        <f t="shared" si="244"/>
        <v>1</v>
      </c>
      <c r="Q1202" s="58">
        <f t="shared" si="245"/>
        <v>1</v>
      </c>
      <c r="R1202" s="58">
        <v>1</v>
      </c>
      <c r="S1202" s="787" t="s">
        <v>1043</v>
      </c>
      <c r="T1202" s="787" t="s">
        <v>1044</v>
      </c>
    </row>
    <row r="1203" spans="1:20" s="627" customFormat="1" ht="108">
      <c r="A1203" s="794">
        <v>1168</v>
      </c>
      <c r="B1203" s="796"/>
      <c r="C1203" s="795" t="s">
        <v>7190</v>
      </c>
      <c r="D1203" s="795" t="s">
        <v>7191</v>
      </c>
      <c r="E1203" s="313">
        <v>1</v>
      </c>
      <c r="F1203" s="58">
        <f t="shared" si="240"/>
        <v>1</v>
      </c>
      <c r="G1203" s="58">
        <f t="shared" si="241"/>
        <v>1</v>
      </c>
      <c r="H1203" s="70">
        <v>1</v>
      </c>
      <c r="I1203" s="803" t="s">
        <v>7262</v>
      </c>
      <c r="J1203" s="313">
        <v>1</v>
      </c>
      <c r="K1203" s="21">
        <f t="shared" si="242"/>
        <v>1</v>
      </c>
      <c r="L1203" s="21">
        <f t="shared" si="243"/>
        <v>1</v>
      </c>
      <c r="M1203" s="21">
        <v>1</v>
      </c>
      <c r="N1203" s="803" t="s">
        <v>7261</v>
      </c>
      <c r="O1203" s="313">
        <v>1</v>
      </c>
      <c r="P1203" s="58">
        <f t="shared" si="244"/>
        <v>1</v>
      </c>
      <c r="Q1203" s="58">
        <f t="shared" si="245"/>
        <v>1</v>
      </c>
      <c r="R1203" s="58">
        <v>1</v>
      </c>
      <c r="S1203" s="787" t="s">
        <v>1043</v>
      </c>
      <c r="T1203" s="787" t="s">
        <v>1044</v>
      </c>
    </row>
    <row r="1204" spans="1:20" s="627" customFormat="1" ht="108">
      <c r="A1204" s="794">
        <v>1169</v>
      </c>
      <c r="B1204" s="796"/>
      <c r="C1204" s="795" t="s">
        <v>7192</v>
      </c>
      <c r="D1204" s="795" t="s">
        <v>7193</v>
      </c>
      <c r="E1204" s="313">
        <v>1</v>
      </c>
      <c r="F1204" s="58">
        <f t="shared" si="240"/>
        <v>1</v>
      </c>
      <c r="G1204" s="58">
        <f t="shared" si="241"/>
        <v>1</v>
      </c>
      <c r="H1204" s="70">
        <v>1</v>
      </c>
      <c r="I1204" s="803" t="s">
        <v>7262</v>
      </c>
      <c r="J1204" s="313">
        <v>1</v>
      </c>
      <c r="K1204" s="21">
        <f t="shared" si="242"/>
        <v>1</v>
      </c>
      <c r="L1204" s="21">
        <f t="shared" si="243"/>
        <v>1</v>
      </c>
      <c r="M1204" s="21">
        <v>1</v>
      </c>
      <c r="N1204" s="803" t="s">
        <v>7261</v>
      </c>
      <c r="O1204" s="313">
        <v>1</v>
      </c>
      <c r="P1204" s="58">
        <f t="shared" si="244"/>
        <v>1</v>
      </c>
      <c r="Q1204" s="58">
        <f t="shared" si="245"/>
        <v>1</v>
      </c>
      <c r="R1204" s="58">
        <v>1</v>
      </c>
      <c r="S1204" s="787" t="s">
        <v>1043</v>
      </c>
      <c r="T1204" s="787" t="s">
        <v>1044</v>
      </c>
    </row>
    <row r="1205" spans="1:20" s="627" customFormat="1" ht="108">
      <c r="A1205" s="794">
        <v>1170</v>
      </c>
      <c r="B1205" s="796"/>
      <c r="C1205" s="795" t="s">
        <v>7194</v>
      </c>
      <c r="D1205" s="795" t="s">
        <v>7195</v>
      </c>
      <c r="E1205" s="313">
        <v>1</v>
      </c>
      <c r="F1205" s="58">
        <f t="shared" si="240"/>
        <v>1</v>
      </c>
      <c r="G1205" s="58">
        <f t="shared" si="241"/>
        <v>1</v>
      </c>
      <c r="H1205" s="70">
        <v>1</v>
      </c>
      <c r="I1205" s="803" t="s">
        <v>7262</v>
      </c>
      <c r="J1205" s="313">
        <v>1</v>
      </c>
      <c r="K1205" s="21">
        <f t="shared" si="242"/>
        <v>1</v>
      </c>
      <c r="L1205" s="21">
        <f t="shared" si="243"/>
        <v>1</v>
      </c>
      <c r="M1205" s="21">
        <v>1</v>
      </c>
      <c r="N1205" s="803" t="s">
        <v>7261</v>
      </c>
      <c r="O1205" s="313">
        <v>1</v>
      </c>
      <c r="P1205" s="58">
        <f t="shared" si="244"/>
        <v>1</v>
      </c>
      <c r="Q1205" s="58">
        <f t="shared" si="245"/>
        <v>1</v>
      </c>
      <c r="R1205" s="58">
        <v>1</v>
      </c>
      <c r="S1205" s="787" t="s">
        <v>1043</v>
      </c>
      <c r="T1205" s="787" t="s">
        <v>1044</v>
      </c>
    </row>
    <row r="1206" spans="1:20" s="627" customFormat="1" ht="108">
      <c r="A1206" s="794">
        <v>1171</v>
      </c>
      <c r="B1206" s="796"/>
      <c r="C1206" s="795" t="s">
        <v>7196</v>
      </c>
      <c r="D1206" s="795" t="s">
        <v>7197</v>
      </c>
      <c r="E1206" s="313">
        <v>1</v>
      </c>
      <c r="F1206" s="58">
        <f t="shared" si="240"/>
        <v>1</v>
      </c>
      <c r="G1206" s="58">
        <f t="shared" si="241"/>
        <v>1</v>
      </c>
      <c r="H1206" s="70">
        <v>1</v>
      </c>
      <c r="I1206" s="803" t="s">
        <v>7262</v>
      </c>
      <c r="J1206" s="313">
        <v>1</v>
      </c>
      <c r="K1206" s="21">
        <f t="shared" si="242"/>
        <v>1</v>
      </c>
      <c r="L1206" s="21">
        <f t="shared" si="243"/>
        <v>1</v>
      </c>
      <c r="M1206" s="21">
        <v>1</v>
      </c>
      <c r="N1206" s="803" t="s">
        <v>7261</v>
      </c>
      <c r="O1206" s="313">
        <v>1</v>
      </c>
      <c r="P1206" s="58">
        <f t="shared" si="244"/>
        <v>1</v>
      </c>
      <c r="Q1206" s="58">
        <f t="shared" si="245"/>
        <v>1</v>
      </c>
      <c r="R1206" s="58">
        <v>1</v>
      </c>
      <c r="S1206" s="787" t="s">
        <v>1043</v>
      </c>
      <c r="T1206" s="787" t="s">
        <v>1044</v>
      </c>
    </row>
    <row r="1207" spans="1:20" s="627" customFormat="1" ht="108">
      <c r="A1207" s="794">
        <v>1172</v>
      </c>
      <c r="B1207" s="796"/>
      <c r="C1207" s="795" t="s">
        <v>7198</v>
      </c>
      <c r="D1207" s="795" t="s">
        <v>7199</v>
      </c>
      <c r="E1207" s="313">
        <v>1</v>
      </c>
      <c r="F1207" s="58">
        <f t="shared" si="240"/>
        <v>1</v>
      </c>
      <c r="G1207" s="58">
        <f t="shared" si="241"/>
        <v>1</v>
      </c>
      <c r="H1207" s="70">
        <v>1</v>
      </c>
      <c r="I1207" s="803" t="s">
        <v>7262</v>
      </c>
      <c r="J1207" s="313">
        <v>1</v>
      </c>
      <c r="K1207" s="21">
        <f t="shared" si="242"/>
        <v>1</v>
      </c>
      <c r="L1207" s="21">
        <f t="shared" si="243"/>
        <v>1</v>
      </c>
      <c r="M1207" s="21">
        <v>1</v>
      </c>
      <c r="N1207" s="803" t="s">
        <v>7261</v>
      </c>
      <c r="O1207" s="313">
        <v>1</v>
      </c>
      <c r="P1207" s="58">
        <f t="shared" si="244"/>
        <v>1</v>
      </c>
      <c r="Q1207" s="58">
        <f t="shared" si="245"/>
        <v>1</v>
      </c>
      <c r="R1207" s="58">
        <v>1</v>
      </c>
      <c r="S1207" s="787" t="s">
        <v>1043</v>
      </c>
      <c r="T1207" s="787" t="s">
        <v>1044</v>
      </c>
    </row>
    <row r="1208" spans="1:20" s="627" customFormat="1" ht="108">
      <c r="A1208" s="794">
        <v>1173</v>
      </c>
      <c r="B1208" s="796"/>
      <c r="C1208" s="795" t="s">
        <v>7200</v>
      </c>
      <c r="D1208" s="795" t="s">
        <v>7201</v>
      </c>
      <c r="E1208" s="313">
        <v>1</v>
      </c>
      <c r="F1208" s="58">
        <f t="shared" si="240"/>
        <v>1</v>
      </c>
      <c r="G1208" s="58">
        <f t="shared" si="241"/>
        <v>1</v>
      </c>
      <c r="H1208" s="70">
        <v>1</v>
      </c>
      <c r="I1208" s="803" t="s">
        <v>7262</v>
      </c>
      <c r="J1208" s="313">
        <v>1</v>
      </c>
      <c r="K1208" s="21">
        <f t="shared" si="242"/>
        <v>1</v>
      </c>
      <c r="L1208" s="21">
        <f t="shared" si="243"/>
        <v>1</v>
      </c>
      <c r="M1208" s="21">
        <v>1</v>
      </c>
      <c r="N1208" s="803" t="s">
        <v>7261</v>
      </c>
      <c r="O1208" s="313">
        <v>1</v>
      </c>
      <c r="P1208" s="58">
        <f t="shared" si="244"/>
        <v>1</v>
      </c>
      <c r="Q1208" s="58">
        <f t="shared" si="245"/>
        <v>1</v>
      </c>
      <c r="R1208" s="58">
        <v>1</v>
      </c>
      <c r="S1208" s="787" t="s">
        <v>1043</v>
      </c>
      <c r="T1208" s="787" t="s">
        <v>1044</v>
      </c>
    </row>
    <row r="1209" spans="1:20" s="627" customFormat="1" ht="108">
      <c r="A1209" s="794">
        <v>1174</v>
      </c>
      <c r="B1209" s="796"/>
      <c r="C1209" s="795" t="s">
        <v>7202</v>
      </c>
      <c r="D1209" s="795" t="s">
        <v>7203</v>
      </c>
      <c r="E1209" s="313">
        <v>1</v>
      </c>
      <c r="F1209" s="58">
        <f t="shared" si="240"/>
        <v>1</v>
      </c>
      <c r="G1209" s="58">
        <f t="shared" si="241"/>
        <v>1</v>
      </c>
      <c r="H1209" s="70">
        <v>1</v>
      </c>
      <c r="I1209" s="803" t="s">
        <v>7262</v>
      </c>
      <c r="J1209" s="313">
        <v>1</v>
      </c>
      <c r="K1209" s="21">
        <f t="shared" si="242"/>
        <v>1</v>
      </c>
      <c r="L1209" s="21">
        <f t="shared" si="243"/>
        <v>1</v>
      </c>
      <c r="M1209" s="21">
        <v>1</v>
      </c>
      <c r="N1209" s="803" t="s">
        <v>7261</v>
      </c>
      <c r="O1209" s="313">
        <v>1</v>
      </c>
      <c r="P1209" s="58">
        <f t="shared" si="244"/>
        <v>1</v>
      </c>
      <c r="Q1209" s="58">
        <f t="shared" si="245"/>
        <v>1</v>
      </c>
      <c r="R1209" s="58">
        <v>1</v>
      </c>
      <c r="S1209" s="787" t="s">
        <v>1043</v>
      </c>
      <c r="T1209" s="787" t="s">
        <v>1044</v>
      </c>
    </row>
    <row r="1210" spans="1:20" s="627" customFormat="1" ht="108">
      <c r="A1210" s="794">
        <v>1175</v>
      </c>
      <c r="B1210" s="796"/>
      <c r="C1210" s="795" t="s">
        <v>7204</v>
      </c>
      <c r="D1210" s="795" t="s">
        <v>7205</v>
      </c>
      <c r="E1210" s="313">
        <v>1</v>
      </c>
      <c r="F1210" s="58">
        <f t="shared" si="240"/>
        <v>1</v>
      </c>
      <c r="G1210" s="58">
        <f t="shared" si="241"/>
        <v>1</v>
      </c>
      <c r="H1210" s="70">
        <v>1</v>
      </c>
      <c r="I1210" s="803" t="s">
        <v>7262</v>
      </c>
      <c r="J1210" s="313">
        <v>1</v>
      </c>
      <c r="K1210" s="21">
        <f t="shared" si="242"/>
        <v>1</v>
      </c>
      <c r="L1210" s="21">
        <f t="shared" si="243"/>
        <v>1</v>
      </c>
      <c r="M1210" s="21">
        <v>1</v>
      </c>
      <c r="N1210" s="803" t="s">
        <v>7261</v>
      </c>
      <c r="O1210" s="313">
        <v>1</v>
      </c>
      <c r="P1210" s="58">
        <f t="shared" si="244"/>
        <v>1</v>
      </c>
      <c r="Q1210" s="58">
        <f t="shared" si="245"/>
        <v>1</v>
      </c>
      <c r="R1210" s="58">
        <v>1</v>
      </c>
      <c r="S1210" s="787" t="s">
        <v>1043</v>
      </c>
      <c r="T1210" s="787" t="s">
        <v>1044</v>
      </c>
    </row>
    <row r="1211" spans="1:20" s="627" customFormat="1" ht="108">
      <c r="A1211" s="794">
        <v>1176</v>
      </c>
      <c r="B1211" s="796"/>
      <c r="C1211" s="795" t="s">
        <v>7206</v>
      </c>
      <c r="D1211" s="795" t="s">
        <v>7207</v>
      </c>
      <c r="E1211" s="313">
        <v>1</v>
      </c>
      <c r="F1211" s="58">
        <f t="shared" si="240"/>
        <v>1</v>
      </c>
      <c r="G1211" s="58">
        <f t="shared" si="241"/>
        <v>1</v>
      </c>
      <c r="H1211" s="70">
        <v>1</v>
      </c>
      <c r="I1211" s="803" t="s">
        <v>7262</v>
      </c>
      <c r="J1211" s="313">
        <v>1</v>
      </c>
      <c r="K1211" s="21">
        <f t="shared" si="242"/>
        <v>1</v>
      </c>
      <c r="L1211" s="21">
        <f t="shared" si="243"/>
        <v>1</v>
      </c>
      <c r="M1211" s="21">
        <v>1</v>
      </c>
      <c r="N1211" s="803" t="s">
        <v>7261</v>
      </c>
      <c r="O1211" s="313">
        <v>1</v>
      </c>
      <c r="P1211" s="58">
        <f t="shared" si="244"/>
        <v>1</v>
      </c>
      <c r="Q1211" s="58">
        <f t="shared" si="245"/>
        <v>1</v>
      </c>
      <c r="R1211" s="58">
        <v>1</v>
      </c>
      <c r="S1211" s="787" t="s">
        <v>1043</v>
      </c>
      <c r="T1211" s="787" t="s">
        <v>1044</v>
      </c>
    </row>
    <row r="1212" spans="1:20" s="627" customFormat="1" ht="108">
      <c r="A1212" s="794">
        <v>1177</v>
      </c>
      <c r="B1212" s="796"/>
      <c r="C1212" s="795" t="s">
        <v>7208</v>
      </c>
      <c r="D1212" s="795" t="s">
        <v>7209</v>
      </c>
      <c r="E1212" s="313">
        <v>1</v>
      </c>
      <c r="F1212" s="58">
        <f t="shared" si="240"/>
        <v>1</v>
      </c>
      <c r="G1212" s="58">
        <f t="shared" si="241"/>
        <v>1</v>
      </c>
      <c r="H1212" s="70">
        <v>1</v>
      </c>
      <c r="I1212" s="803" t="s">
        <v>7262</v>
      </c>
      <c r="J1212" s="313">
        <v>1</v>
      </c>
      <c r="K1212" s="21">
        <f t="shared" si="242"/>
        <v>1</v>
      </c>
      <c r="L1212" s="21">
        <f t="shared" si="243"/>
        <v>1</v>
      </c>
      <c r="M1212" s="21">
        <v>1</v>
      </c>
      <c r="N1212" s="803" t="s">
        <v>7261</v>
      </c>
      <c r="O1212" s="313">
        <v>1</v>
      </c>
      <c r="P1212" s="58">
        <f t="shared" si="244"/>
        <v>1</v>
      </c>
      <c r="Q1212" s="58">
        <f t="shared" si="245"/>
        <v>1</v>
      </c>
      <c r="R1212" s="58">
        <v>1</v>
      </c>
      <c r="S1212" s="787" t="s">
        <v>1043</v>
      </c>
      <c r="T1212" s="787" t="s">
        <v>1044</v>
      </c>
    </row>
    <row r="1213" spans="1:20" s="627" customFormat="1" ht="108">
      <c r="A1213" s="794">
        <v>1178</v>
      </c>
      <c r="B1213" s="796"/>
      <c r="C1213" s="795" t="s">
        <v>7210</v>
      </c>
      <c r="D1213" s="795" t="s">
        <v>7211</v>
      </c>
      <c r="E1213" s="313">
        <v>1</v>
      </c>
      <c r="F1213" s="58">
        <f t="shared" si="240"/>
        <v>1</v>
      </c>
      <c r="G1213" s="58">
        <f t="shared" si="241"/>
        <v>1</v>
      </c>
      <c r="H1213" s="70">
        <v>1</v>
      </c>
      <c r="I1213" s="803" t="s">
        <v>7262</v>
      </c>
      <c r="J1213" s="313">
        <v>1</v>
      </c>
      <c r="K1213" s="21">
        <f t="shared" si="242"/>
        <v>1</v>
      </c>
      <c r="L1213" s="21">
        <f t="shared" si="243"/>
        <v>1</v>
      </c>
      <c r="M1213" s="21">
        <v>1</v>
      </c>
      <c r="N1213" s="803" t="s">
        <v>7261</v>
      </c>
      <c r="O1213" s="313">
        <v>1</v>
      </c>
      <c r="P1213" s="58">
        <f t="shared" si="244"/>
        <v>1</v>
      </c>
      <c r="Q1213" s="58">
        <f t="shared" si="245"/>
        <v>1</v>
      </c>
      <c r="R1213" s="58">
        <v>1</v>
      </c>
      <c r="S1213" s="787" t="s">
        <v>1043</v>
      </c>
      <c r="T1213" s="787" t="s">
        <v>1044</v>
      </c>
    </row>
    <row r="1214" spans="1:20" s="627" customFormat="1" ht="108">
      <c r="A1214" s="794">
        <v>1179</v>
      </c>
      <c r="B1214" s="796"/>
      <c r="C1214" s="795" t="s">
        <v>7212</v>
      </c>
      <c r="D1214" s="795" t="s">
        <v>7213</v>
      </c>
      <c r="E1214" s="313">
        <v>1</v>
      </c>
      <c r="F1214" s="58">
        <f t="shared" si="240"/>
        <v>1</v>
      </c>
      <c r="G1214" s="58">
        <f t="shared" si="241"/>
        <v>1</v>
      </c>
      <c r="H1214" s="70">
        <v>1</v>
      </c>
      <c r="I1214" s="803" t="s">
        <v>7262</v>
      </c>
      <c r="J1214" s="313">
        <v>1</v>
      </c>
      <c r="K1214" s="21">
        <f t="shared" si="242"/>
        <v>1</v>
      </c>
      <c r="L1214" s="21">
        <f t="shared" si="243"/>
        <v>1</v>
      </c>
      <c r="M1214" s="21">
        <v>1</v>
      </c>
      <c r="N1214" s="803" t="s">
        <v>7261</v>
      </c>
      <c r="O1214" s="313">
        <v>1</v>
      </c>
      <c r="P1214" s="58">
        <f t="shared" si="244"/>
        <v>1</v>
      </c>
      <c r="Q1214" s="58">
        <f t="shared" si="245"/>
        <v>1</v>
      </c>
      <c r="R1214" s="58">
        <v>1</v>
      </c>
      <c r="S1214" s="787" t="s">
        <v>1043</v>
      </c>
      <c r="T1214" s="787" t="s">
        <v>1044</v>
      </c>
    </row>
    <row r="1215" spans="1:20" s="627" customFormat="1" ht="108">
      <c r="A1215" s="794">
        <v>1180</v>
      </c>
      <c r="B1215" s="796"/>
      <c r="C1215" s="795" t="s">
        <v>7214</v>
      </c>
      <c r="D1215" s="795" t="s">
        <v>7215</v>
      </c>
      <c r="E1215" s="313">
        <v>1</v>
      </c>
      <c r="F1215" s="58">
        <f t="shared" si="240"/>
        <v>1</v>
      </c>
      <c r="G1215" s="58">
        <f t="shared" si="241"/>
        <v>1</v>
      </c>
      <c r="H1215" s="70">
        <v>1</v>
      </c>
      <c r="I1215" s="803" t="s">
        <v>7262</v>
      </c>
      <c r="J1215" s="313">
        <v>1</v>
      </c>
      <c r="K1215" s="21">
        <f t="shared" si="242"/>
        <v>1</v>
      </c>
      <c r="L1215" s="21">
        <f t="shared" si="243"/>
        <v>1</v>
      </c>
      <c r="M1215" s="21">
        <v>1</v>
      </c>
      <c r="N1215" s="803" t="s">
        <v>7261</v>
      </c>
      <c r="O1215" s="313">
        <v>1</v>
      </c>
      <c r="P1215" s="58">
        <f t="shared" si="244"/>
        <v>1</v>
      </c>
      <c r="Q1215" s="58">
        <f t="shared" si="245"/>
        <v>1</v>
      </c>
      <c r="R1215" s="58">
        <v>1</v>
      </c>
      <c r="S1215" s="787" t="s">
        <v>1043</v>
      </c>
      <c r="T1215" s="787" t="s">
        <v>1044</v>
      </c>
    </row>
    <row r="1216" spans="1:20" s="627" customFormat="1" ht="108">
      <c r="A1216" s="794">
        <v>1181</v>
      </c>
      <c r="B1216" s="796"/>
      <c r="C1216" s="795" t="s">
        <v>7216</v>
      </c>
      <c r="D1216" s="795" t="s">
        <v>7217</v>
      </c>
      <c r="E1216" s="313">
        <v>1</v>
      </c>
      <c r="F1216" s="58">
        <f t="shared" si="240"/>
        <v>1</v>
      </c>
      <c r="G1216" s="58">
        <f t="shared" si="241"/>
        <v>1</v>
      </c>
      <c r="H1216" s="70">
        <v>1</v>
      </c>
      <c r="I1216" s="803" t="s">
        <v>7262</v>
      </c>
      <c r="J1216" s="313">
        <v>1</v>
      </c>
      <c r="K1216" s="21">
        <f t="shared" si="242"/>
        <v>1</v>
      </c>
      <c r="L1216" s="21">
        <f t="shared" si="243"/>
        <v>1</v>
      </c>
      <c r="M1216" s="21">
        <v>1</v>
      </c>
      <c r="N1216" s="803" t="s">
        <v>7261</v>
      </c>
      <c r="O1216" s="313">
        <v>1</v>
      </c>
      <c r="P1216" s="58">
        <f t="shared" si="244"/>
        <v>1</v>
      </c>
      <c r="Q1216" s="58">
        <f t="shared" si="245"/>
        <v>1</v>
      </c>
      <c r="R1216" s="58">
        <v>1</v>
      </c>
      <c r="S1216" s="787" t="s">
        <v>1043</v>
      </c>
      <c r="T1216" s="787" t="s">
        <v>1044</v>
      </c>
    </row>
    <row r="1217" spans="1:20" s="627" customFormat="1" ht="108">
      <c r="A1217" s="794">
        <v>1182</v>
      </c>
      <c r="B1217" s="796"/>
      <c r="C1217" s="795" t="s">
        <v>7218</v>
      </c>
      <c r="D1217" s="795" t="s">
        <v>7219</v>
      </c>
      <c r="E1217" s="313">
        <v>1</v>
      </c>
      <c r="F1217" s="58">
        <f t="shared" si="240"/>
        <v>1</v>
      </c>
      <c r="G1217" s="58">
        <f t="shared" si="241"/>
        <v>1</v>
      </c>
      <c r="H1217" s="70">
        <v>1</v>
      </c>
      <c r="I1217" s="803" t="s">
        <v>7262</v>
      </c>
      <c r="J1217" s="313">
        <v>1</v>
      </c>
      <c r="K1217" s="21">
        <f t="shared" si="242"/>
        <v>1</v>
      </c>
      <c r="L1217" s="21">
        <f t="shared" si="243"/>
        <v>1</v>
      </c>
      <c r="M1217" s="21">
        <v>1</v>
      </c>
      <c r="N1217" s="803" t="s">
        <v>7261</v>
      </c>
      <c r="O1217" s="313">
        <v>1</v>
      </c>
      <c r="P1217" s="58">
        <f t="shared" si="244"/>
        <v>1</v>
      </c>
      <c r="Q1217" s="58">
        <f t="shared" si="245"/>
        <v>1</v>
      </c>
      <c r="R1217" s="58">
        <v>1</v>
      </c>
      <c r="S1217" s="787" t="s">
        <v>1043</v>
      </c>
      <c r="T1217" s="787" t="s">
        <v>1044</v>
      </c>
    </row>
    <row r="1218" spans="1:20" s="627" customFormat="1" ht="108">
      <c r="A1218" s="794">
        <v>1183</v>
      </c>
      <c r="B1218" s="796"/>
      <c r="C1218" s="795" t="s">
        <v>7168</v>
      </c>
      <c r="D1218" s="795" t="s">
        <v>7169</v>
      </c>
      <c r="E1218" s="313">
        <v>1</v>
      </c>
      <c r="F1218" s="58">
        <f t="shared" si="240"/>
        <v>1</v>
      </c>
      <c r="G1218" s="58">
        <f t="shared" si="241"/>
        <v>1</v>
      </c>
      <c r="H1218" s="70">
        <v>1</v>
      </c>
      <c r="I1218" s="803" t="s">
        <v>7262</v>
      </c>
      <c r="J1218" s="313">
        <v>1</v>
      </c>
      <c r="K1218" s="21">
        <f t="shared" si="242"/>
        <v>1</v>
      </c>
      <c r="L1218" s="21">
        <f t="shared" si="243"/>
        <v>1</v>
      </c>
      <c r="M1218" s="21">
        <v>1</v>
      </c>
      <c r="N1218" s="803" t="s">
        <v>7261</v>
      </c>
      <c r="O1218" s="313">
        <v>1</v>
      </c>
      <c r="P1218" s="58">
        <f t="shared" si="244"/>
        <v>1</v>
      </c>
      <c r="Q1218" s="58">
        <f t="shared" si="245"/>
        <v>1</v>
      </c>
      <c r="R1218" s="58">
        <v>1</v>
      </c>
      <c r="S1218" s="787" t="s">
        <v>1043</v>
      </c>
      <c r="T1218" s="787" t="s">
        <v>1044</v>
      </c>
    </row>
    <row r="1219" spans="1:20" s="627" customFormat="1" ht="108">
      <c r="A1219" s="794">
        <v>1184</v>
      </c>
      <c r="B1219" s="796"/>
      <c r="C1219" s="795" t="s">
        <v>7170</v>
      </c>
      <c r="D1219" s="795" t="s">
        <v>7171</v>
      </c>
      <c r="E1219" s="313">
        <v>1</v>
      </c>
      <c r="F1219" s="58">
        <f t="shared" si="240"/>
        <v>1</v>
      </c>
      <c r="G1219" s="58">
        <f t="shared" si="241"/>
        <v>1</v>
      </c>
      <c r="H1219" s="70">
        <v>1</v>
      </c>
      <c r="I1219" s="803" t="s">
        <v>7262</v>
      </c>
      <c r="J1219" s="313">
        <v>1</v>
      </c>
      <c r="K1219" s="21">
        <f t="shared" si="242"/>
        <v>1</v>
      </c>
      <c r="L1219" s="21">
        <f t="shared" si="243"/>
        <v>1</v>
      </c>
      <c r="M1219" s="21">
        <v>1</v>
      </c>
      <c r="N1219" s="803" t="s">
        <v>7261</v>
      </c>
      <c r="O1219" s="313">
        <v>1</v>
      </c>
      <c r="P1219" s="58">
        <f t="shared" si="244"/>
        <v>1</v>
      </c>
      <c r="Q1219" s="58">
        <f t="shared" si="245"/>
        <v>1</v>
      </c>
      <c r="R1219" s="58">
        <v>1</v>
      </c>
      <c r="S1219" s="787" t="s">
        <v>1043</v>
      </c>
      <c r="T1219" s="787" t="s">
        <v>1044</v>
      </c>
    </row>
    <row r="1220" spans="1:20" s="627" customFormat="1" ht="108">
      <c r="A1220" s="794">
        <v>1185</v>
      </c>
      <c r="B1220" s="796"/>
      <c r="C1220" s="795" t="s">
        <v>7174</v>
      </c>
      <c r="D1220" s="795" t="s">
        <v>7175</v>
      </c>
      <c r="E1220" s="313">
        <v>1</v>
      </c>
      <c r="F1220" s="58">
        <f t="shared" si="240"/>
        <v>1</v>
      </c>
      <c r="G1220" s="58">
        <f t="shared" si="241"/>
        <v>1</v>
      </c>
      <c r="H1220" s="70">
        <v>1</v>
      </c>
      <c r="I1220" s="803" t="s">
        <v>7262</v>
      </c>
      <c r="J1220" s="313">
        <v>1</v>
      </c>
      <c r="K1220" s="21">
        <f t="shared" si="242"/>
        <v>1</v>
      </c>
      <c r="L1220" s="21">
        <f t="shared" si="243"/>
        <v>1</v>
      </c>
      <c r="M1220" s="21">
        <v>1</v>
      </c>
      <c r="N1220" s="803" t="s">
        <v>7261</v>
      </c>
      <c r="O1220" s="313">
        <v>1</v>
      </c>
      <c r="P1220" s="58">
        <f t="shared" si="244"/>
        <v>1</v>
      </c>
      <c r="Q1220" s="58">
        <f t="shared" si="245"/>
        <v>1</v>
      </c>
      <c r="R1220" s="58">
        <v>1</v>
      </c>
      <c r="S1220" s="787" t="s">
        <v>1043</v>
      </c>
      <c r="T1220" s="787" t="s">
        <v>1044</v>
      </c>
    </row>
    <row r="1221" spans="1:20" s="627" customFormat="1" ht="108">
      <c r="A1221" s="794">
        <v>1186</v>
      </c>
      <c r="B1221" s="796"/>
      <c r="C1221" s="795" t="s">
        <v>7220</v>
      </c>
      <c r="D1221" s="795" t="s">
        <v>7221</v>
      </c>
      <c r="E1221" s="313">
        <v>1</v>
      </c>
      <c r="F1221" s="58">
        <f t="shared" si="240"/>
        <v>1</v>
      </c>
      <c r="G1221" s="58">
        <f t="shared" si="241"/>
        <v>1</v>
      </c>
      <c r="H1221" s="70">
        <v>1</v>
      </c>
      <c r="I1221" s="803" t="s">
        <v>7262</v>
      </c>
      <c r="J1221" s="313">
        <v>1</v>
      </c>
      <c r="K1221" s="21">
        <f t="shared" si="242"/>
        <v>1</v>
      </c>
      <c r="L1221" s="21">
        <f t="shared" si="243"/>
        <v>1</v>
      </c>
      <c r="M1221" s="21">
        <v>1</v>
      </c>
      <c r="N1221" s="803" t="s">
        <v>7261</v>
      </c>
      <c r="O1221" s="313">
        <v>1</v>
      </c>
      <c r="P1221" s="58">
        <f t="shared" si="244"/>
        <v>1</v>
      </c>
      <c r="Q1221" s="58">
        <f t="shared" si="245"/>
        <v>1</v>
      </c>
      <c r="R1221" s="58">
        <v>1</v>
      </c>
      <c r="S1221" s="787" t="s">
        <v>1043</v>
      </c>
      <c r="T1221" s="787" t="s">
        <v>1044</v>
      </c>
    </row>
    <row r="1222" spans="1:20" s="627" customFormat="1" ht="108">
      <c r="A1222" s="794">
        <v>1187</v>
      </c>
      <c r="B1222" s="796"/>
      <c r="C1222" s="795" t="s">
        <v>7222</v>
      </c>
      <c r="D1222" s="795" t="s">
        <v>7223</v>
      </c>
      <c r="E1222" s="313">
        <v>1</v>
      </c>
      <c r="F1222" s="58">
        <f t="shared" si="240"/>
        <v>1</v>
      </c>
      <c r="G1222" s="58">
        <f t="shared" si="241"/>
        <v>1</v>
      </c>
      <c r="H1222" s="70">
        <v>1</v>
      </c>
      <c r="I1222" s="803" t="s">
        <v>7262</v>
      </c>
      <c r="J1222" s="313">
        <v>1</v>
      </c>
      <c r="K1222" s="21">
        <f t="shared" si="242"/>
        <v>1</v>
      </c>
      <c r="L1222" s="21">
        <f t="shared" si="243"/>
        <v>1</v>
      </c>
      <c r="M1222" s="21">
        <v>1</v>
      </c>
      <c r="N1222" s="803" t="s">
        <v>7261</v>
      </c>
      <c r="O1222" s="313">
        <v>1</v>
      </c>
      <c r="P1222" s="58">
        <f t="shared" si="244"/>
        <v>1</v>
      </c>
      <c r="Q1222" s="58">
        <f t="shared" si="245"/>
        <v>1</v>
      </c>
      <c r="R1222" s="58">
        <v>1</v>
      </c>
      <c r="S1222" s="787" t="s">
        <v>1043</v>
      </c>
      <c r="T1222" s="787" t="s">
        <v>1044</v>
      </c>
    </row>
    <row r="1223" spans="1:20" s="627" customFormat="1" ht="108">
      <c r="A1223" s="794">
        <v>1188</v>
      </c>
      <c r="B1223" s="796"/>
      <c r="C1223" s="795" t="s">
        <v>7182</v>
      </c>
      <c r="D1223" s="795" t="s">
        <v>7183</v>
      </c>
      <c r="E1223" s="313">
        <v>1</v>
      </c>
      <c r="F1223" s="58">
        <f t="shared" ref="F1223:F1239" si="246">IF(E1223=G1223,H1223)</f>
        <v>1</v>
      </c>
      <c r="G1223" s="58">
        <f t="shared" ref="G1223:G1239" si="247">IF(E1223="NA","NA",H1223)</f>
        <v>1</v>
      </c>
      <c r="H1223" s="70">
        <v>1</v>
      </c>
      <c r="I1223" s="803" t="s">
        <v>7262</v>
      </c>
      <c r="J1223" s="313">
        <v>1</v>
      </c>
      <c r="K1223" s="21">
        <f t="shared" ref="K1223:K1239" si="248">IF(J1223=L1223,M1223)</f>
        <v>1</v>
      </c>
      <c r="L1223" s="21">
        <f t="shared" ref="L1223:L1239" si="249">IF(J1223="NA","NA",M1223)</f>
        <v>1</v>
      </c>
      <c r="M1223" s="21">
        <v>1</v>
      </c>
      <c r="N1223" s="803" t="s">
        <v>7261</v>
      </c>
      <c r="O1223" s="313">
        <v>1</v>
      </c>
      <c r="P1223" s="58">
        <f t="shared" ref="P1223:P1239" si="250">IF(O1223=Q1223,R1223)</f>
        <v>1</v>
      </c>
      <c r="Q1223" s="58">
        <f t="shared" ref="Q1223:Q1239" si="251">IF(O1223="NA","NA",R1223)</f>
        <v>1</v>
      </c>
      <c r="R1223" s="58">
        <v>1</v>
      </c>
      <c r="S1223" s="787" t="s">
        <v>1043</v>
      </c>
      <c r="T1223" s="787" t="s">
        <v>1044</v>
      </c>
    </row>
    <row r="1224" spans="1:20" s="627" customFormat="1" ht="108">
      <c r="A1224" s="794">
        <v>1189</v>
      </c>
      <c r="B1224" s="796"/>
      <c r="C1224" s="795" t="s">
        <v>7184</v>
      </c>
      <c r="D1224" s="795" t="s">
        <v>7185</v>
      </c>
      <c r="E1224" s="313">
        <v>1</v>
      </c>
      <c r="F1224" s="58">
        <f t="shared" si="246"/>
        <v>1</v>
      </c>
      <c r="G1224" s="58">
        <f t="shared" si="247"/>
        <v>1</v>
      </c>
      <c r="H1224" s="70">
        <v>1</v>
      </c>
      <c r="I1224" s="803" t="s">
        <v>7262</v>
      </c>
      <c r="J1224" s="313">
        <v>1</v>
      </c>
      <c r="K1224" s="21">
        <f t="shared" si="248"/>
        <v>1</v>
      </c>
      <c r="L1224" s="21">
        <f t="shared" si="249"/>
        <v>1</v>
      </c>
      <c r="M1224" s="21">
        <v>1</v>
      </c>
      <c r="N1224" s="803" t="s">
        <v>7261</v>
      </c>
      <c r="O1224" s="313">
        <v>1</v>
      </c>
      <c r="P1224" s="58">
        <f t="shared" si="250"/>
        <v>1</v>
      </c>
      <c r="Q1224" s="58">
        <f t="shared" si="251"/>
        <v>1</v>
      </c>
      <c r="R1224" s="58">
        <v>1</v>
      </c>
      <c r="S1224" s="787" t="s">
        <v>1043</v>
      </c>
      <c r="T1224" s="787" t="s">
        <v>1044</v>
      </c>
    </row>
    <row r="1225" spans="1:20" s="627" customFormat="1" ht="108">
      <c r="A1225" s="794">
        <v>1190</v>
      </c>
      <c r="B1225" s="796"/>
      <c r="C1225" s="795" t="s">
        <v>7186</v>
      </c>
      <c r="D1225" s="795" t="s">
        <v>7187</v>
      </c>
      <c r="E1225" s="313">
        <v>1</v>
      </c>
      <c r="F1225" s="58">
        <f t="shared" si="246"/>
        <v>1</v>
      </c>
      <c r="G1225" s="58">
        <f t="shared" si="247"/>
        <v>1</v>
      </c>
      <c r="H1225" s="70">
        <v>1</v>
      </c>
      <c r="I1225" s="803" t="s">
        <v>7262</v>
      </c>
      <c r="J1225" s="313">
        <v>1</v>
      </c>
      <c r="K1225" s="21">
        <f t="shared" si="248"/>
        <v>1</v>
      </c>
      <c r="L1225" s="21">
        <f t="shared" si="249"/>
        <v>1</v>
      </c>
      <c r="M1225" s="21">
        <v>1</v>
      </c>
      <c r="N1225" s="803" t="s">
        <v>7261</v>
      </c>
      <c r="O1225" s="313">
        <v>1</v>
      </c>
      <c r="P1225" s="58">
        <f t="shared" si="250"/>
        <v>1</v>
      </c>
      <c r="Q1225" s="58">
        <f t="shared" si="251"/>
        <v>1</v>
      </c>
      <c r="R1225" s="58">
        <v>1</v>
      </c>
      <c r="S1225" s="787" t="s">
        <v>1043</v>
      </c>
      <c r="T1225" s="787" t="s">
        <v>1044</v>
      </c>
    </row>
    <row r="1226" spans="1:20" s="627" customFormat="1" ht="108">
      <c r="A1226" s="794">
        <v>1191</v>
      </c>
      <c r="B1226" s="796"/>
      <c r="C1226" s="795" t="s">
        <v>7188</v>
      </c>
      <c r="D1226" s="795" t="s">
        <v>7189</v>
      </c>
      <c r="E1226" s="313">
        <v>1</v>
      </c>
      <c r="F1226" s="58">
        <f t="shared" si="246"/>
        <v>1</v>
      </c>
      <c r="G1226" s="58">
        <f t="shared" si="247"/>
        <v>1</v>
      </c>
      <c r="H1226" s="70">
        <v>1</v>
      </c>
      <c r="I1226" s="803" t="s">
        <v>7262</v>
      </c>
      <c r="J1226" s="313">
        <v>1</v>
      </c>
      <c r="K1226" s="21">
        <f t="shared" si="248"/>
        <v>1</v>
      </c>
      <c r="L1226" s="21">
        <f t="shared" si="249"/>
        <v>1</v>
      </c>
      <c r="M1226" s="21">
        <v>1</v>
      </c>
      <c r="N1226" s="803" t="s">
        <v>7261</v>
      </c>
      <c r="O1226" s="313">
        <v>1</v>
      </c>
      <c r="P1226" s="58">
        <f t="shared" si="250"/>
        <v>1</v>
      </c>
      <c r="Q1226" s="58">
        <f t="shared" si="251"/>
        <v>1</v>
      </c>
      <c r="R1226" s="58">
        <v>1</v>
      </c>
      <c r="S1226" s="787" t="s">
        <v>1043</v>
      </c>
      <c r="T1226" s="787" t="s">
        <v>1044</v>
      </c>
    </row>
    <row r="1227" spans="1:20" s="627" customFormat="1" ht="108">
      <c r="A1227" s="794">
        <v>1192</v>
      </c>
      <c r="B1227" s="796"/>
      <c r="C1227" s="795" t="s">
        <v>7190</v>
      </c>
      <c r="D1227" s="795" t="s">
        <v>7191</v>
      </c>
      <c r="E1227" s="313">
        <v>1</v>
      </c>
      <c r="F1227" s="58">
        <f t="shared" si="246"/>
        <v>1</v>
      </c>
      <c r="G1227" s="58">
        <f t="shared" si="247"/>
        <v>1</v>
      </c>
      <c r="H1227" s="70">
        <v>1</v>
      </c>
      <c r="I1227" s="803" t="s">
        <v>7262</v>
      </c>
      <c r="J1227" s="313">
        <v>1</v>
      </c>
      <c r="K1227" s="21">
        <f t="shared" si="248"/>
        <v>1</v>
      </c>
      <c r="L1227" s="21">
        <f t="shared" si="249"/>
        <v>1</v>
      </c>
      <c r="M1227" s="21">
        <v>1</v>
      </c>
      <c r="N1227" s="803" t="s">
        <v>7261</v>
      </c>
      <c r="O1227" s="313">
        <v>1</v>
      </c>
      <c r="P1227" s="58">
        <f t="shared" si="250"/>
        <v>1</v>
      </c>
      <c r="Q1227" s="58">
        <f t="shared" si="251"/>
        <v>1</v>
      </c>
      <c r="R1227" s="58">
        <v>1</v>
      </c>
      <c r="S1227" s="787" t="s">
        <v>1043</v>
      </c>
      <c r="T1227" s="787" t="s">
        <v>1044</v>
      </c>
    </row>
    <row r="1228" spans="1:20" s="627" customFormat="1" ht="108">
      <c r="A1228" s="794">
        <v>1193</v>
      </c>
      <c r="B1228" s="796"/>
      <c r="C1228" s="795" t="s">
        <v>7194</v>
      </c>
      <c r="D1228" s="795" t="s">
        <v>7195</v>
      </c>
      <c r="E1228" s="313">
        <v>1</v>
      </c>
      <c r="F1228" s="58">
        <f t="shared" si="246"/>
        <v>1</v>
      </c>
      <c r="G1228" s="58">
        <f t="shared" si="247"/>
        <v>1</v>
      </c>
      <c r="H1228" s="70">
        <v>1</v>
      </c>
      <c r="I1228" s="803" t="s">
        <v>7262</v>
      </c>
      <c r="J1228" s="313">
        <v>1</v>
      </c>
      <c r="K1228" s="21">
        <f t="shared" si="248"/>
        <v>1</v>
      </c>
      <c r="L1228" s="21">
        <f t="shared" si="249"/>
        <v>1</v>
      </c>
      <c r="M1228" s="21">
        <v>1</v>
      </c>
      <c r="N1228" s="803" t="s">
        <v>7261</v>
      </c>
      <c r="O1228" s="313">
        <v>1</v>
      </c>
      <c r="P1228" s="58">
        <f t="shared" si="250"/>
        <v>1</v>
      </c>
      <c r="Q1228" s="58">
        <f t="shared" si="251"/>
        <v>1</v>
      </c>
      <c r="R1228" s="58">
        <v>1</v>
      </c>
      <c r="S1228" s="787" t="s">
        <v>1043</v>
      </c>
      <c r="T1228" s="787" t="s">
        <v>1044</v>
      </c>
    </row>
    <row r="1229" spans="1:20" s="627" customFormat="1" ht="108">
      <c r="A1229" s="794">
        <v>1194</v>
      </c>
      <c r="B1229" s="796"/>
      <c r="C1229" s="795" t="s">
        <v>7224</v>
      </c>
      <c r="D1229" s="795" t="s">
        <v>7225</v>
      </c>
      <c r="E1229" s="313">
        <v>1</v>
      </c>
      <c r="F1229" s="58">
        <f t="shared" si="246"/>
        <v>1</v>
      </c>
      <c r="G1229" s="58">
        <f t="shared" si="247"/>
        <v>1</v>
      </c>
      <c r="H1229" s="70">
        <v>1</v>
      </c>
      <c r="I1229" s="803" t="s">
        <v>7262</v>
      </c>
      <c r="J1229" s="313">
        <v>1</v>
      </c>
      <c r="K1229" s="21">
        <f t="shared" si="248"/>
        <v>1</v>
      </c>
      <c r="L1229" s="21">
        <f t="shared" si="249"/>
        <v>1</v>
      </c>
      <c r="M1229" s="21">
        <v>1</v>
      </c>
      <c r="N1229" s="803" t="s">
        <v>7261</v>
      </c>
      <c r="O1229" s="313">
        <v>1</v>
      </c>
      <c r="P1229" s="58">
        <f t="shared" si="250"/>
        <v>1</v>
      </c>
      <c r="Q1229" s="58">
        <f t="shared" si="251"/>
        <v>1</v>
      </c>
      <c r="R1229" s="58">
        <v>1</v>
      </c>
      <c r="S1229" s="787" t="s">
        <v>1043</v>
      </c>
      <c r="T1229" s="787" t="s">
        <v>1044</v>
      </c>
    </row>
    <row r="1230" spans="1:20" s="627" customFormat="1" ht="108">
      <c r="A1230" s="794">
        <v>1195</v>
      </c>
      <c r="B1230" s="796"/>
      <c r="C1230" s="795" t="s">
        <v>7226</v>
      </c>
      <c r="D1230" s="795" t="s">
        <v>7227</v>
      </c>
      <c r="E1230" s="313">
        <v>1</v>
      </c>
      <c r="F1230" s="58">
        <f t="shared" si="246"/>
        <v>1</v>
      </c>
      <c r="G1230" s="58">
        <f t="shared" si="247"/>
        <v>1</v>
      </c>
      <c r="H1230" s="70">
        <v>1</v>
      </c>
      <c r="I1230" s="803" t="s">
        <v>7262</v>
      </c>
      <c r="J1230" s="313">
        <v>1</v>
      </c>
      <c r="K1230" s="21">
        <f t="shared" si="248"/>
        <v>1</v>
      </c>
      <c r="L1230" s="21">
        <f t="shared" si="249"/>
        <v>1</v>
      </c>
      <c r="M1230" s="21">
        <v>1</v>
      </c>
      <c r="N1230" s="803" t="s">
        <v>7261</v>
      </c>
      <c r="O1230" s="313">
        <v>1</v>
      </c>
      <c r="P1230" s="58">
        <f t="shared" si="250"/>
        <v>1</v>
      </c>
      <c r="Q1230" s="58">
        <f t="shared" si="251"/>
        <v>1</v>
      </c>
      <c r="R1230" s="58">
        <v>1</v>
      </c>
      <c r="S1230" s="787" t="s">
        <v>1043</v>
      </c>
      <c r="T1230" s="787" t="s">
        <v>1044</v>
      </c>
    </row>
    <row r="1231" spans="1:20" s="627" customFormat="1" ht="108">
      <c r="A1231" s="794">
        <v>1196</v>
      </c>
      <c r="B1231" s="796"/>
      <c r="C1231" s="795" t="s">
        <v>7218</v>
      </c>
      <c r="D1231" s="795" t="s">
        <v>7219</v>
      </c>
      <c r="E1231" s="313">
        <v>1</v>
      </c>
      <c r="F1231" s="58">
        <f t="shared" si="246"/>
        <v>1</v>
      </c>
      <c r="G1231" s="58">
        <f t="shared" si="247"/>
        <v>1</v>
      </c>
      <c r="H1231" s="70">
        <v>1</v>
      </c>
      <c r="I1231" s="803" t="s">
        <v>7262</v>
      </c>
      <c r="J1231" s="313">
        <v>1</v>
      </c>
      <c r="K1231" s="21">
        <f t="shared" si="248"/>
        <v>1</v>
      </c>
      <c r="L1231" s="21">
        <f t="shared" si="249"/>
        <v>1</v>
      </c>
      <c r="M1231" s="21">
        <v>1</v>
      </c>
      <c r="N1231" s="803" t="s">
        <v>7261</v>
      </c>
      <c r="O1231" s="313">
        <v>1</v>
      </c>
      <c r="P1231" s="58">
        <f t="shared" si="250"/>
        <v>1</v>
      </c>
      <c r="Q1231" s="58">
        <f t="shared" si="251"/>
        <v>1</v>
      </c>
      <c r="R1231" s="58">
        <v>1</v>
      </c>
      <c r="S1231" s="787" t="s">
        <v>1043</v>
      </c>
      <c r="T1231" s="787" t="s">
        <v>1044</v>
      </c>
    </row>
    <row r="1232" spans="1:20" s="627" customFormat="1" ht="108">
      <c r="A1232" s="794">
        <v>1197</v>
      </c>
      <c r="B1232" s="796"/>
      <c r="C1232" s="795" t="s">
        <v>7228</v>
      </c>
      <c r="D1232" s="795" t="s">
        <v>7229</v>
      </c>
      <c r="E1232" s="313">
        <v>1</v>
      </c>
      <c r="F1232" s="58">
        <f t="shared" si="246"/>
        <v>1</v>
      </c>
      <c r="G1232" s="58">
        <f t="shared" si="247"/>
        <v>1</v>
      </c>
      <c r="H1232" s="70">
        <v>1</v>
      </c>
      <c r="I1232" s="803" t="s">
        <v>7262</v>
      </c>
      <c r="J1232" s="313">
        <v>1</v>
      </c>
      <c r="K1232" s="21">
        <f t="shared" si="248"/>
        <v>1</v>
      </c>
      <c r="L1232" s="21">
        <f t="shared" si="249"/>
        <v>1</v>
      </c>
      <c r="M1232" s="21">
        <v>1</v>
      </c>
      <c r="N1232" s="803" t="s">
        <v>7261</v>
      </c>
      <c r="O1232" s="313">
        <v>1</v>
      </c>
      <c r="P1232" s="58">
        <f t="shared" si="250"/>
        <v>1</v>
      </c>
      <c r="Q1232" s="58">
        <f t="shared" si="251"/>
        <v>1</v>
      </c>
      <c r="R1232" s="58">
        <v>1</v>
      </c>
      <c r="S1232" s="787" t="s">
        <v>1043</v>
      </c>
      <c r="T1232" s="787" t="s">
        <v>1044</v>
      </c>
    </row>
    <row r="1233" spans="1:20" s="627" customFormat="1" ht="108">
      <c r="A1233" s="794">
        <v>1198</v>
      </c>
      <c r="B1233" s="796"/>
      <c r="C1233" s="795" t="s">
        <v>7230</v>
      </c>
      <c r="D1233" s="795" t="s">
        <v>7231</v>
      </c>
      <c r="E1233" s="313">
        <v>1</v>
      </c>
      <c r="F1233" s="58">
        <f t="shared" si="246"/>
        <v>1</v>
      </c>
      <c r="G1233" s="58">
        <f t="shared" si="247"/>
        <v>1</v>
      </c>
      <c r="H1233" s="70">
        <v>1</v>
      </c>
      <c r="I1233" s="803" t="s">
        <v>7262</v>
      </c>
      <c r="J1233" s="313">
        <v>1</v>
      </c>
      <c r="K1233" s="21">
        <f t="shared" si="248"/>
        <v>1</v>
      </c>
      <c r="L1233" s="21">
        <f t="shared" si="249"/>
        <v>1</v>
      </c>
      <c r="M1233" s="21">
        <v>1</v>
      </c>
      <c r="N1233" s="803" t="s">
        <v>7261</v>
      </c>
      <c r="O1233" s="313">
        <v>1</v>
      </c>
      <c r="P1233" s="58">
        <f t="shared" si="250"/>
        <v>1</v>
      </c>
      <c r="Q1233" s="58">
        <f t="shared" si="251"/>
        <v>1</v>
      </c>
      <c r="R1233" s="58">
        <v>1</v>
      </c>
      <c r="S1233" s="787" t="s">
        <v>1043</v>
      </c>
      <c r="T1233" s="787" t="s">
        <v>1044</v>
      </c>
    </row>
    <row r="1234" spans="1:20" s="627" customFormat="1" ht="108">
      <c r="A1234" s="794">
        <v>1199</v>
      </c>
      <c r="B1234" s="796"/>
      <c r="C1234" s="795" t="s">
        <v>7232</v>
      </c>
      <c r="D1234" s="795" t="s">
        <v>7233</v>
      </c>
      <c r="E1234" s="313">
        <v>1</v>
      </c>
      <c r="F1234" s="58">
        <f t="shared" si="246"/>
        <v>1</v>
      </c>
      <c r="G1234" s="58">
        <f t="shared" si="247"/>
        <v>1</v>
      </c>
      <c r="H1234" s="70">
        <v>1</v>
      </c>
      <c r="I1234" s="803" t="s">
        <v>7262</v>
      </c>
      <c r="J1234" s="313">
        <v>1</v>
      </c>
      <c r="K1234" s="21">
        <f t="shared" si="248"/>
        <v>1</v>
      </c>
      <c r="L1234" s="21">
        <f t="shared" si="249"/>
        <v>1</v>
      </c>
      <c r="M1234" s="21">
        <v>1</v>
      </c>
      <c r="N1234" s="803" t="s">
        <v>7261</v>
      </c>
      <c r="O1234" s="313">
        <v>1</v>
      </c>
      <c r="P1234" s="58">
        <f t="shared" si="250"/>
        <v>1</v>
      </c>
      <c r="Q1234" s="58">
        <f t="shared" si="251"/>
        <v>1</v>
      </c>
      <c r="R1234" s="58">
        <v>1</v>
      </c>
      <c r="S1234" s="787" t="s">
        <v>1043</v>
      </c>
      <c r="T1234" s="787" t="s">
        <v>1044</v>
      </c>
    </row>
    <row r="1235" spans="1:20" s="627" customFormat="1" ht="108">
      <c r="A1235" s="794">
        <v>1200</v>
      </c>
      <c r="B1235" s="796"/>
      <c r="C1235" s="795" t="s">
        <v>7234</v>
      </c>
      <c r="D1235" s="795" t="s">
        <v>7235</v>
      </c>
      <c r="E1235" s="313">
        <v>1</v>
      </c>
      <c r="F1235" s="58">
        <f t="shared" si="246"/>
        <v>1</v>
      </c>
      <c r="G1235" s="58">
        <f t="shared" si="247"/>
        <v>1</v>
      </c>
      <c r="H1235" s="70">
        <v>1</v>
      </c>
      <c r="I1235" s="803" t="s">
        <v>7262</v>
      </c>
      <c r="J1235" s="313">
        <v>1</v>
      </c>
      <c r="K1235" s="21">
        <f t="shared" si="248"/>
        <v>1</v>
      </c>
      <c r="L1235" s="21">
        <f t="shared" si="249"/>
        <v>1</v>
      </c>
      <c r="M1235" s="21">
        <v>1</v>
      </c>
      <c r="N1235" s="803" t="s">
        <v>7261</v>
      </c>
      <c r="O1235" s="313">
        <v>1</v>
      </c>
      <c r="P1235" s="58">
        <f t="shared" si="250"/>
        <v>1</v>
      </c>
      <c r="Q1235" s="58">
        <f t="shared" si="251"/>
        <v>1</v>
      </c>
      <c r="R1235" s="58">
        <v>1</v>
      </c>
      <c r="S1235" s="787" t="s">
        <v>1043</v>
      </c>
      <c r="T1235" s="787" t="s">
        <v>1044</v>
      </c>
    </row>
    <row r="1236" spans="1:20" s="627" customFormat="1" ht="108">
      <c r="A1236" s="794">
        <v>1201</v>
      </c>
      <c r="B1236" s="796"/>
      <c r="C1236" s="795" t="s">
        <v>7236</v>
      </c>
      <c r="D1236" s="795" t="s">
        <v>7237</v>
      </c>
      <c r="E1236" s="313">
        <v>1</v>
      </c>
      <c r="F1236" s="58">
        <f t="shared" si="246"/>
        <v>1</v>
      </c>
      <c r="G1236" s="58">
        <f t="shared" si="247"/>
        <v>1</v>
      </c>
      <c r="H1236" s="70">
        <v>1</v>
      </c>
      <c r="I1236" s="803" t="s">
        <v>7262</v>
      </c>
      <c r="J1236" s="313">
        <v>1</v>
      </c>
      <c r="K1236" s="21">
        <f t="shared" si="248"/>
        <v>1</v>
      </c>
      <c r="L1236" s="21">
        <f t="shared" si="249"/>
        <v>1</v>
      </c>
      <c r="M1236" s="21">
        <v>1</v>
      </c>
      <c r="N1236" s="803" t="s">
        <v>7261</v>
      </c>
      <c r="O1236" s="313">
        <v>1</v>
      </c>
      <c r="P1236" s="58">
        <f t="shared" si="250"/>
        <v>1</v>
      </c>
      <c r="Q1236" s="58">
        <f t="shared" si="251"/>
        <v>1</v>
      </c>
      <c r="R1236" s="58">
        <v>1</v>
      </c>
      <c r="S1236" s="787" t="s">
        <v>1043</v>
      </c>
      <c r="T1236" s="787" t="s">
        <v>1044</v>
      </c>
    </row>
    <row r="1237" spans="1:20" s="627" customFormat="1" ht="108">
      <c r="A1237" s="794">
        <v>1202</v>
      </c>
      <c r="B1237" s="796"/>
      <c r="C1237" s="795" t="s">
        <v>7238</v>
      </c>
      <c r="D1237" s="795" t="s">
        <v>7239</v>
      </c>
      <c r="E1237" s="313">
        <v>1</v>
      </c>
      <c r="F1237" s="58">
        <f t="shared" si="246"/>
        <v>1</v>
      </c>
      <c r="G1237" s="58">
        <f t="shared" si="247"/>
        <v>1</v>
      </c>
      <c r="H1237" s="70">
        <v>1</v>
      </c>
      <c r="I1237" s="803" t="s">
        <v>7262</v>
      </c>
      <c r="J1237" s="313">
        <v>1</v>
      </c>
      <c r="K1237" s="21">
        <f t="shared" si="248"/>
        <v>1</v>
      </c>
      <c r="L1237" s="21">
        <f t="shared" si="249"/>
        <v>1</v>
      </c>
      <c r="M1237" s="21">
        <v>1</v>
      </c>
      <c r="N1237" s="803" t="s">
        <v>7261</v>
      </c>
      <c r="O1237" s="313">
        <v>1</v>
      </c>
      <c r="P1237" s="58">
        <f t="shared" si="250"/>
        <v>1</v>
      </c>
      <c r="Q1237" s="58">
        <f t="shared" si="251"/>
        <v>1</v>
      </c>
      <c r="R1237" s="58">
        <v>1</v>
      </c>
      <c r="S1237" s="787" t="s">
        <v>1043</v>
      </c>
      <c r="T1237" s="787" t="s">
        <v>1044</v>
      </c>
    </row>
    <row r="1238" spans="1:20" s="627" customFormat="1" ht="108">
      <c r="A1238" s="794">
        <v>1203</v>
      </c>
      <c r="B1238" s="796"/>
      <c r="C1238" s="795" t="s">
        <v>7240</v>
      </c>
      <c r="D1238" s="795" t="s">
        <v>7241</v>
      </c>
      <c r="E1238" s="313">
        <v>1</v>
      </c>
      <c r="F1238" s="58">
        <f t="shared" si="246"/>
        <v>1</v>
      </c>
      <c r="G1238" s="58">
        <f t="shared" si="247"/>
        <v>1</v>
      </c>
      <c r="H1238" s="70">
        <v>1</v>
      </c>
      <c r="I1238" s="803" t="s">
        <v>7262</v>
      </c>
      <c r="J1238" s="313">
        <v>1</v>
      </c>
      <c r="K1238" s="21">
        <f t="shared" si="248"/>
        <v>1</v>
      </c>
      <c r="L1238" s="21">
        <f t="shared" si="249"/>
        <v>1</v>
      </c>
      <c r="M1238" s="21">
        <v>1</v>
      </c>
      <c r="N1238" s="803" t="s">
        <v>7261</v>
      </c>
      <c r="O1238" s="313">
        <v>1</v>
      </c>
      <c r="P1238" s="58">
        <f t="shared" si="250"/>
        <v>1</v>
      </c>
      <c r="Q1238" s="58">
        <f t="shared" si="251"/>
        <v>1</v>
      </c>
      <c r="R1238" s="58">
        <v>1</v>
      </c>
      <c r="S1238" s="787" t="s">
        <v>1043</v>
      </c>
      <c r="T1238" s="787" t="s">
        <v>1044</v>
      </c>
    </row>
    <row r="1239" spans="1:20" s="627" customFormat="1" ht="108">
      <c r="A1239" s="794">
        <v>1204</v>
      </c>
      <c r="B1239" s="796"/>
      <c r="C1239" s="795" t="s">
        <v>7242</v>
      </c>
      <c r="D1239" s="795" t="s">
        <v>7243</v>
      </c>
      <c r="E1239" s="313">
        <v>1</v>
      </c>
      <c r="F1239" s="58">
        <f t="shared" si="246"/>
        <v>1</v>
      </c>
      <c r="G1239" s="58">
        <f t="shared" si="247"/>
        <v>1</v>
      </c>
      <c r="H1239" s="70">
        <v>1</v>
      </c>
      <c r="I1239" s="803" t="s">
        <v>7262</v>
      </c>
      <c r="J1239" s="313">
        <v>1</v>
      </c>
      <c r="K1239" s="21">
        <f t="shared" si="248"/>
        <v>1</v>
      </c>
      <c r="L1239" s="21">
        <f t="shared" si="249"/>
        <v>1</v>
      </c>
      <c r="M1239" s="21">
        <v>1</v>
      </c>
      <c r="N1239" s="803" t="s">
        <v>7261</v>
      </c>
      <c r="O1239" s="313">
        <v>1</v>
      </c>
      <c r="P1239" s="58">
        <f t="shared" si="250"/>
        <v>1</v>
      </c>
      <c r="Q1239" s="58">
        <f t="shared" si="251"/>
        <v>1</v>
      </c>
      <c r="R1239" s="58">
        <v>1</v>
      </c>
      <c r="S1239" s="787" t="s">
        <v>1043</v>
      </c>
      <c r="T1239" s="787" t="s">
        <v>1044</v>
      </c>
    </row>
    <row r="1240" spans="1:20" s="410" customFormat="1" ht="23.25" customHeight="1">
      <c r="B1240" s="629"/>
      <c r="D1240" s="629"/>
      <c r="E1240" s="630">
        <f>SUM(E14:E1239)</f>
        <v>1204</v>
      </c>
      <c r="F1240" s="630">
        <f>SUM(F14:F1239)</f>
        <v>1204</v>
      </c>
      <c r="G1240" s="630">
        <f>SUM(G14:G1239)</f>
        <v>1204</v>
      </c>
      <c r="H1240" s="630">
        <f>SUM(H14:H1239)</f>
        <v>1204</v>
      </c>
      <c r="J1240" s="807">
        <f>SUM(J14:J1239)</f>
        <v>1204</v>
      </c>
      <c r="K1240" s="807">
        <f>SUM(K14:K1239)</f>
        <v>1204</v>
      </c>
      <c r="L1240" s="807">
        <f>SUM(L14:L1239)</f>
        <v>1204</v>
      </c>
      <c r="M1240" s="807">
        <f>SUM(M14:M1239)</f>
        <v>1204</v>
      </c>
      <c r="O1240" s="630">
        <f>SUM(O14:O1239)</f>
        <v>1204</v>
      </c>
      <c r="P1240" s="630">
        <f>SUM(P14:P1239)</f>
        <v>1204</v>
      </c>
      <c r="Q1240" s="630">
        <f>SUM(Q14:Q1239)</f>
        <v>1204</v>
      </c>
      <c r="R1240" s="630">
        <f>SUM(R14:R1239)</f>
        <v>1204</v>
      </c>
    </row>
    <row r="1241" spans="1:20" ht="23.25" customHeight="1"/>
    <row r="1242" spans="1:20" ht="37.5" customHeight="1">
      <c r="B1242" s="1471" t="s">
        <v>1128</v>
      </c>
      <c r="C1242" s="1471"/>
      <c r="D1242" s="801">
        <f>'RESULTADO HG'!B133</f>
        <v>1</v>
      </c>
    </row>
  </sheetData>
  <mergeCells count="48">
    <mergeCell ref="A265:T265"/>
    <mergeCell ref="B1242:C1242"/>
    <mergeCell ref="A629:T629"/>
    <mergeCell ref="A674:T674"/>
    <mergeCell ref="A772:T772"/>
    <mergeCell ref="A782:T782"/>
    <mergeCell ref="A834:T834"/>
    <mergeCell ref="A895:T895"/>
    <mergeCell ref="A976:T976"/>
    <mergeCell ref="A1008:T1008"/>
    <mergeCell ref="A1042:T1042"/>
    <mergeCell ref="A1050:T1050"/>
    <mergeCell ref="A1065:T1065"/>
    <mergeCell ref="A1110:T1110"/>
    <mergeCell ref="A1150:T1150"/>
    <mergeCell ref="A1190:T1190"/>
    <mergeCell ref="A299:T299"/>
    <mergeCell ref="A394:T394"/>
    <mergeCell ref="A553:T553"/>
    <mergeCell ref="A575:T575"/>
    <mergeCell ref="S6:T6"/>
    <mergeCell ref="S7:T7"/>
    <mergeCell ref="E12:T12"/>
    <mergeCell ref="F9:F11"/>
    <mergeCell ref="G9:G11"/>
    <mergeCell ref="J9:J11"/>
    <mergeCell ref="K9:K11"/>
    <mergeCell ref="L9:L11"/>
    <mergeCell ref="A13:T13"/>
    <mergeCell ref="A69:T69"/>
    <mergeCell ref="A123:T123"/>
    <mergeCell ref="A160:T160"/>
    <mergeCell ref="B2:T2"/>
    <mergeCell ref="A5:T5"/>
    <mergeCell ref="A1:T1"/>
    <mergeCell ref="A8:T8"/>
    <mergeCell ref="C9:D9"/>
    <mergeCell ref="S9:T10"/>
    <mergeCell ref="A6:M6"/>
    <mergeCell ref="A9:A11"/>
    <mergeCell ref="C10:D10"/>
    <mergeCell ref="C11:D11"/>
    <mergeCell ref="O9:O11"/>
    <mergeCell ref="P9:P11"/>
    <mergeCell ref="Q9:Q11"/>
    <mergeCell ref="B10:B11"/>
    <mergeCell ref="S11:T11"/>
    <mergeCell ref="E9:E11"/>
  </mergeCells>
  <conditionalFormatting sqref="C266:C298">
    <cfRule type="duplicateValues" dxfId="0" priority="1"/>
  </conditionalFormatting>
  <pageMargins left="0.70866141732283472" right="0.70866141732283472" top="0.74803149606299213" bottom="0.74803149606299213" header="0.31496062992125984" footer="0.31496062992125984"/>
  <pageSetup scale="32" fitToHeight="0"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rgb="FF808080"/>
  </sheetPr>
  <dimension ref="A1:CW20"/>
  <sheetViews>
    <sheetView view="pageBreakPreview" zoomScale="55" zoomScaleNormal="50" zoomScaleSheetLayoutView="55" workbookViewId="0">
      <selection activeCell="S6" sqref="S6:T6"/>
    </sheetView>
  </sheetViews>
  <sheetFormatPr baseColWidth="10" defaultColWidth="11.44140625" defaultRowHeight="21.6"/>
  <cols>
    <col min="1" max="1" width="8.44140625" style="641" customWidth="1"/>
    <col min="2" max="2" width="41.88671875" style="632" customWidth="1"/>
    <col min="3" max="3" width="22.6640625" style="632" customWidth="1"/>
    <col min="4" max="4" width="52.88671875" style="632" customWidth="1"/>
    <col min="5" max="5" width="5.109375" style="632" customWidth="1"/>
    <col min="6" max="8" width="9" style="36" hidden="1" customWidth="1"/>
    <col min="9" max="9" width="64.44140625" style="632" customWidth="1"/>
    <col min="10" max="10" width="5.109375" style="632" customWidth="1"/>
    <col min="11" max="13" width="9" style="36" hidden="1" customWidth="1"/>
    <col min="14" max="14" width="53.88671875" style="643" customWidth="1"/>
    <col min="15" max="15" width="5.109375" style="632" customWidth="1"/>
    <col min="16" max="18" width="9" style="36" hidden="1" customWidth="1"/>
    <col min="19" max="19" width="17.5546875" style="632" customWidth="1"/>
    <col min="20" max="20" width="21.44140625" style="632" customWidth="1"/>
    <col min="21" max="16384" width="11.44140625" style="632"/>
  </cols>
  <sheetData>
    <row r="1" spans="1:20" s="1" customFormat="1">
      <c r="A1" s="860" t="s">
        <v>4775</v>
      </c>
      <c r="B1" s="860"/>
      <c r="C1" s="860"/>
      <c r="D1" s="860"/>
      <c r="E1" s="860"/>
      <c r="F1" s="860"/>
      <c r="G1" s="860"/>
      <c r="H1" s="860"/>
      <c r="I1" s="860"/>
      <c r="J1" s="860"/>
      <c r="K1" s="860"/>
      <c r="L1" s="860"/>
      <c r="M1" s="860"/>
      <c r="N1" s="860"/>
      <c r="O1" s="860"/>
      <c r="P1" s="860"/>
      <c r="Q1" s="860"/>
      <c r="R1" s="860"/>
      <c r="S1" s="860"/>
      <c r="T1" s="860"/>
    </row>
    <row r="2" spans="1:20" s="1" customFormat="1">
      <c r="A2" s="2"/>
      <c r="B2" s="861" t="s">
        <v>4406</v>
      </c>
      <c r="C2" s="861"/>
      <c r="D2" s="861"/>
      <c r="E2" s="861"/>
      <c r="F2" s="861"/>
      <c r="G2" s="861"/>
      <c r="H2" s="861"/>
      <c r="I2" s="861"/>
      <c r="J2" s="861"/>
      <c r="K2" s="861"/>
      <c r="L2" s="861"/>
      <c r="M2" s="861"/>
      <c r="N2" s="861"/>
      <c r="O2" s="861"/>
      <c r="P2" s="861"/>
      <c r="Q2" s="861"/>
      <c r="R2" s="861"/>
      <c r="S2" s="861"/>
      <c r="T2" s="861"/>
    </row>
    <row r="3" spans="1:20" s="1" customFormat="1">
      <c r="A3" s="2"/>
      <c r="B3" s="329"/>
      <c r="C3" s="329"/>
      <c r="D3" s="329"/>
      <c r="E3" s="329"/>
      <c r="F3" s="329"/>
      <c r="G3" s="329"/>
      <c r="H3" s="329"/>
      <c r="I3" s="329"/>
      <c r="J3" s="329"/>
      <c r="K3" s="329"/>
      <c r="L3" s="329"/>
      <c r="M3" s="329"/>
      <c r="N3" s="329"/>
      <c r="O3" s="4"/>
      <c r="P3" s="329"/>
      <c r="Q3" s="329"/>
      <c r="R3" s="329"/>
      <c r="S3" s="5"/>
      <c r="T3" s="5"/>
    </row>
    <row r="4" spans="1:20" s="1" customFormat="1">
      <c r="A4" s="2"/>
      <c r="B4" s="329"/>
      <c r="C4" s="329"/>
      <c r="D4" s="329"/>
      <c r="E4" s="329"/>
      <c r="F4" s="329"/>
      <c r="G4" s="329"/>
      <c r="H4" s="329"/>
      <c r="I4" s="329"/>
      <c r="J4" s="329"/>
      <c r="K4" s="329"/>
      <c r="L4" s="329"/>
      <c r="M4" s="329"/>
      <c r="N4" s="329"/>
      <c r="O4" s="4"/>
      <c r="P4" s="329"/>
      <c r="Q4" s="329"/>
      <c r="R4" s="329"/>
      <c r="S4" s="5"/>
      <c r="T4" s="5"/>
    </row>
    <row r="5" spans="1:20" s="1" customFormat="1">
      <c r="A5" s="905"/>
      <c r="B5" s="905"/>
      <c r="C5" s="905"/>
      <c r="D5" s="905"/>
      <c r="E5" s="905"/>
      <c r="F5" s="905"/>
      <c r="G5" s="905"/>
      <c r="H5" s="905"/>
      <c r="I5" s="905"/>
      <c r="J5" s="905"/>
      <c r="K5" s="905"/>
      <c r="L5" s="905"/>
      <c r="M5" s="905"/>
      <c r="N5" s="905"/>
      <c r="O5" s="905"/>
      <c r="P5" s="905"/>
      <c r="Q5" s="905"/>
      <c r="R5" s="905"/>
      <c r="S5" s="905"/>
      <c r="T5" s="905"/>
    </row>
    <row r="6" spans="1:20" s="1" customFormat="1" ht="33.75" customHeight="1">
      <c r="A6" s="865" t="s">
        <v>4778</v>
      </c>
      <c r="B6" s="866"/>
      <c r="C6" s="866"/>
      <c r="D6" s="866"/>
      <c r="E6" s="866"/>
      <c r="F6" s="866"/>
      <c r="G6" s="866"/>
      <c r="H6" s="866"/>
      <c r="I6" s="866"/>
      <c r="J6" s="866"/>
      <c r="K6" s="866"/>
      <c r="L6" s="866"/>
      <c r="M6" s="866"/>
      <c r="N6" s="866"/>
      <c r="O6" s="98"/>
      <c r="P6" s="98"/>
      <c r="Q6" s="98"/>
      <c r="R6" s="98"/>
      <c r="S6" s="1037" t="s">
        <v>7247</v>
      </c>
      <c r="T6" s="1038"/>
    </row>
    <row r="7" spans="1:20" s="1" customFormat="1" ht="22.5" customHeight="1">
      <c r="A7" s="8"/>
      <c r="B7" s="9">
        <f>CARÁTULA!D9</f>
        <v>0</v>
      </c>
      <c r="C7" s="9"/>
      <c r="D7" s="9">
        <f>CARÁTULA!D8</f>
        <v>0</v>
      </c>
      <c r="E7" s="9"/>
      <c r="F7" s="9"/>
      <c r="G7" s="9"/>
      <c r="H7" s="9"/>
      <c r="I7" s="9"/>
      <c r="J7" s="9"/>
      <c r="K7" s="9"/>
      <c r="L7" s="9"/>
      <c r="M7" s="9"/>
      <c r="N7" s="9"/>
      <c r="O7" s="9"/>
      <c r="P7" s="9"/>
      <c r="Q7" s="9"/>
      <c r="R7" s="9"/>
      <c r="S7" s="9"/>
      <c r="T7" s="10"/>
    </row>
    <row r="8" spans="1:20" ht="30" customHeight="1">
      <c r="A8" s="1473" t="s">
        <v>1334</v>
      </c>
      <c r="B8" s="1473"/>
      <c r="C8" s="1473"/>
      <c r="D8" s="1473"/>
      <c r="E8" s="1473"/>
      <c r="F8" s="1473"/>
      <c r="G8" s="1473"/>
      <c r="H8" s="1473"/>
      <c r="I8" s="1473"/>
      <c r="J8" s="1473"/>
      <c r="K8" s="1473"/>
      <c r="L8" s="1473"/>
      <c r="M8" s="1473"/>
      <c r="N8" s="1473"/>
      <c r="O8" s="1473"/>
      <c r="P8" s="1473"/>
      <c r="Q8" s="1473"/>
      <c r="R8" s="1473"/>
      <c r="S8" s="1473"/>
      <c r="T8" s="1473"/>
    </row>
    <row r="9" spans="1:20" ht="16.5" customHeight="1">
      <c r="A9" s="1473" t="s">
        <v>7</v>
      </c>
      <c r="B9" s="1473"/>
      <c r="C9" s="1473" t="s">
        <v>6</v>
      </c>
      <c r="D9" s="332" t="s">
        <v>5</v>
      </c>
      <c r="E9" s="883" t="s">
        <v>2</v>
      </c>
      <c r="F9" s="633"/>
      <c r="G9" s="633"/>
      <c r="H9" s="633"/>
      <c r="I9" s="332" t="s">
        <v>4</v>
      </c>
      <c r="J9" s="883" t="s">
        <v>2</v>
      </c>
      <c r="K9" s="633"/>
      <c r="L9" s="633"/>
      <c r="M9" s="633"/>
      <c r="N9" s="332" t="s">
        <v>3</v>
      </c>
      <c r="O9" s="883" t="s">
        <v>2</v>
      </c>
      <c r="P9" s="633"/>
      <c r="Q9" s="633"/>
      <c r="R9" s="633"/>
      <c r="S9" s="855" t="s">
        <v>3681</v>
      </c>
      <c r="T9" s="855"/>
    </row>
    <row r="10" spans="1:20" ht="21" customHeight="1">
      <c r="A10" s="1473"/>
      <c r="B10" s="1473"/>
      <c r="C10" s="1473"/>
      <c r="D10" s="14" t="s">
        <v>1</v>
      </c>
      <c r="E10" s="883"/>
      <c r="F10" s="633"/>
      <c r="G10" s="633"/>
      <c r="H10" s="633"/>
      <c r="I10" s="14" t="s">
        <v>1</v>
      </c>
      <c r="J10" s="883"/>
      <c r="K10" s="633"/>
      <c r="L10" s="633"/>
      <c r="M10" s="633"/>
      <c r="N10" s="15" t="s">
        <v>0</v>
      </c>
      <c r="O10" s="883"/>
      <c r="P10" s="633"/>
      <c r="Q10" s="633"/>
      <c r="R10" s="633"/>
      <c r="S10" s="855"/>
      <c r="T10" s="855"/>
    </row>
    <row r="11" spans="1:20" ht="30" customHeight="1">
      <c r="A11" s="1473"/>
      <c r="B11" s="1473"/>
      <c r="C11" s="1473"/>
      <c r="D11" s="16" t="s">
        <v>1090</v>
      </c>
      <c r="E11" s="883"/>
      <c r="F11" s="633"/>
      <c r="G11" s="633"/>
      <c r="H11" s="633"/>
      <c r="I11" s="16" t="s">
        <v>1090</v>
      </c>
      <c r="J11" s="883"/>
      <c r="K11" s="633"/>
      <c r="L11" s="633"/>
      <c r="M11" s="633"/>
      <c r="N11" s="16" t="s">
        <v>1090</v>
      </c>
      <c r="O11" s="883"/>
      <c r="P11" s="633"/>
      <c r="Q11" s="633"/>
      <c r="R11" s="633"/>
      <c r="S11" s="881" t="s">
        <v>2985</v>
      </c>
      <c r="T11" s="882"/>
    </row>
    <row r="12" spans="1:20" s="41" customFormat="1" ht="288.75" customHeight="1">
      <c r="A12" s="612">
        <v>1</v>
      </c>
      <c r="B12" s="341" t="s">
        <v>2719</v>
      </c>
      <c r="C12" s="859" t="s">
        <v>5261</v>
      </c>
      <c r="D12" s="327" t="s">
        <v>3682</v>
      </c>
      <c r="E12" s="57">
        <v>1</v>
      </c>
      <c r="F12" s="58">
        <f t="shared" ref="F12:F17" si="0">IF(E12=G12,H12)</f>
        <v>1</v>
      </c>
      <c r="G12" s="58">
        <f t="shared" ref="G12:G17" si="1">IF(E12="NA","NA",H12)</f>
        <v>1</v>
      </c>
      <c r="H12" s="58">
        <v>1</v>
      </c>
      <c r="I12" s="327" t="s">
        <v>5260</v>
      </c>
      <c r="J12" s="57">
        <v>1</v>
      </c>
      <c r="K12" s="58">
        <f t="shared" ref="K12:K17" si="2">IF(J12=L12,M12)</f>
        <v>1</v>
      </c>
      <c r="L12" s="58">
        <f t="shared" ref="L12:L17" si="3">IF(J12="NA","NA",M12)</f>
        <v>1</v>
      </c>
      <c r="M12" s="58">
        <v>1</v>
      </c>
      <c r="N12" s="327" t="s">
        <v>4528</v>
      </c>
      <c r="O12" s="114">
        <v>1</v>
      </c>
      <c r="P12" s="58">
        <f t="shared" ref="P12:P17" si="4">IF(O12=Q12,R12)</f>
        <v>1</v>
      </c>
      <c r="Q12" s="58">
        <f t="shared" ref="Q12:Q17" si="5">IF(O12="NA","NA",R12)</f>
        <v>1</v>
      </c>
      <c r="R12" s="58">
        <v>1</v>
      </c>
      <c r="S12" s="24" t="s">
        <v>1043</v>
      </c>
      <c r="T12" s="24" t="s">
        <v>1044</v>
      </c>
    </row>
    <row r="13" spans="1:20" s="1" customFormat="1" ht="172.8">
      <c r="A13" s="599">
        <v>2</v>
      </c>
      <c r="B13" s="327" t="s">
        <v>757</v>
      </c>
      <c r="C13" s="859"/>
      <c r="D13" s="327" t="s">
        <v>2720</v>
      </c>
      <c r="E13" s="57">
        <v>1</v>
      </c>
      <c r="F13" s="58">
        <f t="shared" si="0"/>
        <v>1</v>
      </c>
      <c r="G13" s="58">
        <f t="shared" si="1"/>
        <v>1</v>
      </c>
      <c r="H13" s="58">
        <v>1</v>
      </c>
      <c r="I13" s="327" t="s">
        <v>2721</v>
      </c>
      <c r="J13" s="57">
        <v>1</v>
      </c>
      <c r="K13" s="58">
        <f t="shared" si="2"/>
        <v>1</v>
      </c>
      <c r="L13" s="58">
        <f t="shared" si="3"/>
        <v>1</v>
      </c>
      <c r="M13" s="58">
        <v>1</v>
      </c>
      <c r="N13" s="327" t="s">
        <v>2722</v>
      </c>
      <c r="O13" s="114">
        <v>1</v>
      </c>
      <c r="P13" s="58">
        <f t="shared" si="4"/>
        <v>1</v>
      </c>
      <c r="Q13" s="58">
        <f t="shared" si="5"/>
        <v>1</v>
      </c>
      <c r="R13" s="58">
        <v>1</v>
      </c>
      <c r="S13" s="24" t="s">
        <v>1043</v>
      </c>
      <c r="T13" s="24" t="s">
        <v>1044</v>
      </c>
    </row>
    <row r="14" spans="1:20" s="635" customFormat="1" ht="108">
      <c r="A14" s="634">
        <v>3</v>
      </c>
      <c r="B14" s="327" t="s">
        <v>756</v>
      </c>
      <c r="C14" s="644" t="s">
        <v>755</v>
      </c>
      <c r="D14" s="327" t="s">
        <v>2723</v>
      </c>
      <c r="E14" s="114">
        <v>1</v>
      </c>
      <c r="F14" s="58">
        <f t="shared" si="0"/>
        <v>1</v>
      </c>
      <c r="G14" s="58">
        <f t="shared" si="1"/>
        <v>1</v>
      </c>
      <c r="H14" s="58">
        <v>1</v>
      </c>
      <c r="I14" s="267" t="s">
        <v>2724</v>
      </c>
      <c r="J14" s="114">
        <v>1</v>
      </c>
      <c r="K14" s="58">
        <f t="shared" si="2"/>
        <v>1</v>
      </c>
      <c r="L14" s="58">
        <f t="shared" si="3"/>
        <v>1</v>
      </c>
      <c r="M14" s="58">
        <v>1</v>
      </c>
      <c r="N14" s="267" t="s">
        <v>2725</v>
      </c>
      <c r="O14" s="114">
        <v>1</v>
      </c>
      <c r="P14" s="58">
        <f t="shared" si="4"/>
        <v>1</v>
      </c>
      <c r="Q14" s="58">
        <f t="shared" si="5"/>
        <v>1</v>
      </c>
      <c r="R14" s="58">
        <v>1</v>
      </c>
      <c r="S14" s="24" t="s">
        <v>1043</v>
      </c>
      <c r="T14" s="24" t="s">
        <v>1044</v>
      </c>
    </row>
    <row r="15" spans="1:20" s="635" customFormat="1" ht="216">
      <c r="A15" s="634">
        <v>4</v>
      </c>
      <c r="B15" s="327" t="s">
        <v>4370</v>
      </c>
      <c r="C15" s="644" t="s">
        <v>243</v>
      </c>
      <c r="D15" s="327" t="s">
        <v>2726</v>
      </c>
      <c r="E15" s="114">
        <v>1</v>
      </c>
      <c r="F15" s="58">
        <f t="shared" si="0"/>
        <v>1</v>
      </c>
      <c r="G15" s="58">
        <f t="shared" si="1"/>
        <v>1</v>
      </c>
      <c r="H15" s="58">
        <v>1</v>
      </c>
      <c r="I15" s="267" t="s">
        <v>2727</v>
      </c>
      <c r="J15" s="114">
        <v>1</v>
      </c>
      <c r="K15" s="58">
        <f t="shared" si="2"/>
        <v>1</v>
      </c>
      <c r="L15" s="58">
        <f t="shared" si="3"/>
        <v>1</v>
      </c>
      <c r="M15" s="58">
        <v>1</v>
      </c>
      <c r="N15" s="267" t="s">
        <v>4530</v>
      </c>
      <c r="O15" s="114">
        <v>1</v>
      </c>
      <c r="P15" s="58">
        <f t="shared" si="4"/>
        <v>1</v>
      </c>
      <c r="Q15" s="58">
        <f t="shared" si="5"/>
        <v>1</v>
      </c>
      <c r="R15" s="58">
        <v>1</v>
      </c>
      <c r="S15" s="571" t="s">
        <v>1052</v>
      </c>
      <c r="T15" s="24" t="s">
        <v>1079</v>
      </c>
    </row>
    <row r="16" spans="1:20" s="635" customFormat="1" ht="280.8">
      <c r="A16" s="634">
        <v>5</v>
      </c>
      <c r="B16" s="636" t="s">
        <v>5145</v>
      </c>
      <c r="C16" s="645" t="s">
        <v>24</v>
      </c>
      <c r="D16" s="637" t="s">
        <v>1082</v>
      </c>
      <c r="E16" s="125">
        <v>1</v>
      </c>
      <c r="F16" s="77">
        <f t="shared" si="0"/>
        <v>1</v>
      </c>
      <c r="G16" s="77">
        <f t="shared" si="1"/>
        <v>1</v>
      </c>
      <c r="H16" s="77">
        <v>1</v>
      </c>
      <c r="I16" s="637" t="s">
        <v>2728</v>
      </c>
      <c r="J16" s="125">
        <v>1</v>
      </c>
      <c r="K16" s="77">
        <f t="shared" si="2"/>
        <v>1</v>
      </c>
      <c r="L16" s="77">
        <f t="shared" si="3"/>
        <v>1</v>
      </c>
      <c r="M16" s="77">
        <v>1</v>
      </c>
      <c r="N16" s="637" t="s">
        <v>4529</v>
      </c>
      <c r="O16" s="114">
        <v>1</v>
      </c>
      <c r="P16" s="58">
        <f t="shared" si="4"/>
        <v>1</v>
      </c>
      <c r="Q16" s="58">
        <f t="shared" si="5"/>
        <v>1</v>
      </c>
      <c r="R16" s="58">
        <v>1</v>
      </c>
      <c r="S16" s="24" t="s">
        <v>1043</v>
      </c>
      <c r="T16" s="24" t="s">
        <v>1044</v>
      </c>
    </row>
    <row r="17" spans="1:101" s="640" customFormat="1" ht="259.2">
      <c r="A17" s="638">
        <v>6</v>
      </c>
      <c r="B17" s="341" t="s">
        <v>902</v>
      </c>
      <c r="C17" s="644" t="s">
        <v>21</v>
      </c>
      <c r="D17" s="267" t="s">
        <v>2729</v>
      </c>
      <c r="E17" s="279">
        <v>1</v>
      </c>
      <c r="F17" s="280">
        <f t="shared" si="0"/>
        <v>1</v>
      </c>
      <c r="G17" s="280">
        <f t="shared" si="1"/>
        <v>1</v>
      </c>
      <c r="H17" s="280">
        <v>1</v>
      </c>
      <c r="I17" s="267" t="s">
        <v>2730</v>
      </c>
      <c r="J17" s="114">
        <v>1</v>
      </c>
      <c r="K17" s="58">
        <f t="shared" si="2"/>
        <v>1</v>
      </c>
      <c r="L17" s="58">
        <f t="shared" si="3"/>
        <v>1</v>
      </c>
      <c r="M17" s="58">
        <v>1</v>
      </c>
      <c r="N17" s="267" t="s">
        <v>2731</v>
      </c>
      <c r="O17" s="114">
        <v>1</v>
      </c>
      <c r="P17" s="58">
        <f t="shared" si="4"/>
        <v>1</v>
      </c>
      <c r="Q17" s="58">
        <f t="shared" si="5"/>
        <v>1</v>
      </c>
      <c r="R17" s="58">
        <v>1</v>
      </c>
      <c r="S17" s="24" t="s">
        <v>1043</v>
      </c>
      <c r="T17" s="24" t="s">
        <v>1044</v>
      </c>
      <c r="U17" s="639"/>
      <c r="V17" s="639"/>
      <c r="W17" s="639"/>
      <c r="X17" s="639"/>
      <c r="Y17" s="639"/>
      <c r="Z17" s="639"/>
      <c r="AA17" s="639"/>
      <c r="AB17" s="639"/>
      <c r="AC17" s="639"/>
      <c r="AD17" s="639"/>
      <c r="AE17" s="639"/>
      <c r="AF17" s="639"/>
      <c r="AG17" s="639"/>
      <c r="AH17" s="639"/>
      <c r="AI17" s="639"/>
      <c r="AJ17" s="639"/>
      <c r="AK17" s="639"/>
      <c r="AL17" s="639"/>
      <c r="AM17" s="639"/>
      <c r="AN17" s="639"/>
      <c r="AO17" s="639"/>
      <c r="AP17" s="639"/>
      <c r="AQ17" s="639"/>
      <c r="AR17" s="639"/>
      <c r="AS17" s="639"/>
      <c r="AT17" s="639"/>
      <c r="AU17" s="639"/>
      <c r="AV17" s="639"/>
      <c r="AW17" s="639"/>
      <c r="AX17" s="639"/>
      <c r="AY17" s="639"/>
      <c r="AZ17" s="639"/>
      <c r="BA17" s="639"/>
      <c r="BB17" s="639"/>
      <c r="BC17" s="639"/>
      <c r="BD17" s="639"/>
      <c r="BE17" s="639"/>
      <c r="BF17" s="639"/>
      <c r="BG17" s="639"/>
      <c r="BH17" s="639"/>
      <c r="BI17" s="639"/>
      <c r="BJ17" s="639"/>
      <c r="BK17" s="639"/>
      <c r="BL17" s="639"/>
      <c r="BM17" s="639"/>
      <c r="BN17" s="639"/>
      <c r="BO17" s="639"/>
      <c r="BP17" s="639"/>
      <c r="BQ17" s="639"/>
      <c r="BR17" s="639"/>
      <c r="BS17" s="639"/>
      <c r="BT17" s="639"/>
      <c r="BU17" s="639"/>
      <c r="BV17" s="639"/>
      <c r="BW17" s="639"/>
      <c r="BX17" s="639"/>
      <c r="BY17" s="639"/>
      <c r="BZ17" s="639"/>
      <c r="CA17" s="639"/>
      <c r="CB17" s="639"/>
      <c r="CC17" s="639"/>
      <c r="CD17" s="639"/>
      <c r="CE17" s="639"/>
      <c r="CF17" s="639"/>
      <c r="CG17" s="639"/>
      <c r="CH17" s="639"/>
      <c r="CI17" s="639"/>
      <c r="CJ17" s="639"/>
      <c r="CK17" s="639"/>
      <c r="CL17" s="639"/>
      <c r="CM17" s="639"/>
      <c r="CN17" s="639"/>
      <c r="CO17" s="639"/>
      <c r="CP17" s="639"/>
      <c r="CQ17" s="639"/>
      <c r="CR17" s="639"/>
      <c r="CS17" s="639"/>
      <c r="CT17" s="639"/>
      <c r="CU17" s="639"/>
      <c r="CV17" s="639"/>
      <c r="CW17" s="639"/>
    </row>
    <row r="18" spans="1:101">
      <c r="E18" s="642">
        <f>SUM(E12:E17)</f>
        <v>6</v>
      </c>
      <c r="F18" s="642">
        <f>SUM(F12:F17)</f>
        <v>6</v>
      </c>
      <c r="G18" s="642">
        <f>SUM(G12:G17)</f>
        <v>6</v>
      </c>
      <c r="H18" s="642">
        <f>SUM(H12:H17)</f>
        <v>6</v>
      </c>
      <c r="J18" s="642">
        <f>SUM(J12:J17)</f>
        <v>6</v>
      </c>
      <c r="K18" s="642">
        <f>SUM(K12:K17)</f>
        <v>6</v>
      </c>
      <c r="L18" s="642">
        <f>SUM(L12:L17)</f>
        <v>6</v>
      </c>
      <c r="M18" s="642">
        <f>SUM(M12:M17)</f>
        <v>6</v>
      </c>
      <c r="O18" s="642">
        <f>SUM(O12:O17)</f>
        <v>6</v>
      </c>
      <c r="P18" s="642">
        <f>SUM(P12:P17)</f>
        <v>6</v>
      </c>
      <c r="Q18" s="642">
        <f>SUM(Q12:Q17)</f>
        <v>6</v>
      </c>
      <c r="R18" s="642">
        <f>SUM(R12:R17)</f>
        <v>6</v>
      </c>
    </row>
    <row r="20" spans="1:101" ht="43.8" thickBot="1">
      <c r="B20" s="321" t="s">
        <v>1129</v>
      </c>
      <c r="C20" s="311">
        <f>'RESULTADO HG'!B141</f>
        <v>1</v>
      </c>
    </row>
  </sheetData>
  <mergeCells count="14">
    <mergeCell ref="A1:T1"/>
    <mergeCell ref="A5:T5"/>
    <mergeCell ref="A6:N6"/>
    <mergeCell ref="B2:T2"/>
    <mergeCell ref="C12:C13"/>
    <mergeCell ref="A8:T8"/>
    <mergeCell ref="S9:T10"/>
    <mergeCell ref="C9:C11"/>
    <mergeCell ref="E9:E11"/>
    <mergeCell ref="A9:B11"/>
    <mergeCell ref="J9:J11"/>
    <mergeCell ref="O9:O11"/>
    <mergeCell ref="S11:T11"/>
    <mergeCell ref="S6:T6"/>
  </mergeCells>
  <pageMargins left="0.70866141732283472" right="0.70866141732283472" top="0.74803149606299213" bottom="0.74803149606299213" header="0.31496062992125984" footer="0.31496062992125984"/>
  <pageSetup paperSize="9" scale="23"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tabColor rgb="FF808080"/>
  </sheetPr>
  <dimension ref="A1:T17"/>
  <sheetViews>
    <sheetView view="pageBreakPreview" zoomScale="55" zoomScaleNormal="50" zoomScaleSheetLayoutView="55" workbookViewId="0">
      <selection activeCell="S6" sqref="S6:T6"/>
    </sheetView>
  </sheetViews>
  <sheetFormatPr baseColWidth="10" defaultColWidth="10.88671875" defaultRowHeight="21.6"/>
  <cols>
    <col min="1" max="1" width="8.5546875" style="601" customWidth="1"/>
    <col min="2" max="2" width="46.44140625" style="1" customWidth="1"/>
    <col min="3" max="3" width="23" style="1" customWidth="1"/>
    <col min="4" max="4" width="64.33203125" style="1" customWidth="1"/>
    <col min="5" max="5" width="4.88671875" style="1" customWidth="1"/>
    <col min="6" max="8" width="9" style="36" hidden="1" customWidth="1"/>
    <col min="9" max="9" width="65.6640625" style="1" customWidth="1"/>
    <col min="10" max="10" width="4.88671875" style="1" customWidth="1"/>
    <col min="11" max="13" width="9" style="36" hidden="1" customWidth="1"/>
    <col min="14" max="14" width="55.5546875" style="1" customWidth="1"/>
    <col min="15" max="15" width="4.88671875" style="1" customWidth="1"/>
    <col min="16" max="18" width="9" style="36" hidden="1" customWidth="1"/>
    <col min="19" max="19" width="17.33203125" style="1" customWidth="1"/>
    <col min="20" max="20" width="20.88671875" style="1" customWidth="1"/>
    <col min="21" max="16384" width="10.88671875" style="1"/>
  </cols>
  <sheetData>
    <row r="1" spans="1:20">
      <c r="A1" s="860" t="s">
        <v>4775</v>
      </c>
      <c r="B1" s="860"/>
      <c r="C1" s="860"/>
      <c r="D1" s="860"/>
      <c r="E1" s="860"/>
      <c r="F1" s="860"/>
      <c r="G1" s="860"/>
      <c r="H1" s="860"/>
      <c r="I1" s="860"/>
      <c r="J1" s="860"/>
      <c r="K1" s="860"/>
      <c r="L1" s="860"/>
      <c r="M1" s="860"/>
      <c r="N1" s="860"/>
      <c r="O1" s="860"/>
      <c r="P1" s="860"/>
      <c r="Q1" s="860"/>
      <c r="R1" s="860"/>
      <c r="S1" s="860"/>
      <c r="T1" s="860"/>
    </row>
    <row r="2" spans="1:20">
      <c r="A2" s="2"/>
      <c r="B2" s="861" t="s">
        <v>4406</v>
      </c>
      <c r="C2" s="861"/>
      <c r="D2" s="861"/>
      <c r="E2" s="861"/>
      <c r="F2" s="861"/>
      <c r="G2" s="861"/>
      <c r="H2" s="861"/>
      <c r="I2" s="861"/>
      <c r="J2" s="861"/>
      <c r="K2" s="861"/>
      <c r="L2" s="861"/>
      <c r="M2" s="861"/>
      <c r="N2" s="861"/>
      <c r="O2" s="861"/>
      <c r="P2" s="861"/>
      <c r="Q2" s="861"/>
      <c r="R2" s="861"/>
      <c r="S2" s="861"/>
      <c r="T2" s="861"/>
    </row>
    <row r="3" spans="1:20">
      <c r="A3" s="2"/>
      <c r="B3" s="329"/>
      <c r="C3" s="329"/>
      <c r="D3" s="329"/>
      <c r="E3" s="329"/>
      <c r="F3" s="329"/>
      <c r="G3" s="329"/>
      <c r="H3" s="329"/>
      <c r="I3" s="329"/>
      <c r="J3" s="329"/>
      <c r="K3" s="329"/>
      <c r="L3" s="329"/>
      <c r="M3" s="329"/>
      <c r="N3" s="329"/>
      <c r="O3" s="4"/>
      <c r="P3" s="329"/>
      <c r="Q3" s="329"/>
      <c r="R3" s="329"/>
      <c r="S3" s="5"/>
      <c r="T3" s="5"/>
    </row>
    <row r="4" spans="1:20">
      <c r="A4" s="2"/>
      <c r="B4" s="329"/>
      <c r="C4" s="329"/>
      <c r="D4" s="329"/>
      <c r="E4" s="329"/>
      <c r="F4" s="329"/>
      <c r="G4" s="329"/>
      <c r="H4" s="329"/>
      <c r="I4" s="329"/>
      <c r="J4" s="329"/>
      <c r="K4" s="329"/>
      <c r="L4" s="329"/>
      <c r="M4" s="329"/>
      <c r="N4" s="329"/>
      <c r="O4" s="4"/>
      <c r="P4" s="329"/>
      <c r="Q4" s="329"/>
      <c r="R4" s="329"/>
      <c r="S4" s="5"/>
      <c r="T4" s="5"/>
    </row>
    <row r="5" spans="1:20">
      <c r="A5" s="905"/>
      <c r="B5" s="905"/>
      <c r="C5" s="905"/>
      <c r="D5" s="905"/>
      <c r="E5" s="905"/>
      <c r="F5" s="905"/>
      <c r="G5" s="905"/>
      <c r="H5" s="905"/>
      <c r="I5" s="905"/>
      <c r="J5" s="905"/>
      <c r="K5" s="905"/>
      <c r="L5" s="905"/>
      <c r="M5" s="905"/>
      <c r="N5" s="905"/>
      <c r="O5" s="905"/>
      <c r="P5" s="905"/>
      <c r="Q5" s="905"/>
      <c r="R5" s="905"/>
      <c r="S5" s="905"/>
      <c r="T5" s="905"/>
    </row>
    <row r="6" spans="1:20">
      <c r="A6" s="865" t="s">
        <v>4778</v>
      </c>
      <c r="B6" s="866"/>
      <c r="C6" s="866"/>
      <c r="D6" s="866"/>
      <c r="E6" s="866"/>
      <c r="F6" s="866"/>
      <c r="G6" s="866"/>
      <c r="H6" s="866"/>
      <c r="I6" s="866"/>
      <c r="J6" s="866"/>
      <c r="K6" s="866"/>
      <c r="L6" s="866"/>
      <c r="M6" s="866"/>
      <c r="N6" s="866"/>
      <c r="O6" s="98"/>
      <c r="P6" s="98"/>
      <c r="Q6" s="98"/>
      <c r="R6" s="98"/>
      <c r="S6" s="1037" t="s">
        <v>7247</v>
      </c>
      <c r="T6" s="1038"/>
    </row>
    <row r="7" spans="1:20" ht="22.5" customHeight="1">
      <c r="A7" s="8"/>
      <c r="B7" s="9">
        <f>CARÁTULA!D9</f>
        <v>0</v>
      </c>
      <c r="C7" s="9"/>
      <c r="D7" s="9">
        <f>CARÁTULA!D8</f>
        <v>0</v>
      </c>
      <c r="E7" s="9"/>
      <c r="F7" s="9"/>
      <c r="G7" s="9"/>
      <c r="H7" s="9"/>
      <c r="I7" s="9"/>
      <c r="J7" s="9"/>
      <c r="K7" s="9"/>
      <c r="L7" s="9"/>
      <c r="M7" s="9"/>
      <c r="N7" s="9"/>
      <c r="O7" s="9"/>
      <c r="P7" s="9"/>
      <c r="Q7" s="9"/>
      <c r="R7" s="9"/>
      <c r="S7" s="9"/>
      <c r="T7" s="10"/>
    </row>
    <row r="8" spans="1:20" ht="27" customHeight="1">
      <c r="A8" s="976" t="s">
        <v>1335</v>
      </c>
      <c r="B8" s="976"/>
      <c r="C8" s="976"/>
      <c r="D8" s="976"/>
      <c r="E8" s="976"/>
      <c r="F8" s="976"/>
      <c r="G8" s="976"/>
      <c r="H8" s="976"/>
      <c r="I8" s="976"/>
      <c r="J8" s="976"/>
      <c r="K8" s="976"/>
      <c r="L8" s="976"/>
      <c r="M8" s="976"/>
      <c r="N8" s="976"/>
      <c r="O8" s="976"/>
      <c r="P8" s="976"/>
      <c r="Q8" s="976"/>
      <c r="R8" s="976"/>
      <c r="S8" s="976"/>
      <c r="T8" s="976"/>
    </row>
    <row r="9" spans="1:20" ht="15" customHeight="1">
      <c r="A9" s="859" t="s">
        <v>7</v>
      </c>
      <c r="B9" s="859"/>
      <c r="C9" s="859" t="s">
        <v>6</v>
      </c>
      <c r="D9" s="332" t="s">
        <v>5</v>
      </c>
      <c r="E9" s="883" t="s">
        <v>2</v>
      </c>
      <c r="F9" s="633"/>
      <c r="G9" s="633"/>
      <c r="H9" s="633"/>
      <c r="I9" s="332" t="s">
        <v>4</v>
      </c>
      <c r="J9" s="883" t="s">
        <v>2</v>
      </c>
      <c r="K9" s="633"/>
      <c r="L9" s="633"/>
      <c r="M9" s="633"/>
      <c r="N9" s="332" t="s">
        <v>3</v>
      </c>
      <c r="O9" s="883" t="s">
        <v>2</v>
      </c>
      <c r="P9" s="633"/>
      <c r="Q9" s="633"/>
      <c r="R9" s="633"/>
      <c r="S9" s="855" t="s">
        <v>3681</v>
      </c>
      <c r="T9" s="855"/>
    </row>
    <row r="10" spans="1:20" ht="39.75" customHeight="1">
      <c r="A10" s="859"/>
      <c r="B10" s="859"/>
      <c r="C10" s="859"/>
      <c r="D10" s="14" t="s">
        <v>1</v>
      </c>
      <c r="E10" s="883"/>
      <c r="F10" s="633"/>
      <c r="G10" s="633"/>
      <c r="H10" s="633"/>
      <c r="I10" s="14" t="s">
        <v>1</v>
      </c>
      <c r="J10" s="883"/>
      <c r="K10" s="633"/>
      <c r="L10" s="633"/>
      <c r="M10" s="633"/>
      <c r="N10" s="15" t="s">
        <v>0</v>
      </c>
      <c r="O10" s="883"/>
      <c r="P10" s="633"/>
      <c r="Q10" s="633"/>
      <c r="R10" s="633"/>
      <c r="S10" s="855"/>
      <c r="T10" s="855"/>
    </row>
    <row r="11" spans="1:20" ht="30.75" customHeight="1">
      <c r="A11" s="859"/>
      <c r="B11" s="859"/>
      <c r="C11" s="859"/>
      <c r="D11" s="16" t="s">
        <v>1090</v>
      </c>
      <c r="E11" s="883"/>
      <c r="F11" s="633"/>
      <c r="G11" s="633"/>
      <c r="H11" s="633"/>
      <c r="I11" s="16" t="s">
        <v>1090</v>
      </c>
      <c r="J11" s="883"/>
      <c r="K11" s="633"/>
      <c r="L11" s="633"/>
      <c r="M11" s="633"/>
      <c r="N11" s="16" t="s">
        <v>1090</v>
      </c>
      <c r="O11" s="883"/>
      <c r="P11" s="633"/>
      <c r="Q11" s="633"/>
      <c r="R11" s="633"/>
      <c r="S11" s="881" t="s">
        <v>2985</v>
      </c>
      <c r="T11" s="882"/>
    </row>
    <row r="12" spans="1:20" ht="388.8">
      <c r="A12" s="599">
        <v>1</v>
      </c>
      <c r="B12" s="341" t="s">
        <v>3241</v>
      </c>
      <c r="C12" s="859" t="s">
        <v>5263</v>
      </c>
      <c r="D12" s="84" t="s">
        <v>3682</v>
      </c>
      <c r="E12" s="114">
        <v>1</v>
      </c>
      <c r="F12" s="58">
        <f>IF(E12=G12,H12)</f>
        <v>1</v>
      </c>
      <c r="G12" s="58">
        <f>IF(E12="NA","NA",H12)</f>
        <v>1</v>
      </c>
      <c r="H12" s="58">
        <v>1</v>
      </c>
      <c r="I12" s="327" t="s">
        <v>5262</v>
      </c>
      <c r="J12" s="114">
        <v>1</v>
      </c>
      <c r="K12" s="58">
        <f>IF(J12=L12,M12)</f>
        <v>1</v>
      </c>
      <c r="L12" s="58">
        <f>IF(J12="NA","NA",M12)</f>
        <v>1</v>
      </c>
      <c r="M12" s="58">
        <v>1</v>
      </c>
      <c r="N12" s="341" t="s">
        <v>3242</v>
      </c>
      <c r="O12" s="114">
        <v>1</v>
      </c>
      <c r="P12" s="58">
        <f>IF(O12=Q12,R12)</f>
        <v>1</v>
      </c>
      <c r="Q12" s="58">
        <f>IF(O12="NA","NA",R12)</f>
        <v>1</v>
      </c>
      <c r="R12" s="58">
        <v>1</v>
      </c>
      <c r="S12" s="24" t="s">
        <v>1043</v>
      </c>
      <c r="T12" s="24" t="s">
        <v>1044</v>
      </c>
    </row>
    <row r="13" spans="1:20" ht="123" customHeight="1">
      <c r="A13" s="599">
        <v>2</v>
      </c>
      <c r="B13" s="327" t="s">
        <v>3243</v>
      </c>
      <c r="C13" s="859"/>
      <c r="D13" s="327" t="s">
        <v>2720</v>
      </c>
      <c r="E13" s="114">
        <v>1</v>
      </c>
      <c r="F13" s="58">
        <f>IF(E13=G13,H13)</f>
        <v>1</v>
      </c>
      <c r="G13" s="58">
        <f>IF(E13="NA","NA",H13)</f>
        <v>1</v>
      </c>
      <c r="H13" s="58">
        <v>1</v>
      </c>
      <c r="I13" s="327" t="s">
        <v>3244</v>
      </c>
      <c r="J13" s="114">
        <v>1</v>
      </c>
      <c r="K13" s="58">
        <f>IF(J13=L13,M13)</f>
        <v>1</v>
      </c>
      <c r="L13" s="58">
        <f>IF(J13="NA","NA",M13)</f>
        <v>1</v>
      </c>
      <c r="M13" s="58">
        <v>1</v>
      </c>
      <c r="N13" s="341" t="s">
        <v>1348</v>
      </c>
      <c r="O13" s="114">
        <v>1</v>
      </c>
      <c r="P13" s="58">
        <f>IF(O13=Q13,R13)</f>
        <v>1</v>
      </c>
      <c r="Q13" s="58">
        <f>IF(O13="NA","NA",R13)</f>
        <v>1</v>
      </c>
      <c r="R13" s="58">
        <v>1</v>
      </c>
      <c r="S13" s="24" t="s">
        <v>1043</v>
      </c>
      <c r="T13" s="24" t="s">
        <v>1044</v>
      </c>
    </row>
    <row r="14" spans="1:20" s="601" customFormat="1" ht="388.8">
      <c r="A14" s="599">
        <v>3</v>
      </c>
      <c r="B14" s="327" t="s">
        <v>3245</v>
      </c>
      <c r="C14" s="859"/>
      <c r="D14" s="327" t="s">
        <v>3246</v>
      </c>
      <c r="E14" s="279">
        <v>1</v>
      </c>
      <c r="F14" s="280">
        <f>IF(E14=G14,H14)</f>
        <v>1</v>
      </c>
      <c r="G14" s="280">
        <f>IF(E14="NA","NA",H14)</f>
        <v>1</v>
      </c>
      <c r="H14" s="280">
        <v>1</v>
      </c>
      <c r="I14" s="341" t="s">
        <v>3247</v>
      </c>
      <c r="J14" s="114">
        <v>1</v>
      </c>
      <c r="K14" s="58">
        <f>IF(J14=L14,M14)</f>
        <v>1</v>
      </c>
      <c r="L14" s="58">
        <f>IF(J14="NA","NA",M14)</f>
        <v>1</v>
      </c>
      <c r="M14" s="58">
        <v>1</v>
      </c>
      <c r="N14" s="327" t="s">
        <v>4538</v>
      </c>
      <c r="O14" s="114">
        <v>1</v>
      </c>
      <c r="P14" s="58">
        <f>IF(O14=Q14,R14)</f>
        <v>1</v>
      </c>
      <c r="Q14" s="58">
        <f>IF(O14="NA","NA",R14)</f>
        <v>1</v>
      </c>
      <c r="R14" s="58">
        <v>1</v>
      </c>
      <c r="S14" s="24" t="s">
        <v>1043</v>
      </c>
      <c r="T14" s="24" t="s">
        <v>1044</v>
      </c>
    </row>
    <row r="15" spans="1:20">
      <c r="E15" s="646">
        <f>SUM(E12:E14)</f>
        <v>3</v>
      </c>
      <c r="F15" s="646">
        <f>SUM(F12:F14)</f>
        <v>3</v>
      </c>
      <c r="G15" s="646">
        <f>SUM(G12:G14)</f>
        <v>3</v>
      </c>
      <c r="H15" s="646">
        <f>SUM(H12:H14)</f>
        <v>3</v>
      </c>
      <c r="J15" s="646">
        <f>SUM(J12:J14)</f>
        <v>3</v>
      </c>
      <c r="K15" s="646">
        <f>SUM(K12:K14)</f>
        <v>3</v>
      </c>
      <c r="L15" s="646">
        <f>SUM(L12:L14)</f>
        <v>3</v>
      </c>
      <c r="M15" s="646">
        <f>SUM(M12:M14)</f>
        <v>3</v>
      </c>
      <c r="O15" s="646">
        <f>SUM(O12:O14)</f>
        <v>3</v>
      </c>
      <c r="P15" s="646">
        <f>SUM(P12:P14)</f>
        <v>3</v>
      </c>
      <c r="Q15" s="646">
        <f>SUM(Q12:Q14)</f>
        <v>3</v>
      </c>
      <c r="R15" s="646">
        <f>SUM(R12:R14)</f>
        <v>3</v>
      </c>
    </row>
    <row r="17" spans="2:3" ht="43.8" thickBot="1">
      <c r="B17" s="321" t="s">
        <v>1130</v>
      </c>
      <c r="C17" s="311">
        <f>'RESULTADO HG'!B149</f>
        <v>1</v>
      </c>
    </row>
  </sheetData>
  <mergeCells count="14">
    <mergeCell ref="S11:T11"/>
    <mergeCell ref="A1:T1"/>
    <mergeCell ref="A5:T5"/>
    <mergeCell ref="A8:T8"/>
    <mergeCell ref="A9:B11"/>
    <mergeCell ref="S9:T10"/>
    <mergeCell ref="A6:N6"/>
    <mergeCell ref="S6:T6"/>
    <mergeCell ref="B2:T2"/>
    <mergeCell ref="C12:C14"/>
    <mergeCell ref="O9:O11"/>
    <mergeCell ref="C9:C11"/>
    <mergeCell ref="E9:E11"/>
    <mergeCell ref="J9:J11"/>
  </mergeCells>
  <pageMargins left="0.70866141732283472" right="0.70866141732283472" top="0.74803149606299213" bottom="0.74803149606299213" header="0.31496062992125984" footer="0.31496062992125984"/>
  <pageSetup paperSize="9" scale="27"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tabColor rgb="FF808080"/>
    <pageSetUpPr fitToPage="1"/>
  </sheetPr>
  <dimension ref="A1:BL48"/>
  <sheetViews>
    <sheetView view="pageBreakPreview" zoomScale="55" zoomScaleNormal="50" zoomScaleSheetLayoutView="55" workbookViewId="0">
      <selection activeCell="T6" sqref="T6:U6"/>
    </sheetView>
  </sheetViews>
  <sheetFormatPr baseColWidth="10" defaultColWidth="10.88671875" defaultRowHeight="21.6"/>
  <cols>
    <col min="1" max="1" width="7.88671875" style="159" customWidth="1"/>
    <col min="2" max="2" width="78.44140625" style="159" customWidth="1"/>
    <col min="3" max="3" width="22.6640625" style="654" customWidth="1"/>
    <col min="4" max="4" width="106.109375" style="654" customWidth="1"/>
    <col min="5" max="5" width="6" style="159" customWidth="1"/>
    <col min="6" max="7" width="9" style="36" hidden="1" customWidth="1"/>
    <col min="8" max="8" width="0.109375" style="36" hidden="1" customWidth="1"/>
    <col min="9" max="9" width="9" style="36" hidden="1" customWidth="1"/>
    <col min="10" max="10" width="86.5546875" style="159" customWidth="1"/>
    <col min="11" max="11" width="6.109375" style="159" customWidth="1"/>
    <col min="12" max="14" width="9" style="36" hidden="1" customWidth="1"/>
    <col min="15" max="15" width="67.6640625" style="159" customWidth="1"/>
    <col min="16" max="16" width="7.5546875" style="159" customWidth="1"/>
    <col min="17" max="17" width="6.44140625" style="36" hidden="1" customWidth="1"/>
    <col min="18" max="18" width="6.109375" style="36" hidden="1" customWidth="1"/>
    <col min="19" max="19" width="6.6640625" style="36" hidden="1" customWidth="1"/>
    <col min="20" max="20" width="22" style="159" customWidth="1"/>
    <col min="21" max="21" width="21.44140625" style="159" customWidth="1"/>
    <col min="22" max="16384" width="10.88671875" style="159"/>
  </cols>
  <sheetData>
    <row r="1" spans="1:64" s="1" customFormat="1">
      <c r="A1" s="860" t="s">
        <v>4775</v>
      </c>
      <c r="B1" s="860"/>
      <c r="C1" s="860"/>
      <c r="D1" s="860"/>
      <c r="E1" s="860"/>
      <c r="F1" s="860"/>
      <c r="G1" s="860"/>
      <c r="H1" s="860"/>
      <c r="I1" s="860"/>
      <c r="J1" s="860"/>
      <c r="K1" s="860"/>
      <c r="L1" s="860"/>
      <c r="M1" s="860"/>
      <c r="N1" s="860"/>
      <c r="O1" s="860"/>
      <c r="P1" s="860"/>
      <c r="Q1" s="860"/>
      <c r="R1" s="860"/>
      <c r="S1" s="860"/>
      <c r="T1" s="860"/>
      <c r="U1" s="860"/>
    </row>
    <row r="2" spans="1:64" s="1" customFormat="1">
      <c r="A2" s="2"/>
      <c r="B2" s="861" t="s">
        <v>4406</v>
      </c>
      <c r="C2" s="861"/>
      <c r="D2" s="861"/>
      <c r="E2" s="861"/>
      <c r="F2" s="861"/>
      <c r="G2" s="861"/>
      <c r="H2" s="861"/>
      <c r="I2" s="861"/>
      <c r="J2" s="861"/>
      <c r="K2" s="861"/>
      <c r="L2" s="861"/>
      <c r="M2" s="861"/>
      <c r="N2" s="861"/>
      <c r="O2" s="861"/>
      <c r="P2" s="861"/>
      <c r="Q2" s="861"/>
      <c r="R2" s="861"/>
      <c r="S2" s="861"/>
      <c r="T2" s="861"/>
      <c r="U2" s="861"/>
    </row>
    <row r="3" spans="1:64" s="1" customFormat="1">
      <c r="A3" s="2"/>
      <c r="B3" s="329"/>
      <c r="C3" s="329"/>
      <c r="D3" s="329"/>
      <c r="E3" s="329"/>
      <c r="F3" s="329"/>
      <c r="G3" s="329"/>
      <c r="H3" s="329"/>
      <c r="I3" s="329"/>
      <c r="J3" s="329"/>
      <c r="K3" s="329"/>
      <c r="L3" s="329"/>
      <c r="M3" s="329"/>
      <c r="N3" s="329"/>
      <c r="O3" s="4"/>
      <c r="P3" s="329"/>
      <c r="Q3" s="329"/>
      <c r="R3" s="329"/>
      <c r="S3" s="5"/>
      <c r="T3" s="5"/>
      <c r="U3" s="2"/>
    </row>
    <row r="4" spans="1:64" s="1" customFormat="1">
      <c r="A4" s="2"/>
      <c r="B4" s="329"/>
      <c r="C4" s="329"/>
      <c r="D4" s="329"/>
      <c r="E4" s="329"/>
      <c r="F4" s="329"/>
      <c r="G4" s="329"/>
      <c r="H4" s="329"/>
      <c r="I4" s="329"/>
      <c r="J4" s="329"/>
      <c r="K4" s="329"/>
      <c r="L4" s="329"/>
      <c r="M4" s="329"/>
      <c r="N4" s="329"/>
      <c r="O4" s="4"/>
      <c r="P4" s="329"/>
      <c r="Q4" s="329"/>
      <c r="R4" s="329"/>
      <c r="S4" s="5"/>
      <c r="T4" s="5"/>
      <c r="U4" s="2"/>
    </row>
    <row r="5" spans="1:64" s="1" customFormat="1">
      <c r="A5" s="905"/>
      <c r="B5" s="905"/>
      <c r="C5" s="905"/>
      <c r="D5" s="905"/>
      <c r="E5" s="905"/>
      <c r="F5" s="905"/>
      <c r="G5" s="905"/>
      <c r="H5" s="905"/>
      <c r="I5" s="905"/>
      <c r="J5" s="905"/>
      <c r="K5" s="905"/>
      <c r="L5" s="905"/>
      <c r="M5" s="905"/>
      <c r="N5" s="905"/>
      <c r="O5" s="905"/>
      <c r="P5" s="905"/>
      <c r="Q5" s="905"/>
      <c r="R5" s="905"/>
      <c r="S5" s="905"/>
      <c r="T5" s="905"/>
      <c r="U5" s="905"/>
    </row>
    <row r="6" spans="1:64" s="1" customFormat="1" ht="42" customHeight="1">
      <c r="A6" s="865" t="s">
        <v>4778</v>
      </c>
      <c r="B6" s="866"/>
      <c r="C6" s="866"/>
      <c r="D6" s="866"/>
      <c r="E6" s="866"/>
      <c r="F6" s="866"/>
      <c r="G6" s="866"/>
      <c r="H6" s="866"/>
      <c r="I6" s="866"/>
      <c r="J6" s="866"/>
      <c r="K6" s="866"/>
      <c r="L6" s="866"/>
      <c r="M6" s="866"/>
      <c r="N6" s="866"/>
      <c r="O6" s="98"/>
      <c r="P6" s="98"/>
      <c r="Q6" s="98"/>
      <c r="R6" s="98"/>
      <c r="S6" s="98"/>
      <c r="T6" s="1037" t="s">
        <v>7247</v>
      </c>
      <c r="U6" s="1037"/>
    </row>
    <row r="7" spans="1:64" s="1" customFormat="1" ht="22.5" customHeight="1">
      <c r="A7" s="8"/>
      <c r="B7" s="9">
        <f>CARÁTULA!D9</f>
        <v>0</v>
      </c>
      <c r="C7" s="9"/>
      <c r="D7" s="9">
        <f>CARÁTULA!D8</f>
        <v>0</v>
      </c>
      <c r="E7" s="9"/>
      <c r="F7" s="9"/>
      <c r="G7" s="9"/>
      <c r="H7" s="9"/>
      <c r="I7" s="9"/>
      <c r="J7" s="9"/>
      <c r="K7" s="9"/>
      <c r="L7" s="9"/>
      <c r="M7" s="9"/>
      <c r="N7" s="9"/>
      <c r="O7" s="9"/>
      <c r="P7" s="9"/>
      <c r="Q7" s="9"/>
      <c r="R7" s="9"/>
      <c r="S7" s="9"/>
      <c r="T7" s="1502"/>
      <c r="U7" s="1502"/>
    </row>
    <row r="8" spans="1:64" ht="38.25" customHeight="1">
      <c r="A8" s="1500" t="s">
        <v>867</v>
      </c>
      <c r="B8" s="1501"/>
      <c r="C8" s="1501"/>
      <c r="D8" s="1501"/>
      <c r="E8" s="1501"/>
      <c r="F8" s="1501"/>
      <c r="G8" s="1501"/>
      <c r="H8" s="1501"/>
      <c r="I8" s="1501"/>
      <c r="J8" s="1501"/>
      <c r="K8" s="1501"/>
      <c r="L8" s="1501"/>
      <c r="M8" s="1501"/>
      <c r="N8" s="1501"/>
      <c r="O8" s="1501"/>
      <c r="P8" s="1501"/>
      <c r="Q8" s="1501"/>
      <c r="R8" s="1501"/>
      <c r="S8" s="1501"/>
      <c r="T8" s="1501"/>
      <c r="U8" s="1501"/>
    </row>
    <row r="9" spans="1:64" ht="38.25" customHeight="1">
      <c r="A9" s="859" t="s">
        <v>7</v>
      </c>
      <c r="B9" s="859"/>
      <c r="C9" s="859" t="s">
        <v>6</v>
      </c>
      <c r="D9" s="332" t="s">
        <v>5</v>
      </c>
      <c r="E9" s="883" t="s">
        <v>2</v>
      </c>
      <c r="F9" s="633"/>
      <c r="G9" s="633"/>
      <c r="H9" s="633"/>
      <c r="I9" s="633"/>
      <c r="J9" s="332" t="s">
        <v>4</v>
      </c>
      <c r="K9" s="883" t="s">
        <v>2</v>
      </c>
      <c r="L9" s="633"/>
      <c r="M9" s="633"/>
      <c r="N9" s="633"/>
      <c r="O9" s="332" t="s">
        <v>3</v>
      </c>
      <c r="P9" s="883" t="s">
        <v>2</v>
      </c>
      <c r="Q9" s="633"/>
      <c r="R9" s="633"/>
      <c r="S9" s="633"/>
      <c r="T9" s="1022" t="s">
        <v>3681</v>
      </c>
      <c r="U9" s="1023"/>
    </row>
    <row r="10" spans="1:64" ht="38.25" customHeight="1">
      <c r="A10" s="859"/>
      <c r="B10" s="859"/>
      <c r="C10" s="859"/>
      <c r="D10" s="14" t="s">
        <v>1</v>
      </c>
      <c r="E10" s="883"/>
      <c r="F10" s="633"/>
      <c r="G10" s="633"/>
      <c r="H10" s="633"/>
      <c r="I10" s="633"/>
      <c r="J10" s="14" t="s">
        <v>1</v>
      </c>
      <c r="K10" s="883"/>
      <c r="L10" s="633"/>
      <c r="M10" s="633"/>
      <c r="N10" s="633"/>
      <c r="O10" s="15" t="s">
        <v>0</v>
      </c>
      <c r="P10" s="883"/>
      <c r="Q10" s="633"/>
      <c r="R10" s="633"/>
      <c r="S10" s="633"/>
      <c r="T10" s="1024"/>
      <c r="U10" s="1025"/>
    </row>
    <row r="11" spans="1:64" ht="15.75" customHeight="1">
      <c r="A11" s="859"/>
      <c r="B11" s="859"/>
      <c r="C11" s="859"/>
      <c r="D11" s="16" t="s">
        <v>1090</v>
      </c>
      <c r="E11" s="883"/>
      <c r="F11" s="633"/>
      <c r="G11" s="633"/>
      <c r="H11" s="633"/>
      <c r="I11" s="633"/>
      <c r="J11" s="16" t="s">
        <v>1090</v>
      </c>
      <c r="K11" s="883"/>
      <c r="L11" s="633"/>
      <c r="M11" s="633"/>
      <c r="N11" s="633"/>
      <c r="O11" s="16" t="s">
        <v>1090</v>
      </c>
      <c r="P11" s="883"/>
      <c r="Q11" s="633"/>
      <c r="R11" s="633"/>
      <c r="S11" s="633"/>
      <c r="T11" s="881" t="s">
        <v>2985</v>
      </c>
      <c r="U11" s="882"/>
    </row>
    <row r="12" spans="1:64" ht="216">
      <c r="A12" s="647">
        <v>1</v>
      </c>
      <c r="B12" s="122" t="s">
        <v>3248</v>
      </c>
      <c r="C12" s="1499" t="s">
        <v>5204</v>
      </c>
      <c r="D12" s="117" t="s">
        <v>3682</v>
      </c>
      <c r="E12" s="57">
        <v>1</v>
      </c>
      <c r="F12" s="58">
        <f>IF(E12=G12,H12)</f>
        <v>1</v>
      </c>
      <c r="G12" s="58">
        <f>IF(E12="NA","NA",H12)</f>
        <v>1</v>
      </c>
      <c r="H12" s="58">
        <v>1</v>
      </c>
      <c r="I12" s="58">
        <v>1</v>
      </c>
      <c r="J12" s="119" t="s">
        <v>5264</v>
      </c>
      <c r="K12" s="57">
        <v>1</v>
      </c>
      <c r="L12" s="58">
        <f t="shared" ref="L12:L31" si="0">IF(K12=M12,N12)</f>
        <v>1</v>
      </c>
      <c r="M12" s="58">
        <f t="shared" ref="M12:M31" si="1">IF(K12="NA","NA",N12)</f>
        <v>1</v>
      </c>
      <c r="N12" s="58">
        <v>1</v>
      </c>
      <c r="O12" s="119" t="s">
        <v>3249</v>
      </c>
      <c r="P12" s="114">
        <v>1</v>
      </c>
      <c r="Q12" s="58">
        <f t="shared" ref="Q12:Q30" si="2">IF(P12=R12,S12)</f>
        <v>1</v>
      </c>
      <c r="R12" s="58">
        <f t="shared" ref="R12:R30" si="3">IF(P12="NA","NA",S12)</f>
        <v>1</v>
      </c>
      <c r="S12" s="58">
        <v>1</v>
      </c>
      <c r="T12" s="24" t="s">
        <v>1043</v>
      </c>
      <c r="U12" s="24" t="s">
        <v>1044</v>
      </c>
    </row>
    <row r="13" spans="1:64" s="650" customFormat="1" ht="132" customHeight="1">
      <c r="A13" s="648">
        <f>+A12+1</f>
        <v>2</v>
      </c>
      <c r="B13" s="122" t="s">
        <v>772</v>
      </c>
      <c r="C13" s="1499"/>
      <c r="D13" s="649" t="s">
        <v>3250</v>
      </c>
      <c r="E13" s="57">
        <v>1</v>
      </c>
      <c r="F13" s="58">
        <f>IF(E13=G13,H13)</f>
        <v>1</v>
      </c>
      <c r="G13" s="58">
        <f>IF(E13="NA","NA",H13)</f>
        <v>1</v>
      </c>
      <c r="H13" s="58">
        <v>1</v>
      </c>
      <c r="I13" s="58">
        <v>1</v>
      </c>
      <c r="J13" s="119" t="s">
        <v>3251</v>
      </c>
      <c r="K13" s="57">
        <v>1</v>
      </c>
      <c r="L13" s="58">
        <f t="shared" si="0"/>
        <v>1</v>
      </c>
      <c r="M13" s="58">
        <f t="shared" si="1"/>
        <v>1</v>
      </c>
      <c r="N13" s="58">
        <v>1</v>
      </c>
      <c r="O13" s="119" t="s">
        <v>2580</v>
      </c>
      <c r="P13" s="114">
        <v>1</v>
      </c>
      <c r="Q13" s="58">
        <f t="shared" si="2"/>
        <v>1</v>
      </c>
      <c r="R13" s="58">
        <f t="shared" si="3"/>
        <v>1</v>
      </c>
      <c r="S13" s="58">
        <v>1</v>
      </c>
      <c r="T13" s="24" t="s">
        <v>1043</v>
      </c>
      <c r="U13" s="24" t="s">
        <v>1044</v>
      </c>
      <c r="V13" s="157"/>
      <c r="W13" s="157"/>
      <c r="X13" s="157"/>
      <c r="Y13" s="157"/>
      <c r="Z13" s="157"/>
      <c r="AA13" s="157"/>
      <c r="AB13" s="157"/>
      <c r="AC13" s="157"/>
      <c r="AD13" s="157"/>
      <c r="AE13" s="157"/>
      <c r="AF13" s="157"/>
      <c r="AG13" s="157"/>
      <c r="AH13" s="157"/>
      <c r="AI13" s="157"/>
      <c r="AJ13" s="157"/>
      <c r="AK13" s="157"/>
      <c r="AL13" s="157"/>
      <c r="AM13" s="157"/>
      <c r="AN13" s="157"/>
      <c r="AO13" s="157"/>
      <c r="AP13" s="157"/>
      <c r="AQ13" s="157"/>
      <c r="AR13" s="157"/>
      <c r="AS13" s="157"/>
      <c r="AT13" s="157"/>
      <c r="AU13" s="157"/>
      <c r="AV13" s="157"/>
      <c r="AW13" s="157"/>
      <c r="AX13" s="157"/>
      <c r="AY13" s="157"/>
      <c r="AZ13" s="157"/>
      <c r="BA13" s="157"/>
      <c r="BB13" s="157"/>
      <c r="BC13" s="157"/>
      <c r="BD13" s="157"/>
      <c r="BE13" s="157"/>
      <c r="BF13" s="157"/>
      <c r="BG13" s="157"/>
      <c r="BH13" s="157"/>
      <c r="BI13" s="157"/>
      <c r="BJ13" s="157"/>
      <c r="BK13" s="157"/>
      <c r="BL13" s="157"/>
    </row>
    <row r="14" spans="1:64" ht="204.75" customHeight="1">
      <c r="A14" s="648">
        <f t="shared" ref="A14:A31" si="4">+A13+1</f>
        <v>3</v>
      </c>
      <c r="B14" s="122" t="s">
        <v>3252</v>
      </c>
      <c r="C14" s="1499"/>
      <c r="D14" s="119" t="s">
        <v>3253</v>
      </c>
      <c r="E14" s="57">
        <v>1</v>
      </c>
      <c r="F14" s="58">
        <f>IF(E14=G14,H14)</f>
        <v>1</v>
      </c>
      <c r="G14" s="58">
        <f>IF(E14="NA","NA",H14)</f>
        <v>1</v>
      </c>
      <c r="H14" s="58">
        <v>1</v>
      </c>
      <c r="I14" s="58">
        <v>1</v>
      </c>
      <c r="J14" s="119" t="s">
        <v>3254</v>
      </c>
      <c r="K14" s="57">
        <v>1</v>
      </c>
      <c r="L14" s="58">
        <f t="shared" si="0"/>
        <v>1</v>
      </c>
      <c r="M14" s="58">
        <f t="shared" si="1"/>
        <v>1</v>
      </c>
      <c r="N14" s="58">
        <v>1</v>
      </c>
      <c r="O14" s="119" t="s">
        <v>3255</v>
      </c>
      <c r="P14" s="114">
        <v>1</v>
      </c>
      <c r="Q14" s="58">
        <f t="shared" si="2"/>
        <v>1</v>
      </c>
      <c r="R14" s="58">
        <f t="shared" si="3"/>
        <v>1</v>
      </c>
      <c r="S14" s="58">
        <v>1</v>
      </c>
      <c r="T14" s="24" t="s">
        <v>1043</v>
      </c>
      <c r="U14" s="24" t="s">
        <v>1044</v>
      </c>
    </row>
    <row r="15" spans="1:64" s="650" customFormat="1" ht="255.75" customHeight="1">
      <c r="A15" s="648">
        <f t="shared" si="4"/>
        <v>4</v>
      </c>
      <c r="B15" s="122" t="s">
        <v>3256</v>
      </c>
      <c r="C15" s="147" t="s">
        <v>334</v>
      </c>
      <c r="D15" s="119" t="s">
        <v>3257</v>
      </c>
      <c r="E15" s="57">
        <v>1</v>
      </c>
      <c r="F15" s="58">
        <f>IF(E15=G15,H15)</f>
        <v>1</v>
      </c>
      <c r="G15" s="58">
        <f>IF(E15="NA","NA",H15)</f>
        <v>1</v>
      </c>
      <c r="H15" s="58">
        <v>1</v>
      </c>
      <c r="I15" s="58">
        <v>1</v>
      </c>
      <c r="J15" s="119" t="s">
        <v>3258</v>
      </c>
      <c r="K15" s="57">
        <v>1</v>
      </c>
      <c r="L15" s="58">
        <f t="shared" si="0"/>
        <v>1</v>
      </c>
      <c r="M15" s="58">
        <f t="shared" si="1"/>
        <v>1</v>
      </c>
      <c r="N15" s="58">
        <v>1</v>
      </c>
      <c r="O15" s="119" t="s">
        <v>3259</v>
      </c>
      <c r="P15" s="114">
        <v>1</v>
      </c>
      <c r="Q15" s="58">
        <f t="shared" si="2"/>
        <v>1</v>
      </c>
      <c r="R15" s="58">
        <f t="shared" si="3"/>
        <v>1</v>
      </c>
      <c r="S15" s="58">
        <v>1</v>
      </c>
      <c r="T15" s="24" t="s">
        <v>1043</v>
      </c>
      <c r="U15" s="24" t="s">
        <v>1044</v>
      </c>
      <c r="V15" s="157"/>
      <c r="W15" s="157"/>
      <c r="X15" s="157"/>
      <c r="Y15" s="157"/>
      <c r="Z15" s="157"/>
      <c r="AA15" s="157"/>
      <c r="AB15" s="157"/>
      <c r="AC15" s="157"/>
      <c r="AD15" s="157"/>
      <c r="AE15" s="157"/>
      <c r="AF15" s="157"/>
      <c r="AG15" s="157"/>
      <c r="AH15" s="157"/>
      <c r="AI15" s="157"/>
      <c r="AJ15" s="157"/>
      <c r="AK15" s="157"/>
      <c r="AL15" s="157"/>
      <c r="AM15" s="157"/>
      <c r="AN15" s="157"/>
      <c r="AO15" s="157"/>
      <c r="AP15" s="157"/>
      <c r="AQ15" s="157"/>
      <c r="AR15" s="157"/>
      <c r="AS15" s="157"/>
      <c r="AT15" s="157"/>
      <c r="AU15" s="157"/>
      <c r="AV15" s="157"/>
      <c r="AW15" s="157"/>
      <c r="AX15" s="157"/>
      <c r="AY15" s="157"/>
      <c r="AZ15" s="157"/>
      <c r="BA15" s="157"/>
      <c r="BB15" s="157"/>
      <c r="BC15" s="157"/>
      <c r="BD15" s="157"/>
      <c r="BE15" s="157"/>
      <c r="BF15" s="157"/>
      <c r="BG15" s="157"/>
      <c r="BH15" s="157"/>
      <c r="BI15" s="157"/>
      <c r="BJ15" s="157"/>
      <c r="BK15" s="157"/>
      <c r="BL15" s="157"/>
    </row>
    <row r="16" spans="1:64" ht="409.6" customHeight="1">
      <c r="A16" s="648">
        <f t="shared" si="4"/>
        <v>5</v>
      </c>
      <c r="B16" s="1498" t="s">
        <v>3260</v>
      </c>
      <c r="C16" s="1486" t="s">
        <v>10</v>
      </c>
      <c r="D16" s="1496" t="s">
        <v>4169</v>
      </c>
      <c r="E16" s="917">
        <v>1</v>
      </c>
      <c r="F16" s="58">
        <f>IF(E16=G16,H16)</f>
        <v>1</v>
      </c>
      <c r="G16" s="58">
        <f>IF(E16="NA","NA",H16)</f>
        <v>1</v>
      </c>
      <c r="H16" s="58">
        <v>1</v>
      </c>
      <c r="I16" s="58">
        <v>1</v>
      </c>
      <c r="J16" s="1488" t="s">
        <v>3261</v>
      </c>
      <c r="K16" s="885">
        <v>1</v>
      </c>
      <c r="L16" s="58">
        <f t="shared" si="0"/>
        <v>1</v>
      </c>
      <c r="M16" s="58">
        <f t="shared" si="1"/>
        <v>1</v>
      </c>
      <c r="N16" s="58">
        <v>1</v>
      </c>
      <c r="O16" s="1488" t="s">
        <v>1349</v>
      </c>
      <c r="P16" s="885">
        <v>1</v>
      </c>
      <c r="Q16" s="58">
        <f t="shared" si="2"/>
        <v>1</v>
      </c>
      <c r="R16" s="58">
        <f t="shared" si="3"/>
        <v>1</v>
      </c>
      <c r="S16" s="58">
        <v>1</v>
      </c>
      <c r="T16" s="1405" t="s">
        <v>1043</v>
      </c>
      <c r="U16" s="1174" t="s">
        <v>1044</v>
      </c>
    </row>
    <row r="17" spans="1:21" ht="276" customHeight="1">
      <c r="A17" s="648"/>
      <c r="B17" s="1498"/>
      <c r="C17" s="1487"/>
      <c r="D17" s="1497"/>
      <c r="E17" s="919"/>
      <c r="F17" s="58"/>
      <c r="G17" s="58"/>
      <c r="H17" s="58"/>
      <c r="I17" s="58"/>
      <c r="J17" s="1489"/>
      <c r="K17" s="886"/>
      <c r="L17" s="58"/>
      <c r="M17" s="58"/>
      <c r="N17" s="58"/>
      <c r="O17" s="1489"/>
      <c r="P17" s="886"/>
      <c r="Q17" s="58"/>
      <c r="R17" s="58"/>
      <c r="S17" s="58"/>
      <c r="T17" s="1406"/>
      <c r="U17" s="1175"/>
    </row>
    <row r="18" spans="1:21" ht="275.25" customHeight="1">
      <c r="A18" s="648">
        <f>+A16+1</f>
        <v>6</v>
      </c>
      <c r="B18" s="1498"/>
      <c r="C18" s="147" t="s">
        <v>771</v>
      </c>
      <c r="D18" s="119" t="s">
        <v>3262</v>
      </c>
      <c r="E18" s="114">
        <v>1</v>
      </c>
      <c r="F18" s="58">
        <f t="shared" ref="F18:F30" si="5">IF(E18=G18,H18)</f>
        <v>1</v>
      </c>
      <c r="G18" s="58">
        <f t="shared" ref="G18:G30" si="6">IF(E18="NA","NA",H18)</f>
        <v>1</v>
      </c>
      <c r="H18" s="58">
        <v>1</v>
      </c>
      <c r="I18" s="58">
        <v>1</v>
      </c>
      <c r="J18" s="119" t="s">
        <v>3263</v>
      </c>
      <c r="K18" s="114">
        <v>1</v>
      </c>
      <c r="L18" s="58">
        <f t="shared" si="0"/>
        <v>1</v>
      </c>
      <c r="M18" s="58">
        <f t="shared" si="1"/>
        <v>1</v>
      </c>
      <c r="N18" s="58">
        <v>1</v>
      </c>
      <c r="O18" s="119" t="s">
        <v>3264</v>
      </c>
      <c r="P18" s="114">
        <v>1</v>
      </c>
      <c r="Q18" s="58">
        <f t="shared" si="2"/>
        <v>1</v>
      </c>
      <c r="R18" s="58">
        <f t="shared" si="3"/>
        <v>1</v>
      </c>
      <c r="S18" s="58">
        <v>1</v>
      </c>
      <c r="T18" s="651"/>
      <c r="U18" s="651"/>
    </row>
    <row r="19" spans="1:21" ht="182.25" customHeight="1">
      <c r="A19" s="648">
        <f t="shared" si="4"/>
        <v>7</v>
      </c>
      <c r="B19" s="119" t="s">
        <v>770</v>
      </c>
      <c r="C19" s="147" t="s">
        <v>769</v>
      </c>
      <c r="D19" s="119" t="s">
        <v>3265</v>
      </c>
      <c r="E19" s="114">
        <v>1</v>
      </c>
      <c r="F19" s="58">
        <f t="shared" si="5"/>
        <v>1</v>
      </c>
      <c r="G19" s="58">
        <f t="shared" si="6"/>
        <v>1</v>
      </c>
      <c r="H19" s="58">
        <v>1</v>
      </c>
      <c r="I19" s="58">
        <v>1</v>
      </c>
      <c r="J19" s="119" t="s">
        <v>3266</v>
      </c>
      <c r="K19" s="114">
        <v>1</v>
      </c>
      <c r="L19" s="58">
        <f t="shared" si="0"/>
        <v>1</v>
      </c>
      <c r="M19" s="58">
        <f t="shared" si="1"/>
        <v>1</v>
      </c>
      <c r="N19" s="58">
        <v>1</v>
      </c>
      <c r="O19" s="119" t="s">
        <v>3267</v>
      </c>
      <c r="P19" s="114">
        <v>1</v>
      </c>
      <c r="Q19" s="58">
        <f t="shared" si="2"/>
        <v>1</v>
      </c>
      <c r="R19" s="58">
        <f t="shared" si="3"/>
        <v>1</v>
      </c>
      <c r="S19" s="58">
        <v>1</v>
      </c>
      <c r="T19" s="24" t="s">
        <v>1043</v>
      </c>
      <c r="U19" s="24" t="s">
        <v>1044</v>
      </c>
    </row>
    <row r="20" spans="1:21" ht="409.6" customHeight="1">
      <c r="A20" s="1480">
        <f t="shared" si="4"/>
        <v>8</v>
      </c>
      <c r="B20" s="1490" t="s">
        <v>3268</v>
      </c>
      <c r="C20" s="1486" t="s">
        <v>768</v>
      </c>
      <c r="D20" s="1492" t="s">
        <v>767</v>
      </c>
      <c r="E20" s="885">
        <v>1</v>
      </c>
      <c r="F20" s="58">
        <f>IF(E20=G20,H20)</f>
        <v>1</v>
      </c>
      <c r="G20" s="58">
        <f>IF(E20="NA","NA",H20)</f>
        <v>1</v>
      </c>
      <c r="H20" s="58">
        <v>1</v>
      </c>
      <c r="I20" s="58">
        <v>1</v>
      </c>
      <c r="J20" s="1494" t="s">
        <v>4170</v>
      </c>
      <c r="K20" s="885">
        <v>1</v>
      </c>
      <c r="L20" s="58">
        <f>IF(K20=M20,N20)</f>
        <v>1</v>
      </c>
      <c r="M20" s="58">
        <f>IF(K20="NA","NA",N20)</f>
        <v>1</v>
      </c>
      <c r="N20" s="58">
        <v>1</v>
      </c>
      <c r="O20" s="1478" t="s">
        <v>3269</v>
      </c>
      <c r="P20" s="885">
        <v>1</v>
      </c>
      <c r="Q20" s="58">
        <f>IF(P20=R20,S20)</f>
        <v>1</v>
      </c>
      <c r="R20" s="58">
        <f>IF(P20="NA","NA",S20)</f>
        <v>1</v>
      </c>
      <c r="S20" s="58">
        <v>1</v>
      </c>
      <c r="T20" s="1476" t="s">
        <v>1052</v>
      </c>
      <c r="U20" s="1174" t="s">
        <v>1079</v>
      </c>
    </row>
    <row r="21" spans="1:21" ht="135.75" customHeight="1">
      <c r="A21" s="1481"/>
      <c r="B21" s="1491"/>
      <c r="C21" s="1487"/>
      <c r="D21" s="1493"/>
      <c r="E21" s="886"/>
      <c r="F21" s="58"/>
      <c r="G21" s="58"/>
      <c r="H21" s="58"/>
      <c r="I21" s="58"/>
      <c r="J21" s="1495"/>
      <c r="K21" s="886"/>
      <c r="L21" s="58"/>
      <c r="M21" s="58"/>
      <c r="N21" s="58"/>
      <c r="O21" s="1479"/>
      <c r="P21" s="886"/>
      <c r="Q21" s="58"/>
      <c r="R21" s="58"/>
      <c r="S21" s="58"/>
      <c r="T21" s="1477"/>
      <c r="U21" s="1175"/>
    </row>
    <row r="22" spans="1:21" ht="361.5" customHeight="1">
      <c r="A22" s="648">
        <f>+A20+1</f>
        <v>9</v>
      </c>
      <c r="B22" s="119" t="s">
        <v>766</v>
      </c>
      <c r="C22" s="147" t="s">
        <v>765</v>
      </c>
      <c r="D22" s="119" t="s">
        <v>3270</v>
      </c>
      <c r="E22" s="114">
        <v>1</v>
      </c>
      <c r="F22" s="58">
        <f t="shared" si="5"/>
        <v>1</v>
      </c>
      <c r="G22" s="58">
        <f t="shared" si="6"/>
        <v>1</v>
      </c>
      <c r="H22" s="58">
        <v>1</v>
      </c>
      <c r="I22" s="58">
        <v>1</v>
      </c>
      <c r="J22" s="119" t="s">
        <v>3271</v>
      </c>
      <c r="K22" s="114">
        <v>1</v>
      </c>
      <c r="L22" s="58">
        <f t="shared" si="0"/>
        <v>1</v>
      </c>
      <c r="M22" s="58">
        <f t="shared" si="1"/>
        <v>1</v>
      </c>
      <c r="N22" s="58">
        <v>1</v>
      </c>
      <c r="O22" s="119" t="s">
        <v>3272</v>
      </c>
      <c r="P22" s="114">
        <v>1</v>
      </c>
      <c r="Q22" s="58">
        <f t="shared" si="2"/>
        <v>1</v>
      </c>
      <c r="R22" s="58">
        <f t="shared" si="3"/>
        <v>1</v>
      </c>
      <c r="S22" s="58">
        <v>1</v>
      </c>
      <c r="T22" s="571" t="s">
        <v>1052</v>
      </c>
      <c r="U22" s="24" t="s">
        <v>1079</v>
      </c>
    </row>
    <row r="23" spans="1:21" ht="323.25" customHeight="1">
      <c r="A23" s="648">
        <f t="shared" si="4"/>
        <v>10</v>
      </c>
      <c r="B23" s="119" t="s">
        <v>5146</v>
      </c>
      <c r="C23" s="147" t="s">
        <v>764</v>
      </c>
      <c r="D23" s="122" t="s">
        <v>3273</v>
      </c>
      <c r="E23" s="114">
        <v>1</v>
      </c>
      <c r="F23" s="58">
        <f t="shared" si="5"/>
        <v>1</v>
      </c>
      <c r="G23" s="58">
        <f t="shared" si="6"/>
        <v>1</v>
      </c>
      <c r="H23" s="58">
        <v>1</v>
      </c>
      <c r="I23" s="58">
        <v>1</v>
      </c>
      <c r="J23" s="119" t="s">
        <v>3274</v>
      </c>
      <c r="K23" s="114">
        <v>1</v>
      </c>
      <c r="L23" s="58">
        <f t="shared" si="0"/>
        <v>1</v>
      </c>
      <c r="M23" s="58">
        <f t="shared" si="1"/>
        <v>1</v>
      </c>
      <c r="N23" s="58">
        <v>1</v>
      </c>
      <c r="O23" s="122" t="s">
        <v>3275</v>
      </c>
      <c r="P23" s="114">
        <v>1</v>
      </c>
      <c r="Q23" s="58">
        <f t="shared" si="2"/>
        <v>1</v>
      </c>
      <c r="R23" s="58">
        <f t="shared" si="3"/>
        <v>1</v>
      </c>
      <c r="S23" s="58">
        <v>1</v>
      </c>
      <c r="T23" s="24" t="s">
        <v>1080</v>
      </c>
      <c r="U23" s="24" t="s">
        <v>1057</v>
      </c>
    </row>
    <row r="24" spans="1:21" ht="250.5" customHeight="1">
      <c r="A24" s="648">
        <f t="shared" si="4"/>
        <v>11</v>
      </c>
      <c r="B24" s="119" t="s">
        <v>5147</v>
      </c>
      <c r="C24" s="147" t="s">
        <v>763</v>
      </c>
      <c r="D24" s="122" t="s">
        <v>3276</v>
      </c>
      <c r="E24" s="114">
        <v>1</v>
      </c>
      <c r="F24" s="58">
        <f t="shared" si="5"/>
        <v>1</v>
      </c>
      <c r="G24" s="58">
        <f t="shared" si="6"/>
        <v>1</v>
      </c>
      <c r="H24" s="58">
        <v>1</v>
      </c>
      <c r="I24" s="58">
        <v>1</v>
      </c>
      <c r="J24" s="119" t="s">
        <v>3277</v>
      </c>
      <c r="K24" s="114">
        <v>1</v>
      </c>
      <c r="L24" s="58">
        <f t="shared" si="0"/>
        <v>1</v>
      </c>
      <c r="M24" s="58">
        <f t="shared" si="1"/>
        <v>1</v>
      </c>
      <c r="N24" s="58">
        <v>1</v>
      </c>
      <c r="O24" s="122" t="s">
        <v>3278</v>
      </c>
      <c r="P24" s="114">
        <v>1</v>
      </c>
      <c r="Q24" s="58">
        <f t="shared" si="2"/>
        <v>1</v>
      </c>
      <c r="R24" s="58">
        <f t="shared" si="3"/>
        <v>1</v>
      </c>
      <c r="S24" s="58">
        <v>1</v>
      </c>
      <c r="T24" s="24" t="s">
        <v>1080</v>
      </c>
      <c r="U24" s="24" t="s">
        <v>1057</v>
      </c>
    </row>
    <row r="25" spans="1:21" ht="308.25" customHeight="1">
      <c r="A25" s="648">
        <f t="shared" si="4"/>
        <v>12</v>
      </c>
      <c r="B25" s="119" t="s">
        <v>5148</v>
      </c>
      <c r="C25" s="147" t="s">
        <v>762</v>
      </c>
      <c r="D25" s="122" t="s">
        <v>3279</v>
      </c>
      <c r="E25" s="114">
        <v>1</v>
      </c>
      <c r="F25" s="58">
        <f t="shared" si="5"/>
        <v>1</v>
      </c>
      <c r="G25" s="58">
        <f t="shared" si="6"/>
        <v>1</v>
      </c>
      <c r="H25" s="58">
        <v>1</v>
      </c>
      <c r="I25" s="58">
        <v>1</v>
      </c>
      <c r="J25" s="119" t="s">
        <v>3280</v>
      </c>
      <c r="K25" s="114">
        <v>1</v>
      </c>
      <c r="L25" s="58">
        <f t="shared" si="0"/>
        <v>1</v>
      </c>
      <c r="M25" s="58">
        <f t="shared" si="1"/>
        <v>1</v>
      </c>
      <c r="N25" s="58">
        <v>1</v>
      </c>
      <c r="O25" s="122" t="s">
        <v>3281</v>
      </c>
      <c r="P25" s="114">
        <v>1</v>
      </c>
      <c r="Q25" s="58">
        <f t="shared" si="2"/>
        <v>1</v>
      </c>
      <c r="R25" s="58">
        <f t="shared" si="3"/>
        <v>1</v>
      </c>
      <c r="S25" s="58">
        <v>1</v>
      </c>
      <c r="T25" s="24" t="s">
        <v>1080</v>
      </c>
      <c r="U25" s="24" t="s">
        <v>1057</v>
      </c>
    </row>
    <row r="26" spans="1:21" ht="378.75" customHeight="1">
      <c r="A26" s="648">
        <f t="shared" si="4"/>
        <v>13</v>
      </c>
      <c r="B26" s="119" t="s">
        <v>5149</v>
      </c>
      <c r="C26" s="147" t="s">
        <v>761</v>
      </c>
      <c r="D26" s="122" t="s">
        <v>3282</v>
      </c>
      <c r="E26" s="114">
        <v>1</v>
      </c>
      <c r="F26" s="58">
        <f t="shared" si="5"/>
        <v>1</v>
      </c>
      <c r="G26" s="58">
        <f t="shared" si="6"/>
        <v>1</v>
      </c>
      <c r="H26" s="58">
        <v>1</v>
      </c>
      <c r="I26" s="58">
        <v>1</v>
      </c>
      <c r="J26" s="119" t="s">
        <v>3283</v>
      </c>
      <c r="K26" s="114">
        <v>1</v>
      </c>
      <c r="L26" s="58">
        <f t="shared" si="0"/>
        <v>1</v>
      </c>
      <c r="M26" s="58">
        <f t="shared" si="1"/>
        <v>1</v>
      </c>
      <c r="N26" s="58">
        <v>1</v>
      </c>
      <c r="O26" s="122" t="s">
        <v>3284</v>
      </c>
      <c r="P26" s="114">
        <v>1</v>
      </c>
      <c r="Q26" s="58">
        <f t="shared" si="2"/>
        <v>1</v>
      </c>
      <c r="R26" s="58">
        <f t="shared" si="3"/>
        <v>1</v>
      </c>
      <c r="S26" s="58">
        <v>1</v>
      </c>
      <c r="T26" s="24" t="s">
        <v>1080</v>
      </c>
      <c r="U26" s="24" t="s">
        <v>1057</v>
      </c>
    </row>
    <row r="27" spans="1:21" ht="304.5" customHeight="1">
      <c r="A27" s="648">
        <f t="shared" si="4"/>
        <v>14</v>
      </c>
      <c r="B27" s="119" t="s">
        <v>5150</v>
      </c>
      <c r="C27" s="147" t="s">
        <v>760</v>
      </c>
      <c r="D27" s="122" t="s">
        <v>3285</v>
      </c>
      <c r="E27" s="114">
        <v>1</v>
      </c>
      <c r="F27" s="58">
        <f t="shared" si="5"/>
        <v>1</v>
      </c>
      <c r="G27" s="58">
        <f t="shared" si="6"/>
        <v>1</v>
      </c>
      <c r="H27" s="58">
        <v>1</v>
      </c>
      <c r="I27" s="58">
        <v>1</v>
      </c>
      <c r="J27" s="119" t="s">
        <v>3286</v>
      </c>
      <c r="K27" s="114">
        <v>1</v>
      </c>
      <c r="L27" s="58">
        <f t="shared" si="0"/>
        <v>1</v>
      </c>
      <c r="M27" s="58">
        <f t="shared" si="1"/>
        <v>1</v>
      </c>
      <c r="N27" s="58">
        <v>1</v>
      </c>
      <c r="O27" s="122" t="s">
        <v>3287</v>
      </c>
      <c r="P27" s="114">
        <v>1</v>
      </c>
      <c r="Q27" s="58">
        <f t="shared" si="2"/>
        <v>1</v>
      </c>
      <c r="R27" s="58">
        <f t="shared" si="3"/>
        <v>1</v>
      </c>
      <c r="S27" s="58">
        <v>1</v>
      </c>
      <c r="T27" s="24" t="s">
        <v>1080</v>
      </c>
      <c r="U27" s="24" t="s">
        <v>1057</v>
      </c>
    </row>
    <row r="28" spans="1:21" ht="409.6" customHeight="1">
      <c r="A28" s="1480">
        <f t="shared" si="4"/>
        <v>15</v>
      </c>
      <c r="B28" s="1482" t="s">
        <v>5151</v>
      </c>
      <c r="C28" s="1486" t="s">
        <v>759</v>
      </c>
      <c r="D28" s="1484" t="s">
        <v>3288</v>
      </c>
      <c r="E28" s="885">
        <v>1</v>
      </c>
      <c r="F28" s="58">
        <f t="shared" si="5"/>
        <v>1</v>
      </c>
      <c r="G28" s="58">
        <f t="shared" si="6"/>
        <v>1</v>
      </c>
      <c r="H28" s="58">
        <v>1</v>
      </c>
      <c r="I28" s="58">
        <v>1</v>
      </c>
      <c r="J28" s="1488" t="s">
        <v>3289</v>
      </c>
      <c r="K28" s="885">
        <v>1</v>
      </c>
      <c r="L28" s="58">
        <f t="shared" si="0"/>
        <v>1</v>
      </c>
      <c r="M28" s="58">
        <f t="shared" si="1"/>
        <v>1</v>
      </c>
      <c r="N28" s="58">
        <v>1</v>
      </c>
      <c r="O28" s="1474" t="s">
        <v>3290</v>
      </c>
      <c r="P28" s="885">
        <v>1</v>
      </c>
      <c r="Q28" s="58">
        <f t="shared" si="2"/>
        <v>1</v>
      </c>
      <c r="R28" s="58">
        <f t="shared" si="3"/>
        <v>1</v>
      </c>
      <c r="S28" s="58">
        <v>1</v>
      </c>
      <c r="T28" s="1405" t="s">
        <v>1080</v>
      </c>
      <c r="U28" s="1174" t="s">
        <v>1057</v>
      </c>
    </row>
    <row r="29" spans="1:21" ht="107.25" customHeight="1">
      <c r="A29" s="1481"/>
      <c r="B29" s="1483"/>
      <c r="C29" s="1487"/>
      <c r="D29" s="1485"/>
      <c r="E29" s="886"/>
      <c r="F29" s="58"/>
      <c r="G29" s="58"/>
      <c r="H29" s="58"/>
      <c r="I29" s="58"/>
      <c r="J29" s="1489"/>
      <c r="K29" s="886"/>
      <c r="L29" s="58"/>
      <c r="M29" s="58"/>
      <c r="N29" s="58"/>
      <c r="O29" s="1475"/>
      <c r="P29" s="886"/>
      <c r="Q29" s="58"/>
      <c r="R29" s="58"/>
      <c r="S29" s="58"/>
      <c r="T29" s="1406"/>
      <c r="U29" s="1175"/>
    </row>
    <row r="30" spans="1:21" ht="222.75" customHeight="1">
      <c r="A30" s="648">
        <f>+A28+1</f>
        <v>16</v>
      </c>
      <c r="B30" s="119" t="s">
        <v>5152</v>
      </c>
      <c r="C30" s="147" t="s">
        <v>758</v>
      </c>
      <c r="D30" s="122" t="s">
        <v>4369</v>
      </c>
      <c r="E30" s="114">
        <v>1</v>
      </c>
      <c r="F30" s="58">
        <f t="shared" si="5"/>
        <v>1</v>
      </c>
      <c r="G30" s="58">
        <f t="shared" si="6"/>
        <v>1</v>
      </c>
      <c r="H30" s="58">
        <v>1</v>
      </c>
      <c r="I30" s="58">
        <v>1</v>
      </c>
      <c r="J30" s="119" t="s">
        <v>3291</v>
      </c>
      <c r="K30" s="114">
        <v>1</v>
      </c>
      <c r="L30" s="58">
        <f t="shared" si="0"/>
        <v>1</v>
      </c>
      <c r="M30" s="58">
        <f t="shared" si="1"/>
        <v>1</v>
      </c>
      <c r="N30" s="58">
        <v>1</v>
      </c>
      <c r="O30" s="122" t="s">
        <v>3292</v>
      </c>
      <c r="P30" s="114">
        <v>1</v>
      </c>
      <c r="Q30" s="58">
        <f t="shared" si="2"/>
        <v>1</v>
      </c>
      <c r="R30" s="58">
        <f t="shared" si="3"/>
        <v>1</v>
      </c>
      <c r="S30" s="58">
        <v>1</v>
      </c>
      <c r="T30" s="24" t="s">
        <v>1080</v>
      </c>
      <c r="U30" s="24" t="s">
        <v>1057</v>
      </c>
    </row>
    <row r="31" spans="1:21" ht="166.5" customHeight="1">
      <c r="A31" s="648">
        <f t="shared" si="4"/>
        <v>17</v>
      </c>
      <c r="B31" s="652" t="s">
        <v>961</v>
      </c>
      <c r="C31" s="326" t="s">
        <v>5194</v>
      </c>
      <c r="D31" s="778" t="s">
        <v>3293</v>
      </c>
      <c r="E31" s="279">
        <v>1</v>
      </c>
      <c r="F31" s="280">
        <f>IF(E31=G31,H31)</f>
        <v>1</v>
      </c>
      <c r="G31" s="280">
        <f>IF(E31="NA","NA",H31)</f>
        <v>1</v>
      </c>
      <c r="H31" s="280">
        <v>1</v>
      </c>
      <c r="I31" s="280">
        <v>1</v>
      </c>
      <c r="J31" s="779" t="s">
        <v>3294</v>
      </c>
      <c r="K31" s="114">
        <v>1</v>
      </c>
      <c r="L31" s="58">
        <f t="shared" si="0"/>
        <v>1</v>
      </c>
      <c r="M31" s="58">
        <f t="shared" si="1"/>
        <v>1</v>
      </c>
      <c r="N31" s="58">
        <v>1</v>
      </c>
      <c r="O31" s="653" t="s">
        <v>238</v>
      </c>
      <c r="P31" s="253" t="s">
        <v>9</v>
      </c>
      <c r="Q31" s="253" t="s">
        <v>9</v>
      </c>
      <c r="R31" s="253" t="s">
        <v>9</v>
      </c>
      <c r="S31" s="253" t="s">
        <v>9</v>
      </c>
      <c r="T31" s="24" t="s">
        <v>1045</v>
      </c>
      <c r="U31" s="24" t="s">
        <v>1046</v>
      </c>
    </row>
    <row r="32" spans="1:21">
      <c r="E32" s="655">
        <f>SUM(E12:E31)</f>
        <v>17</v>
      </c>
      <c r="F32" s="655">
        <f>SUM(F12:F31)</f>
        <v>17</v>
      </c>
      <c r="G32" s="655">
        <f>SUM(G12:G31)</f>
        <v>17</v>
      </c>
      <c r="H32" s="28">
        <f>SUM(H12:H31)</f>
        <v>17</v>
      </c>
      <c r="I32" s="28">
        <f>SUM(I12:I31)</f>
        <v>17</v>
      </c>
      <c r="K32" s="655">
        <f>SUM(K12:K31)</f>
        <v>17</v>
      </c>
      <c r="L32" s="655">
        <f>SUM(L12:L31)</f>
        <v>17</v>
      </c>
      <c r="M32" s="655">
        <f>SUM(M12:M31)</f>
        <v>17</v>
      </c>
      <c r="N32" s="28">
        <f>SUM(N12:N31)</f>
        <v>17</v>
      </c>
      <c r="P32" s="655">
        <f>SUM(P12:P31)</f>
        <v>16</v>
      </c>
      <c r="Q32" s="655">
        <f>SUM(Q12:Q31)</f>
        <v>16</v>
      </c>
      <c r="R32" s="655">
        <f>SUM(R12:R31)</f>
        <v>16</v>
      </c>
      <c r="S32" s="28">
        <f>SUM(S12:S31)</f>
        <v>16</v>
      </c>
    </row>
    <row r="33" spans="2:19">
      <c r="Q33" s="655"/>
      <c r="R33" s="655"/>
      <c r="S33" s="28"/>
    </row>
    <row r="34" spans="2:19" ht="22.2" thickBot="1">
      <c r="B34" s="321" t="s">
        <v>1131</v>
      </c>
      <c r="C34" s="38">
        <f>'RESULTADO HG'!B157</f>
        <v>1</v>
      </c>
    </row>
    <row r="38" spans="2:19">
      <c r="D38" s="159"/>
      <c r="E38" s="36"/>
      <c r="H38" s="159"/>
      <c r="I38" s="159"/>
      <c r="L38" s="159"/>
      <c r="M38" s="159"/>
      <c r="N38" s="159"/>
      <c r="Q38" s="159"/>
      <c r="R38" s="159"/>
      <c r="S38" s="159"/>
    </row>
    <row r="39" spans="2:19">
      <c r="D39" s="159"/>
      <c r="E39" s="36"/>
      <c r="H39" s="159"/>
      <c r="I39" s="159"/>
      <c r="L39" s="159"/>
      <c r="M39" s="159"/>
      <c r="N39" s="159"/>
      <c r="Q39" s="159"/>
      <c r="R39" s="159"/>
      <c r="S39" s="159"/>
    </row>
    <row r="40" spans="2:19">
      <c r="D40" s="159"/>
      <c r="E40" s="36"/>
      <c r="H40" s="159"/>
      <c r="I40" s="159"/>
      <c r="L40" s="159"/>
      <c r="M40" s="159"/>
      <c r="N40" s="159"/>
      <c r="Q40" s="159"/>
      <c r="R40" s="159"/>
      <c r="S40" s="159"/>
    </row>
    <row r="41" spans="2:19">
      <c r="D41" s="159"/>
      <c r="E41" s="36"/>
      <c r="H41" s="159"/>
      <c r="I41" s="159"/>
      <c r="L41" s="159"/>
      <c r="M41" s="159"/>
      <c r="N41" s="159"/>
      <c r="Q41" s="159"/>
      <c r="R41" s="159"/>
      <c r="S41" s="159"/>
    </row>
    <row r="42" spans="2:19">
      <c r="D42" s="159"/>
      <c r="E42" s="36"/>
      <c r="H42" s="159"/>
      <c r="I42" s="159"/>
      <c r="L42" s="159"/>
      <c r="M42" s="159"/>
      <c r="N42" s="159"/>
      <c r="Q42" s="159"/>
      <c r="R42" s="159"/>
      <c r="S42" s="159"/>
    </row>
    <row r="43" spans="2:19">
      <c r="D43" s="159"/>
      <c r="E43" s="36"/>
      <c r="H43" s="159"/>
      <c r="I43" s="159"/>
      <c r="L43" s="159"/>
      <c r="M43" s="159"/>
      <c r="N43" s="159"/>
      <c r="Q43" s="159"/>
      <c r="R43" s="159"/>
      <c r="S43" s="159"/>
    </row>
    <row r="44" spans="2:19">
      <c r="D44" s="159"/>
      <c r="E44" s="36"/>
      <c r="H44" s="159"/>
      <c r="I44" s="159"/>
      <c r="L44" s="159"/>
      <c r="M44" s="159"/>
      <c r="N44" s="159"/>
      <c r="Q44" s="159"/>
      <c r="R44" s="159"/>
      <c r="S44" s="159"/>
    </row>
    <row r="45" spans="2:19">
      <c r="D45" s="159"/>
      <c r="E45" s="36"/>
      <c r="H45" s="159"/>
      <c r="I45" s="159"/>
      <c r="L45" s="159"/>
      <c r="M45" s="159"/>
      <c r="N45" s="159"/>
      <c r="Q45" s="159"/>
      <c r="R45" s="159"/>
      <c r="S45" s="159"/>
    </row>
    <row r="46" spans="2:19">
      <c r="D46" s="159"/>
      <c r="E46" s="36"/>
      <c r="H46" s="159"/>
      <c r="I46" s="159"/>
      <c r="L46" s="159"/>
      <c r="M46" s="159"/>
      <c r="N46" s="159"/>
      <c r="Q46" s="159"/>
      <c r="R46" s="159"/>
      <c r="S46" s="159"/>
    </row>
    <row r="47" spans="2:19">
      <c r="D47" s="159"/>
      <c r="E47" s="36"/>
      <c r="H47" s="159"/>
      <c r="I47" s="159"/>
      <c r="L47" s="159"/>
      <c r="M47" s="159"/>
      <c r="N47" s="159"/>
      <c r="Q47" s="159"/>
      <c r="R47" s="159"/>
      <c r="S47" s="159"/>
    </row>
    <row r="48" spans="2:19">
      <c r="D48" s="159"/>
      <c r="E48" s="36"/>
      <c r="H48" s="159"/>
      <c r="I48" s="159" t="s">
        <v>1367</v>
      </c>
      <c r="L48" s="159"/>
      <c r="M48" s="159"/>
      <c r="N48" s="159"/>
      <c r="Q48" s="159"/>
      <c r="R48" s="159"/>
      <c r="S48" s="159"/>
    </row>
  </sheetData>
  <mergeCells count="47">
    <mergeCell ref="T7:U7"/>
    <mergeCell ref="T11:U11"/>
    <mergeCell ref="A1:U1"/>
    <mergeCell ref="A5:U5"/>
    <mergeCell ref="A6:N6"/>
    <mergeCell ref="B2:U2"/>
    <mergeCell ref="T6:U6"/>
    <mergeCell ref="P16:P17"/>
    <mergeCell ref="B16:B18"/>
    <mergeCell ref="C12:C14"/>
    <mergeCell ref="T9:U10"/>
    <mergeCell ref="A8:U8"/>
    <mergeCell ref="K9:K11"/>
    <mergeCell ref="A9:B11"/>
    <mergeCell ref="P9:P11"/>
    <mergeCell ref="E9:E11"/>
    <mergeCell ref="C9:C11"/>
    <mergeCell ref="C16:C17"/>
    <mergeCell ref="J28:J29"/>
    <mergeCell ref="K28:K29"/>
    <mergeCell ref="T16:T17"/>
    <mergeCell ref="U16:U17"/>
    <mergeCell ref="A20:A21"/>
    <mergeCell ref="B20:B21"/>
    <mergeCell ref="C20:C21"/>
    <mergeCell ref="D20:D21"/>
    <mergeCell ref="E20:E21"/>
    <mergeCell ref="J20:J21"/>
    <mergeCell ref="K20:K21"/>
    <mergeCell ref="D16:D17"/>
    <mergeCell ref="E16:E17"/>
    <mergeCell ref="J16:J17"/>
    <mergeCell ref="K16:K17"/>
    <mergeCell ref="O16:O17"/>
    <mergeCell ref="A28:A29"/>
    <mergeCell ref="B28:B29"/>
    <mergeCell ref="D28:D29"/>
    <mergeCell ref="C28:C29"/>
    <mergeCell ref="E28:E29"/>
    <mergeCell ref="O28:O29"/>
    <mergeCell ref="P28:P29"/>
    <mergeCell ref="T28:T29"/>
    <mergeCell ref="U28:U29"/>
    <mergeCell ref="P20:P21"/>
    <mergeCell ref="T20:T21"/>
    <mergeCell ref="U20:U21"/>
    <mergeCell ref="O20:O21"/>
  </mergeCells>
  <pageMargins left="0.70866141732283472" right="0.70866141732283472" top="0.74803149606299213" bottom="0.74803149606299213" header="0.31496062992125984" footer="0.31496062992125984"/>
  <pageSetup paperSize="9" scale="30" fitToHeight="0" orientation="landscape" r:id="rId1"/>
  <rowBreaks count="1" manualBreakCount="1">
    <brk id="15" max="20"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tabColor rgb="FF808080"/>
  </sheetPr>
  <dimension ref="A1:DE33"/>
  <sheetViews>
    <sheetView view="pageBreakPreview" zoomScale="55" zoomScaleNormal="50" zoomScaleSheetLayoutView="55" workbookViewId="0">
      <selection activeCell="D13" sqref="D13"/>
    </sheetView>
  </sheetViews>
  <sheetFormatPr baseColWidth="10" defaultColWidth="11.44140625" defaultRowHeight="21.6"/>
  <cols>
    <col min="1" max="1" width="7.33203125" style="188" customWidth="1"/>
    <col min="2" max="2" width="46.33203125" style="33" customWidth="1"/>
    <col min="3" max="3" width="28.5546875" style="33" customWidth="1"/>
    <col min="4" max="4" width="74.6640625" style="33" customWidth="1"/>
    <col min="5" max="5" width="5.88671875" style="11" customWidth="1"/>
    <col min="6" max="8" width="9" style="36" hidden="1" customWidth="1"/>
    <col min="9" max="9" width="64.6640625" style="33" customWidth="1"/>
    <col min="10" max="10" width="5.88671875" style="11" customWidth="1"/>
    <col min="11" max="13" width="9" style="36" hidden="1" customWidth="1"/>
    <col min="14" max="14" width="51" style="33" customWidth="1"/>
    <col min="15" max="15" width="5.88671875" style="11" customWidth="1"/>
    <col min="16" max="18" width="9" style="36" hidden="1" customWidth="1"/>
    <col min="19" max="19" width="19.6640625" style="188" customWidth="1"/>
    <col min="20" max="20" width="23.88671875" style="188" customWidth="1"/>
    <col min="21" max="16384" width="11.44140625" style="188"/>
  </cols>
  <sheetData>
    <row r="1" spans="1:21" s="1" customFormat="1">
      <c r="A1" s="860" t="s">
        <v>4775</v>
      </c>
      <c r="B1" s="860"/>
      <c r="C1" s="860"/>
      <c r="D1" s="860"/>
      <c r="E1" s="860"/>
      <c r="F1" s="860"/>
      <c r="G1" s="860"/>
      <c r="H1" s="860"/>
      <c r="I1" s="860"/>
      <c r="J1" s="860"/>
      <c r="K1" s="860"/>
      <c r="L1" s="860"/>
      <c r="M1" s="860"/>
      <c r="N1" s="860"/>
      <c r="O1" s="860"/>
      <c r="P1" s="860"/>
      <c r="Q1" s="860"/>
      <c r="R1" s="860"/>
      <c r="S1" s="860"/>
      <c r="T1" s="860"/>
    </row>
    <row r="2" spans="1:21" s="1" customFormat="1">
      <c r="A2" s="2"/>
      <c r="B2" s="861" t="s">
        <v>4406</v>
      </c>
      <c r="C2" s="861"/>
      <c r="D2" s="861"/>
      <c r="E2" s="861"/>
      <c r="F2" s="861"/>
      <c r="G2" s="861"/>
      <c r="H2" s="861"/>
      <c r="I2" s="861"/>
      <c r="J2" s="861"/>
      <c r="K2" s="861"/>
      <c r="L2" s="861"/>
      <c r="M2" s="861"/>
      <c r="N2" s="861"/>
      <c r="O2" s="861"/>
      <c r="P2" s="861"/>
      <c r="Q2" s="861"/>
      <c r="R2" s="861"/>
      <c r="S2" s="861"/>
      <c r="T2" s="861"/>
    </row>
    <row r="3" spans="1:21" s="1" customFormat="1">
      <c r="A3" s="2"/>
      <c r="B3" s="329"/>
      <c r="C3" s="329"/>
      <c r="D3" s="329"/>
      <c r="E3" s="329"/>
      <c r="F3" s="329"/>
      <c r="G3" s="329"/>
      <c r="H3" s="329"/>
      <c r="I3" s="329"/>
      <c r="J3" s="329"/>
      <c r="K3" s="329"/>
      <c r="L3" s="329"/>
      <c r="M3" s="329"/>
      <c r="N3" s="329"/>
      <c r="O3" s="4"/>
      <c r="P3" s="329"/>
      <c r="Q3" s="329"/>
      <c r="R3" s="329"/>
      <c r="S3" s="5"/>
      <c r="T3" s="5"/>
    </row>
    <row r="4" spans="1:21" s="1" customFormat="1">
      <c r="A4" s="2"/>
      <c r="B4" s="329"/>
      <c r="C4" s="329"/>
      <c r="D4" s="329"/>
      <c r="E4" s="329"/>
      <c r="F4" s="329"/>
      <c r="G4" s="329"/>
      <c r="H4" s="329"/>
      <c r="I4" s="329"/>
      <c r="J4" s="329"/>
      <c r="K4" s="329"/>
      <c r="L4" s="329"/>
      <c r="M4" s="329"/>
      <c r="N4" s="329"/>
      <c r="O4" s="4"/>
      <c r="P4" s="329"/>
      <c r="Q4" s="329"/>
      <c r="R4" s="329"/>
      <c r="S4" s="5"/>
      <c r="T4" s="5"/>
    </row>
    <row r="5" spans="1:21" s="1" customFormat="1">
      <c r="A5" s="905"/>
      <c r="B5" s="905"/>
      <c r="C5" s="905"/>
      <c r="D5" s="905"/>
      <c r="E5" s="905"/>
      <c r="F5" s="905"/>
      <c r="G5" s="905"/>
      <c r="H5" s="905"/>
      <c r="I5" s="905"/>
      <c r="J5" s="905"/>
      <c r="K5" s="905"/>
      <c r="L5" s="905"/>
      <c r="M5" s="905"/>
      <c r="N5" s="905"/>
      <c r="O5" s="905"/>
      <c r="P5" s="905"/>
      <c r="Q5" s="905"/>
      <c r="R5" s="905"/>
      <c r="S5" s="905"/>
      <c r="T5" s="905"/>
    </row>
    <row r="6" spans="1:21" s="1" customFormat="1" ht="33.75" customHeight="1">
      <c r="A6" s="865" t="s">
        <v>4778</v>
      </c>
      <c r="B6" s="866"/>
      <c r="C6" s="866"/>
      <c r="D6" s="866"/>
      <c r="E6" s="866"/>
      <c r="F6" s="866"/>
      <c r="G6" s="866"/>
      <c r="H6" s="866"/>
      <c r="I6" s="866"/>
      <c r="J6" s="866"/>
      <c r="K6" s="866"/>
      <c r="L6" s="866"/>
      <c r="M6" s="866"/>
      <c r="N6" s="866"/>
      <c r="O6" s="98"/>
      <c r="P6" s="98"/>
      <c r="Q6" s="98"/>
      <c r="R6" s="98"/>
      <c r="S6" s="1037" t="s">
        <v>7247</v>
      </c>
      <c r="T6" s="1038"/>
      <c r="U6" s="7"/>
    </row>
    <row r="7" spans="1:21" s="1" customFormat="1">
      <c r="A7" s="8"/>
      <c r="B7" s="9">
        <f>CARÁTULA!D9</f>
        <v>0</v>
      </c>
      <c r="C7" s="9"/>
      <c r="D7" s="9">
        <f>CARÁTULA!D8</f>
        <v>0</v>
      </c>
      <c r="E7" s="9"/>
      <c r="F7" s="9"/>
      <c r="G7" s="9"/>
      <c r="H7" s="9"/>
      <c r="I7" s="9"/>
      <c r="J7" s="9"/>
      <c r="K7" s="9"/>
      <c r="L7" s="9"/>
      <c r="M7" s="9"/>
      <c r="N7" s="9"/>
      <c r="O7" s="9"/>
      <c r="P7" s="9"/>
      <c r="Q7" s="9"/>
      <c r="R7" s="9"/>
      <c r="S7" s="9"/>
      <c r="T7" s="10"/>
    </row>
    <row r="8" spans="1:21" ht="24.75" customHeight="1">
      <c r="A8" s="881" t="s">
        <v>1336</v>
      </c>
      <c r="B8" s="1504"/>
      <c r="C8" s="1504"/>
      <c r="D8" s="1504"/>
      <c r="E8" s="1504"/>
      <c r="F8" s="1504"/>
      <c r="G8" s="1504"/>
      <c r="H8" s="1504"/>
      <c r="I8" s="1504"/>
      <c r="J8" s="1504"/>
      <c r="K8" s="1504"/>
      <c r="L8" s="1504"/>
      <c r="M8" s="1504"/>
      <c r="N8" s="1504"/>
      <c r="O8" s="1504"/>
      <c r="P8" s="1504"/>
      <c r="Q8" s="1504"/>
      <c r="R8" s="1504"/>
      <c r="S8" s="1504"/>
      <c r="T8" s="1504"/>
    </row>
    <row r="9" spans="1:21" ht="24.75" customHeight="1">
      <c r="A9" s="1505" t="s">
        <v>7</v>
      </c>
      <c r="B9" s="1506"/>
      <c r="C9" s="903" t="s">
        <v>6</v>
      </c>
      <c r="D9" s="332" t="s">
        <v>5</v>
      </c>
      <c r="E9" s="1396" t="s">
        <v>2</v>
      </c>
      <c r="F9" s="633"/>
      <c r="G9" s="633"/>
      <c r="H9" s="633"/>
      <c r="I9" s="332" t="s">
        <v>4</v>
      </c>
      <c r="J9" s="1396" t="s">
        <v>2</v>
      </c>
      <c r="K9" s="633"/>
      <c r="L9" s="633"/>
      <c r="M9" s="633"/>
      <c r="N9" s="332" t="s">
        <v>3</v>
      </c>
      <c r="O9" s="1396" t="s">
        <v>2</v>
      </c>
      <c r="P9" s="633"/>
      <c r="Q9" s="633"/>
      <c r="R9" s="633"/>
      <c r="S9" s="1022" t="s">
        <v>3681</v>
      </c>
      <c r="T9" s="1023"/>
    </row>
    <row r="10" spans="1:21" ht="24.75" customHeight="1">
      <c r="A10" s="887"/>
      <c r="B10" s="996"/>
      <c r="C10" s="975"/>
      <c r="D10" s="14" t="s">
        <v>1</v>
      </c>
      <c r="E10" s="1397"/>
      <c r="F10" s="633"/>
      <c r="G10" s="633"/>
      <c r="H10" s="633"/>
      <c r="I10" s="14" t="s">
        <v>1</v>
      </c>
      <c r="J10" s="1397"/>
      <c r="K10" s="633"/>
      <c r="L10" s="633"/>
      <c r="M10" s="633"/>
      <c r="N10" s="15" t="s">
        <v>0</v>
      </c>
      <c r="O10" s="1397"/>
      <c r="P10" s="633"/>
      <c r="Q10" s="633"/>
      <c r="R10" s="633"/>
      <c r="S10" s="1024"/>
      <c r="T10" s="1025"/>
    </row>
    <row r="11" spans="1:21" ht="24.75" customHeight="1">
      <c r="A11" s="1507"/>
      <c r="B11" s="1046"/>
      <c r="C11" s="904"/>
      <c r="D11" s="16" t="s">
        <v>1090</v>
      </c>
      <c r="E11" s="1398"/>
      <c r="F11" s="633"/>
      <c r="G11" s="633"/>
      <c r="H11" s="633"/>
      <c r="I11" s="16" t="s">
        <v>1090</v>
      </c>
      <c r="J11" s="1398"/>
      <c r="K11" s="633"/>
      <c r="L11" s="633"/>
      <c r="M11" s="633"/>
      <c r="N11" s="16" t="s">
        <v>1090</v>
      </c>
      <c r="O11" s="1398"/>
      <c r="P11" s="633"/>
      <c r="Q11" s="633"/>
      <c r="R11" s="633"/>
      <c r="S11" s="881" t="s">
        <v>2985</v>
      </c>
      <c r="T11" s="882"/>
    </row>
    <row r="12" spans="1:21" s="43" customFormat="1" ht="149.25" customHeight="1">
      <c r="A12" s="74">
        <v>1</v>
      </c>
      <c r="B12" s="1503" t="s">
        <v>121</v>
      </c>
      <c r="C12" s="855" t="s">
        <v>5266</v>
      </c>
      <c r="D12" s="692" t="s">
        <v>7260</v>
      </c>
      <c r="E12" s="114">
        <v>1</v>
      </c>
      <c r="F12" s="58">
        <f>IF(E12=G12,H12)</f>
        <v>1</v>
      </c>
      <c r="G12" s="58">
        <f>IF(E12="NA","NA",H12)</f>
        <v>1</v>
      </c>
      <c r="H12" s="58">
        <v>1</v>
      </c>
      <c r="I12" s="84" t="s">
        <v>5265</v>
      </c>
      <c r="J12" s="114">
        <v>1</v>
      </c>
      <c r="K12" s="58">
        <f t="shared" ref="K12:K30" si="0">IF(J12=L12,M12)</f>
        <v>1</v>
      </c>
      <c r="L12" s="58">
        <f t="shared" ref="L12:L30" si="1">IF(J12="NA","NA",M12)</f>
        <v>1</v>
      </c>
      <c r="M12" s="58">
        <v>1</v>
      </c>
      <c r="N12" s="780" t="s">
        <v>1176</v>
      </c>
      <c r="O12" s="114">
        <v>1</v>
      </c>
      <c r="P12" s="58">
        <f t="shared" ref="P12:P30" si="2">IF(O12=Q12,R12)</f>
        <v>1</v>
      </c>
      <c r="Q12" s="58">
        <f t="shared" ref="Q12:Q30" si="3">IF(O12="NA","NA",R12)</f>
        <v>1</v>
      </c>
      <c r="R12" s="58">
        <v>1</v>
      </c>
      <c r="S12" s="30" t="s">
        <v>1054</v>
      </c>
      <c r="T12" s="30" t="s">
        <v>1055</v>
      </c>
    </row>
    <row r="13" spans="1:21" s="43" customFormat="1" ht="129.75" customHeight="1">
      <c r="A13" s="74">
        <v>2</v>
      </c>
      <c r="B13" s="1503"/>
      <c r="C13" s="855"/>
      <c r="D13" s="692" t="s">
        <v>3295</v>
      </c>
      <c r="E13" s="114">
        <v>1</v>
      </c>
      <c r="F13" s="58">
        <f>IF(E13=G13,H13)</f>
        <v>1</v>
      </c>
      <c r="G13" s="58">
        <f>IF(E13="NA","NA",H13)</f>
        <v>1</v>
      </c>
      <c r="H13" s="58">
        <v>1</v>
      </c>
      <c r="I13" s="84" t="s">
        <v>5267</v>
      </c>
      <c r="J13" s="114">
        <v>1</v>
      </c>
      <c r="K13" s="58">
        <f t="shared" si="0"/>
        <v>1</v>
      </c>
      <c r="L13" s="58">
        <f t="shared" si="1"/>
        <v>1</v>
      </c>
      <c r="M13" s="58">
        <v>1</v>
      </c>
      <c r="N13" s="780" t="s">
        <v>1176</v>
      </c>
      <c r="O13" s="114">
        <v>1</v>
      </c>
      <c r="P13" s="58">
        <f t="shared" si="2"/>
        <v>1</v>
      </c>
      <c r="Q13" s="58">
        <f t="shared" si="3"/>
        <v>1</v>
      </c>
      <c r="R13" s="58">
        <v>1</v>
      </c>
      <c r="S13" s="30" t="s">
        <v>1054</v>
      </c>
      <c r="T13" s="30" t="s">
        <v>1055</v>
      </c>
    </row>
    <row r="14" spans="1:21" s="43" customFormat="1" ht="282" customHeight="1">
      <c r="A14" s="74">
        <v>3</v>
      </c>
      <c r="B14" s="327" t="s">
        <v>4163</v>
      </c>
      <c r="C14" s="328" t="s">
        <v>5204</v>
      </c>
      <c r="D14" s="331" t="s">
        <v>3296</v>
      </c>
      <c r="E14" s="114">
        <v>1</v>
      </c>
      <c r="F14" s="58">
        <f t="shared" ref="F14:F30" si="4">IF(E14=G14,H14)</f>
        <v>1</v>
      </c>
      <c r="G14" s="58">
        <f t="shared" ref="G14:G30" si="5">IF(E14="NA","NA",H14)</f>
        <v>1</v>
      </c>
      <c r="H14" s="58">
        <v>1</v>
      </c>
      <c r="I14" s="331" t="s">
        <v>5268</v>
      </c>
      <c r="J14" s="114">
        <v>1</v>
      </c>
      <c r="K14" s="58">
        <f t="shared" si="0"/>
        <v>1</v>
      </c>
      <c r="L14" s="58">
        <f t="shared" si="1"/>
        <v>1</v>
      </c>
      <c r="M14" s="58">
        <v>1</v>
      </c>
      <c r="N14" s="331" t="s">
        <v>4527</v>
      </c>
      <c r="O14" s="114">
        <v>1</v>
      </c>
      <c r="P14" s="58">
        <f t="shared" si="2"/>
        <v>1</v>
      </c>
      <c r="Q14" s="58">
        <f t="shared" si="3"/>
        <v>1</v>
      </c>
      <c r="R14" s="58">
        <v>1</v>
      </c>
      <c r="S14" s="24" t="s">
        <v>1045</v>
      </c>
      <c r="T14" s="24" t="s">
        <v>1046</v>
      </c>
    </row>
    <row r="15" spans="1:21" s="43" customFormat="1" ht="165.75" customHeight="1">
      <c r="A15" s="74">
        <v>4</v>
      </c>
      <c r="B15" s="327" t="s">
        <v>4566</v>
      </c>
      <c r="C15" s="855" t="s">
        <v>120</v>
      </c>
      <c r="D15" s="124" t="s">
        <v>3297</v>
      </c>
      <c r="E15" s="114">
        <v>1</v>
      </c>
      <c r="F15" s="58">
        <f t="shared" si="4"/>
        <v>1</v>
      </c>
      <c r="G15" s="58">
        <f t="shared" si="5"/>
        <v>1</v>
      </c>
      <c r="H15" s="58">
        <v>1</v>
      </c>
      <c r="I15" s="124" t="s">
        <v>3298</v>
      </c>
      <c r="J15" s="114">
        <v>1</v>
      </c>
      <c r="K15" s="58">
        <f t="shared" si="0"/>
        <v>1</v>
      </c>
      <c r="L15" s="58">
        <f t="shared" si="1"/>
        <v>1</v>
      </c>
      <c r="M15" s="58">
        <v>1</v>
      </c>
      <c r="N15" s="124" t="s">
        <v>2580</v>
      </c>
      <c r="O15" s="114">
        <v>1</v>
      </c>
      <c r="P15" s="58">
        <f t="shared" si="2"/>
        <v>1</v>
      </c>
      <c r="Q15" s="58">
        <f t="shared" si="3"/>
        <v>1</v>
      </c>
      <c r="R15" s="58">
        <v>1</v>
      </c>
      <c r="S15" s="24" t="s">
        <v>1045</v>
      </c>
      <c r="T15" s="24" t="s">
        <v>1046</v>
      </c>
    </row>
    <row r="16" spans="1:21" s="43" customFormat="1" ht="161.25" customHeight="1">
      <c r="A16" s="74">
        <v>5</v>
      </c>
      <c r="B16" s="111" t="s">
        <v>3299</v>
      </c>
      <c r="C16" s="855"/>
      <c r="D16" s="84" t="s">
        <v>3300</v>
      </c>
      <c r="E16" s="57">
        <v>1</v>
      </c>
      <c r="F16" s="58">
        <f t="shared" si="4"/>
        <v>1</v>
      </c>
      <c r="G16" s="58">
        <f t="shared" si="5"/>
        <v>1</v>
      </c>
      <c r="H16" s="58">
        <v>1</v>
      </c>
      <c r="I16" s="84" t="s">
        <v>3301</v>
      </c>
      <c r="J16" s="114">
        <v>1</v>
      </c>
      <c r="K16" s="58">
        <f t="shared" si="0"/>
        <v>1</v>
      </c>
      <c r="L16" s="58">
        <f t="shared" si="1"/>
        <v>1</v>
      </c>
      <c r="M16" s="58">
        <v>1</v>
      </c>
      <c r="N16" s="341" t="s">
        <v>939</v>
      </c>
      <c r="O16" s="252" t="s">
        <v>9</v>
      </c>
      <c r="P16" s="58">
        <f t="shared" si="2"/>
        <v>1</v>
      </c>
      <c r="Q16" s="58" t="str">
        <f t="shared" si="3"/>
        <v>NA</v>
      </c>
      <c r="R16" s="58">
        <v>1</v>
      </c>
      <c r="S16" s="24" t="s">
        <v>1045</v>
      </c>
      <c r="T16" s="24" t="s">
        <v>1046</v>
      </c>
    </row>
    <row r="17" spans="1:109" s="43" customFormat="1" ht="177" customHeight="1">
      <c r="A17" s="74">
        <v>6</v>
      </c>
      <c r="B17" s="330" t="s">
        <v>3302</v>
      </c>
      <c r="C17" s="855"/>
      <c r="D17" s="331" t="s">
        <v>3303</v>
      </c>
      <c r="E17" s="57">
        <v>1</v>
      </c>
      <c r="F17" s="58">
        <f t="shared" si="4"/>
        <v>1</v>
      </c>
      <c r="G17" s="58">
        <f t="shared" si="5"/>
        <v>1</v>
      </c>
      <c r="H17" s="58">
        <v>1</v>
      </c>
      <c r="I17" s="84" t="s">
        <v>3304</v>
      </c>
      <c r="J17" s="114">
        <v>1</v>
      </c>
      <c r="K17" s="58">
        <f t="shared" si="0"/>
        <v>1</v>
      </c>
      <c r="L17" s="58">
        <f t="shared" si="1"/>
        <v>1</v>
      </c>
      <c r="M17" s="58">
        <v>1</v>
      </c>
      <c r="N17" s="353" t="s">
        <v>3305</v>
      </c>
      <c r="O17" s="114">
        <v>1</v>
      </c>
      <c r="P17" s="58">
        <f t="shared" si="2"/>
        <v>1</v>
      </c>
      <c r="Q17" s="58">
        <f t="shared" si="3"/>
        <v>1</v>
      </c>
      <c r="R17" s="58">
        <v>1</v>
      </c>
      <c r="S17" s="24" t="s">
        <v>1045</v>
      </c>
      <c r="T17" s="24" t="s">
        <v>1046</v>
      </c>
    </row>
    <row r="18" spans="1:109" s="43" customFormat="1" ht="240" customHeight="1">
      <c r="A18" s="74">
        <v>7</v>
      </c>
      <c r="B18" s="330" t="s">
        <v>4569</v>
      </c>
      <c r="C18" s="326" t="s">
        <v>118</v>
      </c>
      <c r="D18" s="331" t="s">
        <v>3306</v>
      </c>
      <c r="E18" s="57">
        <v>1</v>
      </c>
      <c r="F18" s="58">
        <f t="shared" si="4"/>
        <v>1</v>
      </c>
      <c r="G18" s="58">
        <f t="shared" si="5"/>
        <v>1</v>
      </c>
      <c r="H18" s="58">
        <v>1</v>
      </c>
      <c r="I18" s="84" t="s">
        <v>3307</v>
      </c>
      <c r="J18" s="114">
        <v>1</v>
      </c>
      <c r="K18" s="58">
        <f t="shared" si="0"/>
        <v>1</v>
      </c>
      <c r="L18" s="58">
        <f t="shared" si="1"/>
        <v>1</v>
      </c>
      <c r="M18" s="58">
        <v>1</v>
      </c>
      <c r="N18" s="353" t="s">
        <v>3308</v>
      </c>
      <c r="O18" s="114">
        <v>1</v>
      </c>
      <c r="P18" s="58">
        <f t="shared" si="2"/>
        <v>1</v>
      </c>
      <c r="Q18" s="58">
        <f t="shared" si="3"/>
        <v>1</v>
      </c>
      <c r="R18" s="58">
        <v>1</v>
      </c>
      <c r="S18" s="24" t="s">
        <v>1045</v>
      </c>
      <c r="T18" s="24" t="s">
        <v>1046</v>
      </c>
    </row>
    <row r="19" spans="1:109" s="39" customFormat="1" ht="172.8">
      <c r="A19" s="74">
        <v>8</v>
      </c>
      <c r="B19" s="1051" t="s">
        <v>4568</v>
      </c>
      <c r="C19" s="332" t="s">
        <v>4570</v>
      </c>
      <c r="D19" s="331" t="s">
        <v>3309</v>
      </c>
      <c r="E19" s="57">
        <v>1</v>
      </c>
      <c r="F19" s="58">
        <f t="shared" si="4"/>
        <v>1</v>
      </c>
      <c r="G19" s="58">
        <f t="shared" si="5"/>
        <v>1</v>
      </c>
      <c r="H19" s="58">
        <v>1</v>
      </c>
      <c r="I19" s="331" t="s">
        <v>3310</v>
      </c>
      <c r="J19" s="114">
        <v>1</v>
      </c>
      <c r="K19" s="58">
        <f t="shared" si="0"/>
        <v>1</v>
      </c>
      <c r="L19" s="58">
        <f t="shared" si="1"/>
        <v>1</v>
      </c>
      <c r="M19" s="58">
        <v>1</v>
      </c>
      <c r="N19" s="353" t="s">
        <v>3311</v>
      </c>
      <c r="O19" s="114">
        <v>1</v>
      </c>
      <c r="P19" s="58">
        <f t="shared" si="2"/>
        <v>1</v>
      </c>
      <c r="Q19" s="58">
        <f t="shared" si="3"/>
        <v>1</v>
      </c>
      <c r="R19" s="58">
        <v>1</v>
      </c>
      <c r="S19" s="24" t="s">
        <v>1045</v>
      </c>
      <c r="T19" s="24" t="s">
        <v>1046</v>
      </c>
      <c r="U19" s="35"/>
      <c r="V19" s="35"/>
      <c r="W19" s="35"/>
      <c r="X19" s="35"/>
      <c r="Y19" s="35"/>
      <c r="Z19" s="35"/>
      <c r="AA19" s="35"/>
      <c r="AB19" s="35"/>
      <c r="AC19" s="35"/>
      <c r="AD19" s="35"/>
      <c r="AE19" s="35"/>
      <c r="AF19" s="35"/>
      <c r="AG19" s="35"/>
      <c r="AH19" s="35"/>
      <c r="AI19" s="35"/>
      <c r="AJ19" s="35"/>
      <c r="AK19" s="35"/>
      <c r="AL19" s="35"/>
      <c r="AM19" s="35"/>
      <c r="AN19" s="35"/>
      <c r="AO19" s="35"/>
      <c r="AP19" s="35"/>
      <c r="AQ19" s="35"/>
      <c r="AR19" s="35"/>
      <c r="AS19" s="35"/>
      <c r="AT19" s="35"/>
      <c r="AU19" s="35"/>
      <c r="AV19" s="35"/>
      <c r="AW19" s="35"/>
      <c r="AX19" s="35"/>
      <c r="AY19" s="35"/>
      <c r="AZ19" s="35"/>
      <c r="BA19" s="35"/>
      <c r="BB19" s="35"/>
      <c r="BC19" s="35"/>
      <c r="BD19" s="35"/>
      <c r="BE19" s="35"/>
      <c r="BF19" s="35"/>
      <c r="BG19" s="35"/>
      <c r="BH19" s="35"/>
      <c r="BI19" s="35"/>
      <c r="BJ19" s="35"/>
      <c r="BK19" s="35"/>
      <c r="BL19" s="35"/>
      <c r="BM19" s="35"/>
      <c r="BN19" s="35"/>
      <c r="BO19" s="35"/>
      <c r="BP19" s="35"/>
      <c r="BQ19" s="35"/>
      <c r="BR19" s="35"/>
      <c r="BS19" s="35"/>
      <c r="BT19" s="35"/>
      <c r="BU19" s="35"/>
      <c r="BV19" s="35"/>
      <c r="BW19" s="35"/>
      <c r="BX19" s="35"/>
      <c r="BY19" s="35"/>
      <c r="BZ19" s="35"/>
      <c r="CA19" s="35"/>
      <c r="CB19" s="35"/>
      <c r="CC19" s="35"/>
      <c r="CD19" s="35"/>
      <c r="CE19" s="35"/>
      <c r="CF19" s="35"/>
      <c r="CG19" s="35"/>
      <c r="CH19" s="35"/>
      <c r="CI19" s="35"/>
      <c r="CJ19" s="35"/>
      <c r="CK19" s="35"/>
      <c r="CL19" s="35"/>
      <c r="CM19" s="35"/>
      <c r="CN19" s="35"/>
      <c r="CO19" s="35"/>
      <c r="CP19" s="35"/>
      <c r="CQ19" s="35"/>
      <c r="CR19" s="35"/>
      <c r="CS19" s="35"/>
      <c r="CT19" s="35"/>
      <c r="CU19" s="35"/>
      <c r="CV19" s="35"/>
      <c r="CW19" s="35"/>
      <c r="CX19" s="35"/>
      <c r="CY19" s="35"/>
      <c r="CZ19" s="35"/>
      <c r="DA19" s="35"/>
      <c r="DB19" s="35"/>
      <c r="DC19" s="35"/>
      <c r="DD19" s="35"/>
      <c r="DE19" s="35"/>
    </row>
    <row r="20" spans="1:109" s="39" customFormat="1" ht="172.8">
      <c r="A20" s="74">
        <v>9</v>
      </c>
      <c r="B20" s="1052"/>
      <c r="C20" s="332" t="s">
        <v>4571</v>
      </c>
      <c r="D20" s="331" t="s">
        <v>3312</v>
      </c>
      <c r="E20" s="57">
        <v>1</v>
      </c>
      <c r="F20" s="58">
        <f t="shared" si="4"/>
        <v>1</v>
      </c>
      <c r="G20" s="58">
        <f t="shared" si="5"/>
        <v>1</v>
      </c>
      <c r="H20" s="58">
        <v>1</v>
      </c>
      <c r="I20" s="331" t="s">
        <v>3313</v>
      </c>
      <c r="J20" s="114">
        <v>1</v>
      </c>
      <c r="K20" s="58">
        <f t="shared" si="0"/>
        <v>1</v>
      </c>
      <c r="L20" s="58">
        <f t="shared" si="1"/>
        <v>1</v>
      </c>
      <c r="M20" s="58">
        <v>1</v>
      </c>
      <c r="N20" s="353" t="s">
        <v>3314</v>
      </c>
      <c r="O20" s="114">
        <v>1</v>
      </c>
      <c r="P20" s="58">
        <f t="shared" si="2"/>
        <v>1</v>
      </c>
      <c r="Q20" s="58">
        <f t="shared" si="3"/>
        <v>1</v>
      </c>
      <c r="R20" s="58">
        <v>1</v>
      </c>
      <c r="S20" s="24" t="s">
        <v>1045</v>
      </c>
      <c r="T20" s="24" t="s">
        <v>1046</v>
      </c>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35"/>
      <c r="BN20" s="35"/>
      <c r="BO20" s="35"/>
      <c r="BP20" s="35"/>
      <c r="BQ20" s="35"/>
      <c r="BR20" s="35"/>
      <c r="BS20" s="35"/>
      <c r="BT20" s="35"/>
      <c r="BU20" s="35"/>
      <c r="BV20" s="35"/>
      <c r="BW20" s="35"/>
      <c r="BX20" s="35"/>
      <c r="BY20" s="35"/>
      <c r="BZ20" s="35"/>
      <c r="CA20" s="35"/>
      <c r="CB20" s="35"/>
      <c r="CC20" s="35"/>
      <c r="CD20" s="35"/>
      <c r="CE20" s="35"/>
      <c r="CF20" s="35"/>
      <c r="CG20" s="35"/>
      <c r="CH20" s="35"/>
      <c r="CI20" s="35"/>
      <c r="CJ20" s="35"/>
      <c r="CK20" s="35"/>
      <c r="CL20" s="35"/>
      <c r="CM20" s="35"/>
      <c r="CN20" s="35"/>
      <c r="CO20" s="35"/>
      <c r="CP20" s="35"/>
      <c r="CQ20" s="35"/>
      <c r="CR20" s="35"/>
      <c r="CS20" s="35"/>
      <c r="CT20" s="35"/>
      <c r="CU20" s="35"/>
      <c r="CV20" s="35"/>
      <c r="CW20" s="35"/>
      <c r="CX20" s="35"/>
      <c r="CY20" s="35"/>
      <c r="CZ20" s="35"/>
      <c r="DA20" s="35"/>
      <c r="DB20" s="35"/>
      <c r="DC20" s="35"/>
      <c r="DD20" s="35"/>
      <c r="DE20" s="35"/>
    </row>
    <row r="21" spans="1:109" s="39" customFormat="1" ht="172.8">
      <c r="A21" s="74">
        <v>10</v>
      </c>
      <c r="B21" s="1053"/>
      <c r="C21" s="332" t="s">
        <v>117</v>
      </c>
      <c r="D21" s="330" t="s">
        <v>3315</v>
      </c>
      <c r="E21" s="57">
        <v>1</v>
      </c>
      <c r="F21" s="58">
        <f t="shared" si="4"/>
        <v>1</v>
      </c>
      <c r="G21" s="58">
        <f t="shared" si="5"/>
        <v>1</v>
      </c>
      <c r="H21" s="58">
        <v>1</v>
      </c>
      <c r="I21" s="330" t="s">
        <v>3316</v>
      </c>
      <c r="J21" s="114">
        <v>1</v>
      </c>
      <c r="K21" s="58">
        <f t="shared" si="0"/>
        <v>1</v>
      </c>
      <c r="L21" s="58">
        <f t="shared" si="1"/>
        <v>1</v>
      </c>
      <c r="M21" s="58">
        <v>1</v>
      </c>
      <c r="N21" s="331" t="s">
        <v>3317</v>
      </c>
      <c r="O21" s="114">
        <v>1</v>
      </c>
      <c r="P21" s="58">
        <f t="shared" si="2"/>
        <v>1</v>
      </c>
      <c r="Q21" s="58">
        <f t="shared" si="3"/>
        <v>1</v>
      </c>
      <c r="R21" s="58">
        <v>1</v>
      </c>
      <c r="S21" s="24" t="s">
        <v>1045</v>
      </c>
      <c r="T21" s="24" t="s">
        <v>1046</v>
      </c>
      <c r="U21" s="35"/>
      <c r="V21" s="35"/>
      <c r="W21" s="35"/>
      <c r="X21" s="35"/>
      <c r="Y21" s="35"/>
      <c r="Z21" s="35"/>
      <c r="AA21" s="35"/>
      <c r="AB21" s="35"/>
      <c r="AC21" s="35"/>
      <c r="AD21" s="35"/>
      <c r="AE21" s="35"/>
      <c r="AF21" s="35"/>
      <c r="AG21" s="35"/>
      <c r="AH21" s="35"/>
      <c r="AI21" s="35"/>
      <c r="AJ21" s="35"/>
      <c r="AK21" s="35"/>
      <c r="AL21" s="35"/>
      <c r="AM21" s="35"/>
      <c r="AN21" s="35"/>
      <c r="AO21" s="35"/>
      <c r="AP21" s="35"/>
      <c r="AQ21" s="35"/>
      <c r="AR21" s="35"/>
      <c r="AS21" s="35"/>
      <c r="AT21" s="35"/>
      <c r="AU21" s="35"/>
      <c r="AV21" s="35"/>
      <c r="AW21" s="35"/>
      <c r="AX21" s="35"/>
      <c r="AY21" s="35"/>
      <c r="AZ21" s="35"/>
      <c r="BA21" s="35"/>
      <c r="BB21" s="35"/>
      <c r="BC21" s="35"/>
      <c r="BD21" s="35"/>
      <c r="BE21" s="35"/>
      <c r="BF21" s="35"/>
      <c r="BG21" s="35"/>
      <c r="BH21" s="35"/>
      <c r="BI21" s="35"/>
      <c r="BJ21" s="35"/>
      <c r="BK21" s="35"/>
      <c r="BL21" s="35"/>
      <c r="BM21" s="35"/>
      <c r="BN21" s="35"/>
      <c r="BO21" s="35"/>
      <c r="BP21" s="35"/>
      <c r="BQ21" s="35"/>
      <c r="BR21" s="35"/>
      <c r="BS21" s="35"/>
      <c r="BT21" s="35"/>
      <c r="BU21" s="35"/>
      <c r="BV21" s="35"/>
      <c r="BW21" s="35"/>
      <c r="BX21" s="35"/>
      <c r="BY21" s="35"/>
      <c r="BZ21" s="35"/>
      <c r="CA21" s="35"/>
      <c r="CB21" s="35"/>
      <c r="CC21" s="35"/>
      <c r="CD21" s="35"/>
      <c r="CE21" s="35"/>
      <c r="CF21" s="35"/>
      <c r="CG21" s="35"/>
      <c r="CH21" s="35"/>
      <c r="CI21" s="35"/>
      <c r="CJ21" s="35"/>
      <c r="CK21" s="35"/>
      <c r="CL21" s="35"/>
      <c r="CM21" s="35"/>
      <c r="CN21" s="35"/>
      <c r="CO21" s="35"/>
      <c r="CP21" s="35"/>
      <c r="CQ21" s="35"/>
      <c r="CR21" s="35"/>
      <c r="CS21" s="35"/>
      <c r="CT21" s="35"/>
      <c r="CU21" s="35"/>
      <c r="CV21" s="35"/>
      <c r="CW21" s="35"/>
      <c r="CX21" s="35"/>
      <c r="CY21" s="35"/>
      <c r="CZ21" s="35"/>
      <c r="DA21" s="35"/>
      <c r="DB21" s="35"/>
      <c r="DC21" s="35"/>
      <c r="DD21" s="35"/>
      <c r="DE21" s="35"/>
    </row>
    <row r="22" spans="1:109" s="39" customFormat="1" ht="194.4">
      <c r="A22" s="74">
        <v>11</v>
      </c>
      <c r="B22" s="862" t="s">
        <v>4567</v>
      </c>
      <c r="C22" s="884" t="s">
        <v>116</v>
      </c>
      <c r="D22" s="330" t="s">
        <v>4167</v>
      </c>
      <c r="E22" s="57">
        <v>1</v>
      </c>
      <c r="F22" s="58">
        <f t="shared" si="4"/>
        <v>1</v>
      </c>
      <c r="G22" s="58">
        <f t="shared" si="5"/>
        <v>1</v>
      </c>
      <c r="H22" s="58">
        <v>1</v>
      </c>
      <c r="I22" s="330" t="s">
        <v>3318</v>
      </c>
      <c r="J22" s="114">
        <v>1</v>
      </c>
      <c r="K22" s="58">
        <f t="shared" si="0"/>
        <v>1</v>
      </c>
      <c r="L22" s="58">
        <f t="shared" si="1"/>
        <v>1</v>
      </c>
      <c r="M22" s="58">
        <v>1</v>
      </c>
      <c r="N22" s="331" t="s">
        <v>3319</v>
      </c>
      <c r="O22" s="114">
        <v>1</v>
      </c>
      <c r="P22" s="58">
        <f t="shared" si="2"/>
        <v>1</v>
      </c>
      <c r="Q22" s="58">
        <f t="shared" si="3"/>
        <v>1</v>
      </c>
      <c r="R22" s="58">
        <v>1</v>
      </c>
      <c r="S22" s="24" t="s">
        <v>1045</v>
      </c>
      <c r="T22" s="24" t="s">
        <v>1046</v>
      </c>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c r="AS22" s="35"/>
      <c r="AT22" s="35"/>
      <c r="AU22" s="35"/>
      <c r="AV22" s="35"/>
      <c r="AW22" s="35"/>
      <c r="AX22" s="35"/>
      <c r="AY22" s="35"/>
      <c r="AZ22" s="35"/>
      <c r="BA22" s="35"/>
      <c r="BB22" s="35"/>
      <c r="BC22" s="35"/>
      <c r="BD22" s="35"/>
      <c r="BE22" s="35"/>
      <c r="BF22" s="35"/>
      <c r="BG22" s="35"/>
      <c r="BH22" s="35"/>
      <c r="BI22" s="35"/>
      <c r="BJ22" s="35"/>
      <c r="BK22" s="35"/>
      <c r="BL22" s="35"/>
      <c r="BM22" s="35"/>
      <c r="BN22" s="35"/>
      <c r="BO22" s="35"/>
      <c r="BP22" s="35"/>
      <c r="BQ22" s="35"/>
      <c r="BR22" s="35"/>
      <c r="BS22" s="35"/>
      <c r="BT22" s="35"/>
      <c r="BU22" s="35"/>
      <c r="BV22" s="35"/>
      <c r="BW22" s="35"/>
      <c r="BX22" s="35"/>
      <c r="BY22" s="35"/>
      <c r="BZ22" s="35"/>
      <c r="CA22" s="35"/>
      <c r="CB22" s="35"/>
      <c r="CC22" s="35"/>
      <c r="CD22" s="35"/>
      <c r="CE22" s="35"/>
      <c r="CF22" s="35"/>
      <c r="CG22" s="35"/>
      <c r="CH22" s="35"/>
      <c r="CI22" s="35"/>
      <c r="CJ22" s="35"/>
      <c r="CK22" s="35"/>
      <c r="CL22" s="35"/>
      <c r="CM22" s="35"/>
      <c r="CN22" s="35"/>
      <c r="CO22" s="35"/>
      <c r="CP22" s="35"/>
      <c r="CQ22" s="35"/>
      <c r="CR22" s="35"/>
      <c r="CS22" s="35"/>
      <c r="CT22" s="35"/>
      <c r="CU22" s="35"/>
      <c r="CV22" s="35"/>
      <c r="CW22" s="35"/>
      <c r="CX22" s="35"/>
      <c r="CY22" s="35"/>
      <c r="CZ22" s="35"/>
      <c r="DA22" s="35"/>
      <c r="DB22" s="35"/>
      <c r="DC22" s="35"/>
      <c r="DD22" s="35"/>
      <c r="DE22" s="35"/>
    </row>
    <row r="23" spans="1:109" s="39" customFormat="1" ht="172.8">
      <c r="A23" s="74">
        <v>12</v>
      </c>
      <c r="B23" s="862"/>
      <c r="C23" s="884"/>
      <c r="D23" s="330" t="s">
        <v>3320</v>
      </c>
      <c r="E23" s="57">
        <v>1</v>
      </c>
      <c r="F23" s="58">
        <f t="shared" si="4"/>
        <v>1</v>
      </c>
      <c r="G23" s="58">
        <f t="shared" si="5"/>
        <v>1</v>
      </c>
      <c r="H23" s="58">
        <v>1</v>
      </c>
      <c r="I23" s="330" t="s">
        <v>3321</v>
      </c>
      <c r="J23" s="114">
        <v>1</v>
      </c>
      <c r="K23" s="58">
        <f t="shared" si="0"/>
        <v>1</v>
      </c>
      <c r="L23" s="58">
        <f t="shared" si="1"/>
        <v>1</v>
      </c>
      <c r="M23" s="58">
        <v>1</v>
      </c>
      <c r="N23" s="331" t="s">
        <v>3322</v>
      </c>
      <c r="O23" s="114">
        <v>1</v>
      </c>
      <c r="P23" s="58">
        <f t="shared" si="2"/>
        <v>1</v>
      </c>
      <c r="Q23" s="58">
        <f t="shared" si="3"/>
        <v>1</v>
      </c>
      <c r="R23" s="58">
        <v>1</v>
      </c>
      <c r="S23" s="24" t="s">
        <v>1045</v>
      </c>
      <c r="T23" s="24" t="s">
        <v>1046</v>
      </c>
      <c r="U23" s="35"/>
      <c r="V23" s="35"/>
      <c r="W23" s="35"/>
      <c r="X23" s="35"/>
      <c r="Y23" s="35"/>
      <c r="Z23" s="35"/>
      <c r="AA23" s="35"/>
      <c r="AB23" s="35"/>
      <c r="AC23" s="35"/>
      <c r="AD23" s="35"/>
      <c r="AE23" s="35"/>
      <c r="AF23" s="35"/>
      <c r="AG23" s="35"/>
      <c r="AH23" s="35"/>
      <c r="AI23" s="35"/>
      <c r="AJ23" s="35"/>
      <c r="AK23" s="35"/>
      <c r="AL23" s="35"/>
      <c r="AM23" s="35"/>
      <c r="AN23" s="35"/>
      <c r="AO23" s="35"/>
      <c r="AP23" s="35"/>
      <c r="AQ23" s="35"/>
      <c r="AR23" s="35"/>
      <c r="AS23" s="35"/>
      <c r="AT23" s="35"/>
      <c r="AU23" s="35"/>
      <c r="AV23" s="35"/>
      <c r="AW23" s="35"/>
      <c r="AX23" s="35"/>
      <c r="AY23" s="35"/>
      <c r="AZ23" s="35"/>
      <c r="BA23" s="35"/>
      <c r="BB23" s="35"/>
      <c r="BC23" s="35"/>
      <c r="BD23" s="35"/>
      <c r="BE23" s="35"/>
      <c r="BF23" s="35"/>
      <c r="BG23" s="35"/>
      <c r="BH23" s="35"/>
      <c r="BI23" s="35"/>
      <c r="BJ23" s="35"/>
      <c r="BK23" s="35"/>
      <c r="BL23" s="35"/>
      <c r="BM23" s="35"/>
      <c r="BN23" s="35"/>
      <c r="BO23" s="35"/>
      <c r="BP23" s="35"/>
      <c r="BQ23" s="35"/>
      <c r="BR23" s="35"/>
      <c r="BS23" s="35"/>
      <c r="BT23" s="35"/>
      <c r="BU23" s="35"/>
      <c r="BV23" s="35"/>
      <c r="BW23" s="35"/>
      <c r="BX23" s="35"/>
      <c r="BY23" s="35"/>
      <c r="BZ23" s="35"/>
      <c r="CA23" s="35"/>
      <c r="CB23" s="35"/>
      <c r="CC23" s="35"/>
      <c r="CD23" s="35"/>
      <c r="CE23" s="35"/>
      <c r="CF23" s="35"/>
      <c r="CG23" s="35"/>
      <c r="CH23" s="35"/>
      <c r="CI23" s="35"/>
      <c r="CJ23" s="35"/>
      <c r="CK23" s="35"/>
      <c r="CL23" s="35"/>
      <c r="CM23" s="35"/>
      <c r="CN23" s="35"/>
      <c r="CO23" s="35"/>
      <c r="CP23" s="35"/>
      <c r="CQ23" s="35"/>
      <c r="CR23" s="35"/>
      <c r="CS23" s="35"/>
      <c r="CT23" s="35"/>
      <c r="CU23" s="35"/>
      <c r="CV23" s="35"/>
      <c r="CW23" s="35"/>
      <c r="CX23" s="35"/>
      <c r="CY23" s="35"/>
      <c r="CZ23" s="35"/>
      <c r="DA23" s="35"/>
      <c r="DB23" s="35"/>
      <c r="DC23" s="35"/>
      <c r="DD23" s="35"/>
      <c r="DE23" s="35"/>
    </row>
    <row r="24" spans="1:109" s="39" customFormat="1" ht="153.75" customHeight="1">
      <c r="A24" s="74">
        <v>13</v>
      </c>
      <c r="B24" s="862"/>
      <c r="C24" s="884"/>
      <c r="D24" s="30" t="s">
        <v>3323</v>
      </c>
      <c r="E24" s="114">
        <v>1</v>
      </c>
      <c r="F24" s="58">
        <f t="shared" si="4"/>
        <v>1</v>
      </c>
      <c r="G24" s="58">
        <f t="shared" si="5"/>
        <v>1</v>
      </c>
      <c r="H24" s="58">
        <v>1</v>
      </c>
      <c r="I24" s="330" t="s">
        <v>3324</v>
      </c>
      <c r="J24" s="114">
        <v>1</v>
      </c>
      <c r="K24" s="58">
        <f t="shared" si="0"/>
        <v>1</v>
      </c>
      <c r="L24" s="58">
        <f t="shared" si="1"/>
        <v>1</v>
      </c>
      <c r="M24" s="58">
        <v>1</v>
      </c>
      <c r="N24" s="331" t="s">
        <v>3325</v>
      </c>
      <c r="O24" s="114">
        <v>1</v>
      </c>
      <c r="P24" s="58">
        <f t="shared" si="2"/>
        <v>1</v>
      </c>
      <c r="Q24" s="58">
        <f t="shared" si="3"/>
        <v>1</v>
      </c>
      <c r="R24" s="58">
        <v>1</v>
      </c>
      <c r="S24" s="24" t="s">
        <v>1045</v>
      </c>
      <c r="T24" s="24" t="s">
        <v>1046</v>
      </c>
      <c r="U24" s="35"/>
      <c r="V24" s="35"/>
      <c r="W24" s="35"/>
      <c r="X24" s="35"/>
      <c r="Y24" s="35"/>
      <c r="Z24" s="35"/>
      <c r="AA24" s="35"/>
      <c r="AB24" s="35"/>
      <c r="AC24" s="35"/>
      <c r="AD24" s="35"/>
      <c r="AE24" s="35"/>
      <c r="AF24" s="35"/>
      <c r="AG24" s="35"/>
      <c r="AH24" s="35"/>
      <c r="AI24" s="35"/>
      <c r="AJ24" s="35"/>
      <c r="AK24" s="35"/>
      <c r="AL24" s="35"/>
      <c r="AM24" s="35"/>
      <c r="AN24" s="35"/>
      <c r="AO24" s="35"/>
      <c r="AP24" s="35"/>
      <c r="AQ24" s="35"/>
      <c r="AR24" s="35"/>
      <c r="AS24" s="35"/>
      <c r="AT24" s="35"/>
      <c r="AU24" s="35"/>
      <c r="AV24" s="35"/>
      <c r="AW24" s="35"/>
      <c r="AX24" s="35"/>
      <c r="AY24" s="35"/>
      <c r="AZ24" s="35"/>
      <c r="BA24" s="35"/>
      <c r="BB24" s="35"/>
      <c r="BC24" s="35"/>
      <c r="BD24" s="35"/>
      <c r="BE24" s="35"/>
      <c r="BF24" s="35"/>
      <c r="BG24" s="35"/>
      <c r="BH24" s="35"/>
      <c r="BI24" s="35"/>
      <c r="BJ24" s="35"/>
      <c r="BK24" s="35"/>
      <c r="BL24" s="35"/>
      <c r="BM24" s="35"/>
      <c r="BN24" s="35"/>
      <c r="BO24" s="35"/>
      <c r="BP24" s="35"/>
      <c r="BQ24" s="35"/>
      <c r="BR24" s="35"/>
      <c r="BS24" s="35"/>
      <c r="BT24" s="35"/>
      <c r="BU24" s="35"/>
      <c r="BV24" s="35"/>
      <c r="BW24" s="35"/>
      <c r="BX24" s="35"/>
      <c r="BY24" s="35"/>
      <c r="BZ24" s="35"/>
      <c r="CA24" s="35"/>
      <c r="CB24" s="35"/>
      <c r="CC24" s="35"/>
      <c r="CD24" s="35"/>
      <c r="CE24" s="35"/>
      <c r="CF24" s="35"/>
      <c r="CG24" s="35"/>
      <c r="CH24" s="35"/>
      <c r="CI24" s="35"/>
      <c r="CJ24" s="35"/>
      <c r="CK24" s="35"/>
      <c r="CL24" s="35"/>
      <c r="CM24" s="35"/>
      <c r="CN24" s="35"/>
      <c r="CO24" s="35"/>
      <c r="CP24" s="35"/>
      <c r="CQ24" s="35"/>
      <c r="CR24" s="35"/>
      <c r="CS24" s="35"/>
      <c r="CT24" s="35"/>
      <c r="CU24" s="35"/>
      <c r="CV24" s="35"/>
      <c r="CW24" s="35"/>
      <c r="CX24" s="35"/>
      <c r="CY24" s="35"/>
      <c r="CZ24" s="35"/>
      <c r="DA24" s="35"/>
      <c r="DB24" s="35"/>
      <c r="DC24" s="35"/>
      <c r="DD24" s="35"/>
      <c r="DE24" s="35"/>
    </row>
    <row r="25" spans="1:109" s="589" customFormat="1" ht="229.5" customHeight="1">
      <c r="A25" s="74">
        <v>14</v>
      </c>
      <c r="B25" s="330" t="s">
        <v>4572</v>
      </c>
      <c r="C25" s="332" t="s">
        <v>4573</v>
      </c>
      <c r="D25" s="30" t="s">
        <v>3326</v>
      </c>
      <c r="E25" s="114">
        <v>1</v>
      </c>
      <c r="F25" s="58">
        <f t="shared" si="4"/>
        <v>1</v>
      </c>
      <c r="G25" s="58">
        <f t="shared" si="5"/>
        <v>1</v>
      </c>
      <c r="H25" s="58">
        <v>1</v>
      </c>
      <c r="I25" s="30" t="s">
        <v>3318</v>
      </c>
      <c r="J25" s="114">
        <v>1</v>
      </c>
      <c r="K25" s="58">
        <f t="shared" si="0"/>
        <v>1</v>
      </c>
      <c r="L25" s="58">
        <f t="shared" si="1"/>
        <v>1</v>
      </c>
      <c r="M25" s="58">
        <v>1</v>
      </c>
      <c r="N25" s="30" t="s">
        <v>3327</v>
      </c>
      <c r="O25" s="114">
        <v>1</v>
      </c>
      <c r="P25" s="58">
        <f t="shared" si="2"/>
        <v>1</v>
      </c>
      <c r="Q25" s="58">
        <f t="shared" si="3"/>
        <v>1</v>
      </c>
      <c r="R25" s="58">
        <v>1</v>
      </c>
      <c r="S25" s="24" t="s">
        <v>1045</v>
      </c>
      <c r="T25" s="24" t="s">
        <v>1046</v>
      </c>
    </row>
    <row r="26" spans="1:109" s="589" customFormat="1" ht="345.6">
      <c r="A26" s="74">
        <v>15</v>
      </c>
      <c r="B26" s="330" t="s">
        <v>4574</v>
      </c>
      <c r="C26" s="332" t="s">
        <v>901</v>
      </c>
      <c r="D26" s="30" t="s">
        <v>3315</v>
      </c>
      <c r="E26" s="114">
        <v>1</v>
      </c>
      <c r="F26" s="58">
        <f t="shared" si="4"/>
        <v>1</v>
      </c>
      <c r="G26" s="58">
        <f t="shared" si="5"/>
        <v>1</v>
      </c>
      <c r="H26" s="58">
        <v>1</v>
      </c>
      <c r="I26" s="330" t="s">
        <v>3328</v>
      </c>
      <c r="J26" s="114">
        <v>1</v>
      </c>
      <c r="K26" s="58">
        <f t="shared" si="0"/>
        <v>1</v>
      </c>
      <c r="L26" s="58">
        <f t="shared" si="1"/>
        <v>1</v>
      </c>
      <c r="M26" s="58">
        <v>1</v>
      </c>
      <c r="N26" s="331" t="s">
        <v>3329</v>
      </c>
      <c r="O26" s="114">
        <v>1</v>
      </c>
      <c r="P26" s="58">
        <f t="shared" si="2"/>
        <v>1</v>
      </c>
      <c r="Q26" s="58">
        <f t="shared" si="3"/>
        <v>1</v>
      </c>
      <c r="R26" s="58">
        <v>1</v>
      </c>
      <c r="S26" s="24" t="s">
        <v>1045</v>
      </c>
      <c r="T26" s="24" t="s">
        <v>1046</v>
      </c>
    </row>
    <row r="27" spans="1:109" s="589" customFormat="1" ht="249.75" customHeight="1">
      <c r="A27" s="74">
        <v>16</v>
      </c>
      <c r="B27" s="330" t="s">
        <v>4575</v>
      </c>
      <c r="C27" s="332" t="s">
        <v>115</v>
      </c>
      <c r="D27" s="30" t="s">
        <v>3330</v>
      </c>
      <c r="E27" s="114">
        <v>1</v>
      </c>
      <c r="F27" s="58">
        <f t="shared" si="4"/>
        <v>1</v>
      </c>
      <c r="G27" s="58">
        <f t="shared" si="5"/>
        <v>1</v>
      </c>
      <c r="H27" s="58">
        <v>1</v>
      </c>
      <c r="I27" s="327" t="s">
        <v>3331</v>
      </c>
      <c r="J27" s="114">
        <v>1</v>
      </c>
      <c r="K27" s="58">
        <f t="shared" si="0"/>
        <v>1</v>
      </c>
      <c r="L27" s="58">
        <f t="shared" si="1"/>
        <v>1</v>
      </c>
      <c r="M27" s="58">
        <v>1</v>
      </c>
      <c r="N27" s="656" t="s">
        <v>4166</v>
      </c>
      <c r="O27" s="114">
        <v>1</v>
      </c>
      <c r="P27" s="58">
        <f t="shared" si="2"/>
        <v>1</v>
      </c>
      <c r="Q27" s="58">
        <f t="shared" si="3"/>
        <v>1</v>
      </c>
      <c r="R27" s="58">
        <v>1</v>
      </c>
      <c r="S27" s="24" t="s">
        <v>1045</v>
      </c>
      <c r="T27" s="24" t="s">
        <v>1046</v>
      </c>
    </row>
    <row r="28" spans="1:109" s="589" customFormat="1" ht="172.8">
      <c r="A28" s="74">
        <v>17</v>
      </c>
      <c r="B28" s="330" t="s">
        <v>3240</v>
      </c>
      <c r="C28" s="332" t="s">
        <v>846</v>
      </c>
      <c r="D28" s="59" t="s">
        <v>3332</v>
      </c>
      <c r="E28" s="114">
        <v>1</v>
      </c>
      <c r="F28" s="58">
        <f t="shared" si="4"/>
        <v>1</v>
      </c>
      <c r="G28" s="58">
        <f t="shared" si="5"/>
        <v>1</v>
      </c>
      <c r="H28" s="58">
        <v>1</v>
      </c>
      <c r="I28" s="59" t="s">
        <v>4165</v>
      </c>
      <c r="J28" s="114">
        <v>1</v>
      </c>
      <c r="K28" s="58">
        <f t="shared" si="0"/>
        <v>1</v>
      </c>
      <c r="L28" s="58">
        <f t="shared" si="1"/>
        <v>1</v>
      </c>
      <c r="M28" s="58">
        <v>1</v>
      </c>
      <c r="N28" s="59" t="s">
        <v>3333</v>
      </c>
      <c r="O28" s="114">
        <v>1</v>
      </c>
      <c r="P28" s="58">
        <f t="shared" si="2"/>
        <v>1</v>
      </c>
      <c r="Q28" s="58">
        <f t="shared" si="3"/>
        <v>1</v>
      </c>
      <c r="R28" s="58">
        <v>1</v>
      </c>
      <c r="S28" s="24" t="s">
        <v>1045</v>
      </c>
      <c r="T28" s="24" t="s">
        <v>1046</v>
      </c>
    </row>
    <row r="29" spans="1:109" s="658" customFormat="1" ht="199.5" customHeight="1">
      <c r="A29" s="657">
        <v>18</v>
      </c>
      <c r="B29" s="330" t="s">
        <v>3334</v>
      </c>
      <c r="C29" s="326" t="s">
        <v>778</v>
      </c>
      <c r="D29" s="30" t="s">
        <v>1143</v>
      </c>
      <c r="E29" s="114">
        <v>1</v>
      </c>
      <c r="F29" s="58">
        <f t="shared" si="4"/>
        <v>1</v>
      </c>
      <c r="G29" s="58">
        <f t="shared" si="5"/>
        <v>1</v>
      </c>
      <c r="H29" s="58">
        <v>1</v>
      </c>
      <c r="I29" s="30" t="s">
        <v>1156</v>
      </c>
      <c r="J29" s="114">
        <v>1</v>
      </c>
      <c r="K29" s="58">
        <f t="shared" si="0"/>
        <v>1</v>
      </c>
      <c r="L29" s="58">
        <f t="shared" si="1"/>
        <v>1</v>
      </c>
      <c r="M29" s="58">
        <v>1</v>
      </c>
      <c r="N29" s="330" t="s">
        <v>3335</v>
      </c>
      <c r="O29" s="114">
        <v>1</v>
      </c>
      <c r="P29" s="58">
        <f t="shared" si="2"/>
        <v>1</v>
      </c>
      <c r="Q29" s="58">
        <f t="shared" si="3"/>
        <v>1</v>
      </c>
      <c r="R29" s="58">
        <v>1</v>
      </c>
      <c r="S29" s="24" t="s">
        <v>1048</v>
      </c>
      <c r="T29" s="24" t="s">
        <v>1058</v>
      </c>
    </row>
    <row r="30" spans="1:109" ht="211.5" customHeight="1">
      <c r="A30" s="659">
        <v>19</v>
      </c>
      <c r="B30" s="330" t="s">
        <v>940</v>
      </c>
      <c r="C30" s="325" t="s">
        <v>5194</v>
      </c>
      <c r="D30" s="32" t="s">
        <v>994</v>
      </c>
      <c r="E30" s="279">
        <v>1</v>
      </c>
      <c r="F30" s="280">
        <f t="shared" si="4"/>
        <v>1</v>
      </c>
      <c r="G30" s="280">
        <f t="shared" si="5"/>
        <v>1</v>
      </c>
      <c r="H30" s="280">
        <v>1</v>
      </c>
      <c r="I30" s="32" t="s">
        <v>4164</v>
      </c>
      <c r="J30" s="125">
        <v>1</v>
      </c>
      <c r="K30" s="77">
        <f t="shared" si="0"/>
        <v>1</v>
      </c>
      <c r="L30" s="77">
        <f t="shared" si="1"/>
        <v>1</v>
      </c>
      <c r="M30" s="77">
        <v>1</v>
      </c>
      <c r="N30" s="32" t="s">
        <v>3333</v>
      </c>
      <c r="O30" s="114">
        <v>1</v>
      </c>
      <c r="P30" s="58">
        <f t="shared" si="2"/>
        <v>1</v>
      </c>
      <c r="Q30" s="58">
        <f t="shared" si="3"/>
        <v>1</v>
      </c>
      <c r="R30" s="58">
        <v>1</v>
      </c>
      <c r="S30" s="24" t="s">
        <v>1048</v>
      </c>
      <c r="T30" s="24" t="s">
        <v>1058</v>
      </c>
    </row>
    <row r="31" spans="1:109">
      <c r="E31" s="34">
        <f>SUM(E12:E30)</f>
        <v>19</v>
      </c>
      <c r="F31" s="34">
        <f>SUM(F12:F30)</f>
        <v>19</v>
      </c>
      <c r="G31" s="34">
        <f>SUM(G12:G30)</f>
        <v>19</v>
      </c>
      <c r="H31" s="34">
        <f>SUM(H12:H30)</f>
        <v>19</v>
      </c>
      <c r="J31" s="34">
        <f>SUM(J12:J30)</f>
        <v>19</v>
      </c>
      <c r="K31" s="34">
        <f>SUM(K12:K30)</f>
        <v>19</v>
      </c>
      <c r="L31" s="34">
        <f>SUM(L12:L30)</f>
        <v>19</v>
      </c>
      <c r="M31" s="34">
        <f>SUM(M12:M30)</f>
        <v>19</v>
      </c>
      <c r="O31" s="34">
        <f>SUM(O12:O30)</f>
        <v>18</v>
      </c>
      <c r="P31" s="34">
        <f>SUM(P12:P30)</f>
        <v>19</v>
      </c>
      <c r="Q31" s="34">
        <f>SUM(Q12:Q30)</f>
        <v>18</v>
      </c>
      <c r="R31" s="34">
        <f>SUM(R12:R30)</f>
        <v>19</v>
      </c>
    </row>
    <row r="33" spans="2:3" ht="65.400000000000006" thickBot="1">
      <c r="B33" s="321" t="s">
        <v>4168</v>
      </c>
      <c r="C33" s="311">
        <f>'RESULTADO HG'!B165</f>
        <v>1</v>
      </c>
    </row>
  </sheetData>
  <mergeCells count="19">
    <mergeCell ref="A1:T1"/>
    <mergeCell ref="A5:T5"/>
    <mergeCell ref="B19:B21"/>
    <mergeCell ref="B12:B13"/>
    <mergeCell ref="C12:C13"/>
    <mergeCell ref="C9:C11"/>
    <mergeCell ref="S9:T10"/>
    <mergeCell ref="A8:T8"/>
    <mergeCell ref="B2:T2"/>
    <mergeCell ref="S6:T6"/>
    <mergeCell ref="A6:N6"/>
    <mergeCell ref="O9:O11"/>
    <mergeCell ref="A9:B11"/>
    <mergeCell ref="S11:T11"/>
    <mergeCell ref="C22:C24"/>
    <mergeCell ref="B22:B24"/>
    <mergeCell ref="C15:C17"/>
    <mergeCell ref="E9:E11"/>
    <mergeCell ref="J9:J11"/>
  </mergeCells>
  <pageMargins left="0.70866141732283472" right="0.70866141732283472" top="0.74803149606299213" bottom="0.74803149606299213" header="0.31496062992125984" footer="0.31496062992125984"/>
  <pageSetup paperSize="9" scale="2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808080"/>
  </sheetPr>
  <dimension ref="A1:IT1144"/>
  <sheetViews>
    <sheetView view="pageBreakPreview" topLeftCell="D1" zoomScale="55" zoomScaleNormal="50" zoomScaleSheetLayoutView="55" workbookViewId="0">
      <selection activeCell="I19" sqref="I19"/>
    </sheetView>
  </sheetViews>
  <sheetFormatPr baseColWidth="10" defaultColWidth="10.88671875" defaultRowHeight="129.9" customHeight="1"/>
  <cols>
    <col min="1" max="1" width="5.33203125" style="142" customWidth="1"/>
    <col min="2" max="2" width="70.5546875" style="1" customWidth="1"/>
    <col min="3" max="3" width="29" style="129" customWidth="1"/>
    <col min="4" max="4" width="76.33203125" style="136" customWidth="1"/>
    <col min="5" max="5" width="6.5546875" style="143" customWidth="1"/>
    <col min="6" max="8" width="5.88671875" style="11" hidden="1" customWidth="1"/>
    <col min="9" max="9" width="93.44140625" style="144" customWidth="1"/>
    <col min="10" max="10" width="8" style="143" customWidth="1"/>
    <col min="11" max="13" width="5.88671875" style="11" hidden="1" customWidth="1"/>
    <col min="14" max="14" width="87.5546875" style="145" customWidth="1"/>
    <col min="15" max="15" width="7.6640625" style="143" customWidth="1"/>
    <col min="16" max="17" width="5.88671875" style="11" hidden="1" customWidth="1"/>
    <col min="18" max="18" width="7.6640625" style="11" hidden="1" customWidth="1"/>
    <col min="19" max="19" width="28.88671875" style="1" customWidth="1"/>
    <col min="20" max="20" width="31.33203125" style="152" customWidth="1"/>
    <col min="21" max="16384" width="10.88671875" style="1"/>
  </cols>
  <sheetData>
    <row r="1" spans="1:254" s="42" customFormat="1" ht="18" customHeight="1">
      <c r="A1" s="860" t="s">
        <v>4775</v>
      </c>
      <c r="B1" s="860"/>
      <c r="C1" s="860"/>
      <c r="D1" s="860"/>
      <c r="E1" s="860"/>
      <c r="F1" s="860"/>
      <c r="G1" s="860"/>
      <c r="H1" s="860"/>
      <c r="I1" s="860"/>
      <c r="J1" s="860"/>
      <c r="K1" s="860"/>
      <c r="L1" s="860"/>
      <c r="M1" s="860"/>
      <c r="N1" s="860"/>
      <c r="O1" s="860"/>
      <c r="P1" s="860"/>
      <c r="Q1" s="860"/>
      <c r="R1" s="860"/>
      <c r="S1" s="860"/>
      <c r="T1" s="860"/>
    </row>
    <row r="2" spans="1:254" s="44" customFormat="1" ht="21.6">
      <c r="A2" s="2"/>
      <c r="B2" s="861" t="s">
        <v>4406</v>
      </c>
      <c r="C2" s="861"/>
      <c r="D2" s="861"/>
      <c r="E2" s="861"/>
      <c r="F2" s="861"/>
      <c r="G2" s="861"/>
      <c r="H2" s="861"/>
      <c r="I2" s="861"/>
      <c r="J2" s="861"/>
      <c r="K2" s="861"/>
      <c r="L2" s="861"/>
      <c r="M2" s="861"/>
      <c r="N2" s="861"/>
      <c r="O2" s="861"/>
      <c r="P2" s="861"/>
      <c r="Q2" s="861"/>
      <c r="R2" s="861"/>
      <c r="S2" s="861"/>
      <c r="T2" s="861"/>
      <c r="U2" s="43"/>
      <c r="V2" s="43"/>
      <c r="W2" s="43"/>
      <c r="X2" s="43"/>
      <c r="Y2" s="43"/>
      <c r="Z2" s="43"/>
      <c r="AA2" s="43"/>
      <c r="AB2" s="43"/>
      <c r="AC2" s="43"/>
      <c r="AD2" s="43"/>
      <c r="AE2" s="43"/>
      <c r="AF2" s="43"/>
      <c r="AG2" s="43"/>
      <c r="AH2" s="43"/>
      <c r="AI2" s="43"/>
      <c r="AJ2" s="43"/>
      <c r="AK2" s="43"/>
      <c r="AL2" s="43"/>
      <c r="AM2" s="43"/>
      <c r="AN2" s="43"/>
      <c r="AO2" s="43"/>
      <c r="AP2" s="43"/>
      <c r="AQ2" s="43"/>
      <c r="AR2" s="43"/>
      <c r="AS2" s="43"/>
      <c r="AT2" s="43"/>
      <c r="AU2" s="43"/>
      <c r="AV2" s="43"/>
      <c r="AW2" s="43"/>
      <c r="AX2" s="43"/>
      <c r="AY2" s="43"/>
      <c r="AZ2" s="43"/>
      <c r="BA2" s="43"/>
      <c r="BB2" s="43"/>
      <c r="BC2" s="43"/>
      <c r="BD2" s="43"/>
      <c r="BE2" s="43"/>
      <c r="BF2" s="43"/>
      <c r="BG2" s="43"/>
      <c r="BH2" s="43"/>
      <c r="BI2" s="43"/>
      <c r="BJ2" s="43"/>
      <c r="BK2" s="43"/>
      <c r="BL2" s="43"/>
      <c r="BM2" s="43"/>
      <c r="BN2" s="43"/>
      <c r="BO2" s="43"/>
      <c r="BP2" s="43"/>
      <c r="BQ2" s="43"/>
      <c r="BR2" s="43"/>
      <c r="BS2" s="43"/>
      <c r="BT2" s="43"/>
      <c r="BU2" s="43"/>
      <c r="BV2" s="43"/>
      <c r="BW2" s="43"/>
      <c r="BX2" s="43"/>
      <c r="BY2" s="43"/>
      <c r="BZ2" s="43"/>
      <c r="CA2" s="43"/>
      <c r="CB2" s="43"/>
      <c r="CC2" s="43"/>
      <c r="CD2" s="43"/>
      <c r="CE2" s="43"/>
      <c r="CF2" s="43"/>
      <c r="CG2" s="43"/>
      <c r="CH2" s="43"/>
      <c r="CI2" s="43"/>
      <c r="CJ2" s="43"/>
      <c r="CK2" s="43"/>
      <c r="CL2" s="43"/>
      <c r="CM2" s="43"/>
      <c r="CN2" s="43"/>
      <c r="CO2" s="43"/>
      <c r="CP2" s="43"/>
      <c r="CQ2" s="43"/>
      <c r="CR2" s="43"/>
      <c r="CS2" s="43"/>
      <c r="CT2" s="43"/>
      <c r="CU2" s="43"/>
      <c r="CV2" s="43"/>
      <c r="CW2" s="43"/>
      <c r="CX2" s="43"/>
      <c r="CY2" s="43"/>
      <c r="CZ2" s="43"/>
      <c r="DA2" s="43"/>
      <c r="DB2" s="43"/>
      <c r="DC2" s="43"/>
      <c r="DD2" s="43"/>
      <c r="DE2" s="43"/>
      <c r="DF2" s="43"/>
      <c r="DG2" s="43"/>
      <c r="DH2" s="43"/>
      <c r="DI2" s="43"/>
      <c r="DJ2" s="43"/>
      <c r="DK2" s="43"/>
      <c r="DL2" s="43"/>
      <c r="DM2" s="43"/>
      <c r="DN2" s="43"/>
      <c r="DO2" s="43"/>
      <c r="DP2" s="43"/>
      <c r="DQ2" s="43"/>
      <c r="DR2" s="43"/>
      <c r="DS2" s="43"/>
      <c r="DT2" s="43"/>
      <c r="DU2" s="43"/>
      <c r="DV2" s="43"/>
      <c r="DW2" s="43"/>
      <c r="DX2" s="43"/>
      <c r="DY2" s="43"/>
      <c r="DZ2" s="43"/>
      <c r="EA2" s="43"/>
      <c r="EB2" s="43"/>
      <c r="EC2" s="43"/>
      <c r="ED2" s="43"/>
      <c r="EE2" s="43"/>
      <c r="EF2" s="43"/>
      <c r="EG2" s="43"/>
      <c r="EH2" s="43"/>
      <c r="EI2" s="43"/>
      <c r="EJ2" s="43"/>
      <c r="EK2" s="43"/>
      <c r="EL2" s="43"/>
      <c r="EM2" s="43"/>
      <c r="EN2" s="43"/>
      <c r="EO2" s="43"/>
      <c r="EP2" s="43"/>
      <c r="EQ2" s="43"/>
      <c r="ER2" s="43"/>
      <c r="ES2" s="43"/>
      <c r="ET2" s="43"/>
      <c r="EU2" s="43"/>
      <c r="EV2" s="43"/>
      <c r="EW2" s="43"/>
      <c r="EX2" s="43"/>
      <c r="EY2" s="43"/>
      <c r="EZ2" s="43"/>
      <c r="FA2" s="43"/>
      <c r="FB2" s="43"/>
      <c r="FC2" s="43"/>
      <c r="FD2" s="43"/>
      <c r="FE2" s="43"/>
      <c r="FF2" s="43"/>
      <c r="FG2" s="43"/>
      <c r="FH2" s="43"/>
      <c r="FI2" s="43"/>
      <c r="FJ2" s="43"/>
      <c r="FK2" s="43"/>
      <c r="FL2" s="43"/>
      <c r="FM2" s="43"/>
      <c r="FN2" s="43"/>
      <c r="FO2" s="43"/>
      <c r="FP2" s="43"/>
      <c r="FQ2" s="43"/>
      <c r="FR2" s="43"/>
      <c r="FS2" s="43"/>
      <c r="FT2" s="43"/>
      <c r="FU2" s="43"/>
      <c r="FV2" s="43"/>
      <c r="FW2" s="43"/>
      <c r="FX2" s="43"/>
      <c r="FY2" s="43"/>
      <c r="FZ2" s="43"/>
      <c r="GA2" s="43"/>
      <c r="GB2" s="43"/>
      <c r="GC2" s="43"/>
      <c r="GD2" s="43"/>
      <c r="GE2" s="43"/>
      <c r="GF2" s="43"/>
      <c r="GG2" s="43"/>
      <c r="GH2" s="43"/>
      <c r="GI2" s="43"/>
      <c r="GJ2" s="43"/>
      <c r="GK2" s="43"/>
      <c r="GL2" s="43"/>
      <c r="GM2" s="43"/>
      <c r="GN2" s="43"/>
      <c r="GO2" s="43"/>
      <c r="GP2" s="43"/>
      <c r="GQ2" s="43"/>
      <c r="GR2" s="43"/>
      <c r="GS2" s="43"/>
      <c r="GT2" s="43"/>
      <c r="GU2" s="43"/>
      <c r="GV2" s="43"/>
      <c r="GW2" s="43"/>
      <c r="GX2" s="43"/>
      <c r="GY2" s="43"/>
      <c r="GZ2" s="43"/>
      <c r="HA2" s="43"/>
      <c r="HB2" s="43"/>
      <c r="HC2" s="43"/>
      <c r="HD2" s="43"/>
      <c r="HE2" s="43"/>
      <c r="HF2" s="43"/>
      <c r="HG2" s="43"/>
      <c r="HH2" s="43"/>
      <c r="HI2" s="43"/>
      <c r="HJ2" s="43"/>
      <c r="HK2" s="43"/>
      <c r="HL2" s="43"/>
      <c r="HM2" s="43"/>
      <c r="HN2" s="43"/>
      <c r="HO2" s="43"/>
      <c r="HP2" s="43"/>
      <c r="HQ2" s="43"/>
      <c r="HR2" s="43"/>
      <c r="HS2" s="43"/>
      <c r="HT2" s="43"/>
      <c r="HU2" s="43"/>
      <c r="HV2" s="43"/>
      <c r="HW2" s="43"/>
      <c r="HX2" s="43"/>
      <c r="HY2" s="43"/>
      <c r="HZ2" s="43"/>
      <c r="IA2" s="43"/>
      <c r="IB2" s="43"/>
      <c r="IC2" s="43"/>
      <c r="ID2" s="43"/>
      <c r="IE2" s="43"/>
      <c r="IF2" s="43"/>
      <c r="IG2" s="43"/>
      <c r="IH2" s="43"/>
      <c r="II2" s="43"/>
      <c r="IJ2" s="43"/>
      <c r="IK2" s="43"/>
      <c r="IL2" s="43"/>
      <c r="IM2" s="43"/>
      <c r="IN2" s="43"/>
      <c r="IO2" s="43"/>
      <c r="IP2" s="43"/>
      <c r="IQ2" s="43"/>
      <c r="IR2" s="43"/>
      <c r="IS2" s="43"/>
      <c r="IT2" s="43"/>
    </row>
    <row r="3" spans="1:254" s="44" customFormat="1" ht="21.6">
      <c r="A3" s="2"/>
      <c r="B3" s="3"/>
      <c r="C3" s="3"/>
      <c r="D3" s="3"/>
      <c r="E3" s="3"/>
      <c r="F3" s="3"/>
      <c r="G3" s="3"/>
      <c r="H3" s="3"/>
      <c r="I3" s="3"/>
      <c r="J3" s="3"/>
      <c r="K3" s="3"/>
      <c r="L3" s="3"/>
      <c r="M3" s="3"/>
      <c r="N3" s="3"/>
      <c r="O3" s="4"/>
      <c r="P3" s="3"/>
      <c r="Q3" s="3"/>
      <c r="R3" s="3"/>
      <c r="S3" s="5"/>
      <c r="T3" s="150"/>
      <c r="U3" s="43"/>
      <c r="V3" s="43"/>
      <c r="W3" s="43"/>
      <c r="X3" s="43"/>
      <c r="Y3" s="43"/>
      <c r="Z3" s="43"/>
      <c r="AA3" s="43"/>
      <c r="AB3" s="43"/>
      <c r="AC3" s="43"/>
      <c r="AD3" s="43"/>
      <c r="AE3" s="43"/>
      <c r="AF3" s="43"/>
      <c r="AG3" s="43"/>
      <c r="AH3" s="43"/>
      <c r="AI3" s="43"/>
      <c r="AJ3" s="43"/>
      <c r="AK3" s="43"/>
      <c r="AL3" s="43"/>
      <c r="AM3" s="43"/>
      <c r="AN3" s="43"/>
      <c r="AO3" s="43"/>
      <c r="AP3" s="43"/>
      <c r="AQ3" s="43"/>
      <c r="AR3" s="43"/>
      <c r="AS3" s="43"/>
      <c r="AT3" s="43"/>
      <c r="AU3" s="43"/>
      <c r="AV3" s="43"/>
      <c r="AW3" s="43"/>
      <c r="AX3" s="43"/>
      <c r="AY3" s="43"/>
      <c r="AZ3" s="43"/>
      <c r="BA3" s="43"/>
      <c r="BB3" s="43"/>
      <c r="BC3" s="43"/>
      <c r="BD3" s="43"/>
      <c r="BE3" s="43"/>
      <c r="BF3" s="43"/>
      <c r="BG3" s="43"/>
      <c r="BH3" s="43"/>
      <c r="BI3" s="43"/>
      <c r="BJ3" s="43"/>
      <c r="BK3" s="43"/>
      <c r="BL3" s="43"/>
      <c r="BM3" s="43"/>
      <c r="BN3" s="43"/>
      <c r="BO3" s="43"/>
      <c r="BP3" s="43"/>
      <c r="BQ3" s="43"/>
      <c r="BR3" s="43"/>
      <c r="BS3" s="43"/>
      <c r="BT3" s="43"/>
      <c r="BU3" s="43"/>
      <c r="BV3" s="43"/>
      <c r="BW3" s="43"/>
      <c r="BX3" s="43"/>
      <c r="BY3" s="43"/>
      <c r="BZ3" s="43"/>
      <c r="CA3" s="43"/>
      <c r="CB3" s="43"/>
      <c r="CC3" s="43"/>
      <c r="CD3" s="43"/>
      <c r="CE3" s="43"/>
      <c r="CF3" s="43"/>
      <c r="CG3" s="43"/>
      <c r="CH3" s="43"/>
      <c r="CI3" s="43"/>
      <c r="CJ3" s="43"/>
      <c r="CK3" s="43"/>
      <c r="CL3" s="43"/>
      <c r="CM3" s="43"/>
      <c r="CN3" s="43"/>
      <c r="CO3" s="43"/>
      <c r="CP3" s="43"/>
      <c r="CQ3" s="43"/>
      <c r="CR3" s="43"/>
      <c r="CS3" s="43"/>
      <c r="CT3" s="43"/>
      <c r="CU3" s="43"/>
      <c r="CV3" s="43"/>
      <c r="CW3" s="43"/>
      <c r="CX3" s="43"/>
      <c r="CY3" s="43"/>
      <c r="CZ3" s="43"/>
      <c r="DA3" s="43"/>
      <c r="DB3" s="43"/>
      <c r="DC3" s="43"/>
      <c r="DD3" s="43"/>
      <c r="DE3" s="43"/>
      <c r="DF3" s="43"/>
      <c r="DG3" s="43"/>
      <c r="DH3" s="43"/>
      <c r="DI3" s="43"/>
      <c r="DJ3" s="43"/>
      <c r="DK3" s="43"/>
      <c r="DL3" s="43"/>
      <c r="DM3" s="43"/>
      <c r="DN3" s="43"/>
      <c r="DO3" s="43"/>
      <c r="DP3" s="43"/>
      <c r="DQ3" s="43"/>
      <c r="DR3" s="43"/>
      <c r="DS3" s="43"/>
      <c r="DT3" s="43"/>
      <c r="DU3" s="43"/>
      <c r="DV3" s="43"/>
      <c r="DW3" s="43"/>
      <c r="DX3" s="43"/>
      <c r="DY3" s="43"/>
      <c r="DZ3" s="43"/>
      <c r="EA3" s="43"/>
      <c r="EB3" s="43"/>
      <c r="EC3" s="43"/>
      <c r="ED3" s="43"/>
      <c r="EE3" s="43"/>
      <c r="EF3" s="43"/>
      <c r="EG3" s="43"/>
      <c r="EH3" s="43"/>
      <c r="EI3" s="43"/>
      <c r="EJ3" s="43"/>
      <c r="EK3" s="43"/>
      <c r="EL3" s="43"/>
      <c r="EM3" s="43"/>
      <c r="EN3" s="43"/>
      <c r="EO3" s="43"/>
      <c r="EP3" s="43"/>
      <c r="EQ3" s="43"/>
      <c r="ER3" s="43"/>
      <c r="ES3" s="43"/>
      <c r="ET3" s="43"/>
      <c r="EU3" s="43"/>
      <c r="EV3" s="43"/>
      <c r="EW3" s="43"/>
      <c r="EX3" s="43"/>
      <c r="EY3" s="43"/>
      <c r="EZ3" s="43"/>
      <c r="FA3" s="43"/>
      <c r="FB3" s="43"/>
      <c r="FC3" s="43"/>
      <c r="FD3" s="43"/>
      <c r="FE3" s="43"/>
      <c r="FF3" s="43"/>
      <c r="FG3" s="43"/>
      <c r="FH3" s="43"/>
      <c r="FI3" s="43"/>
      <c r="FJ3" s="43"/>
      <c r="FK3" s="43"/>
      <c r="FL3" s="43"/>
      <c r="FM3" s="43"/>
      <c r="FN3" s="43"/>
      <c r="FO3" s="43"/>
      <c r="FP3" s="43"/>
      <c r="FQ3" s="43"/>
      <c r="FR3" s="43"/>
      <c r="FS3" s="43"/>
      <c r="FT3" s="43"/>
      <c r="FU3" s="43"/>
      <c r="FV3" s="43"/>
      <c r="FW3" s="43"/>
      <c r="FX3" s="43"/>
      <c r="FY3" s="43"/>
      <c r="FZ3" s="43"/>
      <c r="GA3" s="43"/>
      <c r="GB3" s="43"/>
      <c r="GC3" s="43"/>
      <c r="GD3" s="43"/>
      <c r="GE3" s="43"/>
      <c r="GF3" s="43"/>
      <c r="GG3" s="43"/>
      <c r="GH3" s="43"/>
      <c r="GI3" s="43"/>
      <c r="GJ3" s="43"/>
      <c r="GK3" s="43"/>
      <c r="GL3" s="43"/>
      <c r="GM3" s="43"/>
      <c r="GN3" s="43"/>
      <c r="GO3" s="43"/>
      <c r="GP3" s="43"/>
      <c r="GQ3" s="43"/>
      <c r="GR3" s="43"/>
      <c r="GS3" s="43"/>
      <c r="GT3" s="43"/>
      <c r="GU3" s="43"/>
      <c r="GV3" s="43"/>
      <c r="GW3" s="43"/>
      <c r="GX3" s="43"/>
      <c r="GY3" s="43"/>
      <c r="GZ3" s="43"/>
      <c r="HA3" s="43"/>
      <c r="HB3" s="43"/>
      <c r="HC3" s="43"/>
      <c r="HD3" s="43"/>
      <c r="HE3" s="43"/>
      <c r="HF3" s="43"/>
      <c r="HG3" s="43"/>
      <c r="HH3" s="43"/>
      <c r="HI3" s="43"/>
      <c r="HJ3" s="43"/>
      <c r="HK3" s="43"/>
      <c r="HL3" s="43"/>
      <c r="HM3" s="43"/>
      <c r="HN3" s="43"/>
      <c r="HO3" s="43"/>
      <c r="HP3" s="43"/>
      <c r="HQ3" s="43"/>
      <c r="HR3" s="43"/>
      <c r="HS3" s="43"/>
      <c r="HT3" s="43"/>
      <c r="HU3" s="43"/>
      <c r="HV3" s="43"/>
      <c r="HW3" s="43"/>
      <c r="HX3" s="43"/>
      <c r="HY3" s="43"/>
      <c r="HZ3" s="43"/>
      <c r="IA3" s="43"/>
      <c r="IB3" s="43"/>
      <c r="IC3" s="43"/>
      <c r="ID3" s="43"/>
      <c r="IE3" s="43"/>
      <c r="IF3" s="43"/>
      <c r="IG3" s="43"/>
      <c r="IH3" s="43"/>
      <c r="II3" s="43"/>
      <c r="IJ3" s="43"/>
      <c r="IK3" s="43"/>
      <c r="IL3" s="43"/>
      <c r="IM3" s="43"/>
      <c r="IN3" s="43"/>
      <c r="IO3" s="43"/>
      <c r="IP3" s="43"/>
      <c r="IQ3" s="43"/>
      <c r="IR3" s="43"/>
      <c r="IS3" s="43"/>
      <c r="IT3" s="43"/>
    </row>
    <row r="4" spans="1:254" s="44" customFormat="1" ht="21.6">
      <c r="A4" s="2"/>
      <c r="B4" s="3"/>
      <c r="C4" s="3"/>
      <c r="D4" s="3"/>
      <c r="E4" s="3"/>
      <c r="F4" s="3"/>
      <c r="G4" s="3"/>
      <c r="H4" s="3"/>
      <c r="I4" s="3"/>
      <c r="J4" s="3"/>
      <c r="K4" s="3"/>
      <c r="L4" s="3"/>
      <c r="M4" s="3"/>
      <c r="N4" s="3"/>
      <c r="O4" s="4"/>
      <c r="P4" s="3"/>
      <c r="Q4" s="3"/>
      <c r="R4" s="3"/>
      <c r="S4" s="5"/>
      <c r="T4" s="150"/>
      <c r="U4" s="43"/>
      <c r="V4" s="43"/>
      <c r="W4" s="43"/>
      <c r="X4" s="43"/>
      <c r="Y4" s="43"/>
      <c r="Z4" s="43"/>
      <c r="AA4" s="43"/>
      <c r="AB4" s="43"/>
      <c r="AC4" s="43"/>
      <c r="AD4" s="43"/>
      <c r="AE4" s="43"/>
      <c r="AF4" s="43"/>
      <c r="AG4" s="43"/>
      <c r="AH4" s="43"/>
      <c r="AI4" s="43"/>
      <c r="AJ4" s="43"/>
      <c r="AK4" s="43"/>
      <c r="AL4" s="43"/>
      <c r="AM4" s="43"/>
      <c r="AN4" s="43"/>
      <c r="AO4" s="43"/>
      <c r="AP4" s="43"/>
      <c r="AQ4" s="43"/>
      <c r="AR4" s="43"/>
      <c r="AS4" s="43"/>
      <c r="AT4" s="43"/>
      <c r="AU4" s="43"/>
      <c r="AV4" s="43"/>
      <c r="AW4" s="43"/>
      <c r="AX4" s="43"/>
      <c r="AY4" s="43"/>
      <c r="AZ4" s="43"/>
      <c r="BA4" s="43"/>
      <c r="BB4" s="43"/>
      <c r="BC4" s="43"/>
      <c r="BD4" s="43"/>
      <c r="BE4" s="43"/>
      <c r="BF4" s="43"/>
      <c r="BG4" s="43"/>
      <c r="BH4" s="43"/>
      <c r="BI4" s="43"/>
      <c r="BJ4" s="43"/>
      <c r="BK4" s="43"/>
      <c r="BL4" s="43"/>
      <c r="BM4" s="43"/>
      <c r="BN4" s="43"/>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c r="DK4" s="43"/>
      <c r="DL4" s="43"/>
      <c r="DM4" s="43"/>
      <c r="DN4" s="43"/>
      <c r="DO4" s="43"/>
      <c r="DP4" s="43"/>
      <c r="DQ4" s="43"/>
      <c r="DR4" s="43"/>
      <c r="DS4" s="43"/>
      <c r="DT4" s="43"/>
      <c r="DU4" s="43"/>
      <c r="DV4" s="43"/>
      <c r="DW4" s="43"/>
      <c r="DX4" s="43"/>
      <c r="DY4" s="43"/>
      <c r="DZ4" s="43"/>
      <c r="EA4" s="43"/>
      <c r="EB4" s="43"/>
      <c r="EC4" s="43"/>
      <c r="ED4" s="43"/>
      <c r="EE4" s="43"/>
      <c r="EF4" s="43"/>
      <c r="EG4" s="43"/>
      <c r="EH4" s="43"/>
      <c r="EI4" s="43"/>
      <c r="EJ4" s="43"/>
      <c r="EK4" s="43"/>
      <c r="EL4" s="43"/>
      <c r="EM4" s="43"/>
      <c r="EN4" s="43"/>
      <c r="EO4" s="43"/>
      <c r="EP4" s="43"/>
      <c r="EQ4" s="43"/>
      <c r="ER4" s="43"/>
      <c r="ES4" s="43"/>
      <c r="ET4" s="43"/>
      <c r="EU4" s="43"/>
      <c r="EV4" s="43"/>
      <c r="EW4" s="43"/>
      <c r="EX4" s="43"/>
      <c r="EY4" s="43"/>
      <c r="EZ4" s="43"/>
      <c r="FA4" s="43"/>
      <c r="FB4" s="43"/>
      <c r="FC4" s="43"/>
      <c r="FD4" s="43"/>
      <c r="FE4" s="43"/>
      <c r="FF4" s="43"/>
      <c r="FG4" s="43"/>
      <c r="FH4" s="43"/>
      <c r="FI4" s="43"/>
      <c r="FJ4" s="43"/>
      <c r="FK4" s="43"/>
      <c r="FL4" s="43"/>
      <c r="FM4" s="43"/>
      <c r="FN4" s="43"/>
      <c r="FO4" s="43"/>
      <c r="FP4" s="43"/>
      <c r="FQ4" s="43"/>
      <c r="FR4" s="43"/>
      <c r="FS4" s="43"/>
      <c r="FT4" s="43"/>
      <c r="FU4" s="43"/>
      <c r="FV4" s="43"/>
      <c r="FW4" s="43"/>
      <c r="FX4" s="43"/>
      <c r="FY4" s="43"/>
      <c r="FZ4" s="43"/>
      <c r="GA4" s="43"/>
      <c r="GB4" s="43"/>
      <c r="GC4" s="43"/>
      <c r="GD4" s="43"/>
      <c r="GE4" s="43"/>
      <c r="GF4" s="43"/>
      <c r="GG4" s="43"/>
      <c r="GH4" s="43"/>
      <c r="GI4" s="43"/>
      <c r="GJ4" s="43"/>
      <c r="GK4" s="43"/>
      <c r="GL4" s="43"/>
      <c r="GM4" s="43"/>
      <c r="GN4" s="43"/>
      <c r="GO4" s="43"/>
      <c r="GP4" s="43"/>
      <c r="GQ4" s="43"/>
      <c r="GR4" s="43"/>
      <c r="GS4" s="43"/>
      <c r="GT4" s="43"/>
      <c r="GU4" s="43"/>
      <c r="GV4" s="43"/>
      <c r="GW4" s="43"/>
      <c r="GX4" s="43"/>
      <c r="GY4" s="43"/>
      <c r="GZ4" s="43"/>
      <c r="HA4" s="43"/>
      <c r="HB4" s="43"/>
      <c r="HC4" s="43"/>
      <c r="HD4" s="43"/>
      <c r="HE4" s="43"/>
      <c r="HF4" s="43"/>
      <c r="HG4" s="43"/>
      <c r="HH4" s="43"/>
      <c r="HI4" s="43"/>
      <c r="HJ4" s="43"/>
      <c r="HK4" s="43"/>
      <c r="HL4" s="43"/>
      <c r="HM4" s="43"/>
      <c r="HN4" s="43"/>
      <c r="HO4" s="43"/>
      <c r="HP4" s="43"/>
      <c r="HQ4" s="43"/>
      <c r="HR4" s="43"/>
      <c r="HS4" s="43"/>
      <c r="HT4" s="43"/>
      <c r="HU4" s="43"/>
      <c r="HV4" s="43"/>
      <c r="HW4" s="43"/>
      <c r="HX4" s="43"/>
      <c r="HY4" s="43"/>
      <c r="HZ4" s="43"/>
      <c r="IA4" s="43"/>
      <c r="IB4" s="43"/>
      <c r="IC4" s="43"/>
      <c r="ID4" s="43"/>
      <c r="IE4" s="43"/>
      <c r="IF4" s="43"/>
      <c r="IG4" s="43"/>
      <c r="IH4" s="43"/>
      <c r="II4" s="43"/>
      <c r="IJ4" s="43"/>
      <c r="IK4" s="43"/>
      <c r="IL4" s="43"/>
      <c r="IM4" s="43"/>
      <c r="IN4" s="43"/>
      <c r="IO4" s="43"/>
      <c r="IP4" s="43"/>
      <c r="IQ4" s="43"/>
      <c r="IR4" s="43"/>
      <c r="IS4" s="43"/>
      <c r="IT4" s="43"/>
    </row>
    <row r="5" spans="1:254" s="44" customFormat="1" ht="21.6">
      <c r="A5" s="905"/>
      <c r="B5" s="905"/>
      <c r="C5" s="905"/>
      <c r="D5" s="905"/>
      <c r="E5" s="905"/>
      <c r="F5" s="905"/>
      <c r="G5" s="905"/>
      <c r="H5" s="905"/>
      <c r="I5" s="905"/>
      <c r="J5" s="905"/>
      <c r="K5" s="905"/>
      <c r="L5" s="905"/>
      <c r="M5" s="905"/>
      <c r="N5" s="905"/>
      <c r="O5" s="905"/>
      <c r="P5" s="905"/>
      <c r="Q5" s="905"/>
      <c r="R5" s="905"/>
      <c r="S5" s="905"/>
      <c r="T5" s="905"/>
      <c r="U5" s="43"/>
      <c r="V5" s="43"/>
      <c r="W5" s="43"/>
      <c r="X5" s="43"/>
      <c r="Y5" s="43"/>
      <c r="Z5" s="43"/>
      <c r="AA5" s="43"/>
      <c r="AB5" s="43"/>
      <c r="AC5" s="43"/>
      <c r="AD5" s="43"/>
      <c r="AE5" s="43"/>
      <c r="AF5" s="43"/>
      <c r="AG5" s="43"/>
      <c r="AH5" s="43"/>
      <c r="AI5" s="43"/>
      <c r="AJ5" s="43"/>
      <c r="AK5" s="43"/>
      <c r="AL5" s="43"/>
      <c r="AM5" s="43"/>
      <c r="AN5" s="43"/>
      <c r="AO5" s="43"/>
      <c r="AP5" s="43"/>
      <c r="AQ5" s="43"/>
      <c r="AR5" s="43"/>
      <c r="AS5" s="43"/>
      <c r="AT5" s="43"/>
      <c r="AU5" s="43"/>
      <c r="AV5" s="43"/>
      <c r="AW5" s="43"/>
      <c r="AX5" s="43"/>
      <c r="AY5" s="43"/>
      <c r="AZ5" s="43"/>
      <c r="BA5" s="43"/>
      <c r="BB5" s="43"/>
      <c r="BC5" s="43"/>
      <c r="BD5" s="43"/>
      <c r="BE5" s="43"/>
      <c r="BF5" s="43"/>
      <c r="BG5" s="43"/>
      <c r="BH5" s="43"/>
      <c r="BI5" s="43"/>
      <c r="BJ5" s="43"/>
      <c r="BK5" s="43"/>
      <c r="BL5" s="43"/>
      <c r="BM5" s="43"/>
      <c r="BN5" s="43"/>
      <c r="BO5" s="43"/>
      <c r="BP5" s="43"/>
      <c r="BQ5" s="43"/>
      <c r="BR5" s="43"/>
      <c r="BS5" s="43"/>
      <c r="BT5" s="43"/>
      <c r="BU5" s="43"/>
      <c r="BV5" s="43"/>
      <c r="BW5" s="43"/>
      <c r="BX5" s="43"/>
      <c r="BY5" s="43"/>
      <c r="BZ5" s="43"/>
      <c r="CA5" s="43"/>
      <c r="CB5" s="43"/>
      <c r="CC5" s="43"/>
      <c r="CD5" s="43"/>
      <c r="CE5" s="43"/>
      <c r="CF5" s="43"/>
      <c r="CG5" s="43"/>
      <c r="CH5" s="43"/>
      <c r="CI5" s="43"/>
      <c r="CJ5" s="43"/>
      <c r="CK5" s="43"/>
      <c r="CL5" s="43"/>
      <c r="CM5" s="43"/>
      <c r="CN5" s="43"/>
      <c r="CO5" s="43"/>
      <c r="CP5" s="43"/>
      <c r="CQ5" s="43"/>
      <c r="CR5" s="43"/>
      <c r="CS5" s="43"/>
      <c r="CT5" s="43"/>
      <c r="CU5" s="43"/>
      <c r="CV5" s="43"/>
      <c r="CW5" s="43"/>
      <c r="CX5" s="43"/>
      <c r="CY5" s="43"/>
      <c r="CZ5" s="43"/>
      <c r="DA5" s="43"/>
      <c r="DB5" s="43"/>
      <c r="DC5" s="43"/>
      <c r="DD5" s="43"/>
      <c r="DE5" s="43"/>
      <c r="DF5" s="43"/>
      <c r="DG5" s="43"/>
      <c r="DH5" s="43"/>
      <c r="DI5" s="43"/>
      <c r="DJ5" s="43"/>
      <c r="DK5" s="43"/>
      <c r="DL5" s="43"/>
      <c r="DM5" s="43"/>
      <c r="DN5" s="43"/>
      <c r="DO5" s="43"/>
      <c r="DP5" s="43"/>
      <c r="DQ5" s="43"/>
      <c r="DR5" s="43"/>
      <c r="DS5" s="43"/>
      <c r="DT5" s="43"/>
      <c r="DU5" s="43"/>
      <c r="DV5" s="43"/>
      <c r="DW5" s="43"/>
      <c r="DX5" s="43"/>
      <c r="DY5" s="43"/>
      <c r="DZ5" s="43"/>
      <c r="EA5" s="43"/>
      <c r="EB5" s="43"/>
      <c r="EC5" s="43"/>
      <c r="ED5" s="43"/>
      <c r="EE5" s="43"/>
      <c r="EF5" s="43"/>
      <c r="EG5" s="43"/>
      <c r="EH5" s="43"/>
      <c r="EI5" s="43"/>
      <c r="EJ5" s="43"/>
      <c r="EK5" s="43"/>
      <c r="EL5" s="43"/>
      <c r="EM5" s="43"/>
      <c r="EN5" s="43"/>
      <c r="EO5" s="43"/>
      <c r="EP5" s="43"/>
      <c r="EQ5" s="43"/>
      <c r="ER5" s="43"/>
      <c r="ES5" s="43"/>
      <c r="ET5" s="43"/>
      <c r="EU5" s="43"/>
      <c r="EV5" s="43"/>
      <c r="EW5" s="43"/>
      <c r="EX5" s="43"/>
      <c r="EY5" s="43"/>
      <c r="EZ5" s="43"/>
      <c r="FA5" s="43"/>
      <c r="FB5" s="43"/>
      <c r="FC5" s="43"/>
      <c r="FD5" s="43"/>
      <c r="FE5" s="43"/>
      <c r="FF5" s="43"/>
      <c r="FG5" s="43"/>
      <c r="FH5" s="43"/>
      <c r="FI5" s="43"/>
      <c r="FJ5" s="43"/>
      <c r="FK5" s="43"/>
      <c r="FL5" s="43"/>
      <c r="FM5" s="43"/>
      <c r="FN5" s="43"/>
      <c r="FO5" s="43"/>
      <c r="FP5" s="43"/>
      <c r="FQ5" s="43"/>
      <c r="FR5" s="43"/>
      <c r="FS5" s="43"/>
      <c r="FT5" s="43"/>
      <c r="FU5" s="43"/>
      <c r="FV5" s="43"/>
      <c r="FW5" s="43"/>
      <c r="FX5" s="43"/>
      <c r="FY5" s="43"/>
      <c r="FZ5" s="43"/>
      <c r="GA5" s="43"/>
      <c r="GB5" s="43"/>
      <c r="GC5" s="43"/>
      <c r="GD5" s="43"/>
      <c r="GE5" s="43"/>
      <c r="GF5" s="43"/>
      <c r="GG5" s="43"/>
      <c r="GH5" s="43"/>
      <c r="GI5" s="43"/>
      <c r="GJ5" s="43"/>
      <c r="GK5" s="43"/>
      <c r="GL5" s="43"/>
      <c r="GM5" s="43"/>
      <c r="GN5" s="43"/>
      <c r="GO5" s="43"/>
      <c r="GP5" s="43"/>
      <c r="GQ5" s="43"/>
      <c r="GR5" s="43"/>
      <c r="GS5" s="43"/>
      <c r="GT5" s="43"/>
      <c r="GU5" s="43"/>
      <c r="GV5" s="43"/>
      <c r="GW5" s="43"/>
      <c r="GX5" s="43"/>
      <c r="GY5" s="43"/>
      <c r="GZ5" s="43"/>
      <c r="HA5" s="43"/>
      <c r="HB5" s="43"/>
      <c r="HC5" s="43"/>
      <c r="HD5" s="43"/>
      <c r="HE5" s="43"/>
      <c r="HF5" s="43"/>
      <c r="HG5" s="43"/>
      <c r="HH5" s="43"/>
      <c r="HI5" s="43"/>
      <c r="HJ5" s="43"/>
      <c r="HK5" s="43"/>
      <c r="HL5" s="43"/>
      <c r="HM5" s="43"/>
      <c r="HN5" s="43"/>
      <c r="HO5" s="43"/>
      <c r="HP5" s="43"/>
      <c r="HQ5" s="43"/>
      <c r="HR5" s="43"/>
      <c r="HS5" s="43"/>
      <c r="HT5" s="43"/>
      <c r="HU5" s="43"/>
      <c r="HV5" s="43"/>
      <c r="HW5" s="43"/>
      <c r="HX5" s="43"/>
      <c r="HY5" s="43"/>
      <c r="HZ5" s="43"/>
      <c r="IA5" s="43"/>
      <c r="IB5" s="43"/>
      <c r="IC5" s="43"/>
      <c r="ID5" s="43"/>
      <c r="IE5" s="43"/>
      <c r="IF5" s="43"/>
      <c r="IG5" s="43"/>
      <c r="IH5" s="43"/>
      <c r="II5" s="43"/>
      <c r="IJ5" s="43"/>
      <c r="IK5" s="43"/>
      <c r="IL5" s="43"/>
      <c r="IM5" s="43"/>
      <c r="IN5" s="43"/>
      <c r="IO5" s="43"/>
      <c r="IP5" s="43"/>
      <c r="IQ5" s="43"/>
      <c r="IR5" s="43"/>
      <c r="IS5" s="43"/>
      <c r="IT5" s="43"/>
    </row>
    <row r="6" spans="1:254" ht="43.5" customHeight="1">
      <c r="A6" s="865" t="s">
        <v>4777</v>
      </c>
      <c r="B6" s="866"/>
      <c r="C6" s="866"/>
      <c r="D6" s="866"/>
      <c r="E6" s="866"/>
      <c r="F6" s="866"/>
      <c r="G6" s="866"/>
      <c r="H6" s="866"/>
      <c r="I6" s="866"/>
      <c r="J6" s="866"/>
      <c r="K6" s="866"/>
      <c r="L6" s="866"/>
      <c r="M6" s="866"/>
      <c r="N6" s="866"/>
      <c r="O6" s="98"/>
      <c r="P6" s="98"/>
      <c r="Q6" s="98"/>
      <c r="R6" s="98"/>
      <c r="S6" s="98"/>
      <c r="T6" s="99" t="s">
        <v>7248</v>
      </c>
    </row>
    <row r="7" spans="1:254" ht="43.5" customHeight="1">
      <c r="A7" s="8"/>
      <c r="B7" s="9">
        <f>CARÁTULA!D9</f>
        <v>0</v>
      </c>
      <c r="C7" s="9"/>
      <c r="D7" s="9">
        <f>CARÁTULA!D8</f>
        <v>0</v>
      </c>
      <c r="E7" s="9"/>
      <c r="F7" s="9"/>
      <c r="G7" s="9"/>
      <c r="H7" s="9"/>
      <c r="I7" s="9"/>
      <c r="J7" s="9"/>
      <c r="K7" s="9"/>
      <c r="L7" s="9"/>
      <c r="M7" s="9"/>
      <c r="N7" s="9"/>
      <c r="O7" s="9"/>
      <c r="P7" s="9"/>
      <c r="Q7" s="9"/>
      <c r="R7" s="9"/>
      <c r="S7" s="9"/>
      <c r="T7" s="10"/>
    </row>
    <row r="8" spans="1:254" ht="38.25" customHeight="1">
      <c r="A8" s="906" t="s">
        <v>1104</v>
      </c>
      <c r="B8" s="907"/>
      <c r="C8" s="907"/>
      <c r="D8" s="907"/>
      <c r="E8" s="907"/>
      <c r="F8" s="907"/>
      <c r="G8" s="907"/>
      <c r="H8" s="907"/>
      <c r="I8" s="907"/>
      <c r="J8" s="907"/>
      <c r="K8" s="907"/>
      <c r="L8" s="907"/>
      <c r="M8" s="907"/>
      <c r="N8" s="907"/>
      <c r="O8" s="907"/>
      <c r="P8" s="907"/>
      <c r="Q8" s="907"/>
      <c r="R8" s="907"/>
      <c r="S8" s="907"/>
      <c r="T8" s="908"/>
    </row>
    <row r="9" spans="1:254" s="54" customFormat="1" ht="38.25" customHeight="1">
      <c r="A9" s="884" t="s">
        <v>7</v>
      </c>
      <c r="B9" s="884"/>
      <c r="C9" s="884" t="s">
        <v>6</v>
      </c>
      <c r="D9" s="146" t="s">
        <v>5</v>
      </c>
      <c r="E9" s="883" t="s">
        <v>2</v>
      </c>
      <c r="F9" s="53"/>
      <c r="G9" s="53"/>
      <c r="H9" s="53"/>
      <c r="I9" s="101" t="s">
        <v>1376</v>
      </c>
      <c r="J9" s="883" t="s">
        <v>2</v>
      </c>
      <c r="K9" s="53"/>
      <c r="L9" s="53"/>
      <c r="M9" s="53"/>
      <c r="N9" s="146" t="s">
        <v>3</v>
      </c>
      <c r="O9" s="883" t="s">
        <v>2</v>
      </c>
      <c r="P9" s="53"/>
      <c r="Q9" s="53"/>
      <c r="R9" s="53"/>
      <c r="S9" s="876" t="s">
        <v>3681</v>
      </c>
      <c r="T9" s="878"/>
    </row>
    <row r="10" spans="1:254" s="54" customFormat="1" ht="38.25" customHeight="1">
      <c r="A10" s="884"/>
      <c r="B10" s="884"/>
      <c r="C10" s="884"/>
      <c r="D10" s="14" t="s">
        <v>1</v>
      </c>
      <c r="E10" s="883"/>
      <c r="F10" s="53"/>
      <c r="G10" s="53"/>
      <c r="H10" s="53"/>
      <c r="I10" s="106" t="s">
        <v>1</v>
      </c>
      <c r="J10" s="883"/>
      <c r="K10" s="53"/>
      <c r="L10" s="53"/>
      <c r="M10" s="53"/>
      <c r="N10" s="15" t="s">
        <v>0</v>
      </c>
      <c r="O10" s="883"/>
      <c r="P10" s="53"/>
      <c r="Q10" s="53"/>
      <c r="R10" s="53"/>
      <c r="S10" s="879"/>
      <c r="T10" s="880"/>
    </row>
    <row r="11" spans="1:254" s="54" customFormat="1" ht="38.25" customHeight="1">
      <c r="A11" s="884"/>
      <c r="B11" s="884"/>
      <c r="C11" s="884"/>
      <c r="D11" s="16" t="s">
        <v>1090</v>
      </c>
      <c r="E11" s="883"/>
      <c r="F11" s="53"/>
      <c r="G11" s="53"/>
      <c r="H11" s="53"/>
      <c r="I11" s="107" t="s">
        <v>1090</v>
      </c>
      <c r="J11" s="883"/>
      <c r="K11" s="53"/>
      <c r="L11" s="53"/>
      <c r="M11" s="53"/>
      <c r="N11" s="16" t="s">
        <v>1090</v>
      </c>
      <c r="O11" s="883"/>
      <c r="P11" s="53"/>
      <c r="Q11" s="53"/>
      <c r="R11" s="53"/>
      <c r="S11" s="881" t="s">
        <v>2985</v>
      </c>
      <c r="T11" s="882"/>
    </row>
    <row r="12" spans="1:254" s="113" customFormat="1" ht="280.8">
      <c r="A12" s="108">
        <v>1</v>
      </c>
      <c r="B12" s="109" t="s">
        <v>48</v>
      </c>
      <c r="C12" s="102" t="s">
        <v>2291</v>
      </c>
      <c r="D12" s="83" t="s">
        <v>3682</v>
      </c>
      <c r="E12" s="57">
        <v>1</v>
      </c>
      <c r="F12" s="58">
        <f>IF(E12=G12,H12)</f>
        <v>1</v>
      </c>
      <c r="G12" s="58">
        <f>IF(E12="NA","NA",H12)</f>
        <v>1</v>
      </c>
      <c r="H12" s="58">
        <v>1</v>
      </c>
      <c r="I12" s="84" t="s">
        <v>2293</v>
      </c>
      <c r="J12" s="57">
        <v>1</v>
      </c>
      <c r="K12" s="58">
        <f>IF(J12=L12,M12)</f>
        <v>1</v>
      </c>
      <c r="L12" s="58">
        <f>IF(J12="NA","NA",M12)</f>
        <v>1</v>
      </c>
      <c r="M12" s="58">
        <v>1</v>
      </c>
      <c r="N12" s="84" t="s">
        <v>238</v>
      </c>
      <c r="O12" s="110" t="s">
        <v>9</v>
      </c>
      <c r="P12" s="84" t="s">
        <v>9</v>
      </c>
      <c r="Q12" s="84" t="s">
        <v>9</v>
      </c>
      <c r="R12" s="84" t="s">
        <v>9</v>
      </c>
      <c r="S12" s="111" t="s">
        <v>2298</v>
      </c>
      <c r="T12" s="112" t="s">
        <v>1009</v>
      </c>
    </row>
    <row r="13" spans="1:254" ht="214.5" customHeight="1">
      <c r="A13" s="108">
        <f>+A12+1</f>
        <v>2</v>
      </c>
      <c r="B13" s="83" t="s">
        <v>2292</v>
      </c>
      <c r="C13" s="102" t="s">
        <v>5168</v>
      </c>
      <c r="D13" s="84" t="s">
        <v>5166</v>
      </c>
      <c r="E13" s="57">
        <v>1</v>
      </c>
      <c r="F13" s="58">
        <f>IF(E13=G13,H13)</f>
        <v>1</v>
      </c>
      <c r="G13" s="58">
        <f>IF(E13="NA","NA",H13)</f>
        <v>1</v>
      </c>
      <c r="H13" s="58">
        <v>1</v>
      </c>
      <c r="I13" s="84" t="s">
        <v>5167</v>
      </c>
      <c r="J13" s="57">
        <v>1</v>
      </c>
      <c r="K13" s="58">
        <f>IF(J13=L13,M13)</f>
        <v>1</v>
      </c>
      <c r="L13" s="58">
        <f t="shared" ref="L13:L20" si="0">IF(J13="NA","NA",M13)</f>
        <v>1</v>
      </c>
      <c r="M13" s="58">
        <v>1</v>
      </c>
      <c r="N13" s="83" t="s">
        <v>1375</v>
      </c>
      <c r="O13" s="114">
        <v>1</v>
      </c>
      <c r="P13" s="58">
        <f t="shared" ref="P13:P20" si="1">IF(O13=Q13,R13)</f>
        <v>1</v>
      </c>
      <c r="Q13" s="58">
        <f t="shared" ref="Q13:Q20" si="2">IF(O13="NA","NA",R13)</f>
        <v>1</v>
      </c>
      <c r="R13" s="58">
        <v>1</v>
      </c>
      <c r="S13" s="111" t="s">
        <v>1448</v>
      </c>
      <c r="T13" s="112" t="s">
        <v>1377</v>
      </c>
    </row>
    <row r="14" spans="1:254" ht="225.75" customHeight="1">
      <c r="A14" s="108">
        <f t="shared" ref="A14:A20" si="3">+A13+1</f>
        <v>3</v>
      </c>
      <c r="B14" s="109" t="s">
        <v>2294</v>
      </c>
      <c r="C14" s="102" t="s">
        <v>46</v>
      </c>
      <c r="D14" s="84" t="s">
        <v>2299</v>
      </c>
      <c r="E14" s="57">
        <v>1</v>
      </c>
      <c r="F14" s="58">
        <f t="shared" ref="F14:F20" si="4">IF(E14=G14,H14)</f>
        <v>1</v>
      </c>
      <c r="G14" s="58">
        <f t="shared" ref="G14:G20" si="5">IF(E14="NA","NA",H14)</f>
        <v>1</v>
      </c>
      <c r="H14" s="58">
        <v>1</v>
      </c>
      <c r="I14" s="115" t="s">
        <v>1373</v>
      </c>
      <c r="J14" s="57">
        <v>1</v>
      </c>
      <c r="K14" s="58">
        <f t="shared" ref="K14:K20" si="6">IF(J14=L14,M14)</f>
        <v>1</v>
      </c>
      <c r="L14" s="58">
        <f t="shared" si="0"/>
        <v>1</v>
      </c>
      <c r="M14" s="58">
        <v>1</v>
      </c>
      <c r="N14" s="83" t="s">
        <v>2300</v>
      </c>
      <c r="O14" s="114">
        <v>1</v>
      </c>
      <c r="P14" s="58">
        <f t="shared" si="1"/>
        <v>1</v>
      </c>
      <c r="Q14" s="58">
        <f t="shared" si="2"/>
        <v>1</v>
      </c>
      <c r="R14" s="58">
        <v>1</v>
      </c>
      <c r="S14" s="111" t="s">
        <v>1448</v>
      </c>
      <c r="T14" s="112" t="s">
        <v>1377</v>
      </c>
    </row>
    <row r="15" spans="1:254" s="41" customFormat="1" ht="299.25" customHeight="1">
      <c r="A15" s="108">
        <f t="shared" si="3"/>
        <v>4</v>
      </c>
      <c r="B15" s="109" t="s">
        <v>2181</v>
      </c>
      <c r="C15" s="102" t="s">
        <v>45</v>
      </c>
      <c r="D15" s="84" t="s">
        <v>1447</v>
      </c>
      <c r="E15" s="57">
        <v>1</v>
      </c>
      <c r="F15" s="58">
        <f t="shared" si="4"/>
        <v>1</v>
      </c>
      <c r="G15" s="58">
        <f t="shared" si="5"/>
        <v>1</v>
      </c>
      <c r="H15" s="58">
        <v>1</v>
      </c>
      <c r="I15" s="115" t="s">
        <v>2211</v>
      </c>
      <c r="J15" s="57">
        <v>1</v>
      </c>
      <c r="K15" s="58">
        <f t="shared" si="6"/>
        <v>1</v>
      </c>
      <c r="L15" s="58">
        <f t="shared" si="0"/>
        <v>1</v>
      </c>
      <c r="M15" s="58">
        <v>1</v>
      </c>
      <c r="N15" s="84" t="s">
        <v>2301</v>
      </c>
      <c r="O15" s="114">
        <v>1</v>
      </c>
      <c r="P15" s="58">
        <f t="shared" si="1"/>
        <v>1</v>
      </c>
      <c r="Q15" s="58">
        <f t="shared" si="2"/>
        <v>1</v>
      </c>
      <c r="R15" s="58">
        <v>1</v>
      </c>
      <c r="S15" s="111" t="s">
        <v>1448</v>
      </c>
      <c r="T15" s="112" t="s">
        <v>1377</v>
      </c>
    </row>
    <row r="16" spans="1:254" ht="269.25" customHeight="1">
      <c r="A16" s="108">
        <f t="shared" si="3"/>
        <v>5</v>
      </c>
      <c r="B16" s="109" t="s">
        <v>2163</v>
      </c>
      <c r="C16" s="102" t="s">
        <v>44</v>
      </c>
      <c r="D16" s="84" t="s">
        <v>2109</v>
      </c>
      <c r="E16" s="57">
        <v>1</v>
      </c>
      <c r="F16" s="58">
        <f t="shared" si="4"/>
        <v>1</v>
      </c>
      <c r="G16" s="58">
        <f t="shared" si="5"/>
        <v>1</v>
      </c>
      <c r="H16" s="58">
        <v>1</v>
      </c>
      <c r="I16" s="84" t="s">
        <v>2302</v>
      </c>
      <c r="J16" s="57">
        <v>1</v>
      </c>
      <c r="K16" s="58">
        <f t="shared" si="6"/>
        <v>1</v>
      </c>
      <c r="L16" s="58">
        <f t="shared" si="0"/>
        <v>1</v>
      </c>
      <c r="M16" s="58">
        <v>1</v>
      </c>
      <c r="N16" s="83" t="s">
        <v>2303</v>
      </c>
      <c r="O16" s="114">
        <v>1</v>
      </c>
      <c r="P16" s="58">
        <f t="shared" si="1"/>
        <v>1</v>
      </c>
      <c r="Q16" s="58">
        <f t="shared" si="2"/>
        <v>1</v>
      </c>
      <c r="R16" s="58">
        <v>1</v>
      </c>
      <c r="S16" s="111" t="s">
        <v>1448</v>
      </c>
      <c r="T16" s="112" t="s">
        <v>1377</v>
      </c>
    </row>
    <row r="17" spans="1:20" s="113" customFormat="1" ht="172.8">
      <c r="A17" s="108">
        <f t="shared" si="3"/>
        <v>6</v>
      </c>
      <c r="B17" s="109" t="s">
        <v>43</v>
      </c>
      <c r="C17" s="102" t="s">
        <v>15</v>
      </c>
      <c r="D17" s="116" t="s">
        <v>2110</v>
      </c>
      <c r="E17" s="57">
        <v>1</v>
      </c>
      <c r="F17" s="58">
        <f t="shared" si="4"/>
        <v>1</v>
      </c>
      <c r="G17" s="58">
        <f t="shared" si="5"/>
        <v>1</v>
      </c>
      <c r="H17" s="58">
        <v>1</v>
      </c>
      <c r="I17" s="84" t="s">
        <v>2304</v>
      </c>
      <c r="J17" s="57">
        <v>1</v>
      </c>
      <c r="K17" s="58">
        <f t="shared" si="6"/>
        <v>1</v>
      </c>
      <c r="L17" s="58">
        <f t="shared" si="0"/>
        <v>1</v>
      </c>
      <c r="M17" s="58">
        <v>1</v>
      </c>
      <c r="N17" s="117" t="s">
        <v>2227</v>
      </c>
      <c r="O17" s="114">
        <v>1</v>
      </c>
      <c r="P17" s="58">
        <f t="shared" si="1"/>
        <v>1</v>
      </c>
      <c r="Q17" s="58">
        <f t="shared" si="2"/>
        <v>1</v>
      </c>
      <c r="R17" s="58">
        <v>1</v>
      </c>
      <c r="S17" s="111" t="s">
        <v>1448</v>
      </c>
      <c r="T17" s="112" t="s">
        <v>1377</v>
      </c>
    </row>
    <row r="18" spans="1:20" s="41" customFormat="1" ht="222.75" customHeight="1">
      <c r="A18" s="108">
        <f t="shared" si="3"/>
        <v>7</v>
      </c>
      <c r="B18" s="109" t="s">
        <v>2164</v>
      </c>
      <c r="C18" s="102" t="s">
        <v>21</v>
      </c>
      <c r="D18" s="84" t="s">
        <v>2306</v>
      </c>
      <c r="E18" s="57">
        <v>1</v>
      </c>
      <c r="F18" s="58">
        <f t="shared" si="4"/>
        <v>1</v>
      </c>
      <c r="G18" s="58">
        <f t="shared" si="5"/>
        <v>1</v>
      </c>
      <c r="H18" s="58">
        <v>1</v>
      </c>
      <c r="I18" s="84" t="s">
        <v>2305</v>
      </c>
      <c r="J18" s="57">
        <v>1</v>
      </c>
      <c r="K18" s="58">
        <f t="shared" si="6"/>
        <v>1</v>
      </c>
      <c r="L18" s="58">
        <f t="shared" si="0"/>
        <v>1</v>
      </c>
      <c r="M18" s="58">
        <v>1</v>
      </c>
      <c r="N18" s="84" t="s">
        <v>1445</v>
      </c>
      <c r="O18" s="114">
        <v>1</v>
      </c>
      <c r="P18" s="58">
        <f t="shared" si="1"/>
        <v>1</v>
      </c>
      <c r="Q18" s="58">
        <f t="shared" si="2"/>
        <v>1</v>
      </c>
      <c r="R18" s="58">
        <v>1</v>
      </c>
      <c r="S18" s="111" t="s">
        <v>1448</v>
      </c>
      <c r="T18" s="112" t="s">
        <v>1377</v>
      </c>
    </row>
    <row r="19" spans="1:20" s="41" customFormat="1" ht="255" customHeight="1">
      <c r="A19" s="108">
        <f t="shared" si="3"/>
        <v>8</v>
      </c>
      <c r="B19" s="109" t="s">
        <v>2042</v>
      </c>
      <c r="C19" s="102" t="s">
        <v>984</v>
      </c>
      <c r="D19" s="83" t="s">
        <v>2307</v>
      </c>
      <c r="E19" s="57">
        <v>1</v>
      </c>
      <c r="F19" s="58">
        <f t="shared" si="4"/>
        <v>1</v>
      </c>
      <c r="G19" s="58">
        <f t="shared" si="5"/>
        <v>1</v>
      </c>
      <c r="H19" s="58">
        <v>1</v>
      </c>
      <c r="I19" s="84" t="s">
        <v>1374</v>
      </c>
      <c r="J19" s="57">
        <v>1</v>
      </c>
      <c r="K19" s="58">
        <f t="shared" si="6"/>
        <v>1</v>
      </c>
      <c r="L19" s="58">
        <f t="shared" si="0"/>
        <v>1</v>
      </c>
      <c r="M19" s="58">
        <v>1</v>
      </c>
      <c r="N19" s="84" t="s">
        <v>1344</v>
      </c>
      <c r="O19" s="114">
        <v>1</v>
      </c>
      <c r="P19" s="58">
        <f t="shared" si="1"/>
        <v>1</v>
      </c>
      <c r="Q19" s="58">
        <f t="shared" si="2"/>
        <v>1</v>
      </c>
      <c r="R19" s="58">
        <v>1</v>
      </c>
      <c r="S19" s="111" t="s">
        <v>1448</v>
      </c>
      <c r="T19" s="111" t="s">
        <v>1377</v>
      </c>
    </row>
    <row r="20" spans="1:20" ht="198" customHeight="1">
      <c r="A20" s="108">
        <f t="shared" si="3"/>
        <v>9</v>
      </c>
      <c r="B20" s="109" t="s">
        <v>42</v>
      </c>
      <c r="C20" s="102" t="s">
        <v>10</v>
      </c>
      <c r="D20" s="83" t="s">
        <v>2308</v>
      </c>
      <c r="E20" s="57">
        <v>1</v>
      </c>
      <c r="F20" s="58">
        <f t="shared" si="4"/>
        <v>1</v>
      </c>
      <c r="G20" s="58">
        <f t="shared" si="5"/>
        <v>1</v>
      </c>
      <c r="H20" s="58">
        <v>1</v>
      </c>
      <c r="I20" s="84" t="s">
        <v>2309</v>
      </c>
      <c r="J20" s="57">
        <v>1</v>
      </c>
      <c r="K20" s="58">
        <f t="shared" si="6"/>
        <v>1</v>
      </c>
      <c r="L20" s="58">
        <f t="shared" si="0"/>
        <v>1</v>
      </c>
      <c r="M20" s="58">
        <v>1</v>
      </c>
      <c r="N20" s="118" t="s">
        <v>2310</v>
      </c>
      <c r="O20" s="114">
        <v>1</v>
      </c>
      <c r="P20" s="58">
        <f t="shared" si="1"/>
        <v>1</v>
      </c>
      <c r="Q20" s="58">
        <f t="shared" si="2"/>
        <v>1</v>
      </c>
      <c r="R20" s="58">
        <v>1</v>
      </c>
      <c r="S20" s="111" t="s">
        <v>1448</v>
      </c>
      <c r="T20" s="111" t="s">
        <v>1377</v>
      </c>
    </row>
    <row r="21" spans="1:20" ht="21.6">
      <c r="A21" s="887" t="s">
        <v>4459</v>
      </c>
      <c r="B21" s="888"/>
      <c r="C21" s="888"/>
      <c r="D21" s="888"/>
      <c r="E21" s="888"/>
      <c r="F21" s="888"/>
      <c r="G21" s="888"/>
      <c r="H21" s="888"/>
      <c r="I21" s="888"/>
      <c r="J21" s="888"/>
      <c r="K21" s="888"/>
      <c r="L21" s="888"/>
      <c r="M21" s="888"/>
      <c r="N21" s="888"/>
      <c r="O21" s="888"/>
      <c r="P21" s="888"/>
      <c r="Q21" s="888"/>
      <c r="R21" s="888"/>
      <c r="S21" s="888"/>
      <c r="T21" s="888"/>
    </row>
    <row r="22" spans="1:20" ht="302.39999999999998">
      <c r="A22" s="108">
        <v>10</v>
      </c>
      <c r="B22" s="119" t="s">
        <v>2311</v>
      </c>
      <c r="C22" s="147" t="s">
        <v>2313</v>
      </c>
      <c r="D22" s="82" t="s">
        <v>1012</v>
      </c>
      <c r="E22" s="57">
        <v>1</v>
      </c>
      <c r="F22" s="58">
        <f>IF(E22=G22,H22)</f>
        <v>1</v>
      </c>
      <c r="G22" s="58">
        <f>IF(E22="NA","NA",H22)</f>
        <v>1</v>
      </c>
      <c r="H22" s="58">
        <v>1</v>
      </c>
      <c r="I22" s="120" t="s">
        <v>2093</v>
      </c>
      <c r="J22" s="57">
        <v>1</v>
      </c>
      <c r="K22" s="58">
        <f t="shared" ref="K22:K85" si="7">IF(J22=L22,M22)</f>
        <v>1</v>
      </c>
      <c r="L22" s="58">
        <f t="shared" ref="L22:L85" si="8">IF(J22="NA","NA",M22)</f>
        <v>1</v>
      </c>
      <c r="M22" s="58">
        <v>1</v>
      </c>
      <c r="N22" s="119" t="s">
        <v>2393</v>
      </c>
      <c r="O22" s="114">
        <v>1</v>
      </c>
      <c r="P22" s="58">
        <f t="shared" ref="P22:P53" si="9">IF(O22=Q22,R22)</f>
        <v>1</v>
      </c>
      <c r="Q22" s="58">
        <f t="shared" ref="Q22:Q85" si="10">IF(O22="NA","NA",R22)</f>
        <v>1</v>
      </c>
      <c r="R22" s="58">
        <v>1</v>
      </c>
      <c r="S22" s="111" t="s">
        <v>2295</v>
      </c>
      <c r="T22" s="111" t="s">
        <v>1378</v>
      </c>
    </row>
    <row r="23" spans="1:20" ht="237.6">
      <c r="A23" s="108">
        <f>+A22+1</f>
        <v>11</v>
      </c>
      <c r="B23" s="119" t="s">
        <v>2312</v>
      </c>
      <c r="C23" s="147" t="s">
        <v>2314</v>
      </c>
      <c r="D23" s="82" t="s">
        <v>1012</v>
      </c>
      <c r="E23" s="57">
        <v>1</v>
      </c>
      <c r="F23" s="58">
        <f>IF(E23=G23,H23)</f>
        <v>1</v>
      </c>
      <c r="G23" s="58">
        <f>IF(E23="NA","NA",H23)</f>
        <v>1</v>
      </c>
      <c r="H23" s="58">
        <v>1</v>
      </c>
      <c r="I23" s="120" t="s">
        <v>2093</v>
      </c>
      <c r="J23" s="57">
        <v>1</v>
      </c>
      <c r="K23" s="58">
        <f t="shared" si="7"/>
        <v>1</v>
      </c>
      <c r="L23" s="58">
        <f t="shared" si="8"/>
        <v>1</v>
      </c>
      <c r="M23" s="58">
        <v>1</v>
      </c>
      <c r="N23" s="119" t="s">
        <v>2394</v>
      </c>
      <c r="O23" s="114">
        <v>1</v>
      </c>
      <c r="P23" s="58">
        <f t="shared" si="9"/>
        <v>1</v>
      </c>
      <c r="Q23" s="58">
        <f t="shared" si="10"/>
        <v>1</v>
      </c>
      <c r="R23" s="58">
        <v>1</v>
      </c>
      <c r="S23" s="111" t="s">
        <v>2295</v>
      </c>
      <c r="T23" s="111" t="s">
        <v>1378</v>
      </c>
    </row>
    <row r="24" spans="1:20" ht="280.8">
      <c r="A24" s="108">
        <f t="shared" ref="A24:A86" si="11">+A23+1</f>
        <v>12</v>
      </c>
      <c r="B24" s="119" t="s">
        <v>1429</v>
      </c>
      <c r="C24" s="147" t="s">
        <v>2315</v>
      </c>
      <c r="D24" s="121" t="s">
        <v>1012</v>
      </c>
      <c r="E24" s="114">
        <v>1</v>
      </c>
      <c r="F24" s="58">
        <f t="shared" ref="F24:F88" si="12">IF(E24=G24,H24)</f>
        <v>1</v>
      </c>
      <c r="G24" s="58">
        <f t="shared" ref="G24:G88" si="13">IF(E24="NA","NA",H24)</f>
        <v>1</v>
      </c>
      <c r="H24" s="58">
        <v>1</v>
      </c>
      <c r="I24" s="120" t="s">
        <v>1383</v>
      </c>
      <c r="J24" s="114">
        <v>1</v>
      </c>
      <c r="K24" s="58">
        <f t="shared" si="7"/>
        <v>1</v>
      </c>
      <c r="L24" s="58">
        <f t="shared" si="8"/>
        <v>1</v>
      </c>
      <c r="M24" s="58">
        <v>1</v>
      </c>
      <c r="N24" s="122" t="s">
        <v>2395</v>
      </c>
      <c r="O24" s="114">
        <v>1</v>
      </c>
      <c r="P24" s="58">
        <f t="shared" si="9"/>
        <v>1</v>
      </c>
      <c r="Q24" s="58">
        <f t="shared" si="10"/>
        <v>1</v>
      </c>
      <c r="R24" s="58">
        <v>1</v>
      </c>
      <c r="S24" s="111" t="s">
        <v>2295</v>
      </c>
      <c r="T24" s="111" t="s">
        <v>1378</v>
      </c>
    </row>
    <row r="25" spans="1:20" ht="284.25" customHeight="1">
      <c r="A25" s="108">
        <f t="shared" si="11"/>
        <v>13</v>
      </c>
      <c r="B25" s="119" t="s">
        <v>1430</v>
      </c>
      <c r="C25" s="147" t="s">
        <v>73</v>
      </c>
      <c r="D25" s="121" t="s">
        <v>1012</v>
      </c>
      <c r="E25" s="114">
        <v>1</v>
      </c>
      <c r="F25" s="58">
        <f t="shared" si="12"/>
        <v>1</v>
      </c>
      <c r="G25" s="58">
        <f t="shared" si="13"/>
        <v>1</v>
      </c>
      <c r="H25" s="58">
        <v>1</v>
      </c>
      <c r="I25" s="120" t="s">
        <v>1384</v>
      </c>
      <c r="J25" s="114">
        <v>1</v>
      </c>
      <c r="K25" s="58">
        <f t="shared" si="7"/>
        <v>1</v>
      </c>
      <c r="L25" s="58">
        <f t="shared" si="8"/>
        <v>1</v>
      </c>
      <c r="M25" s="58">
        <v>1</v>
      </c>
      <c r="N25" s="122" t="s">
        <v>2396</v>
      </c>
      <c r="O25" s="114">
        <v>1</v>
      </c>
      <c r="P25" s="58">
        <f t="shared" si="9"/>
        <v>1</v>
      </c>
      <c r="Q25" s="58">
        <f t="shared" si="10"/>
        <v>1</v>
      </c>
      <c r="R25" s="58">
        <v>1</v>
      </c>
      <c r="S25" s="111" t="s">
        <v>2295</v>
      </c>
      <c r="T25" s="111" t="s">
        <v>1378</v>
      </c>
    </row>
    <row r="26" spans="1:20" ht="237.6">
      <c r="A26" s="108">
        <f t="shared" si="11"/>
        <v>14</v>
      </c>
      <c r="B26" s="119" t="s">
        <v>1431</v>
      </c>
      <c r="C26" s="147" t="s">
        <v>2316</v>
      </c>
      <c r="D26" s="121" t="s">
        <v>1012</v>
      </c>
      <c r="E26" s="114">
        <v>1</v>
      </c>
      <c r="F26" s="58">
        <f t="shared" si="12"/>
        <v>1</v>
      </c>
      <c r="G26" s="58">
        <f t="shared" si="13"/>
        <v>1</v>
      </c>
      <c r="H26" s="58">
        <v>1</v>
      </c>
      <c r="I26" s="120" t="s">
        <v>1385</v>
      </c>
      <c r="J26" s="114">
        <v>1</v>
      </c>
      <c r="K26" s="58">
        <f t="shared" si="7"/>
        <v>1</v>
      </c>
      <c r="L26" s="58">
        <f t="shared" si="8"/>
        <v>1</v>
      </c>
      <c r="M26" s="58">
        <v>1</v>
      </c>
      <c r="N26" s="122" t="s">
        <v>2397</v>
      </c>
      <c r="O26" s="114">
        <v>1</v>
      </c>
      <c r="P26" s="58">
        <f t="shared" si="9"/>
        <v>1</v>
      </c>
      <c r="Q26" s="58">
        <f t="shared" si="10"/>
        <v>1</v>
      </c>
      <c r="R26" s="58">
        <v>1</v>
      </c>
      <c r="S26" s="111" t="s">
        <v>2295</v>
      </c>
      <c r="T26" s="111" t="s">
        <v>1378</v>
      </c>
    </row>
    <row r="27" spans="1:20" ht="279.75" customHeight="1">
      <c r="A27" s="108">
        <f t="shared" si="11"/>
        <v>15</v>
      </c>
      <c r="B27" s="119" t="s">
        <v>2182</v>
      </c>
      <c r="C27" s="147" t="s">
        <v>2317</v>
      </c>
      <c r="D27" s="121" t="s">
        <v>1012</v>
      </c>
      <c r="E27" s="114">
        <v>1</v>
      </c>
      <c r="F27" s="58">
        <f t="shared" si="12"/>
        <v>1</v>
      </c>
      <c r="G27" s="58">
        <f t="shared" si="13"/>
        <v>1</v>
      </c>
      <c r="H27" s="58">
        <v>1</v>
      </c>
      <c r="I27" s="120" t="s">
        <v>2183</v>
      </c>
      <c r="J27" s="114">
        <v>1</v>
      </c>
      <c r="K27" s="58">
        <f t="shared" si="7"/>
        <v>1</v>
      </c>
      <c r="L27" s="58">
        <f t="shared" si="8"/>
        <v>1</v>
      </c>
      <c r="M27" s="58">
        <v>1</v>
      </c>
      <c r="N27" s="122" t="s">
        <v>2398</v>
      </c>
      <c r="O27" s="114">
        <v>1</v>
      </c>
      <c r="P27" s="58">
        <f t="shared" si="9"/>
        <v>1</v>
      </c>
      <c r="Q27" s="58">
        <f t="shared" si="10"/>
        <v>1</v>
      </c>
      <c r="R27" s="58">
        <v>1</v>
      </c>
      <c r="S27" s="111" t="s">
        <v>2295</v>
      </c>
      <c r="T27" s="111" t="s">
        <v>1378</v>
      </c>
    </row>
    <row r="28" spans="1:20" ht="237.6">
      <c r="A28" s="108">
        <f t="shared" si="11"/>
        <v>16</v>
      </c>
      <c r="B28" s="119" t="s">
        <v>1432</v>
      </c>
      <c r="C28" s="147" t="s">
        <v>2318</v>
      </c>
      <c r="D28" s="121" t="s">
        <v>1012</v>
      </c>
      <c r="E28" s="114">
        <v>1</v>
      </c>
      <c r="F28" s="58">
        <f t="shared" si="12"/>
        <v>1</v>
      </c>
      <c r="G28" s="58">
        <f t="shared" si="13"/>
        <v>1</v>
      </c>
      <c r="H28" s="58">
        <v>1</v>
      </c>
      <c r="I28" s="123" t="s">
        <v>1386</v>
      </c>
      <c r="J28" s="114">
        <v>1</v>
      </c>
      <c r="K28" s="58">
        <f t="shared" si="7"/>
        <v>1</v>
      </c>
      <c r="L28" s="58">
        <f t="shared" si="8"/>
        <v>1</v>
      </c>
      <c r="M28" s="58">
        <v>1</v>
      </c>
      <c r="N28" s="122" t="s">
        <v>2399</v>
      </c>
      <c r="O28" s="114">
        <v>1</v>
      </c>
      <c r="P28" s="58">
        <f t="shared" si="9"/>
        <v>1</v>
      </c>
      <c r="Q28" s="58">
        <f t="shared" si="10"/>
        <v>1</v>
      </c>
      <c r="R28" s="58">
        <v>1</v>
      </c>
      <c r="S28" s="111" t="s">
        <v>2295</v>
      </c>
      <c r="T28" s="111" t="s">
        <v>1378</v>
      </c>
    </row>
    <row r="29" spans="1:20" ht="227.25" customHeight="1">
      <c r="A29" s="108">
        <f t="shared" si="11"/>
        <v>17</v>
      </c>
      <c r="B29" s="119" t="s">
        <v>2184</v>
      </c>
      <c r="C29" s="147" t="s">
        <v>2376</v>
      </c>
      <c r="D29" s="121" t="s">
        <v>1012</v>
      </c>
      <c r="E29" s="114">
        <v>1</v>
      </c>
      <c r="F29" s="58">
        <f t="shared" si="12"/>
        <v>1</v>
      </c>
      <c r="G29" s="58">
        <f t="shared" si="13"/>
        <v>1</v>
      </c>
      <c r="H29" s="58">
        <v>1</v>
      </c>
      <c r="I29" s="123" t="s">
        <v>2185</v>
      </c>
      <c r="J29" s="114">
        <v>1</v>
      </c>
      <c r="K29" s="58">
        <f t="shared" si="7"/>
        <v>1</v>
      </c>
      <c r="L29" s="58">
        <f t="shared" si="8"/>
        <v>1</v>
      </c>
      <c r="M29" s="58">
        <v>1</v>
      </c>
      <c r="N29" s="122" t="s">
        <v>2400</v>
      </c>
      <c r="O29" s="114">
        <v>1</v>
      </c>
      <c r="P29" s="58">
        <f t="shared" si="9"/>
        <v>1</v>
      </c>
      <c r="Q29" s="58">
        <f t="shared" si="10"/>
        <v>1</v>
      </c>
      <c r="R29" s="58">
        <v>1</v>
      </c>
      <c r="S29" s="111" t="s">
        <v>2295</v>
      </c>
      <c r="T29" s="111" t="s">
        <v>1378</v>
      </c>
    </row>
    <row r="30" spans="1:20" ht="237.75" customHeight="1">
      <c r="A30" s="108">
        <f t="shared" si="11"/>
        <v>18</v>
      </c>
      <c r="B30" s="119" t="s">
        <v>1433</v>
      </c>
      <c r="C30" s="147" t="s">
        <v>2319</v>
      </c>
      <c r="D30" s="121" t="s">
        <v>1012</v>
      </c>
      <c r="E30" s="114">
        <v>1</v>
      </c>
      <c r="F30" s="58">
        <f t="shared" si="12"/>
        <v>1</v>
      </c>
      <c r="G30" s="58">
        <f t="shared" si="13"/>
        <v>1</v>
      </c>
      <c r="H30" s="58">
        <v>1</v>
      </c>
      <c r="I30" s="123" t="s">
        <v>1387</v>
      </c>
      <c r="J30" s="114">
        <v>1</v>
      </c>
      <c r="K30" s="58">
        <f t="shared" si="7"/>
        <v>1</v>
      </c>
      <c r="L30" s="58">
        <f t="shared" si="8"/>
        <v>1</v>
      </c>
      <c r="M30" s="58">
        <v>1</v>
      </c>
      <c r="N30" s="122" t="s">
        <v>2401</v>
      </c>
      <c r="O30" s="114">
        <v>1</v>
      </c>
      <c r="P30" s="58">
        <f t="shared" si="9"/>
        <v>1</v>
      </c>
      <c r="Q30" s="58">
        <f t="shared" si="10"/>
        <v>1</v>
      </c>
      <c r="R30" s="58">
        <v>1</v>
      </c>
      <c r="S30" s="111" t="s">
        <v>2295</v>
      </c>
      <c r="T30" s="111" t="s">
        <v>1378</v>
      </c>
    </row>
    <row r="31" spans="1:20" ht="237.6">
      <c r="A31" s="108">
        <f t="shared" si="11"/>
        <v>19</v>
      </c>
      <c r="B31" s="119" t="s">
        <v>1474</v>
      </c>
      <c r="C31" s="147" t="s">
        <v>2320</v>
      </c>
      <c r="D31" s="121" t="s">
        <v>1012</v>
      </c>
      <c r="E31" s="114">
        <v>1</v>
      </c>
      <c r="F31" s="58">
        <f t="shared" si="12"/>
        <v>1</v>
      </c>
      <c r="G31" s="58">
        <f t="shared" si="13"/>
        <v>1</v>
      </c>
      <c r="H31" s="58">
        <v>1</v>
      </c>
      <c r="I31" s="123" t="s">
        <v>1386</v>
      </c>
      <c r="J31" s="114">
        <v>1</v>
      </c>
      <c r="K31" s="58">
        <f t="shared" si="7"/>
        <v>1</v>
      </c>
      <c r="L31" s="58">
        <f t="shared" si="8"/>
        <v>1</v>
      </c>
      <c r="M31" s="58">
        <v>1</v>
      </c>
      <c r="N31" s="122" t="s">
        <v>2399</v>
      </c>
      <c r="O31" s="114">
        <v>1</v>
      </c>
      <c r="P31" s="58">
        <f t="shared" si="9"/>
        <v>1</v>
      </c>
      <c r="Q31" s="58">
        <f t="shared" si="10"/>
        <v>1</v>
      </c>
      <c r="R31" s="58">
        <v>1</v>
      </c>
      <c r="S31" s="111" t="s">
        <v>2295</v>
      </c>
      <c r="T31" s="111" t="s">
        <v>1378</v>
      </c>
    </row>
    <row r="32" spans="1:20" ht="237.6">
      <c r="A32" s="108">
        <f t="shared" si="11"/>
        <v>20</v>
      </c>
      <c r="B32" s="119" t="s">
        <v>1434</v>
      </c>
      <c r="C32" s="147" t="s">
        <v>2321</v>
      </c>
      <c r="D32" s="121" t="s">
        <v>1012</v>
      </c>
      <c r="E32" s="114">
        <v>1</v>
      </c>
      <c r="F32" s="58">
        <f t="shared" si="12"/>
        <v>1</v>
      </c>
      <c r="G32" s="58">
        <f t="shared" si="13"/>
        <v>1</v>
      </c>
      <c r="H32" s="58">
        <v>1</v>
      </c>
      <c r="I32" s="123" t="s">
        <v>1388</v>
      </c>
      <c r="J32" s="114">
        <v>1</v>
      </c>
      <c r="K32" s="58">
        <f t="shared" si="7"/>
        <v>1</v>
      </c>
      <c r="L32" s="58">
        <f t="shared" si="8"/>
        <v>1</v>
      </c>
      <c r="M32" s="58">
        <v>1</v>
      </c>
      <c r="N32" s="122" t="s">
        <v>2402</v>
      </c>
      <c r="O32" s="114">
        <v>1</v>
      </c>
      <c r="P32" s="58">
        <f t="shared" si="9"/>
        <v>1</v>
      </c>
      <c r="Q32" s="58">
        <f t="shared" si="10"/>
        <v>1</v>
      </c>
      <c r="R32" s="58">
        <v>1</v>
      </c>
      <c r="S32" s="111" t="s">
        <v>2295</v>
      </c>
      <c r="T32" s="111" t="s">
        <v>1378</v>
      </c>
    </row>
    <row r="33" spans="1:20" ht="259.2">
      <c r="A33" s="108">
        <f t="shared" si="11"/>
        <v>21</v>
      </c>
      <c r="B33" s="119" t="s">
        <v>2186</v>
      </c>
      <c r="C33" s="147" t="s">
        <v>2322</v>
      </c>
      <c r="D33" s="121" t="s">
        <v>1012</v>
      </c>
      <c r="E33" s="114">
        <v>1</v>
      </c>
      <c r="F33" s="58">
        <f t="shared" si="12"/>
        <v>1</v>
      </c>
      <c r="G33" s="58">
        <f t="shared" si="13"/>
        <v>1</v>
      </c>
      <c r="H33" s="58">
        <v>1</v>
      </c>
      <c r="I33" s="123" t="s">
        <v>2187</v>
      </c>
      <c r="J33" s="114">
        <v>1</v>
      </c>
      <c r="K33" s="58">
        <f t="shared" si="7"/>
        <v>1</v>
      </c>
      <c r="L33" s="58">
        <f t="shared" si="8"/>
        <v>1</v>
      </c>
      <c r="M33" s="58">
        <v>1</v>
      </c>
      <c r="N33" s="122" t="s">
        <v>2403</v>
      </c>
      <c r="O33" s="114">
        <v>1</v>
      </c>
      <c r="P33" s="58">
        <f t="shared" si="9"/>
        <v>1</v>
      </c>
      <c r="Q33" s="58">
        <f t="shared" si="10"/>
        <v>1</v>
      </c>
      <c r="R33" s="58">
        <v>1</v>
      </c>
      <c r="S33" s="111" t="s">
        <v>2295</v>
      </c>
      <c r="T33" s="111" t="s">
        <v>1378</v>
      </c>
    </row>
    <row r="34" spans="1:20" ht="259.2">
      <c r="A34" s="108">
        <f t="shared" si="11"/>
        <v>22</v>
      </c>
      <c r="B34" s="119" t="s">
        <v>2296</v>
      </c>
      <c r="C34" s="147" t="s">
        <v>2323</v>
      </c>
      <c r="D34" s="121" t="s">
        <v>1012</v>
      </c>
      <c r="E34" s="114">
        <v>1</v>
      </c>
      <c r="F34" s="58">
        <f t="shared" si="12"/>
        <v>1</v>
      </c>
      <c r="G34" s="58">
        <f t="shared" si="13"/>
        <v>1</v>
      </c>
      <c r="H34" s="58">
        <v>1</v>
      </c>
      <c r="I34" s="123" t="s">
        <v>2188</v>
      </c>
      <c r="J34" s="114">
        <v>1</v>
      </c>
      <c r="K34" s="58">
        <f t="shared" si="7"/>
        <v>1</v>
      </c>
      <c r="L34" s="58">
        <f t="shared" si="8"/>
        <v>1</v>
      </c>
      <c r="M34" s="58">
        <v>1</v>
      </c>
      <c r="N34" s="122" t="s">
        <v>2403</v>
      </c>
      <c r="O34" s="114">
        <v>1</v>
      </c>
      <c r="P34" s="58">
        <f t="shared" si="9"/>
        <v>1</v>
      </c>
      <c r="Q34" s="58">
        <f t="shared" si="10"/>
        <v>1</v>
      </c>
      <c r="R34" s="58">
        <v>1</v>
      </c>
      <c r="S34" s="111" t="s">
        <v>2295</v>
      </c>
      <c r="T34" s="111" t="s">
        <v>1378</v>
      </c>
    </row>
    <row r="35" spans="1:20" ht="258.75" customHeight="1">
      <c r="A35" s="108">
        <f t="shared" si="11"/>
        <v>23</v>
      </c>
      <c r="B35" s="83" t="s">
        <v>4779</v>
      </c>
      <c r="C35" s="102" t="s">
        <v>2324</v>
      </c>
      <c r="D35" s="121" t="s">
        <v>1012</v>
      </c>
      <c r="E35" s="114">
        <v>1</v>
      </c>
      <c r="F35" s="58">
        <f t="shared" si="12"/>
        <v>1</v>
      </c>
      <c r="G35" s="58">
        <f t="shared" si="13"/>
        <v>1</v>
      </c>
      <c r="H35" s="58">
        <v>1</v>
      </c>
      <c r="I35" s="124" t="s">
        <v>1389</v>
      </c>
      <c r="J35" s="114">
        <v>1</v>
      </c>
      <c r="K35" s="58">
        <f t="shared" si="7"/>
        <v>1</v>
      </c>
      <c r="L35" s="58">
        <f t="shared" si="8"/>
        <v>1</v>
      </c>
      <c r="M35" s="58">
        <v>1</v>
      </c>
      <c r="N35" s="109" t="s">
        <v>2404</v>
      </c>
      <c r="O35" s="114">
        <v>1</v>
      </c>
      <c r="P35" s="58">
        <f t="shared" si="9"/>
        <v>1</v>
      </c>
      <c r="Q35" s="58">
        <f t="shared" si="10"/>
        <v>1</v>
      </c>
      <c r="R35" s="58">
        <v>1</v>
      </c>
      <c r="S35" s="111" t="s">
        <v>2295</v>
      </c>
      <c r="T35" s="111" t="s">
        <v>1378</v>
      </c>
    </row>
    <row r="36" spans="1:20" ht="237.6">
      <c r="A36" s="108">
        <f t="shared" si="11"/>
        <v>24</v>
      </c>
      <c r="B36" s="83" t="s">
        <v>4780</v>
      </c>
      <c r="C36" s="102" t="s">
        <v>2325</v>
      </c>
      <c r="D36" s="121" t="s">
        <v>1012</v>
      </c>
      <c r="E36" s="114">
        <v>1</v>
      </c>
      <c r="F36" s="58">
        <f t="shared" si="12"/>
        <v>1</v>
      </c>
      <c r="G36" s="58">
        <f t="shared" si="13"/>
        <v>1</v>
      </c>
      <c r="H36" s="58">
        <v>1</v>
      </c>
      <c r="I36" s="124" t="s">
        <v>1390</v>
      </c>
      <c r="J36" s="114">
        <v>1</v>
      </c>
      <c r="K36" s="58">
        <f t="shared" si="7"/>
        <v>1</v>
      </c>
      <c r="L36" s="58">
        <f t="shared" si="8"/>
        <v>1</v>
      </c>
      <c r="M36" s="58">
        <v>1</v>
      </c>
      <c r="N36" s="109" t="s">
        <v>2405</v>
      </c>
      <c r="O36" s="114">
        <v>1</v>
      </c>
      <c r="P36" s="58">
        <f t="shared" si="9"/>
        <v>1</v>
      </c>
      <c r="Q36" s="58">
        <f t="shared" si="10"/>
        <v>1</v>
      </c>
      <c r="R36" s="58">
        <v>1</v>
      </c>
      <c r="S36" s="111" t="s">
        <v>2295</v>
      </c>
      <c r="T36" s="111" t="s">
        <v>1378</v>
      </c>
    </row>
    <row r="37" spans="1:20" ht="261.75" customHeight="1">
      <c r="A37" s="108">
        <f t="shared" si="11"/>
        <v>25</v>
      </c>
      <c r="B37" s="83" t="s">
        <v>4781</v>
      </c>
      <c r="C37" s="102" t="s">
        <v>2326</v>
      </c>
      <c r="D37" s="121" t="s">
        <v>1012</v>
      </c>
      <c r="E37" s="114">
        <v>1</v>
      </c>
      <c r="F37" s="58">
        <f t="shared" si="12"/>
        <v>1</v>
      </c>
      <c r="G37" s="58">
        <f t="shared" si="13"/>
        <v>1</v>
      </c>
      <c r="H37" s="58">
        <v>1</v>
      </c>
      <c r="I37" s="124" t="s">
        <v>1391</v>
      </c>
      <c r="J37" s="114">
        <v>1</v>
      </c>
      <c r="K37" s="58">
        <f t="shared" si="7"/>
        <v>1</v>
      </c>
      <c r="L37" s="58">
        <f t="shared" si="8"/>
        <v>1</v>
      </c>
      <c r="M37" s="58">
        <v>1</v>
      </c>
      <c r="N37" s="109" t="s">
        <v>2406</v>
      </c>
      <c r="O37" s="114">
        <v>1</v>
      </c>
      <c r="P37" s="58">
        <f t="shared" si="9"/>
        <v>1</v>
      </c>
      <c r="Q37" s="58">
        <f t="shared" si="10"/>
        <v>1</v>
      </c>
      <c r="R37" s="58">
        <v>1</v>
      </c>
      <c r="S37" s="111" t="s">
        <v>2295</v>
      </c>
      <c r="T37" s="111" t="s">
        <v>1378</v>
      </c>
    </row>
    <row r="38" spans="1:20" ht="239.25" customHeight="1">
      <c r="A38" s="108">
        <f t="shared" si="11"/>
        <v>26</v>
      </c>
      <c r="B38" s="83" t="s">
        <v>4782</v>
      </c>
      <c r="C38" s="102" t="s">
        <v>2327</v>
      </c>
      <c r="D38" s="121" t="s">
        <v>1012</v>
      </c>
      <c r="E38" s="114">
        <v>1</v>
      </c>
      <c r="F38" s="58">
        <f t="shared" si="12"/>
        <v>1</v>
      </c>
      <c r="G38" s="58">
        <f t="shared" si="13"/>
        <v>1</v>
      </c>
      <c r="H38" s="58">
        <v>1</v>
      </c>
      <c r="I38" s="124" t="s">
        <v>1392</v>
      </c>
      <c r="J38" s="114">
        <v>1</v>
      </c>
      <c r="K38" s="58">
        <f t="shared" si="7"/>
        <v>1</v>
      </c>
      <c r="L38" s="58">
        <f t="shared" si="8"/>
        <v>1</v>
      </c>
      <c r="M38" s="58">
        <v>1</v>
      </c>
      <c r="N38" s="109" t="s">
        <v>2407</v>
      </c>
      <c r="O38" s="114">
        <v>1</v>
      </c>
      <c r="P38" s="58">
        <f t="shared" si="9"/>
        <v>1</v>
      </c>
      <c r="Q38" s="58">
        <f t="shared" si="10"/>
        <v>1</v>
      </c>
      <c r="R38" s="58">
        <v>1</v>
      </c>
      <c r="S38" s="111" t="s">
        <v>2295</v>
      </c>
      <c r="T38" s="111" t="s">
        <v>1378</v>
      </c>
    </row>
    <row r="39" spans="1:20" ht="251.25" customHeight="1">
      <c r="A39" s="108">
        <f t="shared" si="11"/>
        <v>27</v>
      </c>
      <c r="B39" s="83" t="s">
        <v>4783</v>
      </c>
      <c r="C39" s="102" t="s">
        <v>2328</v>
      </c>
      <c r="D39" s="121" t="s">
        <v>1012</v>
      </c>
      <c r="E39" s="114">
        <v>1</v>
      </c>
      <c r="F39" s="58">
        <f t="shared" si="12"/>
        <v>1</v>
      </c>
      <c r="G39" s="58">
        <f t="shared" si="13"/>
        <v>1</v>
      </c>
      <c r="H39" s="58">
        <v>1</v>
      </c>
      <c r="I39" s="124" t="s">
        <v>1393</v>
      </c>
      <c r="J39" s="114">
        <v>1</v>
      </c>
      <c r="K39" s="58">
        <f t="shared" si="7"/>
        <v>1</v>
      </c>
      <c r="L39" s="58">
        <f t="shared" si="8"/>
        <v>1</v>
      </c>
      <c r="M39" s="58">
        <v>1</v>
      </c>
      <c r="N39" s="109" t="s">
        <v>2408</v>
      </c>
      <c r="O39" s="114">
        <v>1</v>
      </c>
      <c r="P39" s="58">
        <f t="shared" si="9"/>
        <v>1</v>
      </c>
      <c r="Q39" s="58">
        <f t="shared" si="10"/>
        <v>1</v>
      </c>
      <c r="R39" s="58">
        <v>1</v>
      </c>
      <c r="S39" s="111" t="s">
        <v>2295</v>
      </c>
      <c r="T39" s="111" t="s">
        <v>1378</v>
      </c>
    </row>
    <row r="40" spans="1:20" ht="260.25" customHeight="1">
      <c r="A40" s="108">
        <f t="shared" si="11"/>
        <v>28</v>
      </c>
      <c r="B40" s="83" t="s">
        <v>4784</v>
      </c>
      <c r="C40" s="102" t="s">
        <v>2329</v>
      </c>
      <c r="D40" s="121" t="s">
        <v>1012</v>
      </c>
      <c r="E40" s="114">
        <v>1</v>
      </c>
      <c r="F40" s="58">
        <f t="shared" si="12"/>
        <v>1</v>
      </c>
      <c r="G40" s="58">
        <f t="shared" si="13"/>
        <v>1</v>
      </c>
      <c r="H40" s="58">
        <v>1</v>
      </c>
      <c r="I40" s="124" t="s">
        <v>1394</v>
      </c>
      <c r="J40" s="114">
        <v>1</v>
      </c>
      <c r="K40" s="58">
        <f t="shared" si="7"/>
        <v>1</v>
      </c>
      <c r="L40" s="58">
        <f t="shared" si="8"/>
        <v>1</v>
      </c>
      <c r="M40" s="58">
        <v>1</v>
      </c>
      <c r="N40" s="109" t="s">
        <v>2409</v>
      </c>
      <c r="O40" s="114">
        <v>1</v>
      </c>
      <c r="P40" s="58">
        <f t="shared" si="9"/>
        <v>1</v>
      </c>
      <c r="Q40" s="58">
        <f t="shared" si="10"/>
        <v>1</v>
      </c>
      <c r="R40" s="58">
        <v>1</v>
      </c>
      <c r="S40" s="111" t="s">
        <v>2295</v>
      </c>
      <c r="T40" s="111" t="s">
        <v>1378</v>
      </c>
    </row>
    <row r="41" spans="1:20" ht="255.75" customHeight="1">
      <c r="A41" s="108">
        <f t="shared" si="11"/>
        <v>29</v>
      </c>
      <c r="B41" s="83" t="s">
        <v>4785</v>
      </c>
      <c r="C41" s="102" t="s">
        <v>2330</v>
      </c>
      <c r="D41" s="121" t="s">
        <v>1012</v>
      </c>
      <c r="E41" s="114">
        <v>1</v>
      </c>
      <c r="F41" s="58">
        <f t="shared" si="12"/>
        <v>1</v>
      </c>
      <c r="G41" s="58">
        <f t="shared" si="13"/>
        <v>1</v>
      </c>
      <c r="H41" s="58">
        <v>1</v>
      </c>
      <c r="I41" s="124" t="s">
        <v>1395</v>
      </c>
      <c r="J41" s="114">
        <v>1</v>
      </c>
      <c r="K41" s="58">
        <f t="shared" si="7"/>
        <v>1</v>
      </c>
      <c r="L41" s="58">
        <f t="shared" si="8"/>
        <v>1</v>
      </c>
      <c r="M41" s="58">
        <v>1</v>
      </c>
      <c r="N41" s="124" t="s">
        <v>2410</v>
      </c>
      <c r="O41" s="114">
        <v>1</v>
      </c>
      <c r="P41" s="58">
        <f t="shared" si="9"/>
        <v>1</v>
      </c>
      <c r="Q41" s="58">
        <f t="shared" si="10"/>
        <v>1</v>
      </c>
      <c r="R41" s="58">
        <v>1</v>
      </c>
      <c r="S41" s="111" t="s">
        <v>2295</v>
      </c>
      <c r="T41" s="111" t="s">
        <v>1378</v>
      </c>
    </row>
    <row r="42" spans="1:20" ht="249.75" customHeight="1">
      <c r="A42" s="108">
        <f t="shared" si="11"/>
        <v>30</v>
      </c>
      <c r="B42" s="83" t="s">
        <v>4786</v>
      </c>
      <c r="C42" s="102" t="s">
        <v>2331</v>
      </c>
      <c r="D42" s="121" t="s">
        <v>1012</v>
      </c>
      <c r="E42" s="114">
        <v>1</v>
      </c>
      <c r="F42" s="58">
        <f t="shared" si="12"/>
        <v>1</v>
      </c>
      <c r="G42" s="58">
        <f t="shared" si="13"/>
        <v>1</v>
      </c>
      <c r="H42" s="58">
        <v>1</v>
      </c>
      <c r="I42" s="124" t="s">
        <v>1396</v>
      </c>
      <c r="J42" s="114">
        <v>1</v>
      </c>
      <c r="K42" s="58">
        <f t="shared" si="7"/>
        <v>1</v>
      </c>
      <c r="L42" s="58">
        <f t="shared" si="8"/>
        <v>1</v>
      </c>
      <c r="M42" s="58">
        <v>1</v>
      </c>
      <c r="N42" s="109" t="s">
        <v>1446</v>
      </c>
      <c r="O42" s="114">
        <v>1</v>
      </c>
      <c r="P42" s="58">
        <f t="shared" si="9"/>
        <v>1</v>
      </c>
      <c r="Q42" s="58">
        <f t="shared" si="10"/>
        <v>1</v>
      </c>
      <c r="R42" s="58">
        <v>1</v>
      </c>
      <c r="S42" s="111" t="s">
        <v>2295</v>
      </c>
      <c r="T42" s="111" t="s">
        <v>1378</v>
      </c>
    </row>
    <row r="43" spans="1:20" ht="236.25" customHeight="1">
      <c r="A43" s="108">
        <f t="shared" si="11"/>
        <v>31</v>
      </c>
      <c r="B43" s="119" t="s">
        <v>2189</v>
      </c>
      <c r="C43" s="147" t="s">
        <v>2332</v>
      </c>
      <c r="D43" s="121" t="s">
        <v>1012</v>
      </c>
      <c r="E43" s="114">
        <v>1</v>
      </c>
      <c r="F43" s="58">
        <f t="shared" si="12"/>
        <v>1</v>
      </c>
      <c r="G43" s="58">
        <f t="shared" si="13"/>
        <v>1</v>
      </c>
      <c r="H43" s="58">
        <v>1</v>
      </c>
      <c r="I43" s="123" t="s">
        <v>2190</v>
      </c>
      <c r="J43" s="114">
        <v>1</v>
      </c>
      <c r="K43" s="58">
        <f t="shared" si="7"/>
        <v>1</v>
      </c>
      <c r="L43" s="58">
        <f t="shared" si="8"/>
        <v>1</v>
      </c>
      <c r="M43" s="58">
        <v>1</v>
      </c>
      <c r="N43" s="122" t="s">
        <v>2411</v>
      </c>
      <c r="O43" s="114">
        <v>1</v>
      </c>
      <c r="P43" s="58">
        <f t="shared" si="9"/>
        <v>1</v>
      </c>
      <c r="Q43" s="58">
        <f t="shared" si="10"/>
        <v>1</v>
      </c>
      <c r="R43" s="58">
        <v>1</v>
      </c>
      <c r="S43" s="111" t="s">
        <v>2295</v>
      </c>
      <c r="T43" s="111" t="s">
        <v>1378</v>
      </c>
    </row>
    <row r="44" spans="1:20" ht="234.75" customHeight="1">
      <c r="A44" s="108">
        <f t="shared" si="11"/>
        <v>32</v>
      </c>
      <c r="B44" s="119" t="s">
        <v>1435</v>
      </c>
      <c r="C44" s="147" t="s">
        <v>2333</v>
      </c>
      <c r="D44" s="121" t="s">
        <v>1012</v>
      </c>
      <c r="E44" s="114">
        <v>1</v>
      </c>
      <c r="F44" s="58">
        <f t="shared" si="12"/>
        <v>1</v>
      </c>
      <c r="G44" s="58">
        <f t="shared" si="13"/>
        <v>1</v>
      </c>
      <c r="H44" s="58">
        <v>1</v>
      </c>
      <c r="I44" s="123" t="s">
        <v>1380</v>
      </c>
      <c r="J44" s="114">
        <v>1</v>
      </c>
      <c r="K44" s="58">
        <f t="shared" si="7"/>
        <v>1</v>
      </c>
      <c r="L44" s="58">
        <f t="shared" si="8"/>
        <v>1</v>
      </c>
      <c r="M44" s="58">
        <v>1</v>
      </c>
      <c r="N44" s="122" t="s">
        <v>2412</v>
      </c>
      <c r="O44" s="114">
        <v>1</v>
      </c>
      <c r="P44" s="58">
        <f t="shared" si="9"/>
        <v>1</v>
      </c>
      <c r="Q44" s="58">
        <f t="shared" si="10"/>
        <v>1</v>
      </c>
      <c r="R44" s="58">
        <v>1</v>
      </c>
      <c r="S44" s="111" t="s">
        <v>2295</v>
      </c>
      <c r="T44" s="111" t="s">
        <v>1378</v>
      </c>
    </row>
    <row r="45" spans="1:20" ht="245.25" customHeight="1">
      <c r="A45" s="108">
        <f t="shared" si="11"/>
        <v>33</v>
      </c>
      <c r="B45" s="119" t="s">
        <v>1436</v>
      </c>
      <c r="C45" s="147" t="s">
        <v>2334</v>
      </c>
      <c r="D45" s="121" t="s">
        <v>1012</v>
      </c>
      <c r="E45" s="114">
        <v>1</v>
      </c>
      <c r="F45" s="58">
        <f t="shared" si="12"/>
        <v>1</v>
      </c>
      <c r="G45" s="58">
        <f t="shared" si="13"/>
        <v>1</v>
      </c>
      <c r="H45" s="58">
        <v>1</v>
      </c>
      <c r="I45" s="123" t="s">
        <v>1367</v>
      </c>
      <c r="J45" s="114">
        <v>1</v>
      </c>
      <c r="K45" s="58">
        <f t="shared" si="7"/>
        <v>1</v>
      </c>
      <c r="L45" s="58">
        <f t="shared" si="8"/>
        <v>1</v>
      </c>
      <c r="M45" s="58">
        <v>1</v>
      </c>
      <c r="N45" s="123" t="s">
        <v>2413</v>
      </c>
      <c r="O45" s="114">
        <v>1</v>
      </c>
      <c r="P45" s="58">
        <f t="shared" si="9"/>
        <v>1</v>
      </c>
      <c r="Q45" s="58">
        <f t="shared" si="10"/>
        <v>1</v>
      </c>
      <c r="R45" s="58">
        <v>1</v>
      </c>
      <c r="S45" s="111" t="s">
        <v>2295</v>
      </c>
      <c r="T45" s="111" t="s">
        <v>1378</v>
      </c>
    </row>
    <row r="46" spans="1:20" ht="234.75" customHeight="1">
      <c r="A46" s="108">
        <f t="shared" si="11"/>
        <v>34</v>
      </c>
      <c r="B46" s="119" t="s">
        <v>1437</v>
      </c>
      <c r="C46" s="147" t="s">
        <v>2335</v>
      </c>
      <c r="D46" s="121" t="s">
        <v>1012</v>
      </c>
      <c r="E46" s="114">
        <v>1</v>
      </c>
      <c r="F46" s="58">
        <f t="shared" si="12"/>
        <v>1</v>
      </c>
      <c r="G46" s="58">
        <f t="shared" si="13"/>
        <v>1</v>
      </c>
      <c r="H46" s="58">
        <v>1</v>
      </c>
      <c r="I46" s="123" t="s">
        <v>1397</v>
      </c>
      <c r="J46" s="114">
        <v>1</v>
      </c>
      <c r="K46" s="58">
        <f t="shared" si="7"/>
        <v>1</v>
      </c>
      <c r="L46" s="58">
        <f t="shared" si="8"/>
        <v>1</v>
      </c>
      <c r="M46" s="58">
        <v>1</v>
      </c>
      <c r="N46" s="122" t="s">
        <v>2414</v>
      </c>
      <c r="O46" s="114">
        <v>1</v>
      </c>
      <c r="P46" s="58">
        <f t="shared" si="9"/>
        <v>1</v>
      </c>
      <c r="Q46" s="58">
        <f t="shared" si="10"/>
        <v>1</v>
      </c>
      <c r="R46" s="58">
        <v>1</v>
      </c>
      <c r="S46" s="111" t="s">
        <v>2295</v>
      </c>
      <c r="T46" s="111" t="s">
        <v>1378</v>
      </c>
    </row>
    <row r="47" spans="1:20" ht="237.75" customHeight="1">
      <c r="A47" s="108">
        <f t="shared" si="11"/>
        <v>35</v>
      </c>
      <c r="B47" s="119" t="s">
        <v>1438</v>
      </c>
      <c r="C47" s="147" t="s">
        <v>2336</v>
      </c>
      <c r="D47" s="121" t="s">
        <v>1012</v>
      </c>
      <c r="E47" s="114">
        <v>1</v>
      </c>
      <c r="F47" s="58">
        <f t="shared" si="12"/>
        <v>1</v>
      </c>
      <c r="G47" s="58">
        <f t="shared" si="13"/>
        <v>1</v>
      </c>
      <c r="H47" s="58">
        <v>1</v>
      </c>
      <c r="I47" s="123" t="s">
        <v>1380</v>
      </c>
      <c r="J47" s="114">
        <v>1</v>
      </c>
      <c r="K47" s="58">
        <f t="shared" si="7"/>
        <v>1</v>
      </c>
      <c r="L47" s="58">
        <f t="shared" si="8"/>
        <v>1</v>
      </c>
      <c r="M47" s="58">
        <v>1</v>
      </c>
      <c r="N47" s="122" t="s">
        <v>2415</v>
      </c>
      <c r="O47" s="114">
        <v>1</v>
      </c>
      <c r="P47" s="58">
        <f t="shared" si="9"/>
        <v>1</v>
      </c>
      <c r="Q47" s="58">
        <f t="shared" si="10"/>
        <v>1</v>
      </c>
      <c r="R47" s="58">
        <v>1</v>
      </c>
      <c r="S47" s="111" t="s">
        <v>2295</v>
      </c>
      <c r="T47" s="111" t="s">
        <v>1378</v>
      </c>
    </row>
    <row r="48" spans="1:20" ht="302.39999999999998">
      <c r="A48" s="108">
        <f t="shared" si="11"/>
        <v>36</v>
      </c>
      <c r="B48" s="119" t="s">
        <v>1439</v>
      </c>
      <c r="C48" s="147" t="s">
        <v>2337</v>
      </c>
      <c r="D48" s="121" t="s">
        <v>1012</v>
      </c>
      <c r="E48" s="114">
        <v>1</v>
      </c>
      <c r="F48" s="58">
        <f t="shared" si="12"/>
        <v>1</v>
      </c>
      <c r="G48" s="58">
        <f t="shared" si="13"/>
        <v>1</v>
      </c>
      <c r="H48" s="58">
        <v>1</v>
      </c>
      <c r="I48" s="123" t="s">
        <v>1398</v>
      </c>
      <c r="J48" s="114">
        <v>1</v>
      </c>
      <c r="K48" s="58">
        <f t="shared" si="7"/>
        <v>1</v>
      </c>
      <c r="L48" s="58">
        <f t="shared" si="8"/>
        <v>1</v>
      </c>
      <c r="M48" s="58">
        <v>1</v>
      </c>
      <c r="N48" s="122" t="s">
        <v>2416</v>
      </c>
      <c r="O48" s="114">
        <v>1</v>
      </c>
      <c r="P48" s="58">
        <f t="shared" si="9"/>
        <v>1</v>
      </c>
      <c r="Q48" s="58">
        <f t="shared" si="10"/>
        <v>1</v>
      </c>
      <c r="R48" s="58">
        <v>1</v>
      </c>
      <c r="S48" s="111" t="s">
        <v>2295</v>
      </c>
      <c r="T48" s="111" t="s">
        <v>1378</v>
      </c>
    </row>
    <row r="49" spans="1:20" ht="302.39999999999998">
      <c r="A49" s="108">
        <f t="shared" si="11"/>
        <v>37</v>
      </c>
      <c r="B49" s="119" t="s">
        <v>1440</v>
      </c>
      <c r="C49" s="147" t="s">
        <v>2338</v>
      </c>
      <c r="D49" s="121" t="s">
        <v>1012</v>
      </c>
      <c r="E49" s="114">
        <v>1</v>
      </c>
      <c r="F49" s="58">
        <f t="shared" si="12"/>
        <v>1</v>
      </c>
      <c r="G49" s="58">
        <f t="shared" si="13"/>
        <v>1</v>
      </c>
      <c r="H49" s="58">
        <v>1</v>
      </c>
      <c r="I49" s="123" t="s">
        <v>2095</v>
      </c>
      <c r="J49" s="114">
        <v>1</v>
      </c>
      <c r="K49" s="58">
        <f t="shared" si="7"/>
        <v>1</v>
      </c>
      <c r="L49" s="58">
        <f t="shared" si="8"/>
        <v>1</v>
      </c>
      <c r="M49" s="58">
        <v>1</v>
      </c>
      <c r="N49" s="122" t="s">
        <v>2417</v>
      </c>
      <c r="O49" s="114">
        <v>1</v>
      </c>
      <c r="P49" s="58">
        <f t="shared" si="9"/>
        <v>1</v>
      </c>
      <c r="Q49" s="58">
        <f t="shared" si="10"/>
        <v>1</v>
      </c>
      <c r="R49" s="58">
        <v>1</v>
      </c>
      <c r="S49" s="111" t="s">
        <v>2295</v>
      </c>
      <c r="T49" s="111" t="s">
        <v>1378</v>
      </c>
    </row>
    <row r="50" spans="1:20" ht="248.25" customHeight="1">
      <c r="A50" s="108">
        <f t="shared" si="11"/>
        <v>38</v>
      </c>
      <c r="B50" s="119" t="s">
        <v>1441</v>
      </c>
      <c r="C50" s="147" t="s">
        <v>2339</v>
      </c>
      <c r="D50" s="121" t="s">
        <v>1012</v>
      </c>
      <c r="E50" s="114">
        <v>1</v>
      </c>
      <c r="F50" s="58">
        <f t="shared" si="12"/>
        <v>1</v>
      </c>
      <c r="G50" s="58">
        <f t="shared" si="13"/>
        <v>1</v>
      </c>
      <c r="H50" s="58">
        <v>1</v>
      </c>
      <c r="I50" s="123" t="s">
        <v>1381</v>
      </c>
      <c r="J50" s="114">
        <v>1</v>
      </c>
      <c r="K50" s="58">
        <f t="shared" si="7"/>
        <v>1</v>
      </c>
      <c r="L50" s="58">
        <f t="shared" si="8"/>
        <v>1</v>
      </c>
      <c r="M50" s="58">
        <v>1</v>
      </c>
      <c r="N50" s="122" t="s">
        <v>2418</v>
      </c>
      <c r="O50" s="114">
        <v>1</v>
      </c>
      <c r="P50" s="58">
        <f t="shared" si="9"/>
        <v>1</v>
      </c>
      <c r="Q50" s="58">
        <f t="shared" si="10"/>
        <v>1</v>
      </c>
      <c r="R50" s="58">
        <v>1</v>
      </c>
      <c r="S50" s="111" t="s">
        <v>2295</v>
      </c>
      <c r="T50" s="111" t="s">
        <v>1378</v>
      </c>
    </row>
    <row r="51" spans="1:20" ht="275.25" customHeight="1">
      <c r="A51" s="108">
        <f t="shared" si="11"/>
        <v>39</v>
      </c>
      <c r="B51" s="119" t="s">
        <v>1442</v>
      </c>
      <c r="C51" s="147" t="s">
        <v>2340</v>
      </c>
      <c r="D51" s="121" t="s">
        <v>1012</v>
      </c>
      <c r="E51" s="114">
        <v>1</v>
      </c>
      <c r="F51" s="58">
        <f t="shared" si="12"/>
        <v>1</v>
      </c>
      <c r="G51" s="58">
        <f t="shared" si="13"/>
        <v>1</v>
      </c>
      <c r="H51" s="58">
        <v>1</v>
      </c>
      <c r="I51" s="123" t="s">
        <v>1399</v>
      </c>
      <c r="J51" s="114">
        <v>1</v>
      </c>
      <c r="K51" s="58">
        <f t="shared" si="7"/>
        <v>1</v>
      </c>
      <c r="L51" s="58">
        <f t="shared" si="8"/>
        <v>1</v>
      </c>
      <c r="M51" s="58">
        <v>1</v>
      </c>
      <c r="N51" s="122" t="s">
        <v>2419</v>
      </c>
      <c r="O51" s="114">
        <v>1</v>
      </c>
      <c r="P51" s="58">
        <f t="shared" si="9"/>
        <v>1</v>
      </c>
      <c r="Q51" s="58">
        <f t="shared" si="10"/>
        <v>1</v>
      </c>
      <c r="R51" s="58">
        <v>1</v>
      </c>
      <c r="S51" s="111" t="s">
        <v>2295</v>
      </c>
      <c r="T51" s="111" t="s">
        <v>1378</v>
      </c>
    </row>
    <row r="52" spans="1:20" ht="237.6">
      <c r="A52" s="108">
        <f t="shared" si="11"/>
        <v>40</v>
      </c>
      <c r="B52" s="119" t="s">
        <v>4787</v>
      </c>
      <c r="C52" s="147" t="s">
        <v>2341</v>
      </c>
      <c r="D52" s="121" t="s">
        <v>1012</v>
      </c>
      <c r="E52" s="114">
        <v>1</v>
      </c>
      <c r="F52" s="58">
        <f t="shared" si="12"/>
        <v>1</v>
      </c>
      <c r="G52" s="58">
        <f t="shared" si="13"/>
        <v>1</v>
      </c>
      <c r="H52" s="58">
        <v>1</v>
      </c>
      <c r="I52" s="123" t="s">
        <v>1400</v>
      </c>
      <c r="J52" s="114">
        <v>1</v>
      </c>
      <c r="K52" s="58">
        <f t="shared" si="7"/>
        <v>1</v>
      </c>
      <c r="L52" s="58">
        <f t="shared" si="8"/>
        <v>1</v>
      </c>
      <c r="M52" s="58">
        <v>1</v>
      </c>
      <c r="N52" s="122" t="s">
        <v>2406</v>
      </c>
      <c r="O52" s="114">
        <v>1</v>
      </c>
      <c r="P52" s="58">
        <f t="shared" si="9"/>
        <v>1</v>
      </c>
      <c r="Q52" s="58">
        <f t="shared" si="10"/>
        <v>1</v>
      </c>
      <c r="R52" s="58">
        <v>1</v>
      </c>
      <c r="S52" s="111" t="s">
        <v>2295</v>
      </c>
      <c r="T52" s="111" t="s">
        <v>1378</v>
      </c>
    </row>
    <row r="53" spans="1:20" ht="249.75" customHeight="1">
      <c r="A53" s="108">
        <f t="shared" si="11"/>
        <v>41</v>
      </c>
      <c r="B53" s="119" t="s">
        <v>1443</v>
      </c>
      <c r="C53" s="147" t="s">
        <v>2377</v>
      </c>
      <c r="D53" s="121" t="s">
        <v>1012</v>
      </c>
      <c r="E53" s="114">
        <v>1</v>
      </c>
      <c r="F53" s="58">
        <f t="shared" si="12"/>
        <v>1</v>
      </c>
      <c r="G53" s="58">
        <f t="shared" si="13"/>
        <v>1</v>
      </c>
      <c r="H53" s="58">
        <v>1</v>
      </c>
      <c r="I53" s="123" t="s">
        <v>1401</v>
      </c>
      <c r="J53" s="114">
        <v>1</v>
      </c>
      <c r="K53" s="58">
        <f t="shared" si="7"/>
        <v>1</v>
      </c>
      <c r="L53" s="58">
        <f t="shared" si="8"/>
        <v>1</v>
      </c>
      <c r="M53" s="58">
        <v>1</v>
      </c>
      <c r="N53" s="122" t="s">
        <v>2420</v>
      </c>
      <c r="O53" s="114">
        <v>1</v>
      </c>
      <c r="P53" s="58">
        <f t="shared" si="9"/>
        <v>1</v>
      </c>
      <c r="Q53" s="58">
        <f t="shared" si="10"/>
        <v>1</v>
      </c>
      <c r="R53" s="58">
        <v>1</v>
      </c>
      <c r="S53" s="111" t="s">
        <v>2295</v>
      </c>
      <c r="T53" s="111" t="s">
        <v>1378</v>
      </c>
    </row>
    <row r="54" spans="1:20" ht="237.6">
      <c r="A54" s="108">
        <f t="shared" si="11"/>
        <v>42</v>
      </c>
      <c r="B54" s="119" t="s">
        <v>1444</v>
      </c>
      <c r="C54" s="147" t="s">
        <v>2375</v>
      </c>
      <c r="D54" s="121" t="s">
        <v>1012</v>
      </c>
      <c r="E54" s="114">
        <v>1</v>
      </c>
      <c r="F54" s="58">
        <f t="shared" si="12"/>
        <v>1</v>
      </c>
      <c r="G54" s="58">
        <f t="shared" si="13"/>
        <v>1</v>
      </c>
      <c r="H54" s="58">
        <v>1</v>
      </c>
      <c r="I54" s="123" t="s">
        <v>1382</v>
      </c>
      <c r="J54" s="114">
        <v>1</v>
      </c>
      <c r="K54" s="58">
        <f t="shared" si="7"/>
        <v>1</v>
      </c>
      <c r="L54" s="58">
        <f t="shared" si="8"/>
        <v>1</v>
      </c>
      <c r="M54" s="58">
        <v>1</v>
      </c>
      <c r="N54" s="122" t="s">
        <v>2412</v>
      </c>
      <c r="O54" s="114">
        <v>1</v>
      </c>
      <c r="P54" s="58">
        <f t="shared" ref="P54:P85" si="14">IF(O54=Q54,R54)</f>
        <v>1</v>
      </c>
      <c r="Q54" s="58">
        <f t="shared" si="10"/>
        <v>1</v>
      </c>
      <c r="R54" s="58">
        <v>1</v>
      </c>
      <c r="S54" s="111" t="s">
        <v>2295</v>
      </c>
      <c r="T54" s="111" t="s">
        <v>1378</v>
      </c>
    </row>
    <row r="55" spans="1:20" ht="304.5" customHeight="1">
      <c r="A55" s="108">
        <f t="shared" si="11"/>
        <v>43</v>
      </c>
      <c r="B55" s="83" t="s">
        <v>4788</v>
      </c>
      <c r="C55" s="102" t="s">
        <v>2374</v>
      </c>
      <c r="D55" s="121" t="s">
        <v>1012</v>
      </c>
      <c r="E55" s="114">
        <v>1</v>
      </c>
      <c r="F55" s="58">
        <f t="shared" si="12"/>
        <v>1</v>
      </c>
      <c r="G55" s="58">
        <f t="shared" si="13"/>
        <v>1</v>
      </c>
      <c r="H55" s="58">
        <v>1</v>
      </c>
      <c r="I55" s="124" t="s">
        <v>1402</v>
      </c>
      <c r="J55" s="114">
        <v>1</v>
      </c>
      <c r="K55" s="58">
        <f t="shared" si="7"/>
        <v>1</v>
      </c>
      <c r="L55" s="58">
        <f t="shared" si="8"/>
        <v>1</v>
      </c>
      <c r="M55" s="58">
        <v>1</v>
      </c>
      <c r="N55" s="109" t="s">
        <v>2421</v>
      </c>
      <c r="O55" s="114">
        <v>1</v>
      </c>
      <c r="P55" s="58">
        <f t="shared" si="14"/>
        <v>1</v>
      </c>
      <c r="Q55" s="58">
        <f t="shared" si="10"/>
        <v>1</v>
      </c>
      <c r="R55" s="58">
        <v>1</v>
      </c>
      <c r="S55" s="111" t="s">
        <v>1073</v>
      </c>
      <c r="T55" s="111" t="s">
        <v>1379</v>
      </c>
    </row>
    <row r="56" spans="1:20" ht="300.75" customHeight="1">
      <c r="A56" s="108">
        <f t="shared" si="11"/>
        <v>44</v>
      </c>
      <c r="B56" s="83" t="s">
        <v>4789</v>
      </c>
      <c r="C56" s="102" t="s">
        <v>2378</v>
      </c>
      <c r="D56" s="121" t="s">
        <v>1012</v>
      </c>
      <c r="E56" s="114">
        <v>1</v>
      </c>
      <c r="F56" s="58">
        <f t="shared" si="12"/>
        <v>1</v>
      </c>
      <c r="G56" s="58">
        <f t="shared" si="13"/>
        <v>1</v>
      </c>
      <c r="H56" s="58">
        <v>1</v>
      </c>
      <c r="I56" s="124" t="s">
        <v>4413</v>
      </c>
      <c r="J56" s="114">
        <v>1</v>
      </c>
      <c r="K56" s="58">
        <f t="shared" si="7"/>
        <v>1</v>
      </c>
      <c r="L56" s="58">
        <f t="shared" si="8"/>
        <v>1</v>
      </c>
      <c r="M56" s="58">
        <v>1</v>
      </c>
      <c r="N56" s="109" t="s">
        <v>2422</v>
      </c>
      <c r="O56" s="114">
        <v>1</v>
      </c>
      <c r="P56" s="58">
        <f t="shared" si="14"/>
        <v>1</v>
      </c>
      <c r="Q56" s="58">
        <f t="shared" si="10"/>
        <v>1</v>
      </c>
      <c r="R56" s="58">
        <v>1</v>
      </c>
      <c r="S56" s="111" t="s">
        <v>1073</v>
      </c>
      <c r="T56" s="111" t="s">
        <v>1379</v>
      </c>
    </row>
    <row r="57" spans="1:20" ht="306" customHeight="1">
      <c r="A57" s="108">
        <f t="shared" si="11"/>
        <v>45</v>
      </c>
      <c r="B57" s="83" t="s">
        <v>4790</v>
      </c>
      <c r="C57" s="102" t="s">
        <v>2373</v>
      </c>
      <c r="D57" s="121" t="s">
        <v>1012</v>
      </c>
      <c r="E57" s="114">
        <v>1</v>
      </c>
      <c r="F57" s="58">
        <f t="shared" si="12"/>
        <v>1</v>
      </c>
      <c r="G57" s="58">
        <f t="shared" si="13"/>
        <v>1</v>
      </c>
      <c r="H57" s="58">
        <v>1</v>
      </c>
      <c r="I57" s="124" t="s">
        <v>1403</v>
      </c>
      <c r="J57" s="114">
        <v>1</v>
      </c>
      <c r="K57" s="58">
        <f t="shared" si="7"/>
        <v>1</v>
      </c>
      <c r="L57" s="58">
        <f t="shared" si="8"/>
        <v>1</v>
      </c>
      <c r="M57" s="58">
        <v>1</v>
      </c>
      <c r="N57" s="109" t="s">
        <v>2423</v>
      </c>
      <c r="O57" s="114">
        <v>1</v>
      </c>
      <c r="P57" s="58">
        <f t="shared" si="14"/>
        <v>1</v>
      </c>
      <c r="Q57" s="58">
        <f t="shared" si="10"/>
        <v>1</v>
      </c>
      <c r="R57" s="58">
        <v>1</v>
      </c>
      <c r="S57" s="111" t="s">
        <v>1073</v>
      </c>
      <c r="T57" s="111" t="s">
        <v>1379</v>
      </c>
    </row>
    <row r="58" spans="1:20" ht="280.8">
      <c r="A58" s="108">
        <f t="shared" si="11"/>
        <v>46</v>
      </c>
      <c r="B58" s="83" t="s">
        <v>4791</v>
      </c>
      <c r="C58" s="102" t="s">
        <v>2372</v>
      </c>
      <c r="D58" s="121" t="s">
        <v>1012</v>
      </c>
      <c r="E58" s="114">
        <v>1</v>
      </c>
      <c r="F58" s="58">
        <f t="shared" si="12"/>
        <v>1</v>
      </c>
      <c r="G58" s="58">
        <f t="shared" si="13"/>
        <v>1</v>
      </c>
      <c r="H58" s="58">
        <v>1</v>
      </c>
      <c r="I58" s="124" t="s">
        <v>1404</v>
      </c>
      <c r="J58" s="114">
        <v>1</v>
      </c>
      <c r="K58" s="58">
        <f t="shared" si="7"/>
        <v>1</v>
      </c>
      <c r="L58" s="58">
        <f t="shared" si="8"/>
        <v>1</v>
      </c>
      <c r="M58" s="58">
        <v>1</v>
      </c>
      <c r="N58" s="109" t="s">
        <v>2424</v>
      </c>
      <c r="O58" s="114">
        <v>1</v>
      </c>
      <c r="P58" s="58">
        <f t="shared" si="14"/>
        <v>1</v>
      </c>
      <c r="Q58" s="58">
        <f t="shared" si="10"/>
        <v>1</v>
      </c>
      <c r="R58" s="58">
        <v>1</v>
      </c>
      <c r="S58" s="111" t="s">
        <v>1073</v>
      </c>
      <c r="T58" s="111" t="s">
        <v>1379</v>
      </c>
    </row>
    <row r="59" spans="1:20" ht="280.8">
      <c r="A59" s="108">
        <f t="shared" si="11"/>
        <v>47</v>
      </c>
      <c r="B59" s="83" t="s">
        <v>4792</v>
      </c>
      <c r="C59" s="102" t="s">
        <v>2371</v>
      </c>
      <c r="D59" s="121" t="s">
        <v>1012</v>
      </c>
      <c r="E59" s="114">
        <v>1</v>
      </c>
      <c r="F59" s="58">
        <f t="shared" si="12"/>
        <v>1</v>
      </c>
      <c r="G59" s="58">
        <f t="shared" si="13"/>
        <v>1</v>
      </c>
      <c r="H59" s="58">
        <v>1</v>
      </c>
      <c r="I59" s="124" t="s">
        <v>1405</v>
      </c>
      <c r="J59" s="114">
        <v>1</v>
      </c>
      <c r="K59" s="58">
        <f t="shared" si="7"/>
        <v>1</v>
      </c>
      <c r="L59" s="58">
        <f t="shared" si="8"/>
        <v>1</v>
      </c>
      <c r="M59" s="58">
        <v>1</v>
      </c>
      <c r="N59" s="109" t="s">
        <v>2489</v>
      </c>
      <c r="O59" s="114">
        <v>1</v>
      </c>
      <c r="P59" s="58">
        <f t="shared" si="14"/>
        <v>1</v>
      </c>
      <c r="Q59" s="58">
        <f t="shared" si="10"/>
        <v>1</v>
      </c>
      <c r="R59" s="58">
        <v>1</v>
      </c>
      <c r="S59" s="111" t="s">
        <v>1073</v>
      </c>
      <c r="T59" s="111" t="s">
        <v>1379</v>
      </c>
    </row>
    <row r="60" spans="1:20" ht="280.8">
      <c r="A60" s="108">
        <f t="shared" si="11"/>
        <v>48</v>
      </c>
      <c r="B60" s="83" t="s">
        <v>4793</v>
      </c>
      <c r="C60" s="102" t="s">
        <v>2370</v>
      </c>
      <c r="D60" s="121" t="s">
        <v>1012</v>
      </c>
      <c r="E60" s="114">
        <v>1</v>
      </c>
      <c r="F60" s="58">
        <f t="shared" si="12"/>
        <v>1</v>
      </c>
      <c r="G60" s="58">
        <f t="shared" si="13"/>
        <v>1</v>
      </c>
      <c r="H60" s="58">
        <v>1</v>
      </c>
      <c r="I60" s="124" t="s">
        <v>1382</v>
      </c>
      <c r="J60" s="114">
        <v>1</v>
      </c>
      <c r="K60" s="58">
        <f t="shared" si="7"/>
        <v>1</v>
      </c>
      <c r="L60" s="58">
        <f t="shared" si="8"/>
        <v>1</v>
      </c>
      <c r="M60" s="58">
        <v>1</v>
      </c>
      <c r="N60" s="109" t="s">
        <v>2425</v>
      </c>
      <c r="O60" s="114">
        <v>1</v>
      </c>
      <c r="P60" s="58">
        <f t="shared" si="14"/>
        <v>1</v>
      </c>
      <c r="Q60" s="58">
        <f t="shared" si="10"/>
        <v>1</v>
      </c>
      <c r="R60" s="58">
        <v>1</v>
      </c>
      <c r="S60" s="111" t="s">
        <v>1073</v>
      </c>
      <c r="T60" s="111" t="s">
        <v>1379</v>
      </c>
    </row>
    <row r="61" spans="1:20" ht="280.8">
      <c r="A61" s="108">
        <f t="shared" si="11"/>
        <v>49</v>
      </c>
      <c r="B61" s="83" t="s">
        <v>4794</v>
      </c>
      <c r="C61" s="102" t="s">
        <v>2369</v>
      </c>
      <c r="D61" s="121" t="s">
        <v>1012</v>
      </c>
      <c r="E61" s="114">
        <v>1</v>
      </c>
      <c r="F61" s="58">
        <f t="shared" si="12"/>
        <v>1</v>
      </c>
      <c r="G61" s="58">
        <f t="shared" si="13"/>
        <v>1</v>
      </c>
      <c r="H61" s="58">
        <v>1</v>
      </c>
      <c r="I61" s="124" t="s">
        <v>1382</v>
      </c>
      <c r="J61" s="114">
        <v>1</v>
      </c>
      <c r="K61" s="58">
        <f t="shared" si="7"/>
        <v>1</v>
      </c>
      <c r="L61" s="58">
        <f t="shared" si="8"/>
        <v>1</v>
      </c>
      <c r="M61" s="58">
        <v>1</v>
      </c>
      <c r="N61" s="109" t="s">
        <v>2425</v>
      </c>
      <c r="O61" s="114">
        <v>1</v>
      </c>
      <c r="P61" s="58">
        <f t="shared" si="14"/>
        <v>1</v>
      </c>
      <c r="Q61" s="58">
        <f t="shared" si="10"/>
        <v>1</v>
      </c>
      <c r="R61" s="58">
        <v>1</v>
      </c>
      <c r="S61" s="111" t="s">
        <v>1073</v>
      </c>
      <c r="T61" s="111" t="s">
        <v>1379</v>
      </c>
    </row>
    <row r="62" spans="1:20" ht="280.8">
      <c r="A62" s="108">
        <f t="shared" si="11"/>
        <v>50</v>
      </c>
      <c r="B62" s="83" t="s">
        <v>4795</v>
      </c>
      <c r="C62" s="102" t="s">
        <v>2368</v>
      </c>
      <c r="D62" s="121" t="s">
        <v>1012</v>
      </c>
      <c r="E62" s="114">
        <v>1</v>
      </c>
      <c r="F62" s="58">
        <f t="shared" si="12"/>
        <v>1</v>
      </c>
      <c r="G62" s="58">
        <f t="shared" si="13"/>
        <v>1</v>
      </c>
      <c r="H62" s="58">
        <v>1</v>
      </c>
      <c r="I62" s="124" t="s">
        <v>1406</v>
      </c>
      <c r="J62" s="114">
        <v>1</v>
      </c>
      <c r="K62" s="58">
        <f t="shared" si="7"/>
        <v>1</v>
      </c>
      <c r="L62" s="58">
        <f t="shared" si="8"/>
        <v>1</v>
      </c>
      <c r="M62" s="58">
        <v>1</v>
      </c>
      <c r="N62" s="109" t="s">
        <v>2426</v>
      </c>
      <c r="O62" s="114">
        <v>1</v>
      </c>
      <c r="P62" s="58">
        <f t="shared" si="14"/>
        <v>1</v>
      </c>
      <c r="Q62" s="58">
        <f t="shared" si="10"/>
        <v>1</v>
      </c>
      <c r="R62" s="58">
        <v>1</v>
      </c>
      <c r="S62" s="111" t="s">
        <v>1073</v>
      </c>
      <c r="T62" s="111" t="s">
        <v>1379</v>
      </c>
    </row>
    <row r="63" spans="1:20" ht="280.8">
      <c r="A63" s="108">
        <f t="shared" si="11"/>
        <v>51</v>
      </c>
      <c r="B63" s="83" t="s">
        <v>4796</v>
      </c>
      <c r="C63" s="102" t="s">
        <v>2367</v>
      </c>
      <c r="D63" s="121" t="s">
        <v>1012</v>
      </c>
      <c r="E63" s="114">
        <v>1</v>
      </c>
      <c r="F63" s="58">
        <f t="shared" si="12"/>
        <v>1</v>
      </c>
      <c r="G63" s="58">
        <f t="shared" si="13"/>
        <v>1</v>
      </c>
      <c r="H63" s="58">
        <v>1</v>
      </c>
      <c r="I63" s="124" t="s">
        <v>2191</v>
      </c>
      <c r="J63" s="114">
        <v>1</v>
      </c>
      <c r="K63" s="58">
        <f t="shared" si="7"/>
        <v>1</v>
      </c>
      <c r="L63" s="58">
        <f t="shared" si="8"/>
        <v>1</v>
      </c>
      <c r="M63" s="58">
        <v>1</v>
      </c>
      <c r="N63" s="109" t="s">
        <v>2427</v>
      </c>
      <c r="O63" s="114">
        <v>1</v>
      </c>
      <c r="P63" s="58">
        <f t="shared" si="14"/>
        <v>1</v>
      </c>
      <c r="Q63" s="58">
        <f t="shared" si="10"/>
        <v>1</v>
      </c>
      <c r="R63" s="58">
        <v>1</v>
      </c>
      <c r="S63" s="111" t="s">
        <v>1073</v>
      </c>
      <c r="T63" s="111" t="s">
        <v>1379</v>
      </c>
    </row>
    <row r="64" spans="1:20" ht="280.8">
      <c r="A64" s="108">
        <f t="shared" si="11"/>
        <v>52</v>
      </c>
      <c r="B64" s="83" t="s">
        <v>4797</v>
      </c>
      <c r="C64" s="102" t="s">
        <v>2366</v>
      </c>
      <c r="D64" s="121" t="s">
        <v>1012</v>
      </c>
      <c r="E64" s="114">
        <v>1</v>
      </c>
      <c r="F64" s="58">
        <f t="shared" si="12"/>
        <v>1</v>
      </c>
      <c r="G64" s="58">
        <f t="shared" si="13"/>
        <v>1</v>
      </c>
      <c r="H64" s="58">
        <v>1</v>
      </c>
      <c r="I64" s="124" t="s">
        <v>1382</v>
      </c>
      <c r="J64" s="114">
        <v>1</v>
      </c>
      <c r="K64" s="58">
        <f t="shared" si="7"/>
        <v>1</v>
      </c>
      <c r="L64" s="58">
        <f t="shared" si="8"/>
        <v>1</v>
      </c>
      <c r="M64" s="58">
        <v>1</v>
      </c>
      <c r="N64" s="109" t="s">
        <v>2428</v>
      </c>
      <c r="O64" s="114">
        <v>1</v>
      </c>
      <c r="P64" s="58">
        <f t="shared" si="14"/>
        <v>1</v>
      </c>
      <c r="Q64" s="58">
        <f t="shared" si="10"/>
        <v>1</v>
      </c>
      <c r="R64" s="58">
        <v>1</v>
      </c>
      <c r="S64" s="111" t="s">
        <v>1073</v>
      </c>
      <c r="T64" s="111" t="s">
        <v>1379</v>
      </c>
    </row>
    <row r="65" spans="1:20" ht="280.8">
      <c r="A65" s="108">
        <f t="shared" si="11"/>
        <v>53</v>
      </c>
      <c r="B65" s="83" t="s">
        <v>4798</v>
      </c>
      <c r="C65" s="102" t="s">
        <v>2365</v>
      </c>
      <c r="D65" s="121" t="s">
        <v>1012</v>
      </c>
      <c r="E65" s="114">
        <v>1</v>
      </c>
      <c r="F65" s="58">
        <f t="shared" si="12"/>
        <v>1</v>
      </c>
      <c r="G65" s="58">
        <f t="shared" si="13"/>
        <v>1</v>
      </c>
      <c r="H65" s="58">
        <v>1</v>
      </c>
      <c r="I65" s="124" t="s">
        <v>1407</v>
      </c>
      <c r="J65" s="114">
        <v>1</v>
      </c>
      <c r="K65" s="58">
        <f t="shared" si="7"/>
        <v>1</v>
      </c>
      <c r="L65" s="58">
        <f t="shared" si="8"/>
        <v>1</v>
      </c>
      <c r="M65" s="58">
        <v>1</v>
      </c>
      <c r="N65" s="109" t="s">
        <v>2429</v>
      </c>
      <c r="O65" s="114">
        <v>1</v>
      </c>
      <c r="P65" s="58">
        <f t="shared" si="14"/>
        <v>1</v>
      </c>
      <c r="Q65" s="58">
        <f t="shared" si="10"/>
        <v>1</v>
      </c>
      <c r="R65" s="58">
        <v>1</v>
      </c>
      <c r="S65" s="111" t="s">
        <v>1073</v>
      </c>
      <c r="T65" s="111" t="s">
        <v>1379</v>
      </c>
    </row>
    <row r="66" spans="1:20" ht="280.8">
      <c r="A66" s="108">
        <f t="shared" si="11"/>
        <v>54</v>
      </c>
      <c r="B66" s="83" t="s">
        <v>4818</v>
      </c>
      <c r="C66" s="102" t="s">
        <v>2364</v>
      </c>
      <c r="D66" s="121" t="s">
        <v>1012</v>
      </c>
      <c r="E66" s="114">
        <v>1</v>
      </c>
      <c r="F66" s="58">
        <f t="shared" si="12"/>
        <v>1</v>
      </c>
      <c r="G66" s="58">
        <f t="shared" si="13"/>
        <v>1</v>
      </c>
      <c r="H66" s="58">
        <v>1</v>
      </c>
      <c r="I66" s="124" t="s">
        <v>1382</v>
      </c>
      <c r="J66" s="114">
        <v>1</v>
      </c>
      <c r="K66" s="58">
        <f t="shared" si="7"/>
        <v>1</v>
      </c>
      <c r="L66" s="58">
        <f t="shared" si="8"/>
        <v>1</v>
      </c>
      <c r="M66" s="58">
        <v>1</v>
      </c>
      <c r="N66" s="109" t="s">
        <v>2430</v>
      </c>
      <c r="O66" s="114">
        <v>1</v>
      </c>
      <c r="P66" s="58">
        <f t="shared" si="14"/>
        <v>1</v>
      </c>
      <c r="Q66" s="58">
        <f t="shared" si="10"/>
        <v>1</v>
      </c>
      <c r="R66" s="58">
        <v>1</v>
      </c>
      <c r="S66" s="111" t="s">
        <v>1073</v>
      </c>
      <c r="T66" s="111" t="s">
        <v>1379</v>
      </c>
    </row>
    <row r="67" spans="1:20" ht="288.75" customHeight="1">
      <c r="A67" s="108">
        <f t="shared" si="11"/>
        <v>55</v>
      </c>
      <c r="B67" s="83" t="s">
        <v>4799</v>
      </c>
      <c r="C67" s="102" t="s">
        <v>2363</v>
      </c>
      <c r="D67" s="121" t="s">
        <v>1012</v>
      </c>
      <c r="E67" s="114">
        <v>1</v>
      </c>
      <c r="F67" s="58">
        <f t="shared" si="12"/>
        <v>1</v>
      </c>
      <c r="G67" s="58">
        <f t="shared" si="13"/>
        <v>1</v>
      </c>
      <c r="H67" s="58">
        <v>1</v>
      </c>
      <c r="I67" s="124" t="s">
        <v>1408</v>
      </c>
      <c r="J67" s="114">
        <v>1</v>
      </c>
      <c r="K67" s="58">
        <f t="shared" si="7"/>
        <v>1</v>
      </c>
      <c r="L67" s="58">
        <f t="shared" si="8"/>
        <v>1</v>
      </c>
      <c r="M67" s="58">
        <v>1</v>
      </c>
      <c r="N67" s="109" t="s">
        <v>2431</v>
      </c>
      <c r="O67" s="114">
        <v>1</v>
      </c>
      <c r="P67" s="58">
        <f t="shared" si="14"/>
        <v>1</v>
      </c>
      <c r="Q67" s="58">
        <f t="shared" si="10"/>
        <v>1</v>
      </c>
      <c r="R67" s="58">
        <v>1</v>
      </c>
      <c r="S67" s="111" t="s">
        <v>1073</v>
      </c>
      <c r="T67" s="111" t="s">
        <v>1379</v>
      </c>
    </row>
    <row r="68" spans="1:20" ht="280.8">
      <c r="A68" s="108">
        <f t="shared" si="11"/>
        <v>56</v>
      </c>
      <c r="B68" s="83" t="s">
        <v>4800</v>
      </c>
      <c r="C68" s="102" t="s">
        <v>2362</v>
      </c>
      <c r="D68" s="121" t="s">
        <v>1012</v>
      </c>
      <c r="E68" s="114">
        <v>1</v>
      </c>
      <c r="F68" s="58">
        <f t="shared" si="12"/>
        <v>1</v>
      </c>
      <c r="G68" s="58">
        <f t="shared" si="13"/>
        <v>1</v>
      </c>
      <c r="H68" s="58">
        <v>1</v>
      </c>
      <c r="I68" s="124" t="s">
        <v>1409</v>
      </c>
      <c r="J68" s="114">
        <v>1</v>
      </c>
      <c r="K68" s="58">
        <f t="shared" si="7"/>
        <v>1</v>
      </c>
      <c r="L68" s="58">
        <f t="shared" si="8"/>
        <v>1</v>
      </c>
      <c r="M68" s="58">
        <v>1</v>
      </c>
      <c r="N68" s="109" t="s">
        <v>2432</v>
      </c>
      <c r="O68" s="114">
        <v>1</v>
      </c>
      <c r="P68" s="58">
        <f t="shared" si="14"/>
        <v>1</v>
      </c>
      <c r="Q68" s="58">
        <f t="shared" si="10"/>
        <v>1</v>
      </c>
      <c r="R68" s="58">
        <v>1</v>
      </c>
      <c r="S68" s="111" t="s">
        <v>1073</v>
      </c>
      <c r="T68" s="111" t="s">
        <v>1379</v>
      </c>
    </row>
    <row r="69" spans="1:20" ht="280.8">
      <c r="A69" s="108">
        <f t="shared" si="11"/>
        <v>57</v>
      </c>
      <c r="B69" s="83" t="s">
        <v>4801</v>
      </c>
      <c r="C69" s="102" t="s">
        <v>2361</v>
      </c>
      <c r="D69" s="121" t="s">
        <v>1012</v>
      </c>
      <c r="E69" s="114">
        <v>1</v>
      </c>
      <c r="F69" s="58">
        <f t="shared" si="12"/>
        <v>1</v>
      </c>
      <c r="G69" s="58">
        <f t="shared" si="13"/>
        <v>1</v>
      </c>
      <c r="H69" s="58">
        <v>1</v>
      </c>
      <c r="I69" s="124" t="s">
        <v>1410</v>
      </c>
      <c r="J69" s="114">
        <v>1</v>
      </c>
      <c r="K69" s="58">
        <f t="shared" si="7"/>
        <v>1</v>
      </c>
      <c r="L69" s="58">
        <f t="shared" si="8"/>
        <v>1</v>
      </c>
      <c r="M69" s="58">
        <v>1</v>
      </c>
      <c r="N69" s="109" t="s">
        <v>2433</v>
      </c>
      <c r="O69" s="114">
        <v>1</v>
      </c>
      <c r="P69" s="58">
        <f t="shared" si="14"/>
        <v>1</v>
      </c>
      <c r="Q69" s="58">
        <f t="shared" si="10"/>
        <v>1</v>
      </c>
      <c r="R69" s="58">
        <v>1</v>
      </c>
      <c r="S69" s="111" t="s">
        <v>1073</v>
      </c>
      <c r="T69" s="111" t="s">
        <v>1379</v>
      </c>
    </row>
    <row r="70" spans="1:20" ht="280.8">
      <c r="A70" s="108">
        <f t="shared" si="11"/>
        <v>58</v>
      </c>
      <c r="B70" s="83" t="s">
        <v>4819</v>
      </c>
      <c r="C70" s="102" t="s">
        <v>2360</v>
      </c>
      <c r="D70" s="121" t="s">
        <v>1012</v>
      </c>
      <c r="E70" s="114">
        <v>1</v>
      </c>
      <c r="F70" s="58">
        <f t="shared" si="12"/>
        <v>1</v>
      </c>
      <c r="G70" s="58">
        <f t="shared" si="13"/>
        <v>1</v>
      </c>
      <c r="H70" s="58">
        <v>1</v>
      </c>
      <c r="I70" s="124" t="s">
        <v>1411</v>
      </c>
      <c r="J70" s="114">
        <v>1</v>
      </c>
      <c r="K70" s="58">
        <f t="shared" si="7"/>
        <v>1</v>
      </c>
      <c r="L70" s="58">
        <f t="shared" si="8"/>
        <v>1</v>
      </c>
      <c r="M70" s="58">
        <v>1</v>
      </c>
      <c r="N70" s="109" t="s">
        <v>2434</v>
      </c>
      <c r="O70" s="114">
        <v>1</v>
      </c>
      <c r="P70" s="58">
        <f t="shared" si="14"/>
        <v>1</v>
      </c>
      <c r="Q70" s="58">
        <f t="shared" si="10"/>
        <v>1</v>
      </c>
      <c r="R70" s="58">
        <v>1</v>
      </c>
      <c r="S70" s="111" t="s">
        <v>1073</v>
      </c>
      <c r="T70" s="111" t="s">
        <v>1379</v>
      </c>
    </row>
    <row r="71" spans="1:20" ht="280.8">
      <c r="A71" s="108">
        <f t="shared" si="11"/>
        <v>59</v>
      </c>
      <c r="B71" s="83" t="s">
        <v>4802</v>
      </c>
      <c r="C71" s="102" t="s">
        <v>2359</v>
      </c>
      <c r="D71" s="121" t="s">
        <v>1012</v>
      </c>
      <c r="E71" s="114">
        <v>1</v>
      </c>
      <c r="F71" s="58">
        <f t="shared" si="12"/>
        <v>1</v>
      </c>
      <c r="G71" s="58">
        <f t="shared" si="13"/>
        <v>1</v>
      </c>
      <c r="H71" s="58">
        <v>1</v>
      </c>
      <c r="I71" s="124" t="s">
        <v>1412</v>
      </c>
      <c r="J71" s="114">
        <v>1</v>
      </c>
      <c r="K71" s="58">
        <f t="shared" si="7"/>
        <v>1</v>
      </c>
      <c r="L71" s="58">
        <f t="shared" si="8"/>
        <v>1</v>
      </c>
      <c r="M71" s="58">
        <v>1</v>
      </c>
      <c r="N71" s="109" t="s">
        <v>2435</v>
      </c>
      <c r="O71" s="114">
        <v>1</v>
      </c>
      <c r="P71" s="58">
        <f t="shared" si="14"/>
        <v>1</v>
      </c>
      <c r="Q71" s="58">
        <f t="shared" si="10"/>
        <v>1</v>
      </c>
      <c r="R71" s="58">
        <v>1</v>
      </c>
      <c r="S71" s="111" t="s">
        <v>1073</v>
      </c>
      <c r="T71" s="111" t="s">
        <v>1379</v>
      </c>
    </row>
    <row r="72" spans="1:20" ht="280.8">
      <c r="A72" s="108">
        <f t="shared" si="11"/>
        <v>60</v>
      </c>
      <c r="B72" s="83" t="s">
        <v>4804</v>
      </c>
      <c r="C72" s="102" t="s">
        <v>2358</v>
      </c>
      <c r="D72" s="121" t="s">
        <v>1012</v>
      </c>
      <c r="E72" s="114">
        <v>1</v>
      </c>
      <c r="F72" s="58">
        <f t="shared" si="12"/>
        <v>1</v>
      </c>
      <c r="G72" s="58">
        <f t="shared" si="13"/>
        <v>1</v>
      </c>
      <c r="H72" s="58">
        <v>1</v>
      </c>
      <c r="I72" s="124" t="s">
        <v>1413</v>
      </c>
      <c r="J72" s="114">
        <v>1</v>
      </c>
      <c r="K72" s="58">
        <f t="shared" si="7"/>
        <v>1</v>
      </c>
      <c r="L72" s="58">
        <f t="shared" si="8"/>
        <v>1</v>
      </c>
      <c r="M72" s="58">
        <v>1</v>
      </c>
      <c r="N72" s="109" t="s">
        <v>2436</v>
      </c>
      <c r="O72" s="114">
        <v>1</v>
      </c>
      <c r="P72" s="58">
        <f t="shared" si="14"/>
        <v>1</v>
      </c>
      <c r="Q72" s="58">
        <f t="shared" si="10"/>
        <v>1</v>
      </c>
      <c r="R72" s="58">
        <v>1</v>
      </c>
      <c r="S72" s="111" t="s">
        <v>1073</v>
      </c>
      <c r="T72" s="111" t="s">
        <v>1379</v>
      </c>
    </row>
    <row r="73" spans="1:20" ht="280.8">
      <c r="A73" s="108">
        <f t="shared" si="11"/>
        <v>61</v>
      </c>
      <c r="B73" s="83" t="s">
        <v>4803</v>
      </c>
      <c r="C73" s="102" t="s">
        <v>2357</v>
      </c>
      <c r="D73" s="121" t="s">
        <v>1012</v>
      </c>
      <c r="E73" s="114">
        <v>1</v>
      </c>
      <c r="F73" s="58">
        <f t="shared" si="12"/>
        <v>1</v>
      </c>
      <c r="G73" s="58">
        <f t="shared" si="13"/>
        <v>1</v>
      </c>
      <c r="H73" s="58">
        <v>1</v>
      </c>
      <c r="I73" s="124" t="s">
        <v>1414</v>
      </c>
      <c r="J73" s="114">
        <v>1</v>
      </c>
      <c r="K73" s="58">
        <f t="shared" si="7"/>
        <v>1</v>
      </c>
      <c r="L73" s="58">
        <f t="shared" si="8"/>
        <v>1</v>
      </c>
      <c r="M73" s="58">
        <v>1</v>
      </c>
      <c r="N73" s="109" t="s">
        <v>2437</v>
      </c>
      <c r="O73" s="114">
        <v>1</v>
      </c>
      <c r="P73" s="58">
        <f t="shared" si="14"/>
        <v>1</v>
      </c>
      <c r="Q73" s="58">
        <f t="shared" si="10"/>
        <v>1</v>
      </c>
      <c r="R73" s="58">
        <v>1</v>
      </c>
      <c r="S73" s="111" t="s">
        <v>1073</v>
      </c>
      <c r="T73" s="111" t="s">
        <v>1379</v>
      </c>
    </row>
    <row r="74" spans="1:20" ht="280.8">
      <c r="A74" s="108">
        <f t="shared" si="11"/>
        <v>62</v>
      </c>
      <c r="B74" s="83" t="s">
        <v>4805</v>
      </c>
      <c r="C74" s="102" t="s">
        <v>2356</v>
      </c>
      <c r="D74" s="121" t="s">
        <v>1012</v>
      </c>
      <c r="E74" s="114">
        <v>1</v>
      </c>
      <c r="F74" s="58">
        <f t="shared" si="12"/>
        <v>1</v>
      </c>
      <c r="G74" s="58">
        <f t="shared" si="13"/>
        <v>1</v>
      </c>
      <c r="H74" s="58">
        <v>1</v>
      </c>
      <c r="I74" s="124" t="s">
        <v>1415</v>
      </c>
      <c r="J74" s="114">
        <v>1</v>
      </c>
      <c r="K74" s="58">
        <f t="shared" si="7"/>
        <v>1</v>
      </c>
      <c r="L74" s="58">
        <f t="shared" si="8"/>
        <v>1</v>
      </c>
      <c r="M74" s="58">
        <v>1</v>
      </c>
      <c r="N74" s="109" t="s">
        <v>2438</v>
      </c>
      <c r="O74" s="114">
        <v>1</v>
      </c>
      <c r="P74" s="58">
        <f t="shared" si="14"/>
        <v>1</v>
      </c>
      <c r="Q74" s="58">
        <f t="shared" si="10"/>
        <v>1</v>
      </c>
      <c r="R74" s="58">
        <v>1</v>
      </c>
      <c r="S74" s="111" t="s">
        <v>1073</v>
      </c>
      <c r="T74" s="111" t="s">
        <v>1379</v>
      </c>
    </row>
    <row r="75" spans="1:20" ht="280.8">
      <c r="A75" s="108">
        <f t="shared" si="11"/>
        <v>63</v>
      </c>
      <c r="B75" s="83" t="s">
        <v>4806</v>
      </c>
      <c r="C75" s="102" t="s">
        <v>2355</v>
      </c>
      <c r="D75" s="121" t="s">
        <v>1012</v>
      </c>
      <c r="E75" s="114">
        <v>1</v>
      </c>
      <c r="F75" s="58">
        <f t="shared" si="12"/>
        <v>1</v>
      </c>
      <c r="G75" s="58">
        <f t="shared" si="13"/>
        <v>1</v>
      </c>
      <c r="H75" s="58">
        <v>1</v>
      </c>
      <c r="I75" s="124" t="s">
        <v>1416</v>
      </c>
      <c r="J75" s="114">
        <v>1</v>
      </c>
      <c r="K75" s="58">
        <f t="shared" si="7"/>
        <v>1</v>
      </c>
      <c r="L75" s="58">
        <f t="shared" si="8"/>
        <v>1</v>
      </c>
      <c r="M75" s="58">
        <v>1</v>
      </c>
      <c r="N75" s="109" t="s">
        <v>2439</v>
      </c>
      <c r="O75" s="114">
        <v>1</v>
      </c>
      <c r="P75" s="58">
        <f t="shared" si="14"/>
        <v>1</v>
      </c>
      <c r="Q75" s="58">
        <f t="shared" si="10"/>
        <v>1</v>
      </c>
      <c r="R75" s="58">
        <v>1</v>
      </c>
      <c r="S75" s="111" t="s">
        <v>1073</v>
      </c>
      <c r="T75" s="111" t="s">
        <v>1379</v>
      </c>
    </row>
    <row r="76" spans="1:20" ht="280.8">
      <c r="A76" s="108">
        <f t="shared" si="11"/>
        <v>64</v>
      </c>
      <c r="B76" s="83" t="s">
        <v>4807</v>
      </c>
      <c r="C76" s="102" t="s">
        <v>2354</v>
      </c>
      <c r="D76" s="121" t="s">
        <v>1012</v>
      </c>
      <c r="E76" s="114">
        <v>1</v>
      </c>
      <c r="F76" s="58">
        <f t="shared" si="12"/>
        <v>1</v>
      </c>
      <c r="G76" s="58">
        <f t="shared" si="13"/>
        <v>1</v>
      </c>
      <c r="H76" s="58">
        <v>1</v>
      </c>
      <c r="I76" s="124" t="s">
        <v>1417</v>
      </c>
      <c r="J76" s="114">
        <v>1</v>
      </c>
      <c r="K76" s="58">
        <f t="shared" si="7"/>
        <v>1</v>
      </c>
      <c r="L76" s="58">
        <f t="shared" si="8"/>
        <v>1</v>
      </c>
      <c r="M76" s="58">
        <v>1</v>
      </c>
      <c r="N76" s="109" t="s">
        <v>2440</v>
      </c>
      <c r="O76" s="114">
        <v>1</v>
      </c>
      <c r="P76" s="58">
        <f t="shared" si="14"/>
        <v>1</v>
      </c>
      <c r="Q76" s="58">
        <f t="shared" si="10"/>
        <v>1</v>
      </c>
      <c r="R76" s="58">
        <v>1</v>
      </c>
      <c r="S76" s="111" t="s">
        <v>1073</v>
      </c>
      <c r="T76" s="111" t="s">
        <v>1379</v>
      </c>
    </row>
    <row r="77" spans="1:20" ht="280.8">
      <c r="A77" s="108">
        <f t="shared" si="11"/>
        <v>65</v>
      </c>
      <c r="B77" s="83" t="s">
        <v>4808</v>
      </c>
      <c r="C77" s="102" t="s">
        <v>2353</v>
      </c>
      <c r="D77" s="121" t="s">
        <v>1012</v>
      </c>
      <c r="E77" s="114">
        <v>1</v>
      </c>
      <c r="F77" s="58">
        <f t="shared" si="12"/>
        <v>1</v>
      </c>
      <c r="G77" s="58">
        <f t="shared" si="13"/>
        <v>1</v>
      </c>
      <c r="H77" s="58">
        <v>1</v>
      </c>
      <c r="I77" s="124" t="s">
        <v>2101</v>
      </c>
      <c r="J77" s="114">
        <v>1</v>
      </c>
      <c r="K77" s="58">
        <f t="shared" si="7"/>
        <v>1</v>
      </c>
      <c r="L77" s="58">
        <f t="shared" si="8"/>
        <v>1</v>
      </c>
      <c r="M77" s="58">
        <v>1</v>
      </c>
      <c r="N77" s="109" t="s">
        <v>2441</v>
      </c>
      <c r="O77" s="114">
        <v>1</v>
      </c>
      <c r="P77" s="58">
        <f t="shared" si="14"/>
        <v>1</v>
      </c>
      <c r="Q77" s="58">
        <f t="shared" si="10"/>
        <v>1</v>
      </c>
      <c r="R77" s="58">
        <v>1</v>
      </c>
      <c r="S77" s="111" t="s">
        <v>1073</v>
      </c>
      <c r="T77" s="111" t="s">
        <v>1379</v>
      </c>
    </row>
    <row r="78" spans="1:20" ht="280.8">
      <c r="A78" s="108">
        <f t="shared" si="11"/>
        <v>66</v>
      </c>
      <c r="B78" s="83" t="s">
        <v>4809</v>
      </c>
      <c r="C78" s="102" t="s">
        <v>2352</v>
      </c>
      <c r="D78" s="121" t="s">
        <v>1012</v>
      </c>
      <c r="E78" s="114">
        <v>1</v>
      </c>
      <c r="F78" s="58">
        <f t="shared" si="12"/>
        <v>1</v>
      </c>
      <c r="G78" s="58">
        <f t="shared" si="13"/>
        <v>1</v>
      </c>
      <c r="H78" s="58">
        <v>1</v>
      </c>
      <c r="I78" s="124" t="s">
        <v>1418</v>
      </c>
      <c r="J78" s="114">
        <v>1</v>
      </c>
      <c r="K78" s="58">
        <f t="shared" si="7"/>
        <v>1</v>
      </c>
      <c r="L78" s="58">
        <f t="shared" si="8"/>
        <v>1</v>
      </c>
      <c r="M78" s="58">
        <v>1</v>
      </c>
      <c r="N78" s="109" t="s">
        <v>2442</v>
      </c>
      <c r="O78" s="114">
        <v>1</v>
      </c>
      <c r="P78" s="58">
        <f t="shared" si="14"/>
        <v>1</v>
      </c>
      <c r="Q78" s="58">
        <f t="shared" si="10"/>
        <v>1</v>
      </c>
      <c r="R78" s="58">
        <v>1</v>
      </c>
      <c r="S78" s="111" t="s">
        <v>1073</v>
      </c>
      <c r="T78" s="111" t="s">
        <v>1379</v>
      </c>
    </row>
    <row r="79" spans="1:20" ht="280.8">
      <c r="A79" s="108">
        <f t="shared" si="11"/>
        <v>67</v>
      </c>
      <c r="B79" s="83" t="s">
        <v>4810</v>
      </c>
      <c r="C79" s="102" t="s">
        <v>2351</v>
      </c>
      <c r="D79" s="121" t="s">
        <v>1012</v>
      </c>
      <c r="E79" s="114">
        <v>1</v>
      </c>
      <c r="F79" s="58">
        <f t="shared" si="12"/>
        <v>1</v>
      </c>
      <c r="G79" s="58">
        <f t="shared" si="13"/>
        <v>1</v>
      </c>
      <c r="H79" s="58">
        <v>1</v>
      </c>
      <c r="I79" s="124" t="s">
        <v>1419</v>
      </c>
      <c r="J79" s="114">
        <v>1</v>
      </c>
      <c r="K79" s="58">
        <f t="shared" si="7"/>
        <v>1</v>
      </c>
      <c r="L79" s="58">
        <f t="shared" si="8"/>
        <v>1</v>
      </c>
      <c r="M79" s="58">
        <v>1</v>
      </c>
      <c r="N79" s="109" t="s">
        <v>2443</v>
      </c>
      <c r="O79" s="114">
        <v>1</v>
      </c>
      <c r="P79" s="58">
        <f t="shared" si="14"/>
        <v>1</v>
      </c>
      <c r="Q79" s="58">
        <f t="shared" si="10"/>
        <v>1</v>
      </c>
      <c r="R79" s="58">
        <v>1</v>
      </c>
      <c r="S79" s="111" t="s">
        <v>1073</v>
      </c>
      <c r="T79" s="111" t="s">
        <v>1379</v>
      </c>
    </row>
    <row r="80" spans="1:20" ht="324">
      <c r="A80" s="108">
        <f t="shared" si="11"/>
        <v>68</v>
      </c>
      <c r="B80" s="83" t="s">
        <v>4811</v>
      </c>
      <c r="C80" s="102" t="s">
        <v>2379</v>
      </c>
      <c r="D80" s="121" t="s">
        <v>1012</v>
      </c>
      <c r="E80" s="114">
        <v>1</v>
      </c>
      <c r="F80" s="58">
        <f t="shared" si="12"/>
        <v>1</v>
      </c>
      <c r="G80" s="58">
        <f t="shared" si="13"/>
        <v>1</v>
      </c>
      <c r="H80" s="58">
        <v>1</v>
      </c>
      <c r="I80" s="124" t="s">
        <v>1420</v>
      </c>
      <c r="J80" s="114">
        <v>1</v>
      </c>
      <c r="K80" s="58">
        <f t="shared" si="7"/>
        <v>1</v>
      </c>
      <c r="L80" s="58">
        <f t="shared" si="8"/>
        <v>1</v>
      </c>
      <c r="M80" s="58">
        <v>1</v>
      </c>
      <c r="N80" s="109" t="s">
        <v>2444</v>
      </c>
      <c r="O80" s="114">
        <v>1</v>
      </c>
      <c r="P80" s="58">
        <f t="shared" si="14"/>
        <v>1</v>
      </c>
      <c r="Q80" s="58">
        <f t="shared" si="10"/>
        <v>1</v>
      </c>
      <c r="R80" s="58">
        <v>1</v>
      </c>
      <c r="S80" s="111" t="s">
        <v>1073</v>
      </c>
      <c r="T80" s="111" t="s">
        <v>1379</v>
      </c>
    </row>
    <row r="81" spans="1:20" ht="360" customHeight="1">
      <c r="A81" s="108">
        <f t="shared" si="11"/>
        <v>69</v>
      </c>
      <c r="B81" s="83" t="s">
        <v>4812</v>
      </c>
      <c r="C81" s="102" t="s">
        <v>2350</v>
      </c>
      <c r="D81" s="121" t="s">
        <v>1012</v>
      </c>
      <c r="E81" s="114">
        <v>1</v>
      </c>
      <c r="F81" s="58">
        <f t="shared" si="12"/>
        <v>1</v>
      </c>
      <c r="G81" s="58">
        <f t="shared" si="13"/>
        <v>1</v>
      </c>
      <c r="H81" s="58">
        <v>1</v>
      </c>
      <c r="I81" s="124" t="s">
        <v>1421</v>
      </c>
      <c r="J81" s="114">
        <v>1</v>
      </c>
      <c r="K81" s="58">
        <f t="shared" si="7"/>
        <v>1</v>
      </c>
      <c r="L81" s="58">
        <f t="shared" si="8"/>
        <v>1</v>
      </c>
      <c r="M81" s="58">
        <v>1</v>
      </c>
      <c r="N81" s="109" t="s">
        <v>2445</v>
      </c>
      <c r="O81" s="114">
        <v>1</v>
      </c>
      <c r="P81" s="58">
        <f t="shared" si="14"/>
        <v>1</v>
      </c>
      <c r="Q81" s="58">
        <f t="shared" si="10"/>
        <v>1</v>
      </c>
      <c r="R81" s="58">
        <v>1</v>
      </c>
      <c r="S81" s="111" t="s">
        <v>1073</v>
      </c>
      <c r="T81" s="111" t="s">
        <v>1379</v>
      </c>
    </row>
    <row r="82" spans="1:20" ht="302.39999999999998">
      <c r="A82" s="108">
        <f t="shared" si="11"/>
        <v>70</v>
      </c>
      <c r="B82" s="83" t="s">
        <v>4813</v>
      </c>
      <c r="C82" s="102" t="s">
        <v>2349</v>
      </c>
      <c r="D82" s="121" t="s">
        <v>1012</v>
      </c>
      <c r="E82" s="114">
        <v>1</v>
      </c>
      <c r="F82" s="58">
        <f t="shared" si="12"/>
        <v>1</v>
      </c>
      <c r="G82" s="58">
        <f t="shared" si="13"/>
        <v>1</v>
      </c>
      <c r="H82" s="58">
        <v>1</v>
      </c>
      <c r="I82" s="124" t="s">
        <v>1422</v>
      </c>
      <c r="J82" s="114">
        <v>1</v>
      </c>
      <c r="K82" s="58">
        <f t="shared" si="7"/>
        <v>1</v>
      </c>
      <c r="L82" s="58">
        <f t="shared" si="8"/>
        <v>1</v>
      </c>
      <c r="M82" s="58">
        <v>1</v>
      </c>
      <c r="N82" s="109" t="s">
        <v>2446</v>
      </c>
      <c r="O82" s="114">
        <v>1</v>
      </c>
      <c r="P82" s="58">
        <f t="shared" si="14"/>
        <v>1</v>
      </c>
      <c r="Q82" s="58">
        <f t="shared" si="10"/>
        <v>1</v>
      </c>
      <c r="R82" s="58">
        <v>1</v>
      </c>
      <c r="S82" s="111" t="s">
        <v>1073</v>
      </c>
      <c r="T82" s="111" t="s">
        <v>1379</v>
      </c>
    </row>
    <row r="83" spans="1:20" ht="280.8">
      <c r="A83" s="108">
        <f t="shared" si="11"/>
        <v>71</v>
      </c>
      <c r="B83" s="83" t="s">
        <v>4814</v>
      </c>
      <c r="C83" s="102" t="s">
        <v>2348</v>
      </c>
      <c r="D83" s="121" t="s">
        <v>1012</v>
      </c>
      <c r="E83" s="114">
        <v>1</v>
      </c>
      <c r="F83" s="58">
        <f t="shared" si="12"/>
        <v>1</v>
      </c>
      <c r="G83" s="58">
        <f t="shared" si="13"/>
        <v>1</v>
      </c>
      <c r="H83" s="58">
        <v>1</v>
      </c>
      <c r="I83" s="124" t="s">
        <v>1423</v>
      </c>
      <c r="J83" s="114">
        <v>1</v>
      </c>
      <c r="K83" s="58">
        <f t="shared" si="7"/>
        <v>1</v>
      </c>
      <c r="L83" s="58">
        <f t="shared" si="8"/>
        <v>1</v>
      </c>
      <c r="M83" s="58">
        <v>1</v>
      </c>
      <c r="N83" s="109" t="s">
        <v>2447</v>
      </c>
      <c r="O83" s="114">
        <v>1</v>
      </c>
      <c r="P83" s="58">
        <f t="shared" si="14"/>
        <v>1</v>
      </c>
      <c r="Q83" s="58">
        <f t="shared" si="10"/>
        <v>1</v>
      </c>
      <c r="R83" s="58">
        <v>1</v>
      </c>
      <c r="S83" s="111" t="s">
        <v>1073</v>
      </c>
      <c r="T83" s="111" t="s">
        <v>1379</v>
      </c>
    </row>
    <row r="84" spans="1:20" ht="280.8">
      <c r="A84" s="108">
        <f t="shared" si="11"/>
        <v>72</v>
      </c>
      <c r="B84" s="83" t="s">
        <v>4815</v>
      </c>
      <c r="C84" s="102" t="s">
        <v>2347</v>
      </c>
      <c r="D84" s="121" t="s">
        <v>1012</v>
      </c>
      <c r="E84" s="114">
        <v>1</v>
      </c>
      <c r="F84" s="58">
        <f t="shared" si="12"/>
        <v>1</v>
      </c>
      <c r="G84" s="58">
        <f t="shared" si="13"/>
        <v>1</v>
      </c>
      <c r="H84" s="58">
        <v>1</v>
      </c>
      <c r="I84" s="124" t="s">
        <v>1424</v>
      </c>
      <c r="J84" s="114">
        <v>1</v>
      </c>
      <c r="K84" s="58">
        <f t="shared" si="7"/>
        <v>1</v>
      </c>
      <c r="L84" s="58">
        <f t="shared" si="8"/>
        <v>1</v>
      </c>
      <c r="M84" s="58">
        <v>1</v>
      </c>
      <c r="N84" s="109" t="s">
        <v>2448</v>
      </c>
      <c r="O84" s="114">
        <v>1</v>
      </c>
      <c r="P84" s="58">
        <f t="shared" si="14"/>
        <v>1</v>
      </c>
      <c r="Q84" s="58">
        <f t="shared" si="10"/>
        <v>1</v>
      </c>
      <c r="R84" s="58">
        <v>1</v>
      </c>
      <c r="S84" s="111" t="s">
        <v>3583</v>
      </c>
      <c r="T84" s="111" t="s">
        <v>1379</v>
      </c>
    </row>
    <row r="85" spans="1:20" ht="280.8">
      <c r="A85" s="108">
        <f t="shared" si="11"/>
        <v>73</v>
      </c>
      <c r="B85" s="83" t="s">
        <v>4816</v>
      </c>
      <c r="C85" s="102" t="s">
        <v>2346</v>
      </c>
      <c r="D85" s="121" t="s">
        <v>1012</v>
      </c>
      <c r="E85" s="114">
        <v>1</v>
      </c>
      <c r="F85" s="58">
        <f t="shared" si="12"/>
        <v>1</v>
      </c>
      <c r="G85" s="58">
        <f t="shared" si="13"/>
        <v>1</v>
      </c>
      <c r="H85" s="58">
        <v>1</v>
      </c>
      <c r="I85" s="124" t="s">
        <v>1425</v>
      </c>
      <c r="J85" s="114">
        <v>1</v>
      </c>
      <c r="K85" s="58">
        <f t="shared" si="7"/>
        <v>1</v>
      </c>
      <c r="L85" s="58">
        <f t="shared" si="8"/>
        <v>1</v>
      </c>
      <c r="M85" s="58">
        <v>1</v>
      </c>
      <c r="N85" s="109" t="s">
        <v>2449</v>
      </c>
      <c r="O85" s="114">
        <v>1</v>
      </c>
      <c r="P85" s="58">
        <f t="shared" si="14"/>
        <v>1</v>
      </c>
      <c r="Q85" s="58">
        <f t="shared" si="10"/>
        <v>1</v>
      </c>
      <c r="R85" s="58">
        <v>1</v>
      </c>
      <c r="S85" s="111" t="s">
        <v>3583</v>
      </c>
      <c r="T85" s="111" t="s">
        <v>1379</v>
      </c>
    </row>
    <row r="86" spans="1:20" ht="409.5" customHeight="1">
      <c r="A86" s="897">
        <f t="shared" si="11"/>
        <v>74</v>
      </c>
      <c r="B86" s="899" t="s">
        <v>4817</v>
      </c>
      <c r="C86" s="903" t="s">
        <v>2345</v>
      </c>
      <c r="D86" s="901" t="s">
        <v>1012</v>
      </c>
      <c r="E86" s="885">
        <v>1</v>
      </c>
      <c r="F86" s="58">
        <f t="shared" si="12"/>
        <v>1</v>
      </c>
      <c r="G86" s="58">
        <f t="shared" si="13"/>
        <v>1</v>
      </c>
      <c r="H86" s="58">
        <v>1</v>
      </c>
      <c r="I86" s="895" t="s">
        <v>1426</v>
      </c>
      <c r="J86" s="885">
        <v>1</v>
      </c>
      <c r="K86" s="58">
        <f>IF(J86=L86,M86)</f>
        <v>1</v>
      </c>
      <c r="L86" s="58">
        <f>IF(J86="NA","NA",M86)</f>
        <v>1</v>
      </c>
      <c r="M86" s="58">
        <v>1</v>
      </c>
      <c r="N86" s="889" t="s">
        <v>2450</v>
      </c>
      <c r="O86" s="885">
        <v>1</v>
      </c>
      <c r="P86" s="58">
        <f>IF(O86=Q86,R86)</f>
        <v>1</v>
      </c>
      <c r="Q86" s="58">
        <f>IF(O86="NA","NA",R86)</f>
        <v>1</v>
      </c>
      <c r="R86" s="58">
        <v>1</v>
      </c>
      <c r="S86" s="891" t="s">
        <v>3583</v>
      </c>
      <c r="T86" s="893" t="s">
        <v>1379</v>
      </c>
    </row>
    <row r="87" spans="1:20" ht="356.25" customHeight="1">
      <c r="A87" s="898"/>
      <c r="B87" s="900"/>
      <c r="C87" s="904"/>
      <c r="D87" s="902"/>
      <c r="E87" s="886"/>
      <c r="F87" s="58"/>
      <c r="G87" s="58"/>
      <c r="H87" s="58"/>
      <c r="I87" s="896"/>
      <c r="J87" s="886"/>
      <c r="K87" s="58"/>
      <c r="L87" s="58"/>
      <c r="M87" s="58"/>
      <c r="N87" s="890"/>
      <c r="O87" s="886"/>
      <c r="P87" s="58"/>
      <c r="Q87" s="58"/>
      <c r="R87" s="58"/>
      <c r="S87" s="892"/>
      <c r="T87" s="894"/>
    </row>
    <row r="88" spans="1:20" ht="280.8">
      <c r="A88" s="108">
        <f>+A86+1</f>
        <v>75</v>
      </c>
      <c r="B88" s="83" t="s">
        <v>4820</v>
      </c>
      <c r="C88" s="102" t="s">
        <v>2344</v>
      </c>
      <c r="D88" s="121" t="s">
        <v>1012</v>
      </c>
      <c r="E88" s="114">
        <v>1</v>
      </c>
      <c r="F88" s="58">
        <f t="shared" si="12"/>
        <v>1</v>
      </c>
      <c r="G88" s="58">
        <f t="shared" si="13"/>
        <v>1</v>
      </c>
      <c r="H88" s="58">
        <v>1</v>
      </c>
      <c r="I88" s="124" t="s">
        <v>1427</v>
      </c>
      <c r="J88" s="114">
        <v>1</v>
      </c>
      <c r="K88" s="58">
        <f>IF(J88=L88,M88)</f>
        <v>1</v>
      </c>
      <c r="L88" s="58">
        <f>IF(J88="NA","NA",M88)</f>
        <v>1</v>
      </c>
      <c r="M88" s="58">
        <v>1</v>
      </c>
      <c r="N88" s="109" t="s">
        <v>2451</v>
      </c>
      <c r="O88" s="114">
        <v>1</v>
      </c>
      <c r="P88" s="58">
        <f>IF(O88=Q88,R88)</f>
        <v>1</v>
      </c>
      <c r="Q88" s="58">
        <f>IF(O88="NA","NA",R88)</f>
        <v>1</v>
      </c>
      <c r="R88" s="58">
        <v>1</v>
      </c>
      <c r="S88" s="111" t="s">
        <v>1073</v>
      </c>
      <c r="T88" s="111" t="s">
        <v>1379</v>
      </c>
    </row>
    <row r="89" spans="1:20" ht="300.75" customHeight="1">
      <c r="A89" s="108">
        <f>+A88+1</f>
        <v>76</v>
      </c>
      <c r="B89" s="83" t="s">
        <v>4821</v>
      </c>
      <c r="C89" s="102" t="s">
        <v>2343</v>
      </c>
      <c r="D89" s="121" t="s">
        <v>1012</v>
      </c>
      <c r="E89" s="114">
        <v>1</v>
      </c>
      <c r="F89" s="58">
        <f>IF(E89=G89,H89)</f>
        <v>1</v>
      </c>
      <c r="G89" s="58">
        <f>IF(E89="NA","NA",H89)</f>
        <v>1</v>
      </c>
      <c r="H89" s="58">
        <v>1</v>
      </c>
      <c r="I89" s="124" t="s">
        <v>1428</v>
      </c>
      <c r="J89" s="114">
        <v>1</v>
      </c>
      <c r="K89" s="58">
        <f>IF(J89=L89,M89)</f>
        <v>1</v>
      </c>
      <c r="L89" s="58">
        <f>IF(J89="NA","NA",M89)</f>
        <v>1</v>
      </c>
      <c r="M89" s="58">
        <v>1</v>
      </c>
      <c r="N89" s="109" t="s">
        <v>2452</v>
      </c>
      <c r="O89" s="114">
        <v>1</v>
      </c>
      <c r="P89" s="58">
        <f>IF(O89=Q89,R89)</f>
        <v>1</v>
      </c>
      <c r="Q89" s="58">
        <f>IF(O89="NA","NA",R89)</f>
        <v>1</v>
      </c>
      <c r="R89" s="58">
        <v>1</v>
      </c>
      <c r="S89" s="111" t="s">
        <v>1073</v>
      </c>
      <c r="T89" s="111" t="s">
        <v>1379</v>
      </c>
    </row>
    <row r="90" spans="1:20" ht="324">
      <c r="A90" s="108">
        <f>+A89+1</f>
        <v>77</v>
      </c>
      <c r="B90" s="83" t="s">
        <v>2192</v>
      </c>
      <c r="C90" s="102" t="s">
        <v>2342</v>
      </c>
      <c r="D90" s="121" t="s">
        <v>1012</v>
      </c>
      <c r="E90" s="114">
        <v>1</v>
      </c>
      <c r="F90" s="58">
        <f>IF(E90=G90,H90)</f>
        <v>1</v>
      </c>
      <c r="G90" s="58">
        <f>IF(E90="NA","NA",H90)</f>
        <v>1</v>
      </c>
      <c r="H90" s="58">
        <v>1</v>
      </c>
      <c r="I90" s="124" t="s">
        <v>2297</v>
      </c>
      <c r="J90" s="114">
        <v>1</v>
      </c>
      <c r="K90" s="58">
        <f>IF(J90=L90,M90)</f>
        <v>1</v>
      </c>
      <c r="L90" s="58">
        <f>IF(J90="NA","NA",M90)</f>
        <v>1</v>
      </c>
      <c r="M90" s="58">
        <v>1</v>
      </c>
      <c r="N90" s="109" t="s">
        <v>2490</v>
      </c>
      <c r="O90" s="114">
        <v>1</v>
      </c>
      <c r="P90" s="58">
        <f>IF(O90=Q90,R90)</f>
        <v>1</v>
      </c>
      <c r="Q90" s="58">
        <f>IF(O90="NA","NA",R90)</f>
        <v>1</v>
      </c>
      <c r="R90" s="58">
        <v>1</v>
      </c>
      <c r="S90" s="111" t="s">
        <v>1073</v>
      </c>
      <c r="T90" s="111" t="s">
        <v>1379</v>
      </c>
    </row>
    <row r="91" spans="1:20" s="41" customFormat="1" ht="280.8">
      <c r="A91" s="108">
        <f>+A90+1</f>
        <v>78</v>
      </c>
      <c r="B91" s="30" t="s">
        <v>940</v>
      </c>
      <c r="C91" s="148" t="s">
        <v>5165</v>
      </c>
      <c r="D91" s="692" t="s">
        <v>848</v>
      </c>
      <c r="E91" s="125">
        <v>1</v>
      </c>
      <c r="F91" s="77">
        <f>IF(E91=G91,H91)</f>
        <v>1</v>
      </c>
      <c r="G91" s="77">
        <f>IF(E91="NA","NA",H91)</f>
        <v>1</v>
      </c>
      <c r="H91" s="77">
        <v>1</v>
      </c>
      <c r="I91" s="692" t="s">
        <v>2193</v>
      </c>
      <c r="J91" s="125">
        <v>1</v>
      </c>
      <c r="K91" s="77">
        <f>IF(J91=L91,M91)</f>
        <v>1</v>
      </c>
      <c r="L91" s="77">
        <f>IF(J91="NA","NA",M91)</f>
        <v>1</v>
      </c>
      <c r="M91" s="77">
        <v>1</v>
      </c>
      <c r="N91" s="692" t="s">
        <v>1975</v>
      </c>
      <c r="O91" s="125">
        <v>1</v>
      </c>
      <c r="P91" s="77">
        <f>IF(O91=Q91,R91)</f>
        <v>1</v>
      </c>
      <c r="Q91" s="77">
        <f>IF(O91="NA","NA",R91)</f>
        <v>1</v>
      </c>
      <c r="R91" s="77">
        <v>1</v>
      </c>
      <c r="S91" s="109" t="s">
        <v>1073</v>
      </c>
      <c r="T91" s="109" t="s">
        <v>1379</v>
      </c>
    </row>
    <row r="92" spans="1:20" s="133" customFormat="1" ht="33.75" customHeight="1">
      <c r="A92" s="126"/>
      <c r="B92" s="127"/>
      <c r="C92" s="128"/>
      <c r="D92" s="129"/>
      <c r="E92" s="130">
        <f>SUM(E12:E91)</f>
        <v>78</v>
      </c>
      <c r="F92" s="130">
        <f>SUM(F12:F91)</f>
        <v>78</v>
      </c>
      <c r="G92" s="130">
        <f>SUM(G12:G91)</f>
        <v>78</v>
      </c>
      <c r="H92" s="130">
        <f>SUM(H12:H91)</f>
        <v>78</v>
      </c>
      <c r="I92" s="131"/>
      <c r="J92" s="130">
        <f>SUM(J12:J91)</f>
        <v>78</v>
      </c>
      <c r="K92" s="130">
        <f>SUM(K12:K91)</f>
        <v>78</v>
      </c>
      <c r="L92" s="130">
        <f>SUM(L12:L91)</f>
        <v>78</v>
      </c>
      <c r="M92" s="130">
        <f>SUM(M12:M91)</f>
        <v>78</v>
      </c>
      <c r="N92" s="132"/>
      <c r="O92" s="130">
        <f>SUM(O12:O91)</f>
        <v>77</v>
      </c>
      <c r="P92" s="130">
        <f>SUM(P12:P91)</f>
        <v>77</v>
      </c>
      <c r="Q92" s="130">
        <f>SUM(Q12:Q91)</f>
        <v>77</v>
      </c>
      <c r="R92" s="130">
        <f>SUM(R12:R91)</f>
        <v>77</v>
      </c>
      <c r="S92" s="127"/>
      <c r="T92" s="151"/>
    </row>
    <row r="93" spans="1:20" ht="38.25" customHeight="1" thickBot="1">
      <c r="A93" s="134"/>
      <c r="B93" s="135" t="s">
        <v>1115</v>
      </c>
      <c r="C93" s="149">
        <f>'RESULTADO HG'!B29</f>
        <v>1</v>
      </c>
      <c r="E93" s="137"/>
      <c r="F93" s="138"/>
      <c r="G93" s="138"/>
      <c r="H93" s="138"/>
      <c r="I93" s="139"/>
      <c r="J93" s="137"/>
      <c r="K93" s="138"/>
      <c r="L93" s="138"/>
      <c r="M93" s="138"/>
      <c r="N93" s="140"/>
      <c r="O93" s="137"/>
      <c r="P93" s="138"/>
      <c r="Q93" s="138"/>
      <c r="R93" s="138"/>
      <c r="S93" s="141"/>
    </row>
    <row r="94" spans="1:20" ht="129.9" customHeight="1">
      <c r="C94" s="128"/>
      <c r="N94" s="113"/>
    </row>
    <row r="95" spans="1:20" ht="129.9" customHeight="1">
      <c r="C95" s="128"/>
      <c r="N95" s="113"/>
    </row>
    <row r="96" spans="1:20" ht="129.9" customHeight="1">
      <c r="C96" s="128"/>
      <c r="N96" s="113"/>
    </row>
    <row r="97" spans="3:14" ht="129.9" customHeight="1">
      <c r="C97" s="128"/>
      <c r="N97" s="113"/>
    </row>
    <row r="98" spans="3:14" ht="129.9" customHeight="1">
      <c r="C98" s="128"/>
      <c r="N98" s="113"/>
    </row>
    <row r="99" spans="3:14" ht="129.9" customHeight="1">
      <c r="C99" s="128"/>
      <c r="N99" s="113"/>
    </row>
    <row r="100" spans="3:14" ht="129.9" customHeight="1">
      <c r="C100" s="128"/>
      <c r="N100" s="113"/>
    </row>
    <row r="101" spans="3:14" ht="129.9" customHeight="1">
      <c r="C101" s="128"/>
      <c r="N101" s="113"/>
    </row>
    <row r="102" spans="3:14" ht="129.9" customHeight="1">
      <c r="C102" s="128"/>
      <c r="N102" s="113"/>
    </row>
    <row r="103" spans="3:14" ht="129.9" customHeight="1">
      <c r="C103" s="128"/>
      <c r="N103" s="113"/>
    </row>
    <row r="104" spans="3:14" ht="129.9" customHeight="1">
      <c r="C104" s="128"/>
      <c r="N104" s="113"/>
    </row>
    <row r="105" spans="3:14" ht="129.9" customHeight="1">
      <c r="C105" s="128"/>
      <c r="N105" s="113"/>
    </row>
    <row r="106" spans="3:14" ht="129.9" customHeight="1">
      <c r="C106" s="128"/>
      <c r="N106" s="113"/>
    </row>
    <row r="107" spans="3:14" ht="129.9" customHeight="1">
      <c r="C107" s="128"/>
      <c r="N107" s="113"/>
    </row>
    <row r="108" spans="3:14" ht="129.9" customHeight="1">
      <c r="C108" s="128"/>
      <c r="N108" s="113"/>
    </row>
    <row r="109" spans="3:14" ht="129.9" customHeight="1">
      <c r="C109" s="128"/>
      <c r="N109" s="113"/>
    </row>
    <row r="110" spans="3:14" ht="129.9" customHeight="1">
      <c r="C110" s="128"/>
      <c r="N110" s="113"/>
    </row>
    <row r="111" spans="3:14" ht="129.9" customHeight="1">
      <c r="C111" s="128"/>
      <c r="N111" s="113"/>
    </row>
    <row r="112" spans="3:14" ht="129.9" customHeight="1">
      <c r="C112" s="128"/>
      <c r="N112" s="113"/>
    </row>
    <row r="113" spans="3:14" ht="129.9" customHeight="1">
      <c r="C113" s="128"/>
      <c r="N113" s="113"/>
    </row>
    <row r="114" spans="3:14" ht="129.9" customHeight="1">
      <c r="C114" s="128"/>
      <c r="N114" s="113"/>
    </row>
    <row r="115" spans="3:14" ht="129.9" customHeight="1">
      <c r="C115" s="128"/>
      <c r="N115" s="113"/>
    </row>
    <row r="116" spans="3:14" ht="129.9" customHeight="1">
      <c r="C116" s="128"/>
      <c r="N116" s="113"/>
    </row>
    <row r="117" spans="3:14" ht="129.9" customHeight="1">
      <c r="C117" s="128"/>
      <c r="N117" s="113"/>
    </row>
    <row r="118" spans="3:14" ht="129.9" customHeight="1">
      <c r="C118" s="128"/>
      <c r="N118" s="113"/>
    </row>
    <row r="119" spans="3:14" ht="129.9" customHeight="1">
      <c r="C119" s="128"/>
      <c r="N119" s="113"/>
    </row>
    <row r="120" spans="3:14" ht="129.9" customHeight="1">
      <c r="C120" s="128"/>
      <c r="N120" s="113"/>
    </row>
    <row r="121" spans="3:14" ht="129.9" customHeight="1">
      <c r="C121" s="128"/>
      <c r="N121" s="113"/>
    </row>
    <row r="122" spans="3:14" ht="129.9" customHeight="1">
      <c r="C122" s="128"/>
      <c r="N122" s="113"/>
    </row>
    <row r="123" spans="3:14" ht="129.9" customHeight="1">
      <c r="C123" s="128"/>
      <c r="N123" s="113"/>
    </row>
    <row r="124" spans="3:14" ht="129.9" customHeight="1">
      <c r="C124" s="128"/>
      <c r="N124" s="113"/>
    </row>
    <row r="125" spans="3:14" ht="129.9" customHeight="1">
      <c r="C125" s="128"/>
      <c r="N125" s="113"/>
    </row>
    <row r="126" spans="3:14" ht="129.9" customHeight="1">
      <c r="C126" s="128"/>
      <c r="N126" s="113"/>
    </row>
    <row r="127" spans="3:14" ht="129.9" customHeight="1">
      <c r="C127" s="128"/>
      <c r="N127" s="113"/>
    </row>
    <row r="128" spans="3:14" ht="129.9" customHeight="1">
      <c r="C128" s="128"/>
      <c r="N128" s="113"/>
    </row>
    <row r="129" spans="3:14" ht="129.9" customHeight="1">
      <c r="C129" s="128"/>
      <c r="N129" s="113"/>
    </row>
    <row r="130" spans="3:14" ht="129.9" customHeight="1">
      <c r="C130" s="128"/>
      <c r="N130" s="113"/>
    </row>
    <row r="131" spans="3:14" ht="129.9" customHeight="1">
      <c r="C131" s="128"/>
      <c r="N131" s="113"/>
    </row>
    <row r="132" spans="3:14" ht="129.9" customHeight="1">
      <c r="C132" s="128"/>
      <c r="N132" s="113"/>
    </row>
    <row r="133" spans="3:14" ht="129.9" customHeight="1">
      <c r="C133" s="128"/>
      <c r="N133" s="113"/>
    </row>
    <row r="134" spans="3:14" ht="129.9" customHeight="1">
      <c r="C134" s="128"/>
      <c r="N134" s="113"/>
    </row>
    <row r="135" spans="3:14" ht="129.9" customHeight="1">
      <c r="C135" s="128"/>
      <c r="N135" s="113"/>
    </row>
    <row r="136" spans="3:14" ht="129.9" customHeight="1">
      <c r="C136" s="128"/>
      <c r="N136" s="113"/>
    </row>
    <row r="137" spans="3:14" ht="129.9" customHeight="1">
      <c r="C137" s="128"/>
      <c r="N137" s="113"/>
    </row>
    <row r="138" spans="3:14" ht="129.9" customHeight="1">
      <c r="C138" s="128"/>
      <c r="N138" s="113"/>
    </row>
    <row r="139" spans="3:14" ht="129.9" customHeight="1">
      <c r="C139" s="128"/>
      <c r="N139" s="113"/>
    </row>
    <row r="140" spans="3:14" ht="129.9" customHeight="1">
      <c r="C140" s="128"/>
      <c r="N140" s="113"/>
    </row>
    <row r="141" spans="3:14" ht="129.9" customHeight="1">
      <c r="C141" s="128"/>
      <c r="N141" s="113"/>
    </row>
    <row r="142" spans="3:14" ht="129.9" customHeight="1">
      <c r="C142" s="128"/>
      <c r="N142" s="113"/>
    </row>
    <row r="143" spans="3:14" ht="129.9" customHeight="1">
      <c r="C143" s="128"/>
      <c r="N143" s="113"/>
    </row>
    <row r="144" spans="3:14" ht="129.9" customHeight="1">
      <c r="C144" s="128"/>
      <c r="N144" s="113"/>
    </row>
    <row r="145" spans="3:14" ht="129.9" customHeight="1">
      <c r="C145" s="128"/>
      <c r="N145" s="113"/>
    </row>
    <row r="146" spans="3:14" ht="129.9" customHeight="1">
      <c r="C146" s="128"/>
      <c r="N146" s="113"/>
    </row>
    <row r="147" spans="3:14" ht="129.9" customHeight="1">
      <c r="C147" s="128"/>
      <c r="N147" s="113"/>
    </row>
    <row r="148" spans="3:14" ht="129.9" customHeight="1">
      <c r="C148" s="128"/>
      <c r="N148" s="113"/>
    </row>
    <row r="149" spans="3:14" ht="129.9" customHeight="1">
      <c r="C149" s="128"/>
      <c r="N149" s="113"/>
    </row>
    <row r="150" spans="3:14" ht="129.9" customHeight="1">
      <c r="C150" s="128"/>
      <c r="N150" s="113"/>
    </row>
    <row r="151" spans="3:14" ht="129.9" customHeight="1">
      <c r="C151" s="128"/>
      <c r="N151" s="113"/>
    </row>
    <row r="152" spans="3:14" ht="129.9" customHeight="1">
      <c r="C152" s="128"/>
      <c r="N152" s="113"/>
    </row>
    <row r="153" spans="3:14" ht="129.9" customHeight="1">
      <c r="C153" s="128"/>
      <c r="N153" s="113"/>
    </row>
    <row r="154" spans="3:14" ht="129.9" customHeight="1">
      <c r="C154" s="128"/>
      <c r="N154" s="113"/>
    </row>
    <row r="155" spans="3:14" ht="129.9" customHeight="1">
      <c r="C155" s="128"/>
      <c r="N155" s="113"/>
    </row>
    <row r="156" spans="3:14" ht="129.9" customHeight="1">
      <c r="C156" s="128"/>
      <c r="N156" s="113"/>
    </row>
    <row r="157" spans="3:14" ht="129.9" customHeight="1">
      <c r="C157" s="128"/>
      <c r="N157" s="113"/>
    </row>
    <row r="158" spans="3:14" ht="129.9" customHeight="1">
      <c r="C158" s="128"/>
      <c r="N158" s="113"/>
    </row>
    <row r="159" spans="3:14" ht="129.9" customHeight="1">
      <c r="C159" s="128"/>
      <c r="N159" s="113"/>
    </row>
    <row r="160" spans="3:14" ht="129.9" customHeight="1">
      <c r="C160" s="128"/>
      <c r="N160" s="113"/>
    </row>
    <row r="161" spans="3:14" ht="129.9" customHeight="1">
      <c r="C161" s="128"/>
      <c r="N161" s="113"/>
    </row>
    <row r="162" spans="3:14" ht="129.9" customHeight="1">
      <c r="C162" s="128"/>
      <c r="N162" s="113"/>
    </row>
    <row r="163" spans="3:14" ht="129.9" customHeight="1">
      <c r="C163" s="128"/>
      <c r="N163" s="113"/>
    </row>
    <row r="164" spans="3:14" ht="129.9" customHeight="1">
      <c r="C164" s="128"/>
      <c r="N164" s="113"/>
    </row>
    <row r="165" spans="3:14" ht="129.9" customHeight="1">
      <c r="C165" s="128"/>
      <c r="N165" s="113"/>
    </row>
    <row r="166" spans="3:14" ht="129.9" customHeight="1">
      <c r="C166" s="128"/>
      <c r="N166" s="113"/>
    </row>
    <row r="167" spans="3:14" ht="129.9" customHeight="1">
      <c r="C167" s="128"/>
      <c r="N167" s="113"/>
    </row>
    <row r="168" spans="3:14" ht="129.9" customHeight="1">
      <c r="C168" s="128"/>
      <c r="N168" s="113"/>
    </row>
    <row r="169" spans="3:14" ht="129.9" customHeight="1">
      <c r="C169" s="128"/>
      <c r="N169" s="113"/>
    </row>
    <row r="170" spans="3:14" ht="129.9" customHeight="1">
      <c r="C170" s="128"/>
      <c r="N170" s="113"/>
    </row>
    <row r="171" spans="3:14" ht="129.9" customHeight="1">
      <c r="C171" s="128"/>
      <c r="N171" s="113"/>
    </row>
    <row r="172" spans="3:14" ht="129.9" customHeight="1">
      <c r="C172" s="128"/>
      <c r="N172" s="113"/>
    </row>
    <row r="173" spans="3:14" ht="129.9" customHeight="1">
      <c r="C173" s="128"/>
      <c r="N173" s="113"/>
    </row>
    <row r="174" spans="3:14" ht="129.9" customHeight="1">
      <c r="N174" s="113"/>
    </row>
    <row r="175" spans="3:14" ht="129.9" customHeight="1">
      <c r="N175" s="113"/>
    </row>
    <row r="176" spans="3:14" ht="129.9" customHeight="1">
      <c r="N176" s="113"/>
    </row>
    <row r="177" spans="14:14" ht="129.9" customHeight="1">
      <c r="N177" s="113"/>
    </row>
    <row r="178" spans="14:14" ht="129.9" customHeight="1">
      <c r="N178" s="113"/>
    </row>
    <row r="179" spans="14:14" ht="129.9" customHeight="1">
      <c r="N179" s="113"/>
    </row>
    <row r="180" spans="14:14" ht="129.9" customHeight="1">
      <c r="N180" s="113"/>
    </row>
    <row r="181" spans="14:14" ht="129.9" customHeight="1">
      <c r="N181" s="113"/>
    </row>
    <row r="182" spans="14:14" ht="129.9" customHeight="1">
      <c r="N182" s="113"/>
    </row>
    <row r="183" spans="14:14" ht="129.9" customHeight="1">
      <c r="N183" s="113"/>
    </row>
    <row r="184" spans="14:14" ht="129.9" customHeight="1">
      <c r="N184" s="113"/>
    </row>
    <row r="185" spans="14:14" ht="129.9" customHeight="1">
      <c r="N185" s="113"/>
    </row>
    <row r="186" spans="14:14" ht="129.9" customHeight="1">
      <c r="N186" s="113"/>
    </row>
    <row r="187" spans="14:14" ht="129.9" customHeight="1">
      <c r="N187" s="113"/>
    </row>
    <row r="188" spans="14:14" ht="129.9" customHeight="1">
      <c r="N188" s="113"/>
    </row>
    <row r="189" spans="14:14" ht="129.9" customHeight="1">
      <c r="N189" s="113"/>
    </row>
    <row r="190" spans="14:14" ht="129.9" customHeight="1">
      <c r="N190" s="113"/>
    </row>
    <row r="191" spans="14:14" ht="129.9" customHeight="1">
      <c r="N191" s="113"/>
    </row>
    <row r="192" spans="14:14" ht="129.9" customHeight="1">
      <c r="N192" s="113"/>
    </row>
    <row r="193" spans="14:14" ht="129.9" customHeight="1">
      <c r="N193" s="113"/>
    </row>
    <row r="194" spans="14:14" ht="129.9" customHeight="1">
      <c r="N194" s="113"/>
    </row>
    <row r="195" spans="14:14" ht="129.9" customHeight="1">
      <c r="N195" s="113"/>
    </row>
    <row r="196" spans="14:14" ht="129.9" customHeight="1">
      <c r="N196" s="113"/>
    </row>
    <row r="197" spans="14:14" ht="129.9" customHeight="1">
      <c r="N197" s="113"/>
    </row>
    <row r="198" spans="14:14" ht="129.9" customHeight="1">
      <c r="N198" s="113"/>
    </row>
    <row r="199" spans="14:14" ht="129.9" customHeight="1">
      <c r="N199" s="113"/>
    </row>
    <row r="200" spans="14:14" ht="129.9" customHeight="1">
      <c r="N200" s="113"/>
    </row>
    <row r="201" spans="14:14" ht="129.9" customHeight="1">
      <c r="N201" s="113"/>
    </row>
    <row r="202" spans="14:14" ht="129.9" customHeight="1">
      <c r="N202" s="113"/>
    </row>
    <row r="203" spans="14:14" ht="129.9" customHeight="1">
      <c r="N203" s="113"/>
    </row>
    <row r="204" spans="14:14" ht="129.9" customHeight="1">
      <c r="N204" s="113"/>
    </row>
    <row r="205" spans="14:14" ht="129.9" customHeight="1">
      <c r="N205" s="113"/>
    </row>
    <row r="206" spans="14:14" ht="129.9" customHeight="1">
      <c r="N206" s="113"/>
    </row>
    <row r="207" spans="14:14" ht="129.9" customHeight="1">
      <c r="N207" s="113"/>
    </row>
    <row r="208" spans="14:14" ht="129.9" customHeight="1">
      <c r="N208" s="113"/>
    </row>
    <row r="209" spans="14:14" ht="129.9" customHeight="1">
      <c r="N209" s="113"/>
    </row>
    <row r="210" spans="14:14" ht="129.9" customHeight="1">
      <c r="N210" s="113"/>
    </row>
    <row r="211" spans="14:14" ht="129.9" customHeight="1">
      <c r="N211" s="113"/>
    </row>
    <row r="212" spans="14:14" ht="129.9" customHeight="1">
      <c r="N212" s="113"/>
    </row>
    <row r="213" spans="14:14" ht="129.9" customHeight="1">
      <c r="N213" s="113"/>
    </row>
    <row r="214" spans="14:14" ht="129.9" customHeight="1">
      <c r="N214" s="113"/>
    </row>
    <row r="215" spans="14:14" ht="129.9" customHeight="1">
      <c r="N215" s="113"/>
    </row>
    <row r="216" spans="14:14" ht="129.9" customHeight="1">
      <c r="N216" s="113"/>
    </row>
    <row r="217" spans="14:14" ht="129.9" customHeight="1">
      <c r="N217" s="113"/>
    </row>
    <row r="218" spans="14:14" ht="129.9" customHeight="1">
      <c r="N218" s="113"/>
    </row>
    <row r="219" spans="14:14" ht="129.9" customHeight="1">
      <c r="N219" s="113"/>
    </row>
    <row r="220" spans="14:14" ht="129.9" customHeight="1">
      <c r="N220" s="113"/>
    </row>
    <row r="221" spans="14:14" ht="129.9" customHeight="1">
      <c r="N221" s="113"/>
    </row>
    <row r="222" spans="14:14" ht="129.9" customHeight="1">
      <c r="N222" s="113"/>
    </row>
    <row r="223" spans="14:14" ht="129.9" customHeight="1">
      <c r="N223" s="113"/>
    </row>
    <row r="224" spans="14:14" ht="129.9" customHeight="1">
      <c r="N224" s="113"/>
    </row>
    <row r="225" spans="14:14" ht="129.9" customHeight="1">
      <c r="N225" s="113"/>
    </row>
    <row r="226" spans="14:14" ht="129.9" customHeight="1">
      <c r="N226" s="113"/>
    </row>
    <row r="227" spans="14:14" ht="129.9" customHeight="1">
      <c r="N227" s="113"/>
    </row>
    <row r="228" spans="14:14" ht="129.9" customHeight="1">
      <c r="N228" s="113"/>
    </row>
    <row r="229" spans="14:14" ht="129.9" customHeight="1">
      <c r="N229" s="113"/>
    </row>
    <row r="230" spans="14:14" ht="129.9" customHeight="1">
      <c r="N230" s="113"/>
    </row>
    <row r="231" spans="14:14" ht="129.9" customHeight="1">
      <c r="N231" s="113"/>
    </row>
    <row r="232" spans="14:14" ht="129.9" customHeight="1">
      <c r="N232" s="113"/>
    </row>
    <row r="233" spans="14:14" ht="129.9" customHeight="1">
      <c r="N233" s="113"/>
    </row>
    <row r="234" spans="14:14" ht="129.9" customHeight="1">
      <c r="N234" s="113"/>
    </row>
    <row r="235" spans="14:14" ht="129.9" customHeight="1">
      <c r="N235" s="113"/>
    </row>
    <row r="236" spans="14:14" ht="129.9" customHeight="1">
      <c r="N236" s="113"/>
    </row>
    <row r="237" spans="14:14" ht="129.9" customHeight="1">
      <c r="N237" s="113"/>
    </row>
    <row r="238" spans="14:14" ht="129.9" customHeight="1">
      <c r="N238" s="113"/>
    </row>
    <row r="239" spans="14:14" ht="129.9" customHeight="1">
      <c r="N239" s="113"/>
    </row>
    <row r="240" spans="14:14" ht="129.9" customHeight="1">
      <c r="N240" s="113"/>
    </row>
    <row r="241" spans="14:14" ht="129.9" customHeight="1">
      <c r="N241" s="113"/>
    </row>
    <row r="242" spans="14:14" ht="129.9" customHeight="1">
      <c r="N242" s="113"/>
    </row>
    <row r="243" spans="14:14" ht="129.9" customHeight="1">
      <c r="N243" s="113"/>
    </row>
    <row r="244" spans="14:14" ht="129.9" customHeight="1">
      <c r="N244" s="113"/>
    </row>
    <row r="245" spans="14:14" ht="129.9" customHeight="1">
      <c r="N245" s="113"/>
    </row>
    <row r="246" spans="14:14" ht="129.9" customHeight="1">
      <c r="N246" s="113"/>
    </row>
    <row r="247" spans="14:14" ht="129.9" customHeight="1">
      <c r="N247" s="113"/>
    </row>
    <row r="248" spans="14:14" ht="129.9" customHeight="1">
      <c r="N248" s="113"/>
    </row>
    <row r="249" spans="14:14" ht="129.9" customHeight="1">
      <c r="N249" s="113"/>
    </row>
    <row r="250" spans="14:14" ht="129.9" customHeight="1">
      <c r="N250" s="113"/>
    </row>
    <row r="251" spans="14:14" ht="129.9" customHeight="1">
      <c r="N251" s="113"/>
    </row>
    <row r="252" spans="14:14" ht="129.9" customHeight="1">
      <c r="N252" s="113"/>
    </row>
    <row r="253" spans="14:14" ht="129.9" customHeight="1">
      <c r="N253" s="113"/>
    </row>
    <row r="254" spans="14:14" ht="129.9" customHeight="1">
      <c r="N254" s="113"/>
    </row>
    <row r="255" spans="14:14" ht="129.9" customHeight="1">
      <c r="N255" s="113"/>
    </row>
    <row r="256" spans="14:14" ht="129.9" customHeight="1">
      <c r="N256" s="113"/>
    </row>
    <row r="257" spans="14:14" ht="129.9" customHeight="1">
      <c r="N257" s="113"/>
    </row>
    <row r="258" spans="14:14" ht="129.9" customHeight="1">
      <c r="N258" s="113"/>
    </row>
    <row r="259" spans="14:14" ht="129.9" customHeight="1">
      <c r="N259" s="113"/>
    </row>
    <row r="260" spans="14:14" ht="129.9" customHeight="1">
      <c r="N260" s="113"/>
    </row>
    <row r="261" spans="14:14" ht="129.9" customHeight="1">
      <c r="N261" s="113"/>
    </row>
    <row r="262" spans="14:14" ht="129.9" customHeight="1">
      <c r="N262" s="113"/>
    </row>
    <row r="263" spans="14:14" ht="129.9" customHeight="1">
      <c r="N263" s="113"/>
    </row>
    <row r="264" spans="14:14" ht="129.9" customHeight="1">
      <c r="N264" s="113"/>
    </row>
    <row r="265" spans="14:14" ht="129.9" customHeight="1">
      <c r="N265" s="113"/>
    </row>
    <row r="266" spans="14:14" ht="129.9" customHeight="1">
      <c r="N266" s="113"/>
    </row>
    <row r="267" spans="14:14" ht="129.9" customHeight="1">
      <c r="N267" s="113"/>
    </row>
    <row r="268" spans="14:14" ht="129.9" customHeight="1">
      <c r="N268" s="113"/>
    </row>
    <row r="269" spans="14:14" ht="129.9" customHeight="1">
      <c r="N269" s="113"/>
    </row>
    <row r="270" spans="14:14" ht="129.9" customHeight="1">
      <c r="N270" s="113"/>
    </row>
    <row r="271" spans="14:14" ht="129.9" customHeight="1">
      <c r="N271" s="113"/>
    </row>
    <row r="272" spans="14:14" ht="129.9" customHeight="1">
      <c r="N272" s="113"/>
    </row>
    <row r="273" spans="14:14" ht="129.9" customHeight="1">
      <c r="N273" s="113"/>
    </row>
    <row r="274" spans="14:14" ht="129.9" customHeight="1">
      <c r="N274" s="113"/>
    </row>
    <row r="275" spans="14:14" ht="129.9" customHeight="1">
      <c r="N275" s="113"/>
    </row>
    <row r="276" spans="14:14" ht="129.9" customHeight="1">
      <c r="N276" s="113"/>
    </row>
    <row r="277" spans="14:14" ht="129.9" customHeight="1">
      <c r="N277" s="113"/>
    </row>
    <row r="278" spans="14:14" ht="129.9" customHeight="1">
      <c r="N278" s="113"/>
    </row>
    <row r="279" spans="14:14" ht="129.9" customHeight="1">
      <c r="N279" s="113"/>
    </row>
    <row r="280" spans="14:14" ht="129.9" customHeight="1">
      <c r="N280" s="113"/>
    </row>
    <row r="281" spans="14:14" ht="129.9" customHeight="1">
      <c r="N281" s="113"/>
    </row>
    <row r="282" spans="14:14" ht="129.9" customHeight="1">
      <c r="N282" s="113"/>
    </row>
    <row r="283" spans="14:14" ht="129.9" customHeight="1">
      <c r="N283" s="113"/>
    </row>
    <row r="284" spans="14:14" ht="129.9" customHeight="1">
      <c r="N284" s="113"/>
    </row>
    <row r="285" spans="14:14" ht="129.9" customHeight="1">
      <c r="N285" s="113"/>
    </row>
    <row r="286" spans="14:14" ht="129.9" customHeight="1">
      <c r="N286" s="113"/>
    </row>
    <row r="287" spans="14:14" ht="129.9" customHeight="1">
      <c r="N287" s="113"/>
    </row>
    <row r="288" spans="14:14" ht="129.9" customHeight="1">
      <c r="N288" s="113"/>
    </row>
    <row r="289" spans="14:14" ht="129.9" customHeight="1">
      <c r="N289" s="113"/>
    </row>
    <row r="290" spans="14:14" ht="129.9" customHeight="1">
      <c r="N290" s="113"/>
    </row>
    <row r="291" spans="14:14" ht="129.9" customHeight="1">
      <c r="N291" s="113"/>
    </row>
    <row r="292" spans="14:14" ht="129.9" customHeight="1">
      <c r="N292" s="113"/>
    </row>
    <row r="293" spans="14:14" ht="129.9" customHeight="1">
      <c r="N293" s="113"/>
    </row>
    <row r="294" spans="14:14" ht="129.9" customHeight="1">
      <c r="N294" s="113"/>
    </row>
    <row r="295" spans="14:14" ht="129.9" customHeight="1">
      <c r="N295" s="113"/>
    </row>
    <row r="296" spans="14:14" ht="129.9" customHeight="1">
      <c r="N296" s="113"/>
    </row>
    <row r="297" spans="14:14" ht="129.9" customHeight="1">
      <c r="N297" s="113"/>
    </row>
    <row r="298" spans="14:14" ht="129.9" customHeight="1">
      <c r="N298" s="113"/>
    </row>
    <row r="299" spans="14:14" ht="129.9" customHeight="1">
      <c r="N299" s="113"/>
    </row>
    <row r="300" spans="14:14" ht="129.9" customHeight="1">
      <c r="N300" s="113"/>
    </row>
    <row r="301" spans="14:14" ht="129.9" customHeight="1">
      <c r="N301" s="113"/>
    </row>
    <row r="302" spans="14:14" ht="129.9" customHeight="1">
      <c r="N302" s="113"/>
    </row>
    <row r="303" spans="14:14" ht="129.9" customHeight="1">
      <c r="N303" s="113"/>
    </row>
    <row r="304" spans="14:14" ht="129.9" customHeight="1">
      <c r="N304" s="113"/>
    </row>
    <row r="305" spans="14:14" ht="129.9" customHeight="1">
      <c r="N305" s="113"/>
    </row>
    <row r="306" spans="14:14" ht="129.9" customHeight="1">
      <c r="N306" s="113"/>
    </row>
    <row r="307" spans="14:14" ht="129.9" customHeight="1">
      <c r="N307" s="113"/>
    </row>
    <row r="308" spans="14:14" ht="129.9" customHeight="1">
      <c r="N308" s="113"/>
    </row>
    <row r="309" spans="14:14" ht="129.9" customHeight="1">
      <c r="N309" s="113"/>
    </row>
    <row r="310" spans="14:14" ht="129.9" customHeight="1">
      <c r="N310" s="113"/>
    </row>
    <row r="311" spans="14:14" ht="129.9" customHeight="1">
      <c r="N311" s="113"/>
    </row>
    <row r="312" spans="14:14" ht="129.9" customHeight="1">
      <c r="N312" s="113"/>
    </row>
    <row r="313" spans="14:14" ht="129.9" customHeight="1">
      <c r="N313" s="113"/>
    </row>
    <row r="314" spans="14:14" ht="129.9" customHeight="1">
      <c r="N314" s="113"/>
    </row>
    <row r="315" spans="14:14" ht="129.9" customHeight="1">
      <c r="N315" s="113"/>
    </row>
    <row r="316" spans="14:14" ht="129.9" customHeight="1">
      <c r="N316" s="113"/>
    </row>
    <row r="317" spans="14:14" ht="129.9" customHeight="1">
      <c r="N317" s="113"/>
    </row>
    <row r="318" spans="14:14" ht="129.9" customHeight="1">
      <c r="N318" s="113"/>
    </row>
    <row r="319" spans="14:14" ht="129.9" customHeight="1">
      <c r="N319" s="113"/>
    </row>
    <row r="320" spans="14:14" ht="129.9" customHeight="1">
      <c r="N320" s="113"/>
    </row>
    <row r="321" spans="14:14" ht="129.9" customHeight="1">
      <c r="N321" s="113"/>
    </row>
    <row r="322" spans="14:14" ht="129.9" customHeight="1">
      <c r="N322" s="113"/>
    </row>
    <row r="323" spans="14:14" ht="129.9" customHeight="1">
      <c r="N323" s="113"/>
    </row>
    <row r="324" spans="14:14" ht="129.9" customHeight="1">
      <c r="N324" s="113"/>
    </row>
    <row r="325" spans="14:14" ht="129.9" customHeight="1">
      <c r="N325" s="113"/>
    </row>
    <row r="326" spans="14:14" ht="129.9" customHeight="1">
      <c r="N326" s="113"/>
    </row>
    <row r="327" spans="14:14" ht="129.9" customHeight="1">
      <c r="N327" s="113"/>
    </row>
    <row r="328" spans="14:14" ht="129.9" customHeight="1">
      <c r="N328" s="113"/>
    </row>
    <row r="329" spans="14:14" ht="129.9" customHeight="1">
      <c r="N329" s="113"/>
    </row>
    <row r="330" spans="14:14" ht="129.9" customHeight="1">
      <c r="N330" s="113"/>
    </row>
    <row r="331" spans="14:14" ht="129.9" customHeight="1">
      <c r="N331" s="113"/>
    </row>
    <row r="332" spans="14:14" ht="129.9" customHeight="1">
      <c r="N332" s="113"/>
    </row>
    <row r="333" spans="14:14" ht="129.9" customHeight="1">
      <c r="N333" s="113"/>
    </row>
    <row r="334" spans="14:14" ht="129.9" customHeight="1">
      <c r="N334" s="113"/>
    </row>
    <row r="335" spans="14:14" ht="129.9" customHeight="1">
      <c r="N335" s="113"/>
    </row>
    <row r="336" spans="14:14" ht="129.9" customHeight="1">
      <c r="N336" s="113"/>
    </row>
    <row r="337" spans="14:14" ht="129.9" customHeight="1">
      <c r="N337" s="113"/>
    </row>
    <row r="338" spans="14:14" ht="129.9" customHeight="1">
      <c r="N338" s="113"/>
    </row>
    <row r="339" spans="14:14" ht="129.9" customHeight="1">
      <c r="N339" s="113"/>
    </row>
    <row r="340" spans="14:14" ht="129.9" customHeight="1">
      <c r="N340" s="113"/>
    </row>
    <row r="341" spans="14:14" ht="129.9" customHeight="1">
      <c r="N341" s="113"/>
    </row>
    <row r="342" spans="14:14" ht="129.9" customHeight="1">
      <c r="N342" s="113"/>
    </row>
    <row r="343" spans="14:14" ht="129.9" customHeight="1">
      <c r="N343" s="113"/>
    </row>
    <row r="344" spans="14:14" ht="129.9" customHeight="1">
      <c r="N344" s="113"/>
    </row>
    <row r="345" spans="14:14" ht="129.9" customHeight="1">
      <c r="N345" s="113"/>
    </row>
    <row r="346" spans="14:14" ht="129.9" customHeight="1">
      <c r="N346" s="113"/>
    </row>
    <row r="347" spans="14:14" ht="129.9" customHeight="1">
      <c r="N347" s="113"/>
    </row>
    <row r="348" spans="14:14" ht="129.9" customHeight="1">
      <c r="N348" s="113"/>
    </row>
    <row r="349" spans="14:14" ht="129.9" customHeight="1">
      <c r="N349" s="113"/>
    </row>
    <row r="350" spans="14:14" ht="129.9" customHeight="1">
      <c r="N350" s="113"/>
    </row>
    <row r="351" spans="14:14" ht="129.9" customHeight="1">
      <c r="N351" s="113"/>
    </row>
    <row r="352" spans="14:14" ht="129.9" customHeight="1">
      <c r="N352" s="113"/>
    </row>
    <row r="353" spans="14:14" ht="129.9" customHeight="1">
      <c r="N353" s="113"/>
    </row>
    <row r="354" spans="14:14" ht="129.9" customHeight="1">
      <c r="N354" s="113"/>
    </row>
    <row r="355" spans="14:14" ht="129.9" customHeight="1">
      <c r="N355" s="113"/>
    </row>
    <row r="356" spans="14:14" ht="129.9" customHeight="1">
      <c r="N356" s="113"/>
    </row>
    <row r="357" spans="14:14" ht="129.9" customHeight="1">
      <c r="N357" s="113"/>
    </row>
    <row r="358" spans="14:14" ht="129.9" customHeight="1">
      <c r="N358" s="113"/>
    </row>
    <row r="359" spans="14:14" ht="129.9" customHeight="1">
      <c r="N359" s="113"/>
    </row>
    <row r="360" spans="14:14" ht="129.9" customHeight="1">
      <c r="N360" s="113"/>
    </row>
    <row r="361" spans="14:14" ht="129.9" customHeight="1">
      <c r="N361" s="113"/>
    </row>
    <row r="362" spans="14:14" ht="129.9" customHeight="1">
      <c r="N362" s="113"/>
    </row>
    <row r="363" spans="14:14" ht="129.9" customHeight="1">
      <c r="N363" s="113"/>
    </row>
    <row r="364" spans="14:14" ht="129.9" customHeight="1">
      <c r="N364" s="113"/>
    </row>
    <row r="365" spans="14:14" ht="129.9" customHeight="1">
      <c r="N365" s="113"/>
    </row>
    <row r="366" spans="14:14" ht="129.9" customHeight="1">
      <c r="N366" s="113"/>
    </row>
    <row r="367" spans="14:14" ht="129.9" customHeight="1">
      <c r="N367" s="113"/>
    </row>
    <row r="368" spans="14:14" ht="129.9" customHeight="1">
      <c r="N368" s="113"/>
    </row>
    <row r="369" spans="14:14" ht="129.9" customHeight="1">
      <c r="N369" s="113"/>
    </row>
    <row r="370" spans="14:14" ht="129.9" customHeight="1">
      <c r="N370" s="113"/>
    </row>
    <row r="371" spans="14:14" ht="129.9" customHeight="1">
      <c r="N371" s="113"/>
    </row>
    <row r="372" spans="14:14" ht="129.9" customHeight="1">
      <c r="N372" s="113"/>
    </row>
    <row r="373" spans="14:14" ht="129.9" customHeight="1">
      <c r="N373" s="113"/>
    </row>
    <row r="374" spans="14:14" ht="129.9" customHeight="1">
      <c r="N374" s="113"/>
    </row>
    <row r="375" spans="14:14" ht="129.9" customHeight="1">
      <c r="N375" s="113"/>
    </row>
    <row r="376" spans="14:14" ht="129.9" customHeight="1">
      <c r="N376" s="113"/>
    </row>
    <row r="377" spans="14:14" ht="129.9" customHeight="1">
      <c r="N377" s="113"/>
    </row>
    <row r="378" spans="14:14" ht="129.9" customHeight="1">
      <c r="N378" s="113"/>
    </row>
    <row r="379" spans="14:14" ht="129.9" customHeight="1">
      <c r="N379" s="113"/>
    </row>
    <row r="380" spans="14:14" ht="129.9" customHeight="1">
      <c r="N380" s="113"/>
    </row>
    <row r="381" spans="14:14" ht="129.9" customHeight="1">
      <c r="N381" s="113"/>
    </row>
    <row r="382" spans="14:14" ht="129.9" customHeight="1">
      <c r="N382" s="113"/>
    </row>
    <row r="383" spans="14:14" ht="129.9" customHeight="1">
      <c r="N383" s="113"/>
    </row>
    <row r="384" spans="14:14" ht="129.9" customHeight="1">
      <c r="N384" s="113"/>
    </row>
    <row r="385" spans="14:14" ht="129.9" customHeight="1">
      <c r="N385" s="113"/>
    </row>
    <row r="386" spans="14:14" ht="129.9" customHeight="1">
      <c r="N386" s="113"/>
    </row>
    <row r="387" spans="14:14" ht="129.9" customHeight="1">
      <c r="N387" s="113"/>
    </row>
    <row r="388" spans="14:14" ht="129.9" customHeight="1">
      <c r="N388" s="113"/>
    </row>
    <row r="389" spans="14:14" ht="129.9" customHeight="1">
      <c r="N389" s="113"/>
    </row>
    <row r="390" spans="14:14" ht="129.9" customHeight="1">
      <c r="N390" s="113"/>
    </row>
    <row r="391" spans="14:14" ht="129.9" customHeight="1">
      <c r="N391" s="113"/>
    </row>
    <row r="392" spans="14:14" ht="129.9" customHeight="1">
      <c r="N392" s="113"/>
    </row>
    <row r="393" spans="14:14" ht="129.9" customHeight="1">
      <c r="N393" s="113"/>
    </row>
    <row r="394" spans="14:14" ht="129.9" customHeight="1">
      <c r="N394" s="113"/>
    </row>
    <row r="395" spans="14:14" ht="129.9" customHeight="1">
      <c r="N395" s="113"/>
    </row>
    <row r="396" spans="14:14" ht="129.9" customHeight="1">
      <c r="N396" s="113"/>
    </row>
    <row r="397" spans="14:14" ht="129.9" customHeight="1">
      <c r="N397" s="113"/>
    </row>
    <row r="398" spans="14:14" ht="129.9" customHeight="1">
      <c r="N398" s="113"/>
    </row>
    <row r="399" spans="14:14" ht="129.9" customHeight="1">
      <c r="N399" s="113"/>
    </row>
    <row r="400" spans="14:14" ht="129.9" customHeight="1">
      <c r="N400" s="113"/>
    </row>
    <row r="401" spans="14:14" ht="129.9" customHeight="1">
      <c r="N401" s="113"/>
    </row>
    <row r="402" spans="14:14" ht="129.9" customHeight="1">
      <c r="N402" s="113"/>
    </row>
    <row r="403" spans="14:14" ht="129.9" customHeight="1">
      <c r="N403" s="113"/>
    </row>
    <row r="404" spans="14:14" ht="129.9" customHeight="1">
      <c r="N404" s="113"/>
    </row>
    <row r="405" spans="14:14" ht="129.9" customHeight="1">
      <c r="N405" s="113"/>
    </row>
    <row r="406" spans="14:14" ht="129.9" customHeight="1">
      <c r="N406" s="113"/>
    </row>
    <row r="407" spans="14:14" ht="129.9" customHeight="1">
      <c r="N407" s="113"/>
    </row>
    <row r="408" spans="14:14" ht="129.9" customHeight="1">
      <c r="N408" s="113"/>
    </row>
    <row r="409" spans="14:14" ht="129.9" customHeight="1">
      <c r="N409" s="113"/>
    </row>
    <row r="410" spans="14:14" ht="129.9" customHeight="1">
      <c r="N410" s="113"/>
    </row>
    <row r="411" spans="14:14" ht="129.9" customHeight="1">
      <c r="N411" s="113"/>
    </row>
    <row r="412" spans="14:14" ht="129.9" customHeight="1">
      <c r="N412" s="113"/>
    </row>
    <row r="413" spans="14:14" ht="129.9" customHeight="1">
      <c r="N413" s="113"/>
    </row>
    <row r="414" spans="14:14" ht="129.9" customHeight="1">
      <c r="N414" s="113"/>
    </row>
    <row r="415" spans="14:14" ht="129.9" customHeight="1">
      <c r="N415" s="113"/>
    </row>
    <row r="416" spans="14:14" ht="129.9" customHeight="1">
      <c r="N416" s="113"/>
    </row>
    <row r="417" spans="14:14" ht="129.9" customHeight="1">
      <c r="N417" s="113"/>
    </row>
    <row r="418" spans="14:14" ht="129.9" customHeight="1">
      <c r="N418" s="113"/>
    </row>
    <row r="419" spans="14:14" ht="129.9" customHeight="1">
      <c r="N419" s="113"/>
    </row>
    <row r="420" spans="14:14" ht="129.9" customHeight="1">
      <c r="N420" s="113"/>
    </row>
    <row r="421" spans="14:14" ht="129.9" customHeight="1">
      <c r="N421" s="113"/>
    </row>
    <row r="422" spans="14:14" ht="129.9" customHeight="1">
      <c r="N422" s="113"/>
    </row>
    <row r="423" spans="14:14" ht="129.9" customHeight="1">
      <c r="N423" s="113"/>
    </row>
    <row r="424" spans="14:14" ht="129.9" customHeight="1">
      <c r="N424" s="113"/>
    </row>
    <row r="425" spans="14:14" ht="129.9" customHeight="1">
      <c r="N425" s="113"/>
    </row>
    <row r="426" spans="14:14" ht="129.9" customHeight="1">
      <c r="N426" s="113"/>
    </row>
    <row r="427" spans="14:14" ht="129.9" customHeight="1">
      <c r="N427" s="113"/>
    </row>
    <row r="428" spans="14:14" ht="129.9" customHeight="1">
      <c r="N428" s="113"/>
    </row>
    <row r="429" spans="14:14" ht="129.9" customHeight="1">
      <c r="N429" s="113"/>
    </row>
    <row r="430" spans="14:14" ht="129.9" customHeight="1">
      <c r="N430" s="113"/>
    </row>
    <row r="431" spans="14:14" ht="129.9" customHeight="1">
      <c r="N431" s="113"/>
    </row>
    <row r="432" spans="14:14" ht="129.9" customHeight="1">
      <c r="N432" s="113"/>
    </row>
    <row r="433" spans="14:14" ht="129.9" customHeight="1">
      <c r="N433" s="113"/>
    </row>
    <row r="434" spans="14:14" ht="129.9" customHeight="1">
      <c r="N434" s="113"/>
    </row>
    <row r="435" spans="14:14" ht="129.9" customHeight="1">
      <c r="N435" s="113"/>
    </row>
    <row r="436" spans="14:14" ht="129.9" customHeight="1">
      <c r="N436" s="113"/>
    </row>
    <row r="437" spans="14:14" ht="129.9" customHeight="1">
      <c r="N437" s="113"/>
    </row>
    <row r="438" spans="14:14" ht="129.9" customHeight="1">
      <c r="N438" s="113"/>
    </row>
    <row r="439" spans="14:14" ht="129.9" customHeight="1">
      <c r="N439" s="113"/>
    </row>
    <row r="440" spans="14:14" ht="129.9" customHeight="1">
      <c r="N440" s="113"/>
    </row>
    <row r="441" spans="14:14" ht="129.9" customHeight="1">
      <c r="N441" s="113"/>
    </row>
    <row r="442" spans="14:14" ht="129.9" customHeight="1">
      <c r="N442" s="113"/>
    </row>
    <row r="443" spans="14:14" ht="129.9" customHeight="1">
      <c r="N443" s="113"/>
    </row>
    <row r="444" spans="14:14" ht="129.9" customHeight="1">
      <c r="N444" s="113"/>
    </row>
    <row r="445" spans="14:14" ht="129.9" customHeight="1">
      <c r="N445" s="113"/>
    </row>
    <row r="446" spans="14:14" ht="129.9" customHeight="1">
      <c r="N446" s="113"/>
    </row>
    <row r="447" spans="14:14" ht="129.9" customHeight="1">
      <c r="N447" s="113"/>
    </row>
    <row r="448" spans="14:14" ht="129.9" customHeight="1">
      <c r="N448" s="113"/>
    </row>
    <row r="449" spans="14:14" ht="129.9" customHeight="1">
      <c r="N449" s="113"/>
    </row>
    <row r="450" spans="14:14" ht="129.9" customHeight="1">
      <c r="N450" s="113"/>
    </row>
    <row r="451" spans="14:14" ht="129.9" customHeight="1">
      <c r="N451" s="113"/>
    </row>
    <row r="452" spans="14:14" ht="129.9" customHeight="1">
      <c r="N452" s="113"/>
    </row>
    <row r="453" spans="14:14" ht="129.9" customHeight="1">
      <c r="N453" s="113"/>
    </row>
    <row r="454" spans="14:14" ht="129.9" customHeight="1">
      <c r="N454" s="113"/>
    </row>
    <row r="455" spans="14:14" ht="129.9" customHeight="1">
      <c r="N455" s="113"/>
    </row>
    <row r="456" spans="14:14" ht="129.9" customHeight="1">
      <c r="N456" s="113"/>
    </row>
    <row r="457" spans="14:14" ht="129.9" customHeight="1">
      <c r="N457" s="113"/>
    </row>
    <row r="458" spans="14:14" ht="129.9" customHeight="1">
      <c r="N458" s="113"/>
    </row>
    <row r="459" spans="14:14" ht="129.9" customHeight="1">
      <c r="N459" s="113"/>
    </row>
    <row r="460" spans="14:14" ht="129.9" customHeight="1">
      <c r="N460" s="113"/>
    </row>
    <row r="461" spans="14:14" ht="129.9" customHeight="1">
      <c r="N461" s="113"/>
    </row>
    <row r="462" spans="14:14" ht="129.9" customHeight="1">
      <c r="N462" s="113"/>
    </row>
    <row r="463" spans="14:14" ht="129.9" customHeight="1">
      <c r="N463" s="113"/>
    </row>
    <row r="464" spans="14:14" ht="129.9" customHeight="1">
      <c r="N464" s="113"/>
    </row>
    <row r="465" spans="14:14" ht="129.9" customHeight="1">
      <c r="N465" s="113"/>
    </row>
    <row r="466" spans="14:14" ht="129.9" customHeight="1">
      <c r="N466" s="113"/>
    </row>
    <row r="467" spans="14:14" ht="129.9" customHeight="1">
      <c r="N467" s="113"/>
    </row>
    <row r="468" spans="14:14" ht="129.9" customHeight="1">
      <c r="N468" s="113"/>
    </row>
    <row r="469" spans="14:14" ht="129.9" customHeight="1">
      <c r="N469" s="113"/>
    </row>
    <row r="470" spans="14:14" ht="129.9" customHeight="1">
      <c r="N470" s="113"/>
    </row>
    <row r="471" spans="14:14" ht="129.9" customHeight="1">
      <c r="N471" s="113"/>
    </row>
    <row r="472" spans="14:14" ht="129.9" customHeight="1">
      <c r="N472" s="113"/>
    </row>
    <row r="473" spans="14:14" ht="129.9" customHeight="1">
      <c r="N473" s="113"/>
    </row>
    <row r="474" spans="14:14" ht="129.9" customHeight="1">
      <c r="N474" s="113"/>
    </row>
    <row r="475" spans="14:14" ht="129.9" customHeight="1">
      <c r="N475" s="113"/>
    </row>
    <row r="476" spans="14:14" ht="129.9" customHeight="1">
      <c r="N476" s="113"/>
    </row>
    <row r="477" spans="14:14" ht="129.9" customHeight="1">
      <c r="N477" s="113"/>
    </row>
    <row r="478" spans="14:14" ht="129.9" customHeight="1">
      <c r="N478" s="113"/>
    </row>
    <row r="479" spans="14:14" ht="129.9" customHeight="1">
      <c r="N479" s="113"/>
    </row>
    <row r="480" spans="14:14" ht="129.9" customHeight="1">
      <c r="N480" s="113"/>
    </row>
    <row r="481" spans="14:14" ht="129.9" customHeight="1">
      <c r="N481" s="113"/>
    </row>
    <row r="482" spans="14:14" ht="129.9" customHeight="1">
      <c r="N482" s="113"/>
    </row>
    <row r="483" spans="14:14" ht="129.9" customHeight="1">
      <c r="N483" s="113"/>
    </row>
    <row r="484" spans="14:14" ht="129.9" customHeight="1">
      <c r="N484" s="113"/>
    </row>
    <row r="485" spans="14:14" ht="129.9" customHeight="1">
      <c r="N485" s="113"/>
    </row>
    <row r="486" spans="14:14" ht="129.9" customHeight="1">
      <c r="N486" s="113"/>
    </row>
    <row r="487" spans="14:14" ht="129.9" customHeight="1">
      <c r="N487" s="113"/>
    </row>
    <row r="488" spans="14:14" ht="129.9" customHeight="1">
      <c r="N488" s="113"/>
    </row>
    <row r="489" spans="14:14" ht="129.9" customHeight="1">
      <c r="N489" s="113"/>
    </row>
    <row r="490" spans="14:14" ht="129.9" customHeight="1">
      <c r="N490" s="113"/>
    </row>
    <row r="491" spans="14:14" ht="129.9" customHeight="1">
      <c r="N491" s="113"/>
    </row>
    <row r="492" spans="14:14" ht="129.9" customHeight="1">
      <c r="N492" s="113"/>
    </row>
    <row r="493" spans="14:14" ht="129.9" customHeight="1">
      <c r="N493" s="113"/>
    </row>
    <row r="494" spans="14:14" ht="129.9" customHeight="1">
      <c r="N494" s="113"/>
    </row>
    <row r="495" spans="14:14" ht="129.9" customHeight="1">
      <c r="N495" s="113"/>
    </row>
    <row r="496" spans="14:14" ht="129.9" customHeight="1">
      <c r="N496" s="113"/>
    </row>
    <row r="497" spans="14:14" ht="129.9" customHeight="1">
      <c r="N497" s="113"/>
    </row>
    <row r="498" spans="14:14" ht="129.9" customHeight="1">
      <c r="N498" s="113"/>
    </row>
    <row r="499" spans="14:14" ht="129.9" customHeight="1">
      <c r="N499" s="113"/>
    </row>
    <row r="500" spans="14:14" ht="129.9" customHeight="1">
      <c r="N500" s="113"/>
    </row>
    <row r="501" spans="14:14" ht="129.9" customHeight="1">
      <c r="N501" s="113"/>
    </row>
    <row r="502" spans="14:14" ht="129.9" customHeight="1">
      <c r="N502" s="113"/>
    </row>
    <row r="503" spans="14:14" ht="129.9" customHeight="1">
      <c r="N503" s="113"/>
    </row>
    <row r="504" spans="14:14" ht="129.9" customHeight="1">
      <c r="N504" s="113"/>
    </row>
    <row r="505" spans="14:14" ht="129.9" customHeight="1">
      <c r="N505" s="113"/>
    </row>
    <row r="506" spans="14:14" ht="129.9" customHeight="1">
      <c r="N506" s="113"/>
    </row>
    <row r="507" spans="14:14" ht="129.9" customHeight="1">
      <c r="N507" s="113"/>
    </row>
    <row r="508" spans="14:14" ht="129.9" customHeight="1">
      <c r="N508" s="113"/>
    </row>
    <row r="509" spans="14:14" ht="129.9" customHeight="1">
      <c r="N509" s="113"/>
    </row>
    <row r="510" spans="14:14" ht="129.9" customHeight="1">
      <c r="N510" s="113"/>
    </row>
    <row r="511" spans="14:14" ht="129.9" customHeight="1">
      <c r="N511" s="113"/>
    </row>
    <row r="512" spans="14:14" ht="129.9" customHeight="1">
      <c r="N512" s="113"/>
    </row>
    <row r="513" spans="14:14" ht="129.9" customHeight="1">
      <c r="N513" s="113"/>
    </row>
    <row r="514" spans="14:14" ht="129.9" customHeight="1">
      <c r="N514" s="113"/>
    </row>
    <row r="515" spans="14:14" ht="129.9" customHeight="1">
      <c r="N515" s="113"/>
    </row>
    <row r="516" spans="14:14" ht="129.9" customHeight="1">
      <c r="N516" s="113"/>
    </row>
    <row r="517" spans="14:14" ht="129.9" customHeight="1">
      <c r="N517" s="113"/>
    </row>
    <row r="518" spans="14:14" ht="129.9" customHeight="1">
      <c r="N518" s="113"/>
    </row>
    <row r="519" spans="14:14" ht="129.9" customHeight="1">
      <c r="N519" s="113"/>
    </row>
    <row r="520" spans="14:14" ht="129.9" customHeight="1">
      <c r="N520" s="113"/>
    </row>
    <row r="521" spans="14:14" ht="129.9" customHeight="1">
      <c r="N521" s="113"/>
    </row>
    <row r="522" spans="14:14" ht="129.9" customHeight="1">
      <c r="N522" s="113"/>
    </row>
    <row r="523" spans="14:14" ht="129.9" customHeight="1">
      <c r="N523" s="113"/>
    </row>
    <row r="524" spans="14:14" ht="129.9" customHeight="1">
      <c r="N524" s="113"/>
    </row>
    <row r="525" spans="14:14" ht="129.9" customHeight="1">
      <c r="N525" s="113"/>
    </row>
    <row r="526" spans="14:14" ht="129.9" customHeight="1">
      <c r="N526" s="113"/>
    </row>
    <row r="527" spans="14:14" ht="129.9" customHeight="1">
      <c r="N527" s="113"/>
    </row>
    <row r="528" spans="14:14" ht="129.9" customHeight="1">
      <c r="N528" s="113"/>
    </row>
    <row r="529" spans="14:14" ht="129.9" customHeight="1">
      <c r="N529" s="113"/>
    </row>
    <row r="530" spans="14:14" ht="129.9" customHeight="1">
      <c r="N530" s="113"/>
    </row>
    <row r="531" spans="14:14" ht="129.9" customHeight="1">
      <c r="N531" s="113"/>
    </row>
    <row r="532" spans="14:14" ht="129.9" customHeight="1">
      <c r="N532" s="113"/>
    </row>
    <row r="533" spans="14:14" ht="129.9" customHeight="1">
      <c r="N533" s="113"/>
    </row>
    <row r="534" spans="14:14" ht="129.9" customHeight="1">
      <c r="N534" s="113"/>
    </row>
    <row r="535" spans="14:14" ht="129.9" customHeight="1">
      <c r="N535" s="113"/>
    </row>
    <row r="536" spans="14:14" ht="129.9" customHeight="1">
      <c r="N536" s="113"/>
    </row>
    <row r="537" spans="14:14" ht="129.9" customHeight="1">
      <c r="N537" s="113"/>
    </row>
    <row r="538" spans="14:14" ht="129.9" customHeight="1">
      <c r="N538" s="113"/>
    </row>
    <row r="539" spans="14:14" ht="129.9" customHeight="1">
      <c r="N539" s="113"/>
    </row>
    <row r="540" spans="14:14" ht="129.9" customHeight="1">
      <c r="N540" s="113"/>
    </row>
    <row r="541" spans="14:14" ht="129.9" customHeight="1">
      <c r="N541" s="113"/>
    </row>
    <row r="542" spans="14:14" ht="129.9" customHeight="1">
      <c r="N542" s="113"/>
    </row>
    <row r="543" spans="14:14" ht="129.9" customHeight="1">
      <c r="N543" s="113"/>
    </row>
    <row r="544" spans="14:14" ht="129.9" customHeight="1">
      <c r="N544" s="113"/>
    </row>
    <row r="545" spans="14:14" ht="129.9" customHeight="1">
      <c r="N545" s="113"/>
    </row>
    <row r="546" spans="14:14" ht="129.9" customHeight="1">
      <c r="N546" s="113"/>
    </row>
    <row r="547" spans="14:14" ht="129.9" customHeight="1">
      <c r="N547" s="113"/>
    </row>
    <row r="548" spans="14:14" ht="129.9" customHeight="1">
      <c r="N548" s="113"/>
    </row>
    <row r="549" spans="14:14" ht="129.9" customHeight="1">
      <c r="N549" s="113"/>
    </row>
    <row r="550" spans="14:14" ht="129.9" customHeight="1">
      <c r="N550" s="113"/>
    </row>
    <row r="551" spans="14:14" ht="129.9" customHeight="1">
      <c r="N551" s="113"/>
    </row>
    <row r="552" spans="14:14" ht="129.9" customHeight="1">
      <c r="N552" s="113"/>
    </row>
    <row r="553" spans="14:14" ht="129.9" customHeight="1">
      <c r="N553" s="113"/>
    </row>
    <row r="554" spans="14:14" ht="129.9" customHeight="1">
      <c r="N554" s="113"/>
    </row>
    <row r="555" spans="14:14" ht="129.9" customHeight="1">
      <c r="N555" s="113"/>
    </row>
    <row r="556" spans="14:14" ht="129.9" customHeight="1">
      <c r="N556" s="113"/>
    </row>
    <row r="557" spans="14:14" ht="129.9" customHeight="1">
      <c r="N557" s="113"/>
    </row>
    <row r="558" spans="14:14" ht="129.9" customHeight="1">
      <c r="N558" s="113"/>
    </row>
    <row r="559" spans="14:14" ht="129.9" customHeight="1">
      <c r="N559" s="113"/>
    </row>
    <row r="560" spans="14:14" ht="129.9" customHeight="1">
      <c r="N560" s="113"/>
    </row>
    <row r="561" spans="14:14" ht="129.9" customHeight="1">
      <c r="N561" s="113"/>
    </row>
    <row r="562" spans="14:14" ht="129.9" customHeight="1">
      <c r="N562" s="113"/>
    </row>
    <row r="563" spans="14:14" ht="129.9" customHeight="1">
      <c r="N563" s="113"/>
    </row>
    <row r="564" spans="14:14" ht="129.9" customHeight="1">
      <c r="N564" s="113"/>
    </row>
    <row r="565" spans="14:14" ht="129.9" customHeight="1">
      <c r="N565" s="113"/>
    </row>
    <row r="566" spans="14:14" ht="129.9" customHeight="1">
      <c r="N566" s="113"/>
    </row>
    <row r="567" spans="14:14" ht="129.9" customHeight="1">
      <c r="N567" s="113"/>
    </row>
    <row r="568" spans="14:14" ht="129.9" customHeight="1">
      <c r="N568" s="113"/>
    </row>
    <row r="569" spans="14:14" ht="129.9" customHeight="1">
      <c r="N569" s="113"/>
    </row>
    <row r="570" spans="14:14" ht="129.9" customHeight="1">
      <c r="N570" s="113"/>
    </row>
    <row r="571" spans="14:14" ht="129.9" customHeight="1">
      <c r="N571" s="113"/>
    </row>
    <row r="572" spans="14:14" ht="129.9" customHeight="1">
      <c r="N572" s="113"/>
    </row>
    <row r="573" spans="14:14" ht="129.9" customHeight="1">
      <c r="N573" s="113"/>
    </row>
    <row r="574" spans="14:14" ht="129.9" customHeight="1">
      <c r="N574" s="113"/>
    </row>
    <row r="575" spans="14:14" ht="129.9" customHeight="1">
      <c r="N575" s="113"/>
    </row>
    <row r="576" spans="14:14" ht="129.9" customHeight="1">
      <c r="N576" s="113"/>
    </row>
    <row r="577" spans="14:14" ht="129.9" customHeight="1">
      <c r="N577" s="113"/>
    </row>
    <row r="578" spans="14:14" ht="129.9" customHeight="1">
      <c r="N578" s="113"/>
    </row>
    <row r="579" spans="14:14" ht="129.9" customHeight="1">
      <c r="N579" s="113"/>
    </row>
    <row r="580" spans="14:14" ht="129.9" customHeight="1">
      <c r="N580" s="113"/>
    </row>
    <row r="581" spans="14:14" ht="129.9" customHeight="1">
      <c r="N581" s="113"/>
    </row>
    <row r="582" spans="14:14" ht="129.9" customHeight="1">
      <c r="N582" s="113"/>
    </row>
    <row r="583" spans="14:14" ht="129.9" customHeight="1">
      <c r="N583" s="113"/>
    </row>
    <row r="584" spans="14:14" ht="129.9" customHeight="1">
      <c r="N584" s="113"/>
    </row>
    <row r="585" spans="14:14" ht="129.9" customHeight="1">
      <c r="N585" s="113"/>
    </row>
    <row r="586" spans="14:14" ht="129.9" customHeight="1">
      <c r="N586" s="113"/>
    </row>
    <row r="587" spans="14:14" ht="129.9" customHeight="1">
      <c r="N587" s="113"/>
    </row>
    <row r="588" spans="14:14" ht="129.9" customHeight="1">
      <c r="N588" s="113"/>
    </row>
    <row r="589" spans="14:14" ht="129.9" customHeight="1">
      <c r="N589" s="113"/>
    </row>
    <row r="590" spans="14:14" ht="129.9" customHeight="1">
      <c r="N590" s="113"/>
    </row>
    <row r="591" spans="14:14" ht="129.9" customHeight="1">
      <c r="N591" s="113"/>
    </row>
    <row r="592" spans="14:14" ht="129.9" customHeight="1">
      <c r="N592" s="113"/>
    </row>
    <row r="593" spans="14:14" ht="129.9" customHeight="1">
      <c r="N593" s="113"/>
    </row>
    <row r="594" spans="14:14" ht="129.9" customHeight="1">
      <c r="N594" s="113"/>
    </row>
    <row r="595" spans="14:14" ht="129.9" customHeight="1">
      <c r="N595" s="113"/>
    </row>
    <row r="596" spans="14:14" ht="129.9" customHeight="1">
      <c r="N596" s="113"/>
    </row>
    <row r="597" spans="14:14" ht="129.9" customHeight="1">
      <c r="N597" s="113"/>
    </row>
    <row r="598" spans="14:14" ht="129.9" customHeight="1">
      <c r="N598" s="113"/>
    </row>
    <row r="599" spans="14:14" ht="129.9" customHeight="1">
      <c r="N599" s="113"/>
    </row>
    <row r="600" spans="14:14" ht="129.9" customHeight="1">
      <c r="N600" s="113"/>
    </row>
    <row r="601" spans="14:14" ht="129.9" customHeight="1">
      <c r="N601" s="113"/>
    </row>
    <row r="602" spans="14:14" ht="129.9" customHeight="1">
      <c r="N602" s="113"/>
    </row>
    <row r="603" spans="14:14" ht="129.9" customHeight="1">
      <c r="N603" s="113"/>
    </row>
    <row r="604" spans="14:14" ht="129.9" customHeight="1">
      <c r="N604" s="113"/>
    </row>
    <row r="605" spans="14:14" ht="129.9" customHeight="1">
      <c r="N605" s="113"/>
    </row>
    <row r="606" spans="14:14" ht="129.9" customHeight="1">
      <c r="N606" s="113"/>
    </row>
    <row r="607" spans="14:14" ht="129.9" customHeight="1">
      <c r="N607" s="113"/>
    </row>
    <row r="608" spans="14:14" ht="129.9" customHeight="1">
      <c r="N608" s="113"/>
    </row>
    <row r="609" spans="14:14" ht="129.9" customHeight="1">
      <c r="N609" s="113"/>
    </row>
    <row r="610" spans="14:14" ht="129.9" customHeight="1">
      <c r="N610" s="113"/>
    </row>
    <row r="611" spans="14:14" ht="129.9" customHeight="1">
      <c r="N611" s="113"/>
    </row>
    <row r="612" spans="14:14" ht="129.9" customHeight="1">
      <c r="N612" s="113"/>
    </row>
    <row r="613" spans="14:14" ht="129.9" customHeight="1">
      <c r="N613" s="113"/>
    </row>
    <row r="614" spans="14:14" ht="129.9" customHeight="1">
      <c r="N614" s="113"/>
    </row>
    <row r="615" spans="14:14" ht="129.9" customHeight="1">
      <c r="N615" s="113"/>
    </row>
    <row r="616" spans="14:14" ht="129.9" customHeight="1">
      <c r="N616" s="113"/>
    </row>
    <row r="617" spans="14:14" ht="129.9" customHeight="1">
      <c r="N617" s="113"/>
    </row>
    <row r="618" spans="14:14" ht="129.9" customHeight="1">
      <c r="N618" s="113"/>
    </row>
    <row r="619" spans="14:14" ht="129.9" customHeight="1">
      <c r="N619" s="113"/>
    </row>
    <row r="620" spans="14:14" ht="129.9" customHeight="1">
      <c r="N620" s="113"/>
    </row>
    <row r="621" spans="14:14" ht="129.9" customHeight="1">
      <c r="N621" s="113"/>
    </row>
    <row r="622" spans="14:14" ht="129.9" customHeight="1">
      <c r="N622" s="113"/>
    </row>
    <row r="623" spans="14:14" ht="129.9" customHeight="1">
      <c r="N623" s="113"/>
    </row>
    <row r="624" spans="14:14" ht="129.9" customHeight="1">
      <c r="N624" s="113"/>
    </row>
    <row r="625" spans="14:14" ht="129.9" customHeight="1">
      <c r="N625" s="113"/>
    </row>
    <row r="626" spans="14:14" ht="129.9" customHeight="1">
      <c r="N626" s="113"/>
    </row>
    <row r="627" spans="14:14" ht="129.9" customHeight="1">
      <c r="N627" s="113"/>
    </row>
    <row r="628" spans="14:14" ht="129.9" customHeight="1">
      <c r="N628" s="113"/>
    </row>
    <row r="629" spans="14:14" ht="129.9" customHeight="1">
      <c r="N629" s="113"/>
    </row>
    <row r="630" spans="14:14" ht="129.9" customHeight="1">
      <c r="N630" s="113"/>
    </row>
    <row r="631" spans="14:14" ht="129.9" customHeight="1">
      <c r="N631" s="113"/>
    </row>
    <row r="632" spans="14:14" ht="129.9" customHeight="1">
      <c r="N632" s="113"/>
    </row>
    <row r="633" spans="14:14" ht="129.9" customHeight="1">
      <c r="N633" s="113"/>
    </row>
    <row r="634" spans="14:14" ht="129.9" customHeight="1">
      <c r="N634" s="113"/>
    </row>
    <row r="635" spans="14:14" ht="129.9" customHeight="1">
      <c r="N635" s="113"/>
    </row>
    <row r="636" spans="14:14" ht="129.9" customHeight="1">
      <c r="N636" s="113"/>
    </row>
    <row r="637" spans="14:14" ht="129.9" customHeight="1">
      <c r="N637" s="113"/>
    </row>
    <row r="638" spans="14:14" ht="129.9" customHeight="1">
      <c r="N638" s="113"/>
    </row>
    <row r="639" spans="14:14" ht="129.9" customHeight="1">
      <c r="N639" s="113"/>
    </row>
    <row r="640" spans="14:14" ht="129.9" customHeight="1">
      <c r="N640" s="113"/>
    </row>
    <row r="641" spans="14:14" ht="129.9" customHeight="1">
      <c r="N641" s="113"/>
    </row>
    <row r="642" spans="14:14" ht="129.9" customHeight="1">
      <c r="N642" s="113"/>
    </row>
    <row r="643" spans="14:14" ht="129.9" customHeight="1">
      <c r="N643" s="113"/>
    </row>
    <row r="644" spans="14:14" ht="129.9" customHeight="1">
      <c r="N644" s="113"/>
    </row>
    <row r="645" spans="14:14" ht="129.9" customHeight="1">
      <c r="N645" s="113"/>
    </row>
    <row r="646" spans="14:14" ht="129.9" customHeight="1">
      <c r="N646" s="113"/>
    </row>
    <row r="647" spans="14:14" ht="129.9" customHeight="1">
      <c r="N647" s="113"/>
    </row>
    <row r="648" spans="14:14" ht="129.9" customHeight="1">
      <c r="N648" s="113"/>
    </row>
    <row r="649" spans="14:14" ht="129.9" customHeight="1">
      <c r="N649" s="113"/>
    </row>
    <row r="650" spans="14:14" ht="129.9" customHeight="1">
      <c r="N650" s="113"/>
    </row>
    <row r="651" spans="14:14" ht="129.9" customHeight="1">
      <c r="N651" s="113"/>
    </row>
    <row r="652" spans="14:14" ht="129.9" customHeight="1">
      <c r="N652" s="113"/>
    </row>
    <row r="653" spans="14:14" ht="129.9" customHeight="1">
      <c r="N653" s="113"/>
    </row>
    <row r="654" spans="14:14" ht="129.9" customHeight="1">
      <c r="N654" s="113"/>
    </row>
    <row r="655" spans="14:14" ht="129.9" customHeight="1">
      <c r="N655" s="113"/>
    </row>
    <row r="656" spans="14:14" ht="129.9" customHeight="1">
      <c r="N656" s="113"/>
    </row>
    <row r="657" spans="14:14" ht="129.9" customHeight="1">
      <c r="N657" s="113"/>
    </row>
    <row r="658" spans="14:14" ht="129.9" customHeight="1">
      <c r="N658" s="113"/>
    </row>
    <row r="659" spans="14:14" ht="129.9" customHeight="1">
      <c r="N659" s="113"/>
    </row>
    <row r="660" spans="14:14" ht="129.9" customHeight="1">
      <c r="N660" s="113"/>
    </row>
    <row r="661" spans="14:14" ht="129.9" customHeight="1">
      <c r="N661" s="113"/>
    </row>
    <row r="662" spans="14:14" ht="129.9" customHeight="1">
      <c r="N662" s="113"/>
    </row>
    <row r="663" spans="14:14" ht="129.9" customHeight="1">
      <c r="N663" s="113"/>
    </row>
    <row r="664" spans="14:14" ht="129.9" customHeight="1">
      <c r="N664" s="113"/>
    </row>
    <row r="665" spans="14:14" ht="129.9" customHeight="1">
      <c r="N665" s="113"/>
    </row>
    <row r="666" spans="14:14" ht="129.9" customHeight="1">
      <c r="N666" s="113"/>
    </row>
    <row r="667" spans="14:14" ht="129.9" customHeight="1">
      <c r="N667" s="113"/>
    </row>
    <row r="668" spans="14:14" ht="129.9" customHeight="1">
      <c r="N668" s="113"/>
    </row>
    <row r="669" spans="14:14" ht="129.9" customHeight="1">
      <c r="N669" s="113"/>
    </row>
    <row r="670" spans="14:14" ht="129.9" customHeight="1">
      <c r="N670" s="113"/>
    </row>
    <row r="671" spans="14:14" ht="129.9" customHeight="1">
      <c r="N671" s="113"/>
    </row>
    <row r="672" spans="14:14" ht="129.9" customHeight="1">
      <c r="N672" s="113"/>
    </row>
    <row r="673" spans="14:14" ht="129.9" customHeight="1">
      <c r="N673" s="113"/>
    </row>
    <row r="674" spans="14:14" ht="129.9" customHeight="1">
      <c r="N674" s="113"/>
    </row>
    <row r="675" spans="14:14" ht="129.9" customHeight="1">
      <c r="N675" s="113"/>
    </row>
    <row r="676" spans="14:14" ht="129.9" customHeight="1">
      <c r="N676" s="113"/>
    </row>
    <row r="677" spans="14:14" ht="129.9" customHeight="1">
      <c r="N677" s="113"/>
    </row>
    <row r="678" spans="14:14" ht="129.9" customHeight="1">
      <c r="N678" s="113"/>
    </row>
    <row r="679" spans="14:14" ht="129.9" customHeight="1">
      <c r="N679" s="113"/>
    </row>
    <row r="680" spans="14:14" ht="129.9" customHeight="1">
      <c r="N680" s="113"/>
    </row>
    <row r="681" spans="14:14" ht="129.9" customHeight="1">
      <c r="N681" s="113"/>
    </row>
    <row r="682" spans="14:14" ht="129.9" customHeight="1">
      <c r="N682" s="113"/>
    </row>
    <row r="683" spans="14:14" ht="129.9" customHeight="1">
      <c r="N683" s="113"/>
    </row>
    <row r="684" spans="14:14" ht="129.9" customHeight="1">
      <c r="N684" s="113"/>
    </row>
    <row r="685" spans="14:14" ht="129.9" customHeight="1">
      <c r="N685" s="113"/>
    </row>
    <row r="686" spans="14:14" ht="129.9" customHeight="1">
      <c r="N686" s="113"/>
    </row>
    <row r="687" spans="14:14" ht="129.9" customHeight="1">
      <c r="N687" s="113"/>
    </row>
    <row r="688" spans="14:14" ht="129.9" customHeight="1">
      <c r="N688" s="113"/>
    </row>
    <row r="689" spans="14:14" ht="129.9" customHeight="1">
      <c r="N689" s="113"/>
    </row>
    <row r="690" spans="14:14" ht="129.9" customHeight="1">
      <c r="N690" s="113"/>
    </row>
    <row r="691" spans="14:14" ht="129.9" customHeight="1">
      <c r="N691" s="113"/>
    </row>
    <row r="692" spans="14:14" ht="129.9" customHeight="1">
      <c r="N692" s="113"/>
    </row>
    <row r="693" spans="14:14" ht="129.9" customHeight="1">
      <c r="N693" s="113"/>
    </row>
    <row r="694" spans="14:14" ht="129.9" customHeight="1">
      <c r="N694" s="113"/>
    </row>
    <row r="695" spans="14:14" ht="129.9" customHeight="1">
      <c r="N695" s="113"/>
    </row>
    <row r="696" spans="14:14" ht="129.9" customHeight="1">
      <c r="N696" s="113"/>
    </row>
    <row r="697" spans="14:14" ht="129.9" customHeight="1">
      <c r="N697" s="113"/>
    </row>
    <row r="698" spans="14:14" ht="129.9" customHeight="1">
      <c r="N698" s="113"/>
    </row>
    <row r="699" spans="14:14" ht="129.9" customHeight="1">
      <c r="N699" s="113"/>
    </row>
    <row r="700" spans="14:14" ht="129.9" customHeight="1">
      <c r="N700" s="113"/>
    </row>
    <row r="701" spans="14:14" ht="129.9" customHeight="1">
      <c r="N701" s="113"/>
    </row>
    <row r="702" spans="14:14" ht="129.9" customHeight="1">
      <c r="N702" s="113"/>
    </row>
    <row r="703" spans="14:14" ht="129.9" customHeight="1">
      <c r="N703" s="113"/>
    </row>
    <row r="704" spans="14:14" ht="129.9" customHeight="1">
      <c r="N704" s="113"/>
    </row>
    <row r="705" spans="14:14" ht="129.9" customHeight="1">
      <c r="N705" s="113"/>
    </row>
    <row r="706" spans="14:14" ht="129.9" customHeight="1">
      <c r="N706" s="113"/>
    </row>
    <row r="707" spans="14:14" ht="129.9" customHeight="1">
      <c r="N707" s="113"/>
    </row>
    <row r="708" spans="14:14" ht="129.9" customHeight="1">
      <c r="N708" s="113"/>
    </row>
    <row r="709" spans="14:14" ht="129.9" customHeight="1">
      <c r="N709" s="113"/>
    </row>
    <row r="710" spans="14:14" ht="129.9" customHeight="1">
      <c r="N710" s="113"/>
    </row>
    <row r="711" spans="14:14" ht="129.9" customHeight="1">
      <c r="N711" s="113"/>
    </row>
    <row r="712" spans="14:14" ht="129.9" customHeight="1">
      <c r="N712" s="113"/>
    </row>
    <row r="713" spans="14:14" ht="129.9" customHeight="1">
      <c r="N713" s="113"/>
    </row>
    <row r="714" spans="14:14" ht="129.9" customHeight="1">
      <c r="N714" s="113"/>
    </row>
    <row r="715" spans="14:14" ht="129.9" customHeight="1">
      <c r="N715" s="113"/>
    </row>
    <row r="716" spans="14:14" ht="129.9" customHeight="1">
      <c r="N716" s="113"/>
    </row>
    <row r="717" spans="14:14" ht="129.9" customHeight="1">
      <c r="N717" s="113"/>
    </row>
    <row r="718" spans="14:14" ht="129.9" customHeight="1">
      <c r="N718" s="113"/>
    </row>
    <row r="719" spans="14:14" ht="129.9" customHeight="1">
      <c r="N719" s="113"/>
    </row>
    <row r="720" spans="14:14" ht="129.9" customHeight="1">
      <c r="N720" s="113"/>
    </row>
    <row r="721" spans="14:14" ht="129.9" customHeight="1">
      <c r="N721" s="113"/>
    </row>
    <row r="722" spans="14:14" ht="129.9" customHeight="1">
      <c r="N722" s="113"/>
    </row>
    <row r="723" spans="14:14" ht="129.9" customHeight="1">
      <c r="N723" s="113"/>
    </row>
    <row r="724" spans="14:14" ht="129.9" customHeight="1">
      <c r="N724" s="113"/>
    </row>
    <row r="725" spans="14:14" ht="129.9" customHeight="1">
      <c r="N725" s="113"/>
    </row>
    <row r="726" spans="14:14" ht="129.9" customHeight="1">
      <c r="N726" s="113"/>
    </row>
    <row r="727" spans="14:14" ht="129.9" customHeight="1">
      <c r="N727" s="113"/>
    </row>
    <row r="728" spans="14:14" ht="129.9" customHeight="1">
      <c r="N728" s="113"/>
    </row>
    <row r="729" spans="14:14" ht="129.9" customHeight="1">
      <c r="N729" s="113"/>
    </row>
    <row r="730" spans="14:14" ht="129.9" customHeight="1">
      <c r="N730" s="113"/>
    </row>
    <row r="731" spans="14:14" ht="129.9" customHeight="1">
      <c r="N731" s="113"/>
    </row>
    <row r="732" spans="14:14" ht="129.9" customHeight="1">
      <c r="N732" s="113"/>
    </row>
    <row r="733" spans="14:14" ht="129.9" customHeight="1">
      <c r="N733" s="113"/>
    </row>
    <row r="734" spans="14:14" ht="129.9" customHeight="1">
      <c r="N734" s="113"/>
    </row>
    <row r="735" spans="14:14" ht="129.9" customHeight="1">
      <c r="N735" s="113"/>
    </row>
    <row r="736" spans="14:14" ht="129.9" customHeight="1">
      <c r="N736" s="113"/>
    </row>
    <row r="737" spans="14:14" ht="129.9" customHeight="1">
      <c r="N737" s="113"/>
    </row>
    <row r="738" spans="14:14" ht="129.9" customHeight="1">
      <c r="N738" s="113"/>
    </row>
    <row r="739" spans="14:14" ht="129.9" customHeight="1">
      <c r="N739" s="113"/>
    </row>
    <row r="740" spans="14:14" ht="129.9" customHeight="1">
      <c r="N740" s="113"/>
    </row>
    <row r="741" spans="14:14" ht="129.9" customHeight="1">
      <c r="N741" s="113"/>
    </row>
    <row r="742" spans="14:14" ht="129.9" customHeight="1">
      <c r="N742" s="113"/>
    </row>
    <row r="743" spans="14:14" ht="129.9" customHeight="1">
      <c r="N743" s="113"/>
    </row>
    <row r="744" spans="14:14" ht="129.9" customHeight="1">
      <c r="N744" s="113"/>
    </row>
    <row r="745" spans="14:14" ht="129.9" customHeight="1">
      <c r="N745" s="113"/>
    </row>
    <row r="746" spans="14:14" ht="129.9" customHeight="1">
      <c r="N746" s="113"/>
    </row>
    <row r="747" spans="14:14" ht="129.9" customHeight="1">
      <c r="N747" s="113"/>
    </row>
    <row r="748" spans="14:14" ht="129.9" customHeight="1">
      <c r="N748" s="113"/>
    </row>
    <row r="749" spans="14:14" ht="129.9" customHeight="1">
      <c r="N749" s="113"/>
    </row>
    <row r="750" spans="14:14" ht="129.9" customHeight="1">
      <c r="N750" s="113"/>
    </row>
    <row r="751" spans="14:14" ht="129.9" customHeight="1">
      <c r="N751" s="113"/>
    </row>
    <row r="752" spans="14:14" ht="129.9" customHeight="1">
      <c r="N752" s="113"/>
    </row>
    <row r="753" spans="14:14" ht="129.9" customHeight="1">
      <c r="N753" s="113"/>
    </row>
    <row r="754" spans="14:14" ht="129.9" customHeight="1">
      <c r="N754" s="113"/>
    </row>
    <row r="755" spans="14:14" ht="129.9" customHeight="1">
      <c r="N755" s="113"/>
    </row>
    <row r="756" spans="14:14" ht="129.9" customHeight="1">
      <c r="N756" s="113"/>
    </row>
    <row r="757" spans="14:14" ht="129.9" customHeight="1">
      <c r="N757" s="113"/>
    </row>
    <row r="758" spans="14:14" ht="129.9" customHeight="1">
      <c r="N758" s="113"/>
    </row>
    <row r="759" spans="14:14" ht="129.9" customHeight="1">
      <c r="N759" s="113"/>
    </row>
    <row r="760" spans="14:14" ht="129.9" customHeight="1">
      <c r="N760" s="113"/>
    </row>
    <row r="761" spans="14:14" ht="129.9" customHeight="1">
      <c r="N761" s="113"/>
    </row>
    <row r="762" spans="14:14" ht="129.9" customHeight="1">
      <c r="N762" s="113"/>
    </row>
    <row r="763" spans="14:14" ht="129.9" customHeight="1">
      <c r="N763" s="113"/>
    </row>
    <row r="764" spans="14:14" ht="129.9" customHeight="1">
      <c r="N764" s="113"/>
    </row>
    <row r="765" spans="14:14" ht="129.9" customHeight="1">
      <c r="N765" s="113"/>
    </row>
    <row r="766" spans="14:14" ht="129.9" customHeight="1">
      <c r="N766" s="113"/>
    </row>
    <row r="767" spans="14:14" ht="129.9" customHeight="1">
      <c r="N767" s="113"/>
    </row>
    <row r="768" spans="14:14" ht="129.9" customHeight="1">
      <c r="N768" s="113"/>
    </row>
    <row r="769" spans="14:14" ht="129.9" customHeight="1">
      <c r="N769" s="113"/>
    </row>
    <row r="770" spans="14:14" ht="129.9" customHeight="1">
      <c r="N770" s="113"/>
    </row>
    <row r="771" spans="14:14" ht="129.9" customHeight="1">
      <c r="N771" s="113"/>
    </row>
    <row r="772" spans="14:14" ht="129.9" customHeight="1">
      <c r="N772" s="113"/>
    </row>
    <row r="773" spans="14:14" ht="129.9" customHeight="1">
      <c r="N773" s="113"/>
    </row>
    <row r="774" spans="14:14" ht="129.9" customHeight="1">
      <c r="N774" s="113"/>
    </row>
    <row r="775" spans="14:14" ht="129.9" customHeight="1">
      <c r="N775" s="113"/>
    </row>
    <row r="776" spans="14:14" ht="129.9" customHeight="1">
      <c r="N776" s="113"/>
    </row>
    <row r="777" spans="14:14" ht="129.9" customHeight="1">
      <c r="N777" s="113"/>
    </row>
    <row r="778" spans="14:14" ht="129.9" customHeight="1">
      <c r="N778" s="113"/>
    </row>
    <row r="779" spans="14:14" ht="129.9" customHeight="1">
      <c r="N779" s="113"/>
    </row>
    <row r="780" spans="14:14" ht="129.9" customHeight="1">
      <c r="N780" s="113"/>
    </row>
    <row r="781" spans="14:14" ht="129.9" customHeight="1">
      <c r="N781" s="113"/>
    </row>
    <row r="782" spans="14:14" ht="129.9" customHeight="1">
      <c r="N782" s="113"/>
    </row>
    <row r="783" spans="14:14" ht="129.9" customHeight="1">
      <c r="N783" s="113"/>
    </row>
    <row r="784" spans="14:14" ht="129.9" customHeight="1">
      <c r="N784" s="113"/>
    </row>
    <row r="785" spans="14:14" ht="129.9" customHeight="1">
      <c r="N785" s="113"/>
    </row>
    <row r="786" spans="14:14" ht="129.9" customHeight="1">
      <c r="N786" s="113"/>
    </row>
    <row r="787" spans="14:14" ht="129.9" customHeight="1">
      <c r="N787" s="113"/>
    </row>
    <row r="788" spans="14:14" ht="129.9" customHeight="1">
      <c r="N788" s="113"/>
    </row>
    <row r="789" spans="14:14" ht="129.9" customHeight="1">
      <c r="N789" s="113"/>
    </row>
    <row r="790" spans="14:14" ht="129.9" customHeight="1">
      <c r="N790" s="113"/>
    </row>
    <row r="791" spans="14:14" ht="129.9" customHeight="1">
      <c r="N791" s="113"/>
    </row>
    <row r="792" spans="14:14" ht="129.9" customHeight="1">
      <c r="N792" s="113"/>
    </row>
    <row r="793" spans="14:14" ht="129.9" customHeight="1">
      <c r="N793" s="113"/>
    </row>
    <row r="794" spans="14:14" ht="129.9" customHeight="1">
      <c r="N794" s="113"/>
    </row>
    <row r="795" spans="14:14" ht="129.9" customHeight="1">
      <c r="N795" s="113"/>
    </row>
    <row r="796" spans="14:14" ht="129.9" customHeight="1">
      <c r="N796" s="113"/>
    </row>
    <row r="797" spans="14:14" ht="129.9" customHeight="1">
      <c r="N797" s="113"/>
    </row>
    <row r="798" spans="14:14" ht="129.9" customHeight="1">
      <c r="N798" s="113"/>
    </row>
    <row r="799" spans="14:14" ht="129.9" customHeight="1">
      <c r="N799" s="113"/>
    </row>
    <row r="800" spans="14:14" ht="129.9" customHeight="1">
      <c r="N800" s="113"/>
    </row>
    <row r="801" spans="14:14" ht="129.9" customHeight="1">
      <c r="N801" s="113"/>
    </row>
    <row r="802" spans="14:14" ht="129.9" customHeight="1">
      <c r="N802" s="113"/>
    </row>
    <row r="803" spans="14:14" ht="129.9" customHeight="1">
      <c r="N803" s="113"/>
    </row>
    <row r="804" spans="14:14" ht="129.9" customHeight="1">
      <c r="N804" s="113"/>
    </row>
    <row r="805" spans="14:14" ht="129.9" customHeight="1">
      <c r="N805" s="113"/>
    </row>
    <row r="806" spans="14:14" ht="129.9" customHeight="1">
      <c r="N806" s="113"/>
    </row>
    <row r="807" spans="14:14" ht="129.9" customHeight="1">
      <c r="N807" s="113"/>
    </row>
    <row r="808" spans="14:14" ht="129.9" customHeight="1">
      <c r="N808" s="113"/>
    </row>
    <row r="809" spans="14:14" ht="129.9" customHeight="1">
      <c r="N809" s="113"/>
    </row>
    <row r="810" spans="14:14" ht="129.9" customHeight="1">
      <c r="N810" s="113"/>
    </row>
    <row r="811" spans="14:14" ht="129.9" customHeight="1">
      <c r="N811" s="113"/>
    </row>
    <row r="812" spans="14:14" ht="129.9" customHeight="1">
      <c r="N812" s="113"/>
    </row>
    <row r="813" spans="14:14" ht="129.9" customHeight="1">
      <c r="N813" s="113"/>
    </row>
    <row r="814" spans="14:14" ht="129.9" customHeight="1">
      <c r="N814" s="113"/>
    </row>
    <row r="815" spans="14:14" ht="129.9" customHeight="1">
      <c r="N815" s="113"/>
    </row>
    <row r="816" spans="14:14" ht="129.9" customHeight="1">
      <c r="N816" s="113"/>
    </row>
    <row r="817" spans="14:14" ht="129.9" customHeight="1">
      <c r="N817" s="113"/>
    </row>
    <row r="818" spans="14:14" ht="129.9" customHeight="1">
      <c r="N818" s="113"/>
    </row>
    <row r="819" spans="14:14" ht="129.9" customHeight="1">
      <c r="N819" s="113"/>
    </row>
    <row r="820" spans="14:14" ht="129.9" customHeight="1">
      <c r="N820" s="113"/>
    </row>
    <row r="821" spans="14:14" ht="129.9" customHeight="1">
      <c r="N821" s="113"/>
    </row>
    <row r="822" spans="14:14" ht="129.9" customHeight="1">
      <c r="N822" s="113"/>
    </row>
    <row r="823" spans="14:14" ht="129.9" customHeight="1">
      <c r="N823" s="113"/>
    </row>
    <row r="824" spans="14:14" ht="129.9" customHeight="1">
      <c r="N824" s="113"/>
    </row>
    <row r="825" spans="14:14" ht="129.9" customHeight="1">
      <c r="N825" s="113"/>
    </row>
    <row r="826" spans="14:14" ht="129.9" customHeight="1">
      <c r="N826" s="113"/>
    </row>
    <row r="827" spans="14:14" ht="129.9" customHeight="1">
      <c r="N827" s="113"/>
    </row>
    <row r="828" spans="14:14" ht="129.9" customHeight="1">
      <c r="N828" s="113"/>
    </row>
    <row r="829" spans="14:14" ht="129.9" customHeight="1">
      <c r="N829" s="113"/>
    </row>
    <row r="830" spans="14:14" ht="129.9" customHeight="1">
      <c r="N830" s="113"/>
    </row>
    <row r="831" spans="14:14" ht="129.9" customHeight="1">
      <c r="N831" s="113"/>
    </row>
    <row r="832" spans="14:14" ht="129.9" customHeight="1">
      <c r="N832" s="113"/>
    </row>
    <row r="833" spans="14:14" ht="129.9" customHeight="1">
      <c r="N833" s="113"/>
    </row>
    <row r="834" spans="14:14" ht="129.9" customHeight="1">
      <c r="N834" s="113"/>
    </row>
    <row r="835" spans="14:14" ht="129.9" customHeight="1">
      <c r="N835" s="113"/>
    </row>
    <row r="836" spans="14:14" ht="129.9" customHeight="1">
      <c r="N836" s="113"/>
    </row>
    <row r="837" spans="14:14" ht="129.9" customHeight="1">
      <c r="N837" s="113"/>
    </row>
    <row r="838" spans="14:14" ht="129.9" customHeight="1">
      <c r="N838" s="113"/>
    </row>
    <row r="839" spans="14:14" ht="129.9" customHeight="1">
      <c r="N839" s="113"/>
    </row>
    <row r="840" spans="14:14" ht="129.9" customHeight="1">
      <c r="N840" s="113"/>
    </row>
    <row r="841" spans="14:14" ht="129.9" customHeight="1">
      <c r="N841" s="113"/>
    </row>
    <row r="842" spans="14:14" ht="129.9" customHeight="1">
      <c r="N842" s="113"/>
    </row>
    <row r="843" spans="14:14" ht="129.9" customHeight="1">
      <c r="N843" s="113"/>
    </row>
    <row r="844" spans="14:14" ht="129.9" customHeight="1">
      <c r="N844" s="113"/>
    </row>
    <row r="845" spans="14:14" ht="129.9" customHeight="1">
      <c r="N845" s="113"/>
    </row>
    <row r="846" spans="14:14" ht="129.9" customHeight="1">
      <c r="N846" s="113"/>
    </row>
    <row r="847" spans="14:14" ht="129.9" customHeight="1">
      <c r="N847" s="113"/>
    </row>
    <row r="848" spans="14:14" ht="129.9" customHeight="1">
      <c r="N848" s="113"/>
    </row>
    <row r="849" spans="14:14" ht="129.9" customHeight="1">
      <c r="N849" s="113"/>
    </row>
    <row r="850" spans="14:14" ht="129.9" customHeight="1">
      <c r="N850" s="113"/>
    </row>
    <row r="851" spans="14:14" ht="129.9" customHeight="1">
      <c r="N851" s="113"/>
    </row>
    <row r="852" spans="14:14" ht="129.9" customHeight="1">
      <c r="N852" s="113"/>
    </row>
    <row r="853" spans="14:14" ht="129.9" customHeight="1">
      <c r="N853" s="113"/>
    </row>
    <row r="854" spans="14:14" ht="129.9" customHeight="1">
      <c r="N854" s="113"/>
    </row>
    <row r="855" spans="14:14" ht="129.9" customHeight="1">
      <c r="N855" s="113"/>
    </row>
    <row r="856" spans="14:14" ht="129.9" customHeight="1">
      <c r="N856" s="113"/>
    </row>
    <row r="857" spans="14:14" ht="129.9" customHeight="1">
      <c r="N857" s="113"/>
    </row>
    <row r="858" spans="14:14" ht="129.9" customHeight="1">
      <c r="N858" s="113"/>
    </row>
    <row r="859" spans="14:14" ht="129.9" customHeight="1">
      <c r="N859" s="113"/>
    </row>
    <row r="860" spans="14:14" ht="129.9" customHeight="1">
      <c r="N860" s="113"/>
    </row>
    <row r="861" spans="14:14" ht="129.9" customHeight="1">
      <c r="N861" s="113"/>
    </row>
    <row r="862" spans="14:14" ht="129.9" customHeight="1">
      <c r="N862" s="113"/>
    </row>
    <row r="863" spans="14:14" ht="129.9" customHeight="1">
      <c r="N863" s="113"/>
    </row>
    <row r="864" spans="14:14" ht="129.9" customHeight="1">
      <c r="N864" s="113"/>
    </row>
    <row r="865" spans="14:14" ht="129.9" customHeight="1">
      <c r="N865" s="113"/>
    </row>
    <row r="866" spans="14:14" ht="129.9" customHeight="1">
      <c r="N866" s="113"/>
    </row>
    <row r="867" spans="14:14" ht="129.9" customHeight="1">
      <c r="N867" s="113"/>
    </row>
    <row r="868" spans="14:14" ht="129.9" customHeight="1">
      <c r="N868" s="113"/>
    </row>
    <row r="869" spans="14:14" ht="129.9" customHeight="1">
      <c r="N869" s="113"/>
    </row>
    <row r="870" spans="14:14" ht="129.9" customHeight="1">
      <c r="N870" s="113"/>
    </row>
    <row r="871" spans="14:14" ht="129.9" customHeight="1">
      <c r="N871" s="113"/>
    </row>
    <row r="872" spans="14:14" ht="129.9" customHeight="1">
      <c r="N872" s="113"/>
    </row>
    <row r="873" spans="14:14" ht="129.9" customHeight="1">
      <c r="N873" s="113"/>
    </row>
    <row r="874" spans="14:14" ht="129.9" customHeight="1">
      <c r="N874" s="113"/>
    </row>
    <row r="875" spans="14:14" ht="129.9" customHeight="1">
      <c r="N875" s="113"/>
    </row>
    <row r="876" spans="14:14" ht="129.9" customHeight="1">
      <c r="N876" s="113"/>
    </row>
    <row r="877" spans="14:14" ht="129.9" customHeight="1">
      <c r="N877" s="113"/>
    </row>
    <row r="878" spans="14:14" ht="129.9" customHeight="1">
      <c r="N878" s="113"/>
    </row>
    <row r="879" spans="14:14" ht="129.9" customHeight="1">
      <c r="N879" s="113"/>
    </row>
    <row r="880" spans="14:14" ht="129.9" customHeight="1">
      <c r="N880" s="113"/>
    </row>
    <row r="881" spans="14:14" ht="129.9" customHeight="1">
      <c r="N881" s="113"/>
    </row>
    <row r="882" spans="14:14" ht="129.9" customHeight="1">
      <c r="N882" s="113"/>
    </row>
    <row r="883" spans="14:14" ht="129.9" customHeight="1">
      <c r="N883" s="113"/>
    </row>
    <row r="884" spans="14:14" ht="129.9" customHeight="1">
      <c r="N884" s="113"/>
    </row>
    <row r="885" spans="14:14" ht="129.9" customHeight="1">
      <c r="N885" s="113"/>
    </row>
    <row r="886" spans="14:14" ht="129.9" customHeight="1">
      <c r="N886" s="113"/>
    </row>
    <row r="887" spans="14:14" ht="129.9" customHeight="1">
      <c r="N887" s="113"/>
    </row>
    <row r="888" spans="14:14" ht="129.9" customHeight="1">
      <c r="N888" s="113"/>
    </row>
    <row r="889" spans="14:14" ht="129.9" customHeight="1">
      <c r="N889" s="113"/>
    </row>
    <row r="890" spans="14:14" ht="129.9" customHeight="1">
      <c r="N890" s="113"/>
    </row>
    <row r="891" spans="14:14" ht="129.9" customHeight="1">
      <c r="N891" s="113"/>
    </row>
    <row r="892" spans="14:14" ht="129.9" customHeight="1">
      <c r="N892" s="113"/>
    </row>
    <row r="893" spans="14:14" ht="129.9" customHeight="1">
      <c r="N893" s="113"/>
    </row>
    <row r="894" spans="14:14" ht="129.9" customHeight="1">
      <c r="N894" s="113"/>
    </row>
    <row r="895" spans="14:14" ht="129.9" customHeight="1">
      <c r="N895" s="113"/>
    </row>
    <row r="896" spans="14:14" ht="129.9" customHeight="1">
      <c r="N896" s="113"/>
    </row>
    <row r="897" spans="14:14" ht="129.9" customHeight="1">
      <c r="N897" s="113"/>
    </row>
    <row r="898" spans="14:14" ht="129.9" customHeight="1">
      <c r="N898" s="113"/>
    </row>
    <row r="899" spans="14:14" ht="129.9" customHeight="1">
      <c r="N899" s="113"/>
    </row>
    <row r="900" spans="14:14" ht="129.9" customHeight="1">
      <c r="N900" s="113"/>
    </row>
    <row r="901" spans="14:14" ht="129.9" customHeight="1">
      <c r="N901" s="113"/>
    </row>
    <row r="902" spans="14:14" ht="129.9" customHeight="1">
      <c r="N902" s="113"/>
    </row>
    <row r="903" spans="14:14" ht="129.9" customHeight="1">
      <c r="N903" s="113"/>
    </row>
    <row r="904" spans="14:14" ht="129.9" customHeight="1">
      <c r="N904" s="113"/>
    </row>
    <row r="905" spans="14:14" ht="129.9" customHeight="1">
      <c r="N905" s="113"/>
    </row>
    <row r="906" spans="14:14" ht="129.9" customHeight="1">
      <c r="N906" s="113"/>
    </row>
    <row r="907" spans="14:14" ht="129.9" customHeight="1">
      <c r="N907" s="113"/>
    </row>
    <row r="908" spans="14:14" ht="129.9" customHeight="1">
      <c r="N908" s="113"/>
    </row>
    <row r="909" spans="14:14" ht="129.9" customHeight="1">
      <c r="N909" s="113"/>
    </row>
    <row r="910" spans="14:14" ht="129.9" customHeight="1">
      <c r="N910" s="113"/>
    </row>
    <row r="911" spans="14:14" ht="129.9" customHeight="1">
      <c r="N911" s="113"/>
    </row>
    <row r="912" spans="14:14" ht="129.9" customHeight="1">
      <c r="N912" s="113"/>
    </row>
    <row r="913" spans="14:14" ht="129.9" customHeight="1">
      <c r="N913" s="113"/>
    </row>
    <row r="914" spans="14:14" ht="129.9" customHeight="1">
      <c r="N914" s="113"/>
    </row>
    <row r="915" spans="14:14" ht="129.9" customHeight="1">
      <c r="N915" s="113"/>
    </row>
    <row r="916" spans="14:14" ht="129.9" customHeight="1">
      <c r="N916" s="113"/>
    </row>
    <row r="917" spans="14:14" ht="129.9" customHeight="1">
      <c r="N917" s="113"/>
    </row>
    <row r="918" spans="14:14" ht="129.9" customHeight="1">
      <c r="N918" s="113"/>
    </row>
    <row r="919" spans="14:14" ht="129.9" customHeight="1">
      <c r="N919" s="113"/>
    </row>
    <row r="920" spans="14:14" ht="129.9" customHeight="1">
      <c r="N920" s="113"/>
    </row>
    <row r="921" spans="14:14" ht="129.9" customHeight="1">
      <c r="N921" s="113"/>
    </row>
    <row r="922" spans="14:14" ht="129.9" customHeight="1">
      <c r="N922" s="113"/>
    </row>
    <row r="923" spans="14:14" ht="129.9" customHeight="1">
      <c r="N923" s="113"/>
    </row>
    <row r="924" spans="14:14" ht="129.9" customHeight="1">
      <c r="N924" s="113"/>
    </row>
    <row r="925" spans="14:14" ht="129.9" customHeight="1">
      <c r="N925" s="113"/>
    </row>
    <row r="926" spans="14:14" ht="129.9" customHeight="1">
      <c r="N926" s="113"/>
    </row>
    <row r="927" spans="14:14" ht="129.9" customHeight="1">
      <c r="N927" s="113"/>
    </row>
    <row r="928" spans="14:14" ht="129.9" customHeight="1">
      <c r="N928" s="113"/>
    </row>
    <row r="929" spans="14:14" ht="129.9" customHeight="1">
      <c r="N929" s="113"/>
    </row>
    <row r="930" spans="14:14" ht="129.9" customHeight="1">
      <c r="N930" s="113"/>
    </row>
    <row r="931" spans="14:14" ht="129.9" customHeight="1">
      <c r="N931" s="113"/>
    </row>
    <row r="932" spans="14:14" ht="129.9" customHeight="1">
      <c r="N932" s="113"/>
    </row>
    <row r="933" spans="14:14" ht="129.9" customHeight="1">
      <c r="N933" s="113"/>
    </row>
    <row r="934" spans="14:14" ht="129.9" customHeight="1">
      <c r="N934" s="113"/>
    </row>
    <row r="935" spans="14:14" ht="129.9" customHeight="1">
      <c r="N935" s="113"/>
    </row>
    <row r="936" spans="14:14" ht="129.9" customHeight="1">
      <c r="N936" s="113"/>
    </row>
    <row r="937" spans="14:14" ht="129.9" customHeight="1">
      <c r="N937" s="113"/>
    </row>
    <row r="938" spans="14:14" ht="129.9" customHeight="1">
      <c r="N938" s="113"/>
    </row>
    <row r="939" spans="14:14" ht="129.9" customHeight="1">
      <c r="N939" s="113"/>
    </row>
    <row r="940" spans="14:14" ht="129.9" customHeight="1">
      <c r="N940" s="113"/>
    </row>
    <row r="941" spans="14:14" ht="129.9" customHeight="1">
      <c r="N941" s="113"/>
    </row>
    <row r="942" spans="14:14" ht="129.9" customHeight="1">
      <c r="N942" s="113"/>
    </row>
    <row r="943" spans="14:14" ht="129.9" customHeight="1">
      <c r="N943" s="113"/>
    </row>
    <row r="944" spans="14:14" ht="129.9" customHeight="1">
      <c r="N944" s="113"/>
    </row>
    <row r="945" spans="14:14" ht="129.9" customHeight="1">
      <c r="N945" s="113"/>
    </row>
    <row r="946" spans="14:14" ht="129.9" customHeight="1">
      <c r="N946" s="113"/>
    </row>
    <row r="947" spans="14:14" ht="129.9" customHeight="1">
      <c r="N947" s="113"/>
    </row>
    <row r="948" spans="14:14" ht="129.9" customHeight="1">
      <c r="N948" s="113"/>
    </row>
    <row r="949" spans="14:14" ht="129.9" customHeight="1">
      <c r="N949" s="113"/>
    </row>
    <row r="950" spans="14:14" ht="129.9" customHeight="1">
      <c r="N950" s="113"/>
    </row>
    <row r="951" spans="14:14" ht="129.9" customHeight="1">
      <c r="N951" s="113"/>
    </row>
    <row r="952" spans="14:14" ht="129.9" customHeight="1">
      <c r="N952" s="113"/>
    </row>
    <row r="953" spans="14:14" ht="129.9" customHeight="1">
      <c r="N953" s="113"/>
    </row>
    <row r="954" spans="14:14" ht="129.9" customHeight="1">
      <c r="N954" s="113"/>
    </row>
    <row r="955" spans="14:14" ht="129.9" customHeight="1">
      <c r="N955" s="113"/>
    </row>
    <row r="956" spans="14:14" ht="129.9" customHeight="1">
      <c r="N956" s="113"/>
    </row>
    <row r="957" spans="14:14" ht="129.9" customHeight="1">
      <c r="N957" s="113"/>
    </row>
    <row r="958" spans="14:14" ht="129.9" customHeight="1">
      <c r="N958" s="113"/>
    </row>
    <row r="959" spans="14:14" ht="129.9" customHeight="1">
      <c r="N959" s="113"/>
    </row>
    <row r="960" spans="14:14" ht="129.9" customHeight="1">
      <c r="N960" s="113"/>
    </row>
    <row r="961" spans="14:14" ht="129.9" customHeight="1">
      <c r="N961" s="113"/>
    </row>
    <row r="962" spans="14:14" ht="129.9" customHeight="1">
      <c r="N962" s="113"/>
    </row>
    <row r="963" spans="14:14" ht="129.9" customHeight="1">
      <c r="N963" s="113"/>
    </row>
    <row r="964" spans="14:14" ht="129.9" customHeight="1">
      <c r="N964" s="113"/>
    </row>
    <row r="965" spans="14:14" ht="129.9" customHeight="1">
      <c r="N965" s="113"/>
    </row>
    <row r="966" spans="14:14" ht="129.9" customHeight="1">
      <c r="N966" s="113"/>
    </row>
    <row r="967" spans="14:14" ht="129.9" customHeight="1">
      <c r="N967" s="113"/>
    </row>
    <row r="968" spans="14:14" ht="129.9" customHeight="1">
      <c r="N968" s="113"/>
    </row>
    <row r="969" spans="14:14" ht="129.9" customHeight="1">
      <c r="N969" s="113"/>
    </row>
    <row r="970" spans="14:14" ht="129.9" customHeight="1">
      <c r="N970" s="113"/>
    </row>
    <row r="971" spans="14:14" ht="129.9" customHeight="1">
      <c r="N971" s="113"/>
    </row>
    <row r="972" spans="14:14" ht="129.9" customHeight="1">
      <c r="N972" s="113"/>
    </row>
    <row r="973" spans="14:14" ht="129.9" customHeight="1">
      <c r="N973" s="113"/>
    </row>
    <row r="974" spans="14:14" ht="129.9" customHeight="1">
      <c r="N974" s="113"/>
    </row>
    <row r="975" spans="14:14" ht="129.9" customHeight="1">
      <c r="N975" s="113"/>
    </row>
    <row r="976" spans="14:14" ht="129.9" customHeight="1">
      <c r="N976" s="113"/>
    </row>
    <row r="977" spans="14:14" ht="129.9" customHeight="1">
      <c r="N977" s="113"/>
    </row>
    <row r="978" spans="14:14" ht="129.9" customHeight="1">
      <c r="N978" s="113"/>
    </row>
    <row r="979" spans="14:14" ht="129.9" customHeight="1">
      <c r="N979" s="113"/>
    </row>
    <row r="980" spans="14:14" ht="129.9" customHeight="1">
      <c r="N980" s="113"/>
    </row>
    <row r="981" spans="14:14" ht="129.9" customHeight="1">
      <c r="N981" s="113"/>
    </row>
    <row r="982" spans="14:14" ht="129.9" customHeight="1">
      <c r="N982" s="113"/>
    </row>
    <row r="983" spans="14:14" ht="129.9" customHeight="1">
      <c r="N983" s="113"/>
    </row>
    <row r="984" spans="14:14" ht="129.9" customHeight="1">
      <c r="N984" s="113"/>
    </row>
    <row r="985" spans="14:14" ht="129.9" customHeight="1">
      <c r="N985" s="113"/>
    </row>
    <row r="986" spans="14:14" ht="129.9" customHeight="1">
      <c r="N986" s="113"/>
    </row>
    <row r="987" spans="14:14" ht="129.9" customHeight="1">
      <c r="N987" s="113"/>
    </row>
    <row r="988" spans="14:14" ht="129.9" customHeight="1">
      <c r="N988" s="113"/>
    </row>
    <row r="989" spans="14:14" ht="129.9" customHeight="1">
      <c r="N989" s="113"/>
    </row>
    <row r="990" spans="14:14" ht="129.9" customHeight="1">
      <c r="N990" s="113"/>
    </row>
    <row r="991" spans="14:14" ht="129.9" customHeight="1">
      <c r="N991" s="113"/>
    </row>
    <row r="992" spans="14:14" ht="129.9" customHeight="1">
      <c r="N992" s="113"/>
    </row>
    <row r="993" spans="14:14" ht="129.9" customHeight="1">
      <c r="N993" s="113"/>
    </row>
    <row r="994" spans="14:14" ht="129.9" customHeight="1">
      <c r="N994" s="113"/>
    </row>
    <row r="995" spans="14:14" ht="129.9" customHeight="1">
      <c r="N995" s="113"/>
    </row>
    <row r="996" spans="14:14" ht="129.9" customHeight="1">
      <c r="N996" s="113"/>
    </row>
    <row r="997" spans="14:14" ht="129.9" customHeight="1">
      <c r="N997" s="113"/>
    </row>
    <row r="998" spans="14:14" ht="129.9" customHeight="1">
      <c r="N998" s="113"/>
    </row>
    <row r="999" spans="14:14" ht="129.9" customHeight="1">
      <c r="N999" s="113"/>
    </row>
    <row r="1000" spans="14:14" ht="129.9" customHeight="1">
      <c r="N1000" s="113"/>
    </row>
    <row r="1001" spans="14:14" ht="129.9" customHeight="1">
      <c r="N1001" s="113"/>
    </row>
    <row r="1002" spans="14:14" ht="129.9" customHeight="1">
      <c r="N1002" s="113"/>
    </row>
    <row r="1003" spans="14:14" ht="129.9" customHeight="1">
      <c r="N1003" s="113"/>
    </row>
    <row r="1004" spans="14:14" ht="129.9" customHeight="1">
      <c r="N1004" s="113"/>
    </row>
    <row r="1005" spans="14:14" ht="129.9" customHeight="1">
      <c r="N1005" s="113"/>
    </row>
    <row r="1006" spans="14:14" ht="129.9" customHeight="1">
      <c r="N1006" s="113"/>
    </row>
    <row r="1007" spans="14:14" ht="129.9" customHeight="1">
      <c r="N1007" s="113"/>
    </row>
    <row r="1008" spans="14:14" ht="129.9" customHeight="1">
      <c r="N1008" s="113"/>
    </row>
    <row r="1009" spans="14:14" ht="129.9" customHeight="1">
      <c r="N1009" s="113"/>
    </row>
    <row r="1010" spans="14:14" ht="129.9" customHeight="1">
      <c r="N1010" s="113"/>
    </row>
    <row r="1011" spans="14:14" ht="129.9" customHeight="1">
      <c r="N1011" s="113"/>
    </row>
    <row r="1012" spans="14:14" ht="129.9" customHeight="1">
      <c r="N1012" s="113"/>
    </row>
    <row r="1013" spans="14:14" ht="129.9" customHeight="1">
      <c r="N1013" s="113"/>
    </row>
    <row r="1014" spans="14:14" ht="129.9" customHeight="1">
      <c r="N1014" s="113"/>
    </row>
    <row r="1015" spans="14:14" ht="129.9" customHeight="1">
      <c r="N1015" s="113"/>
    </row>
    <row r="1016" spans="14:14" ht="129.9" customHeight="1">
      <c r="N1016" s="113"/>
    </row>
    <row r="1017" spans="14:14" ht="129.9" customHeight="1">
      <c r="N1017" s="113"/>
    </row>
    <row r="1018" spans="14:14" ht="129.9" customHeight="1">
      <c r="N1018" s="113"/>
    </row>
    <row r="1019" spans="14:14" ht="129.9" customHeight="1">
      <c r="N1019" s="113"/>
    </row>
    <row r="1020" spans="14:14" ht="129.9" customHeight="1">
      <c r="N1020" s="113"/>
    </row>
    <row r="1021" spans="14:14" ht="129.9" customHeight="1">
      <c r="N1021" s="113"/>
    </row>
    <row r="1022" spans="14:14" ht="129.9" customHeight="1">
      <c r="N1022" s="113"/>
    </row>
    <row r="1023" spans="14:14" ht="129.9" customHeight="1">
      <c r="N1023" s="113"/>
    </row>
    <row r="1024" spans="14:14" ht="129.9" customHeight="1">
      <c r="N1024" s="113"/>
    </row>
    <row r="1025" spans="14:14" ht="129.9" customHeight="1">
      <c r="N1025" s="113"/>
    </row>
    <row r="1026" spans="14:14" ht="129.9" customHeight="1">
      <c r="N1026" s="113"/>
    </row>
    <row r="1027" spans="14:14" ht="129.9" customHeight="1">
      <c r="N1027" s="113"/>
    </row>
    <row r="1028" spans="14:14" ht="129.9" customHeight="1">
      <c r="N1028" s="113"/>
    </row>
    <row r="1029" spans="14:14" ht="129.9" customHeight="1">
      <c r="N1029" s="113"/>
    </row>
    <row r="1030" spans="14:14" ht="129.9" customHeight="1">
      <c r="N1030" s="113"/>
    </row>
    <row r="1031" spans="14:14" ht="129.9" customHeight="1">
      <c r="N1031" s="113"/>
    </row>
    <row r="1032" spans="14:14" ht="129.9" customHeight="1">
      <c r="N1032" s="113"/>
    </row>
    <row r="1033" spans="14:14" ht="129.9" customHeight="1">
      <c r="N1033" s="113"/>
    </row>
    <row r="1034" spans="14:14" ht="129.9" customHeight="1">
      <c r="N1034" s="113"/>
    </row>
    <row r="1035" spans="14:14" ht="129.9" customHeight="1">
      <c r="N1035" s="113"/>
    </row>
    <row r="1036" spans="14:14" ht="129.9" customHeight="1">
      <c r="N1036" s="113"/>
    </row>
    <row r="1037" spans="14:14" ht="129.9" customHeight="1">
      <c r="N1037" s="113"/>
    </row>
    <row r="1038" spans="14:14" ht="129.9" customHeight="1">
      <c r="N1038" s="113"/>
    </row>
    <row r="1039" spans="14:14" ht="129.9" customHeight="1">
      <c r="N1039" s="113"/>
    </row>
    <row r="1040" spans="14:14" ht="129.9" customHeight="1">
      <c r="N1040" s="113"/>
    </row>
    <row r="1041" spans="14:14" ht="129.9" customHeight="1">
      <c r="N1041" s="113"/>
    </row>
    <row r="1042" spans="14:14" ht="129.9" customHeight="1">
      <c r="N1042" s="113"/>
    </row>
    <row r="1043" spans="14:14" ht="129.9" customHeight="1">
      <c r="N1043" s="113"/>
    </row>
    <row r="1044" spans="14:14" ht="129.9" customHeight="1">
      <c r="N1044" s="113"/>
    </row>
    <row r="1045" spans="14:14" ht="129.9" customHeight="1">
      <c r="N1045" s="113"/>
    </row>
    <row r="1046" spans="14:14" ht="129.9" customHeight="1">
      <c r="N1046" s="113"/>
    </row>
    <row r="1047" spans="14:14" ht="129.9" customHeight="1">
      <c r="N1047" s="113"/>
    </row>
    <row r="1048" spans="14:14" ht="129.9" customHeight="1">
      <c r="N1048" s="113"/>
    </row>
    <row r="1049" spans="14:14" ht="129.9" customHeight="1">
      <c r="N1049" s="113"/>
    </row>
    <row r="1050" spans="14:14" ht="129.9" customHeight="1">
      <c r="N1050" s="113"/>
    </row>
    <row r="1051" spans="14:14" ht="129.9" customHeight="1">
      <c r="N1051" s="113"/>
    </row>
    <row r="1052" spans="14:14" ht="129.9" customHeight="1">
      <c r="N1052" s="113"/>
    </row>
    <row r="1053" spans="14:14" ht="129.9" customHeight="1">
      <c r="N1053" s="113"/>
    </row>
    <row r="1054" spans="14:14" ht="129.9" customHeight="1">
      <c r="N1054" s="113"/>
    </row>
    <row r="1055" spans="14:14" ht="129.9" customHeight="1">
      <c r="N1055" s="113"/>
    </row>
    <row r="1056" spans="14:14" ht="129.9" customHeight="1">
      <c r="N1056" s="113"/>
    </row>
    <row r="1057" spans="14:14" ht="129.9" customHeight="1">
      <c r="N1057" s="113"/>
    </row>
    <row r="1058" spans="14:14" ht="129.9" customHeight="1">
      <c r="N1058" s="113"/>
    </row>
    <row r="1059" spans="14:14" ht="129.9" customHeight="1">
      <c r="N1059" s="113"/>
    </row>
    <row r="1060" spans="14:14" ht="129.9" customHeight="1">
      <c r="N1060" s="113"/>
    </row>
    <row r="1061" spans="14:14" ht="129.9" customHeight="1">
      <c r="N1061" s="113"/>
    </row>
    <row r="1062" spans="14:14" ht="129.9" customHeight="1">
      <c r="N1062" s="113"/>
    </row>
    <row r="1063" spans="14:14" ht="129.9" customHeight="1">
      <c r="N1063" s="113"/>
    </row>
    <row r="1064" spans="14:14" ht="129.9" customHeight="1">
      <c r="N1064" s="113"/>
    </row>
    <row r="1065" spans="14:14" ht="129.9" customHeight="1">
      <c r="N1065" s="113"/>
    </row>
    <row r="1066" spans="14:14" ht="129.9" customHeight="1">
      <c r="N1066" s="113"/>
    </row>
    <row r="1067" spans="14:14" ht="129.9" customHeight="1">
      <c r="N1067" s="113"/>
    </row>
    <row r="1068" spans="14:14" ht="129.9" customHeight="1">
      <c r="N1068" s="113"/>
    </row>
    <row r="1069" spans="14:14" ht="129.9" customHeight="1">
      <c r="N1069" s="113"/>
    </row>
    <row r="1070" spans="14:14" ht="129.9" customHeight="1">
      <c r="N1070" s="113"/>
    </row>
    <row r="1071" spans="14:14" ht="129.9" customHeight="1">
      <c r="N1071" s="113"/>
    </row>
    <row r="1072" spans="14:14" ht="129.9" customHeight="1">
      <c r="N1072" s="113"/>
    </row>
    <row r="1073" spans="14:14" ht="129.9" customHeight="1">
      <c r="N1073" s="113"/>
    </row>
    <row r="1074" spans="14:14" ht="129.9" customHeight="1">
      <c r="N1074" s="113"/>
    </row>
    <row r="1075" spans="14:14" ht="129.9" customHeight="1">
      <c r="N1075" s="113"/>
    </row>
    <row r="1076" spans="14:14" ht="129.9" customHeight="1">
      <c r="N1076" s="113"/>
    </row>
    <row r="1077" spans="14:14" ht="129.9" customHeight="1">
      <c r="N1077" s="113"/>
    </row>
    <row r="1078" spans="14:14" ht="129.9" customHeight="1">
      <c r="N1078" s="113"/>
    </row>
    <row r="1079" spans="14:14" ht="129.9" customHeight="1">
      <c r="N1079" s="113"/>
    </row>
    <row r="1080" spans="14:14" ht="129.9" customHeight="1">
      <c r="N1080" s="113"/>
    </row>
    <row r="1081" spans="14:14" ht="129.9" customHeight="1">
      <c r="N1081" s="113"/>
    </row>
    <row r="1082" spans="14:14" ht="129.9" customHeight="1">
      <c r="N1082" s="113"/>
    </row>
    <row r="1083" spans="14:14" ht="129.9" customHeight="1">
      <c r="N1083" s="113"/>
    </row>
    <row r="1084" spans="14:14" ht="129.9" customHeight="1">
      <c r="N1084" s="113"/>
    </row>
    <row r="1085" spans="14:14" ht="129.9" customHeight="1">
      <c r="N1085" s="113"/>
    </row>
    <row r="1086" spans="14:14" ht="129.9" customHeight="1">
      <c r="N1086" s="113"/>
    </row>
    <row r="1087" spans="14:14" ht="129.9" customHeight="1">
      <c r="N1087" s="113"/>
    </row>
    <row r="1088" spans="14:14" ht="129.9" customHeight="1">
      <c r="N1088" s="113"/>
    </row>
    <row r="1089" spans="14:14" ht="129.9" customHeight="1">
      <c r="N1089" s="113"/>
    </row>
    <row r="1090" spans="14:14" ht="129.9" customHeight="1">
      <c r="N1090" s="113"/>
    </row>
    <row r="1091" spans="14:14" ht="129.9" customHeight="1">
      <c r="N1091" s="113"/>
    </row>
    <row r="1092" spans="14:14" ht="129.9" customHeight="1">
      <c r="N1092" s="113"/>
    </row>
    <row r="1093" spans="14:14" ht="129.9" customHeight="1">
      <c r="N1093" s="113"/>
    </row>
    <row r="1094" spans="14:14" ht="129.9" customHeight="1">
      <c r="N1094" s="113"/>
    </row>
    <row r="1095" spans="14:14" ht="129.9" customHeight="1">
      <c r="N1095" s="113"/>
    </row>
    <row r="1096" spans="14:14" ht="129.9" customHeight="1">
      <c r="N1096" s="113"/>
    </row>
    <row r="1097" spans="14:14" ht="129.9" customHeight="1">
      <c r="N1097" s="113"/>
    </row>
    <row r="1098" spans="14:14" ht="129.9" customHeight="1">
      <c r="N1098" s="113"/>
    </row>
    <row r="1099" spans="14:14" ht="129.9" customHeight="1">
      <c r="N1099" s="113"/>
    </row>
    <row r="1100" spans="14:14" ht="129.9" customHeight="1">
      <c r="N1100" s="113"/>
    </row>
    <row r="1101" spans="14:14" ht="129.9" customHeight="1">
      <c r="N1101" s="113"/>
    </row>
    <row r="1102" spans="14:14" ht="129.9" customHeight="1">
      <c r="N1102" s="113"/>
    </row>
    <row r="1103" spans="14:14" ht="129.9" customHeight="1">
      <c r="N1103" s="113"/>
    </row>
    <row r="1104" spans="14:14" ht="129.9" customHeight="1">
      <c r="N1104" s="113"/>
    </row>
    <row r="1105" spans="14:14" ht="129.9" customHeight="1">
      <c r="N1105" s="113"/>
    </row>
    <row r="1106" spans="14:14" ht="129.9" customHeight="1">
      <c r="N1106" s="113"/>
    </row>
    <row r="1107" spans="14:14" ht="129.9" customHeight="1">
      <c r="N1107" s="113"/>
    </row>
    <row r="1108" spans="14:14" ht="129.9" customHeight="1">
      <c r="N1108" s="113"/>
    </row>
    <row r="1109" spans="14:14" ht="129.9" customHeight="1">
      <c r="N1109" s="113"/>
    </row>
    <row r="1110" spans="14:14" ht="129.9" customHeight="1">
      <c r="N1110" s="113"/>
    </row>
    <row r="1111" spans="14:14" ht="129.9" customHeight="1">
      <c r="N1111" s="113"/>
    </row>
    <row r="1112" spans="14:14" ht="129.9" customHeight="1">
      <c r="N1112" s="113"/>
    </row>
    <row r="1113" spans="14:14" ht="129.9" customHeight="1">
      <c r="N1113" s="113"/>
    </row>
    <row r="1114" spans="14:14" ht="129.9" customHeight="1">
      <c r="N1114" s="113"/>
    </row>
    <row r="1115" spans="14:14" ht="129.9" customHeight="1">
      <c r="N1115" s="113"/>
    </row>
    <row r="1116" spans="14:14" ht="129.9" customHeight="1">
      <c r="N1116" s="113"/>
    </row>
    <row r="1117" spans="14:14" ht="129.9" customHeight="1">
      <c r="N1117" s="113"/>
    </row>
    <row r="1118" spans="14:14" ht="129.9" customHeight="1">
      <c r="N1118" s="113"/>
    </row>
    <row r="1119" spans="14:14" ht="129.9" customHeight="1">
      <c r="N1119" s="113"/>
    </row>
    <row r="1120" spans="14:14" ht="129.9" customHeight="1">
      <c r="N1120" s="113"/>
    </row>
    <row r="1121" spans="14:14" ht="129.9" customHeight="1">
      <c r="N1121" s="113"/>
    </row>
    <row r="1122" spans="14:14" ht="129.9" customHeight="1">
      <c r="N1122" s="113"/>
    </row>
    <row r="1123" spans="14:14" ht="129.9" customHeight="1">
      <c r="N1123" s="113"/>
    </row>
    <row r="1124" spans="14:14" ht="129.9" customHeight="1">
      <c r="N1124" s="113"/>
    </row>
    <row r="1125" spans="14:14" ht="129.9" customHeight="1">
      <c r="N1125" s="113"/>
    </row>
    <row r="1126" spans="14:14" ht="129.9" customHeight="1">
      <c r="N1126" s="113"/>
    </row>
    <row r="1127" spans="14:14" ht="129.9" customHeight="1">
      <c r="N1127" s="113"/>
    </row>
    <row r="1128" spans="14:14" ht="129.9" customHeight="1">
      <c r="N1128" s="113"/>
    </row>
    <row r="1129" spans="14:14" ht="129.9" customHeight="1">
      <c r="N1129" s="113"/>
    </row>
    <row r="1130" spans="14:14" ht="129.9" customHeight="1">
      <c r="N1130" s="113"/>
    </row>
    <row r="1131" spans="14:14" ht="129.9" customHeight="1">
      <c r="N1131" s="113"/>
    </row>
    <row r="1132" spans="14:14" ht="129.9" customHeight="1">
      <c r="N1132" s="113"/>
    </row>
    <row r="1133" spans="14:14" ht="129.9" customHeight="1">
      <c r="N1133" s="113"/>
    </row>
    <row r="1134" spans="14:14" ht="129.9" customHeight="1">
      <c r="N1134" s="113"/>
    </row>
    <row r="1135" spans="14:14" ht="129.9" customHeight="1">
      <c r="N1135" s="113"/>
    </row>
    <row r="1136" spans="14:14" ht="129.9" customHeight="1">
      <c r="N1136" s="113"/>
    </row>
    <row r="1137" spans="14:14" ht="129.9" customHeight="1">
      <c r="N1137" s="113"/>
    </row>
    <row r="1138" spans="14:14" ht="129.9" customHeight="1">
      <c r="N1138" s="113"/>
    </row>
    <row r="1139" spans="14:14" ht="129.9" customHeight="1">
      <c r="N1139" s="113"/>
    </row>
    <row r="1140" spans="14:14" ht="129.9" customHeight="1">
      <c r="N1140" s="113"/>
    </row>
    <row r="1141" spans="14:14" ht="129.9" customHeight="1">
      <c r="N1141" s="113"/>
    </row>
    <row r="1142" spans="14:14" ht="129.9" customHeight="1">
      <c r="N1142" s="113"/>
    </row>
    <row r="1143" spans="14:14" ht="129.9" customHeight="1">
      <c r="N1143" s="113"/>
    </row>
    <row r="1144" spans="14:14" ht="129.9" customHeight="1">
      <c r="N1144" s="113"/>
    </row>
  </sheetData>
  <mergeCells count="24">
    <mergeCell ref="A6:N6"/>
    <mergeCell ref="A1:T1"/>
    <mergeCell ref="C9:C11"/>
    <mergeCell ref="E9:E11"/>
    <mergeCell ref="B2:T2"/>
    <mergeCell ref="A5:T5"/>
    <mergeCell ref="A9:B11"/>
    <mergeCell ref="J9:J11"/>
    <mergeCell ref="A8:T8"/>
    <mergeCell ref="S9:T10"/>
    <mergeCell ref="S11:T11"/>
    <mergeCell ref="O9:O11"/>
    <mergeCell ref="J86:J87"/>
    <mergeCell ref="A21:T21"/>
    <mergeCell ref="N86:N87"/>
    <mergeCell ref="O86:O87"/>
    <mergeCell ref="S86:S87"/>
    <mergeCell ref="T86:T87"/>
    <mergeCell ref="I86:I87"/>
    <mergeCell ref="E86:E87"/>
    <mergeCell ref="A86:A87"/>
    <mergeCell ref="B86:B87"/>
    <mergeCell ref="D86:D87"/>
    <mergeCell ref="C86:C87"/>
  </mergeCells>
  <pageMargins left="0.70866141732283472" right="0.70866141732283472" top="0.74803149606299213" bottom="0.74803149606299213" header="0.31496062992125984" footer="0.31496062992125984"/>
  <pageSetup scale="26" orientation="landscape" r:id="rId1"/>
  <rowBreaks count="2" manualBreakCount="2">
    <brk id="17" max="19" man="1"/>
    <brk id="87" max="19"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rgb="FF808080"/>
    <pageSetUpPr fitToPage="1"/>
  </sheetPr>
  <dimension ref="A1:U256"/>
  <sheetViews>
    <sheetView view="pageBreakPreview" zoomScale="70" zoomScaleNormal="50" zoomScaleSheetLayoutView="70" workbookViewId="0">
      <selection activeCell="S6" sqref="S6:T6"/>
    </sheetView>
  </sheetViews>
  <sheetFormatPr baseColWidth="10" defaultColWidth="10.88671875" defaultRowHeight="21.6"/>
  <cols>
    <col min="1" max="1" width="5.5546875" style="668" customWidth="1"/>
    <col min="2" max="2" width="46.88671875" style="159" customWidth="1"/>
    <col min="3" max="3" width="24.33203125" style="159" customWidth="1"/>
    <col min="4" max="4" width="64.33203125" style="159" customWidth="1"/>
    <col min="5" max="5" width="5.44140625" style="159" customWidth="1"/>
    <col min="6" max="8" width="9" style="36" hidden="1" customWidth="1"/>
    <col min="9" max="9" width="70" style="159" customWidth="1"/>
    <col min="10" max="10" width="5.44140625" style="159" customWidth="1"/>
    <col min="11" max="13" width="9" style="36" hidden="1" customWidth="1"/>
    <col min="14" max="14" width="55.5546875" style="650" customWidth="1"/>
    <col min="15" max="15" width="5.44140625" style="159" customWidth="1"/>
    <col min="16" max="18" width="9" style="36" hidden="1" customWidth="1"/>
    <col min="19" max="19" width="19.6640625" style="159" customWidth="1"/>
    <col min="20" max="20" width="22.6640625" style="159" customWidth="1"/>
    <col min="21" max="16384" width="10.88671875" style="159"/>
  </cols>
  <sheetData>
    <row r="1" spans="1:21" s="1" customFormat="1">
      <c r="A1" s="860" t="s">
        <v>4775</v>
      </c>
      <c r="B1" s="860"/>
      <c r="C1" s="860"/>
      <c r="D1" s="860"/>
      <c r="E1" s="860"/>
      <c r="F1" s="860"/>
      <c r="G1" s="860"/>
      <c r="H1" s="860"/>
      <c r="I1" s="860"/>
      <c r="J1" s="860"/>
      <c r="K1" s="860"/>
      <c r="L1" s="860"/>
      <c r="M1" s="860"/>
      <c r="N1" s="860"/>
      <c r="O1" s="860"/>
      <c r="P1" s="860"/>
      <c r="Q1" s="860"/>
      <c r="R1" s="860"/>
      <c r="S1" s="860"/>
      <c r="T1" s="860"/>
    </row>
    <row r="2" spans="1:21" s="1" customFormat="1">
      <c r="A2" s="2"/>
      <c r="B2" s="861" t="s">
        <v>4406</v>
      </c>
      <c r="C2" s="861"/>
      <c r="D2" s="861"/>
      <c r="E2" s="861"/>
      <c r="F2" s="861"/>
      <c r="G2" s="861"/>
      <c r="H2" s="861"/>
      <c r="I2" s="861"/>
      <c r="J2" s="861"/>
      <c r="K2" s="861"/>
      <c r="L2" s="861"/>
      <c r="M2" s="861"/>
      <c r="N2" s="861"/>
      <c r="O2" s="861"/>
      <c r="P2" s="861"/>
      <c r="Q2" s="861"/>
      <c r="R2" s="861"/>
      <c r="S2" s="861"/>
      <c r="T2" s="861"/>
    </row>
    <row r="3" spans="1:21" s="1" customFormat="1">
      <c r="A3" s="2"/>
      <c r="B3" s="329"/>
      <c r="C3" s="329"/>
      <c r="D3" s="329"/>
      <c r="E3" s="329"/>
      <c r="F3" s="329"/>
      <c r="G3" s="329"/>
      <c r="H3" s="329"/>
      <c r="I3" s="329"/>
      <c r="J3" s="329"/>
      <c r="K3" s="329"/>
      <c r="L3" s="329"/>
      <c r="M3" s="329"/>
      <c r="N3" s="329"/>
      <c r="O3" s="4"/>
      <c r="P3" s="329"/>
      <c r="Q3" s="329"/>
      <c r="R3" s="329"/>
      <c r="S3" s="5"/>
      <c r="T3" s="5"/>
    </row>
    <row r="4" spans="1:21" s="1" customFormat="1">
      <c r="A4" s="2"/>
      <c r="B4" s="329"/>
      <c r="C4" s="329"/>
      <c r="D4" s="329"/>
      <c r="E4" s="329"/>
      <c r="F4" s="329"/>
      <c r="G4" s="329"/>
      <c r="H4" s="329"/>
      <c r="I4" s="329"/>
      <c r="J4" s="329"/>
      <c r="K4" s="329"/>
      <c r="L4" s="329"/>
      <c r="M4" s="329"/>
      <c r="N4" s="329"/>
      <c r="O4" s="4"/>
      <c r="P4" s="329"/>
      <c r="Q4" s="329"/>
      <c r="R4" s="329"/>
      <c r="S4" s="5"/>
      <c r="T4" s="5"/>
    </row>
    <row r="5" spans="1:21" s="1" customFormat="1">
      <c r="A5" s="905"/>
      <c r="B5" s="905"/>
      <c r="C5" s="905"/>
      <c r="D5" s="905"/>
      <c r="E5" s="905"/>
      <c r="F5" s="905"/>
      <c r="G5" s="905"/>
      <c r="H5" s="905"/>
      <c r="I5" s="905"/>
      <c r="J5" s="905"/>
      <c r="K5" s="905"/>
      <c r="L5" s="905"/>
      <c r="M5" s="905"/>
      <c r="N5" s="905"/>
      <c r="O5" s="905"/>
      <c r="P5" s="905"/>
      <c r="Q5" s="905"/>
      <c r="R5" s="905"/>
      <c r="S5" s="905"/>
      <c r="T5" s="905"/>
    </row>
    <row r="6" spans="1:21" s="1" customFormat="1" ht="33.75" customHeight="1">
      <c r="A6" s="865" t="s">
        <v>4778</v>
      </c>
      <c r="B6" s="866"/>
      <c r="C6" s="866"/>
      <c r="D6" s="866"/>
      <c r="E6" s="866"/>
      <c r="F6" s="866"/>
      <c r="G6" s="866"/>
      <c r="H6" s="866"/>
      <c r="I6" s="866"/>
      <c r="J6" s="866"/>
      <c r="K6" s="866"/>
      <c r="L6" s="866"/>
      <c r="M6" s="866"/>
      <c r="N6" s="866"/>
      <c r="O6" s="98"/>
      <c r="P6" s="98"/>
      <c r="Q6" s="98"/>
      <c r="R6" s="98"/>
      <c r="S6" s="1037" t="s">
        <v>7247</v>
      </c>
      <c r="T6" s="1038"/>
      <c r="U6" s="7"/>
    </row>
    <row r="7" spans="1:21" s="1" customFormat="1">
      <c r="A7" s="8"/>
      <c r="B7" s="9">
        <f>CARÁTULA!D9</f>
        <v>0</v>
      </c>
      <c r="C7" s="9"/>
      <c r="D7" s="9">
        <f>CARÁTULA!D8</f>
        <v>0</v>
      </c>
      <c r="E7" s="9"/>
      <c r="F7" s="9"/>
      <c r="G7" s="9"/>
      <c r="H7" s="9"/>
      <c r="I7" s="9"/>
      <c r="J7" s="9"/>
      <c r="K7" s="9"/>
      <c r="L7" s="9"/>
      <c r="M7" s="9"/>
      <c r="N7" s="9"/>
      <c r="O7" s="9"/>
      <c r="P7" s="9"/>
      <c r="Q7" s="9"/>
      <c r="R7" s="9"/>
      <c r="S7" s="9"/>
      <c r="T7" s="10"/>
    </row>
    <row r="8" spans="1:21" ht="22.5" customHeight="1">
      <c r="A8" s="1519" t="s">
        <v>1337</v>
      </c>
      <c r="B8" s="1519"/>
      <c r="C8" s="1519"/>
      <c r="D8" s="1519"/>
      <c r="E8" s="1519"/>
      <c r="F8" s="1519"/>
      <c r="G8" s="1519"/>
      <c r="H8" s="1519"/>
      <c r="I8" s="1519"/>
      <c r="J8" s="1519"/>
      <c r="K8" s="1519"/>
      <c r="L8" s="1519"/>
      <c r="M8" s="1519"/>
      <c r="N8" s="1519"/>
      <c r="O8" s="1519"/>
      <c r="P8" s="1519"/>
      <c r="Q8" s="1519"/>
      <c r="R8" s="1519"/>
      <c r="S8" s="1519"/>
      <c r="T8" s="1519"/>
    </row>
    <row r="9" spans="1:21" ht="20.25" customHeight="1">
      <c r="A9" s="1511" t="s">
        <v>7</v>
      </c>
      <c r="B9" s="1512"/>
      <c r="C9" s="1486" t="s">
        <v>6</v>
      </c>
      <c r="D9" s="332" t="s">
        <v>5</v>
      </c>
      <c r="E9" s="1396" t="s">
        <v>2</v>
      </c>
      <c r="F9" s="13"/>
      <c r="G9" s="13"/>
      <c r="H9" s="13"/>
      <c r="I9" s="332" t="s">
        <v>4</v>
      </c>
      <c r="J9" s="1396" t="s">
        <v>2</v>
      </c>
      <c r="K9" s="13"/>
      <c r="L9" s="13"/>
      <c r="M9" s="13"/>
      <c r="N9" s="332" t="s">
        <v>3</v>
      </c>
      <c r="O9" s="1396" t="s">
        <v>2</v>
      </c>
      <c r="P9" s="13"/>
      <c r="Q9" s="13"/>
      <c r="R9" s="13"/>
      <c r="S9" s="1022" t="s">
        <v>3681</v>
      </c>
      <c r="T9" s="1023"/>
    </row>
    <row r="10" spans="1:21" ht="20.25" customHeight="1">
      <c r="A10" s="909"/>
      <c r="B10" s="911"/>
      <c r="C10" s="1520"/>
      <c r="D10" s="14" t="s">
        <v>1</v>
      </c>
      <c r="E10" s="1397"/>
      <c r="F10" s="13"/>
      <c r="G10" s="13"/>
      <c r="H10" s="13"/>
      <c r="I10" s="14" t="s">
        <v>1</v>
      </c>
      <c r="J10" s="1397"/>
      <c r="K10" s="13"/>
      <c r="L10" s="13"/>
      <c r="M10" s="13"/>
      <c r="N10" s="15" t="s">
        <v>0</v>
      </c>
      <c r="O10" s="1397"/>
      <c r="P10" s="13"/>
      <c r="Q10" s="13"/>
      <c r="R10" s="13"/>
      <c r="S10" s="1024"/>
      <c r="T10" s="1025"/>
    </row>
    <row r="11" spans="1:21" ht="23.25" customHeight="1">
      <c r="A11" s="1513"/>
      <c r="B11" s="1514"/>
      <c r="C11" s="1487"/>
      <c r="D11" s="16" t="s">
        <v>1090</v>
      </c>
      <c r="E11" s="1510"/>
      <c r="F11" s="13"/>
      <c r="G11" s="13"/>
      <c r="H11" s="13"/>
      <c r="I11" s="16" t="s">
        <v>1090</v>
      </c>
      <c r="J11" s="1510"/>
      <c r="K11" s="13"/>
      <c r="L11" s="13"/>
      <c r="M11" s="13"/>
      <c r="N11" s="16" t="s">
        <v>1090</v>
      </c>
      <c r="O11" s="1510"/>
      <c r="P11" s="13"/>
      <c r="Q11" s="13"/>
      <c r="R11" s="13"/>
      <c r="S11" s="881" t="s">
        <v>2985</v>
      </c>
      <c r="T11" s="882"/>
    </row>
    <row r="12" spans="1:21" ht="185.25" customHeight="1">
      <c r="A12" s="647">
        <v>1</v>
      </c>
      <c r="B12" s="660" t="s">
        <v>803</v>
      </c>
      <c r="C12" s="326" t="s">
        <v>5270</v>
      </c>
      <c r="D12" s="31" t="s">
        <v>3682</v>
      </c>
      <c r="E12" s="313">
        <v>1</v>
      </c>
      <c r="F12" s="21">
        <f>IF(E12=G12,H12)</f>
        <v>1</v>
      </c>
      <c r="G12" s="21">
        <f>IF(E12="NA","NA",H12)</f>
        <v>1</v>
      </c>
      <c r="H12" s="21">
        <v>1</v>
      </c>
      <c r="I12" s="661" t="s">
        <v>5269</v>
      </c>
      <c r="J12" s="313">
        <v>1</v>
      </c>
      <c r="K12" s="21">
        <f t="shared" ref="K12:K21" si="0">IF(J12=L12,M12)</f>
        <v>1</v>
      </c>
      <c r="L12" s="21">
        <f t="shared" ref="L12:L21" si="1">IF(J12="NA","NA",M12)</f>
        <v>1</v>
      </c>
      <c r="M12" s="21">
        <v>1</v>
      </c>
      <c r="N12" s="31" t="s">
        <v>4161</v>
      </c>
      <c r="O12" s="313">
        <v>1</v>
      </c>
      <c r="P12" s="21">
        <f t="shared" ref="P12:P21" si="2">IF(O12=Q12,R12)</f>
        <v>1</v>
      </c>
      <c r="Q12" s="21">
        <f t="shared" ref="Q12:Q21" si="3">IF(O12="NA","NA",R12)</f>
        <v>1</v>
      </c>
      <c r="R12" s="21">
        <v>1</v>
      </c>
      <c r="S12" s="24" t="s">
        <v>1043</v>
      </c>
      <c r="T12" s="24" t="s">
        <v>1044</v>
      </c>
    </row>
    <row r="13" spans="1:21" ht="188.25" customHeight="1">
      <c r="A13" s="647">
        <v>2</v>
      </c>
      <c r="B13" s="31" t="s">
        <v>4154</v>
      </c>
      <c r="C13" s="326" t="s">
        <v>5272</v>
      </c>
      <c r="D13" s="661" t="s">
        <v>4139</v>
      </c>
      <c r="E13" s="313">
        <v>1</v>
      </c>
      <c r="F13" s="21">
        <f>IF(E13=G13,H13)</f>
        <v>1</v>
      </c>
      <c r="G13" s="21">
        <f>IF(E13="NA","NA",H13)</f>
        <v>1</v>
      </c>
      <c r="H13" s="21">
        <v>1</v>
      </c>
      <c r="I13" s="661" t="s">
        <v>5271</v>
      </c>
      <c r="J13" s="313">
        <v>1</v>
      </c>
      <c r="K13" s="21">
        <f t="shared" si="0"/>
        <v>1</v>
      </c>
      <c r="L13" s="21">
        <f t="shared" si="1"/>
        <v>1</v>
      </c>
      <c r="M13" s="21">
        <v>1</v>
      </c>
      <c r="N13" s="661" t="s">
        <v>4162</v>
      </c>
      <c r="O13" s="313">
        <v>1</v>
      </c>
      <c r="P13" s="21">
        <f t="shared" si="2"/>
        <v>1</v>
      </c>
      <c r="Q13" s="21">
        <f t="shared" si="3"/>
        <v>1</v>
      </c>
      <c r="R13" s="21">
        <v>1</v>
      </c>
      <c r="S13" s="24" t="s">
        <v>1043</v>
      </c>
      <c r="T13" s="24" t="s">
        <v>1044</v>
      </c>
    </row>
    <row r="14" spans="1:21" ht="153" customHeight="1">
      <c r="A14" s="647">
        <v>3</v>
      </c>
      <c r="B14" s="662" t="s">
        <v>801</v>
      </c>
      <c r="C14" s="326" t="s">
        <v>802</v>
      </c>
      <c r="D14" s="663" t="s">
        <v>3206</v>
      </c>
      <c r="E14" s="313">
        <v>1</v>
      </c>
      <c r="F14" s="21">
        <f t="shared" ref="F14:F21" si="4">IF(E14=G14,H14)</f>
        <v>1</v>
      </c>
      <c r="G14" s="21">
        <f t="shared" ref="G14:G21" si="5">IF(E14="NA","NA",H14)</f>
        <v>1</v>
      </c>
      <c r="H14" s="21">
        <v>1</v>
      </c>
      <c r="I14" s="119" t="s">
        <v>5273</v>
      </c>
      <c r="J14" s="313">
        <v>1</v>
      </c>
      <c r="K14" s="21">
        <f t="shared" si="0"/>
        <v>1</v>
      </c>
      <c r="L14" s="21">
        <f t="shared" si="1"/>
        <v>1</v>
      </c>
      <c r="M14" s="21">
        <v>1</v>
      </c>
      <c r="N14" s="119" t="s">
        <v>4162</v>
      </c>
      <c r="O14" s="313">
        <v>1</v>
      </c>
      <c r="P14" s="21">
        <f t="shared" si="2"/>
        <v>1</v>
      </c>
      <c r="Q14" s="21">
        <f t="shared" si="3"/>
        <v>1</v>
      </c>
      <c r="R14" s="21">
        <v>1</v>
      </c>
      <c r="S14" s="24" t="s">
        <v>1043</v>
      </c>
      <c r="T14" s="24" t="s">
        <v>1044</v>
      </c>
    </row>
    <row r="15" spans="1:21" ht="194.4">
      <c r="A15" s="647">
        <v>4</v>
      </c>
      <c r="B15" s="19" t="s">
        <v>4154</v>
      </c>
      <c r="C15" s="326" t="s">
        <v>3207</v>
      </c>
      <c r="D15" s="664" t="s">
        <v>4140</v>
      </c>
      <c r="E15" s="313">
        <v>1</v>
      </c>
      <c r="F15" s="21">
        <f t="shared" si="4"/>
        <v>1</v>
      </c>
      <c r="G15" s="21">
        <f t="shared" si="5"/>
        <v>1</v>
      </c>
      <c r="H15" s="21">
        <v>1</v>
      </c>
      <c r="I15" s="664" t="s">
        <v>3208</v>
      </c>
      <c r="J15" s="313">
        <v>1</v>
      </c>
      <c r="K15" s="21">
        <f t="shared" si="0"/>
        <v>1</v>
      </c>
      <c r="L15" s="21">
        <f t="shared" si="1"/>
        <v>1</v>
      </c>
      <c r="M15" s="21">
        <v>1</v>
      </c>
      <c r="N15" s="664" t="s">
        <v>4159</v>
      </c>
      <c r="O15" s="313">
        <v>1</v>
      </c>
      <c r="P15" s="21">
        <f t="shared" si="2"/>
        <v>1</v>
      </c>
      <c r="Q15" s="21">
        <f t="shared" si="3"/>
        <v>1</v>
      </c>
      <c r="R15" s="21">
        <v>1</v>
      </c>
      <c r="S15" s="24" t="s">
        <v>1043</v>
      </c>
      <c r="T15" s="24" t="s">
        <v>1044</v>
      </c>
    </row>
    <row r="16" spans="1:21" ht="108">
      <c r="A16" s="647">
        <v>5</v>
      </c>
      <c r="B16" s="664" t="s">
        <v>4155</v>
      </c>
      <c r="C16" s="326" t="s">
        <v>3209</v>
      </c>
      <c r="D16" s="664" t="s">
        <v>4141</v>
      </c>
      <c r="E16" s="20">
        <v>1</v>
      </c>
      <c r="F16" s="21">
        <f t="shared" si="4"/>
        <v>1</v>
      </c>
      <c r="G16" s="21">
        <f t="shared" si="5"/>
        <v>1</v>
      </c>
      <c r="H16" s="21">
        <v>1</v>
      </c>
      <c r="I16" s="664" t="s">
        <v>4142</v>
      </c>
      <c r="J16" s="20">
        <v>1</v>
      </c>
      <c r="K16" s="21">
        <f t="shared" si="0"/>
        <v>1</v>
      </c>
      <c r="L16" s="21">
        <f t="shared" si="1"/>
        <v>1</v>
      </c>
      <c r="M16" s="21">
        <v>1</v>
      </c>
      <c r="N16" s="664" t="s">
        <v>4143</v>
      </c>
      <c r="O16" s="20">
        <v>1</v>
      </c>
      <c r="P16" s="21">
        <f t="shared" si="2"/>
        <v>1</v>
      </c>
      <c r="Q16" s="21">
        <f t="shared" si="3"/>
        <v>1</v>
      </c>
      <c r="R16" s="21">
        <v>1</v>
      </c>
      <c r="S16" s="24" t="s">
        <v>1043</v>
      </c>
      <c r="T16" s="24" t="s">
        <v>1044</v>
      </c>
    </row>
    <row r="17" spans="1:20" ht="294.75" customHeight="1">
      <c r="A17" s="647">
        <v>6</v>
      </c>
      <c r="B17" s="664" t="s">
        <v>4156</v>
      </c>
      <c r="C17" s="326" t="s">
        <v>1061</v>
      </c>
      <c r="D17" s="664" t="s">
        <v>4144</v>
      </c>
      <c r="E17" s="20">
        <v>1</v>
      </c>
      <c r="F17" s="32">
        <f t="shared" si="4"/>
        <v>1</v>
      </c>
      <c r="G17" s="32">
        <f t="shared" si="5"/>
        <v>1</v>
      </c>
      <c r="H17" s="32">
        <v>1</v>
      </c>
      <c r="I17" s="664" t="s">
        <v>4145</v>
      </c>
      <c r="J17" s="20">
        <v>1</v>
      </c>
      <c r="K17" s="32">
        <f t="shared" si="0"/>
        <v>1</v>
      </c>
      <c r="L17" s="32">
        <f t="shared" si="1"/>
        <v>1</v>
      </c>
      <c r="M17" s="32">
        <v>1</v>
      </c>
      <c r="N17" s="664" t="s">
        <v>4146</v>
      </c>
      <c r="O17" s="20">
        <v>1</v>
      </c>
      <c r="P17" s="21">
        <f t="shared" si="2"/>
        <v>1</v>
      </c>
      <c r="Q17" s="21">
        <f t="shared" si="3"/>
        <v>1</v>
      </c>
      <c r="R17" s="21">
        <v>1</v>
      </c>
      <c r="S17" s="24" t="s">
        <v>1043</v>
      </c>
      <c r="T17" s="24" t="s">
        <v>1044</v>
      </c>
    </row>
    <row r="18" spans="1:20" ht="409.5" customHeight="1">
      <c r="A18" s="1515">
        <v>7</v>
      </c>
      <c r="B18" s="1517" t="s">
        <v>4157</v>
      </c>
      <c r="C18" s="935" t="s">
        <v>800</v>
      </c>
      <c r="D18" s="1517" t="s">
        <v>4147</v>
      </c>
      <c r="E18" s="1508">
        <v>1</v>
      </c>
      <c r="F18" s="32">
        <f t="shared" si="4"/>
        <v>1</v>
      </c>
      <c r="G18" s="32">
        <f t="shared" si="5"/>
        <v>1</v>
      </c>
      <c r="H18" s="32">
        <v>1</v>
      </c>
      <c r="I18" s="1517" t="s">
        <v>4148</v>
      </c>
      <c r="J18" s="1508">
        <v>1</v>
      </c>
      <c r="K18" s="32">
        <f t="shared" si="0"/>
        <v>1</v>
      </c>
      <c r="L18" s="32">
        <f t="shared" si="1"/>
        <v>1</v>
      </c>
      <c r="M18" s="32">
        <v>1</v>
      </c>
      <c r="N18" s="1517" t="s">
        <v>4160</v>
      </c>
      <c r="O18" s="1508">
        <v>1</v>
      </c>
      <c r="P18" s="21">
        <f t="shared" si="2"/>
        <v>1</v>
      </c>
      <c r="Q18" s="21">
        <f t="shared" si="3"/>
        <v>1</v>
      </c>
      <c r="R18" s="21">
        <v>1</v>
      </c>
      <c r="S18" s="1174" t="s">
        <v>1059</v>
      </c>
      <c r="T18" s="1174" t="s">
        <v>1044</v>
      </c>
    </row>
    <row r="19" spans="1:20" ht="45.75" customHeight="1">
      <c r="A19" s="1516"/>
      <c r="B19" s="1518"/>
      <c r="C19" s="937"/>
      <c r="D19" s="1518"/>
      <c r="E19" s="1509"/>
      <c r="F19" s="32"/>
      <c r="G19" s="32"/>
      <c r="H19" s="32"/>
      <c r="I19" s="1518"/>
      <c r="J19" s="1509"/>
      <c r="K19" s="32"/>
      <c r="L19" s="32"/>
      <c r="M19" s="32"/>
      <c r="N19" s="1518"/>
      <c r="O19" s="1509"/>
      <c r="P19" s="21"/>
      <c r="Q19" s="21"/>
      <c r="R19" s="21"/>
      <c r="S19" s="1175"/>
      <c r="T19" s="1175"/>
    </row>
    <row r="20" spans="1:20" ht="142.5" customHeight="1">
      <c r="A20" s="647">
        <v>8</v>
      </c>
      <c r="B20" s="19" t="s">
        <v>4158</v>
      </c>
      <c r="C20" s="326" t="s">
        <v>1062</v>
      </c>
      <c r="D20" s="19" t="s">
        <v>3210</v>
      </c>
      <c r="E20" s="20">
        <v>1</v>
      </c>
      <c r="F20" s="32">
        <f t="shared" si="4"/>
        <v>1</v>
      </c>
      <c r="G20" s="32">
        <f t="shared" si="5"/>
        <v>1</v>
      </c>
      <c r="H20" s="32">
        <v>1</v>
      </c>
      <c r="I20" s="19" t="s">
        <v>4149</v>
      </c>
      <c r="J20" s="20">
        <v>1</v>
      </c>
      <c r="K20" s="32">
        <f t="shared" si="0"/>
        <v>1</v>
      </c>
      <c r="L20" s="32">
        <f t="shared" si="1"/>
        <v>1</v>
      </c>
      <c r="M20" s="32">
        <v>1</v>
      </c>
      <c r="N20" s="19" t="s">
        <v>4150</v>
      </c>
      <c r="O20" s="20">
        <v>1</v>
      </c>
      <c r="P20" s="21">
        <f t="shared" si="2"/>
        <v>1</v>
      </c>
      <c r="Q20" s="21">
        <f t="shared" si="3"/>
        <v>1</v>
      </c>
      <c r="R20" s="21">
        <v>1</v>
      </c>
      <c r="S20" s="24" t="s">
        <v>1059</v>
      </c>
      <c r="T20" s="24" t="s">
        <v>1044</v>
      </c>
    </row>
    <row r="21" spans="1:20" s="667" customFormat="1" ht="151.19999999999999">
      <c r="A21" s="665">
        <v>9</v>
      </c>
      <c r="B21" s="661" t="s">
        <v>3211</v>
      </c>
      <c r="C21" s="697" t="s">
        <v>3212</v>
      </c>
      <c r="D21" s="661" t="s">
        <v>4151</v>
      </c>
      <c r="E21" s="20">
        <v>1</v>
      </c>
      <c r="F21" s="32">
        <f t="shared" si="4"/>
        <v>1</v>
      </c>
      <c r="G21" s="32">
        <f t="shared" si="5"/>
        <v>1</v>
      </c>
      <c r="H21" s="32">
        <v>1</v>
      </c>
      <c r="I21" s="661" t="s">
        <v>4152</v>
      </c>
      <c r="J21" s="20">
        <v>1</v>
      </c>
      <c r="K21" s="32">
        <f t="shared" si="0"/>
        <v>1</v>
      </c>
      <c r="L21" s="32">
        <f t="shared" si="1"/>
        <v>1</v>
      </c>
      <c r="M21" s="32">
        <v>1</v>
      </c>
      <c r="N21" s="661" t="s">
        <v>4153</v>
      </c>
      <c r="O21" s="20">
        <v>1</v>
      </c>
      <c r="P21" s="32">
        <f t="shared" si="2"/>
        <v>1</v>
      </c>
      <c r="Q21" s="32">
        <f t="shared" si="3"/>
        <v>1</v>
      </c>
      <c r="R21" s="32">
        <v>1</v>
      </c>
      <c r="S21" s="666" t="s">
        <v>1059</v>
      </c>
      <c r="T21" s="666" t="s">
        <v>1044</v>
      </c>
    </row>
    <row r="22" spans="1:20">
      <c r="B22" s="669"/>
      <c r="E22" s="670">
        <f>SUM(E12:E21)</f>
        <v>9</v>
      </c>
      <c r="F22" s="670">
        <f>SUM(F12:F21)</f>
        <v>9</v>
      </c>
      <c r="G22" s="670">
        <f>SUM(G12:G21)</f>
        <v>9</v>
      </c>
      <c r="H22" s="670">
        <f>SUM(H12:H21)</f>
        <v>9</v>
      </c>
      <c r="J22" s="670">
        <f>SUM(J12:J21)</f>
        <v>9</v>
      </c>
      <c r="K22" s="670">
        <f>SUM(K12:K21)</f>
        <v>9</v>
      </c>
      <c r="L22" s="670">
        <f>SUM(L12:L21)</f>
        <v>9</v>
      </c>
      <c r="M22" s="670">
        <f>SUM(M12:M21)</f>
        <v>9</v>
      </c>
      <c r="N22" s="163"/>
      <c r="O22" s="670">
        <f>SUM(O12:O21)</f>
        <v>9</v>
      </c>
      <c r="P22" s="670">
        <f>SUM(P12:P21)</f>
        <v>9</v>
      </c>
      <c r="Q22" s="670">
        <f>SUM(Q12:Q21)</f>
        <v>9</v>
      </c>
      <c r="R22" s="670">
        <f>SUM(R12:R21)</f>
        <v>9</v>
      </c>
    </row>
    <row r="23" spans="1:20">
      <c r="N23" s="163"/>
    </row>
    <row r="24" spans="1:20" ht="43.8" thickBot="1">
      <c r="B24" s="321" t="s">
        <v>1132</v>
      </c>
      <c r="C24" s="311">
        <f>'RESULTADO HG'!B173</f>
        <v>1</v>
      </c>
      <c r="N24" s="163"/>
    </row>
    <row r="25" spans="1:20">
      <c r="N25" s="163"/>
    </row>
    <row r="26" spans="1:20">
      <c r="N26" s="163"/>
    </row>
    <row r="27" spans="1:20">
      <c r="N27" s="163"/>
    </row>
    <row r="28" spans="1:20">
      <c r="N28" s="163"/>
    </row>
    <row r="29" spans="1:20">
      <c r="N29" s="163"/>
    </row>
    <row r="30" spans="1:20">
      <c r="N30" s="163"/>
    </row>
    <row r="31" spans="1:20">
      <c r="N31" s="163"/>
    </row>
    <row r="32" spans="1:20">
      <c r="N32" s="163"/>
    </row>
    <row r="33" spans="14:14">
      <c r="N33" s="163"/>
    </row>
    <row r="34" spans="14:14">
      <c r="N34" s="163"/>
    </row>
    <row r="35" spans="14:14">
      <c r="N35" s="163"/>
    </row>
    <row r="36" spans="14:14">
      <c r="N36" s="163"/>
    </row>
    <row r="37" spans="14:14">
      <c r="N37" s="163"/>
    </row>
    <row r="38" spans="14:14">
      <c r="N38" s="163"/>
    </row>
    <row r="39" spans="14:14">
      <c r="N39" s="163"/>
    </row>
    <row r="40" spans="14:14">
      <c r="N40" s="163"/>
    </row>
    <row r="41" spans="14:14">
      <c r="N41" s="163"/>
    </row>
    <row r="42" spans="14:14">
      <c r="N42" s="163"/>
    </row>
    <row r="43" spans="14:14">
      <c r="N43" s="163"/>
    </row>
    <row r="44" spans="14:14">
      <c r="N44" s="163"/>
    </row>
    <row r="45" spans="14:14">
      <c r="N45" s="163"/>
    </row>
    <row r="46" spans="14:14">
      <c r="N46" s="163"/>
    </row>
    <row r="47" spans="14:14">
      <c r="N47" s="163"/>
    </row>
    <row r="48" spans="14:14">
      <c r="N48" s="163"/>
    </row>
    <row r="49" spans="14:14">
      <c r="N49" s="163"/>
    </row>
    <row r="50" spans="14:14">
      <c r="N50" s="163"/>
    </row>
    <row r="51" spans="14:14">
      <c r="N51" s="163"/>
    </row>
    <row r="52" spans="14:14">
      <c r="N52" s="163"/>
    </row>
    <row r="53" spans="14:14">
      <c r="N53" s="163"/>
    </row>
    <row r="54" spans="14:14">
      <c r="N54" s="163"/>
    </row>
    <row r="55" spans="14:14">
      <c r="N55" s="163"/>
    </row>
    <row r="56" spans="14:14">
      <c r="N56" s="163"/>
    </row>
    <row r="57" spans="14:14">
      <c r="N57" s="163"/>
    </row>
    <row r="58" spans="14:14">
      <c r="N58" s="163"/>
    </row>
    <row r="59" spans="14:14">
      <c r="N59" s="163"/>
    </row>
    <row r="60" spans="14:14">
      <c r="N60" s="163"/>
    </row>
    <row r="61" spans="14:14">
      <c r="N61" s="163"/>
    </row>
    <row r="62" spans="14:14">
      <c r="N62" s="163"/>
    </row>
    <row r="63" spans="14:14">
      <c r="N63" s="163"/>
    </row>
    <row r="64" spans="14:14">
      <c r="N64" s="163"/>
    </row>
    <row r="65" spans="14:14">
      <c r="N65" s="163"/>
    </row>
    <row r="66" spans="14:14">
      <c r="N66" s="163"/>
    </row>
    <row r="67" spans="14:14">
      <c r="N67" s="163"/>
    </row>
    <row r="68" spans="14:14">
      <c r="N68" s="163"/>
    </row>
    <row r="69" spans="14:14">
      <c r="N69" s="163"/>
    </row>
    <row r="70" spans="14:14">
      <c r="N70" s="163"/>
    </row>
    <row r="71" spans="14:14">
      <c r="N71" s="163"/>
    </row>
    <row r="72" spans="14:14">
      <c r="N72" s="163"/>
    </row>
    <row r="73" spans="14:14">
      <c r="N73" s="163"/>
    </row>
    <row r="74" spans="14:14">
      <c r="N74" s="163"/>
    </row>
    <row r="75" spans="14:14">
      <c r="N75" s="163"/>
    </row>
    <row r="76" spans="14:14">
      <c r="N76" s="163"/>
    </row>
    <row r="77" spans="14:14">
      <c r="N77" s="163"/>
    </row>
    <row r="78" spans="14:14">
      <c r="N78" s="163"/>
    </row>
    <row r="79" spans="14:14">
      <c r="N79" s="163"/>
    </row>
    <row r="80" spans="14:14">
      <c r="N80" s="163"/>
    </row>
    <row r="81" spans="14:14">
      <c r="N81" s="163"/>
    </row>
    <row r="82" spans="14:14">
      <c r="N82" s="163"/>
    </row>
    <row r="83" spans="14:14">
      <c r="N83" s="163"/>
    </row>
    <row r="84" spans="14:14">
      <c r="N84" s="163"/>
    </row>
    <row r="85" spans="14:14">
      <c r="N85" s="163"/>
    </row>
    <row r="86" spans="14:14">
      <c r="N86" s="163"/>
    </row>
    <row r="87" spans="14:14">
      <c r="N87" s="163"/>
    </row>
    <row r="88" spans="14:14">
      <c r="N88" s="163"/>
    </row>
    <row r="89" spans="14:14">
      <c r="N89" s="163"/>
    </row>
    <row r="90" spans="14:14">
      <c r="N90" s="163"/>
    </row>
    <row r="91" spans="14:14">
      <c r="N91" s="163"/>
    </row>
    <row r="92" spans="14:14">
      <c r="N92" s="163"/>
    </row>
    <row r="93" spans="14:14">
      <c r="N93" s="163"/>
    </row>
    <row r="94" spans="14:14">
      <c r="N94" s="163"/>
    </row>
    <row r="95" spans="14:14">
      <c r="N95" s="163"/>
    </row>
    <row r="96" spans="14:14">
      <c r="N96" s="163"/>
    </row>
    <row r="97" spans="14:14">
      <c r="N97" s="163"/>
    </row>
    <row r="98" spans="14:14">
      <c r="N98" s="163"/>
    </row>
    <row r="99" spans="14:14">
      <c r="N99" s="163"/>
    </row>
    <row r="100" spans="14:14">
      <c r="N100" s="163"/>
    </row>
    <row r="101" spans="14:14">
      <c r="N101" s="163"/>
    </row>
    <row r="102" spans="14:14">
      <c r="N102" s="163"/>
    </row>
    <row r="103" spans="14:14">
      <c r="N103" s="163"/>
    </row>
    <row r="104" spans="14:14">
      <c r="N104" s="163"/>
    </row>
    <row r="105" spans="14:14">
      <c r="N105" s="163"/>
    </row>
    <row r="106" spans="14:14">
      <c r="N106" s="163"/>
    </row>
    <row r="107" spans="14:14">
      <c r="N107" s="163"/>
    </row>
    <row r="108" spans="14:14">
      <c r="N108" s="163"/>
    </row>
    <row r="109" spans="14:14">
      <c r="N109" s="163"/>
    </row>
    <row r="110" spans="14:14">
      <c r="N110" s="163"/>
    </row>
    <row r="111" spans="14:14">
      <c r="N111" s="163"/>
    </row>
    <row r="112" spans="14:14">
      <c r="N112" s="163"/>
    </row>
    <row r="113" spans="14:14">
      <c r="N113" s="163"/>
    </row>
    <row r="114" spans="14:14">
      <c r="N114" s="163"/>
    </row>
    <row r="115" spans="14:14">
      <c r="N115" s="163"/>
    </row>
    <row r="116" spans="14:14">
      <c r="N116" s="163"/>
    </row>
    <row r="117" spans="14:14">
      <c r="N117" s="163"/>
    </row>
    <row r="118" spans="14:14">
      <c r="N118" s="163"/>
    </row>
    <row r="119" spans="14:14">
      <c r="N119" s="163"/>
    </row>
    <row r="120" spans="14:14">
      <c r="N120" s="163"/>
    </row>
    <row r="121" spans="14:14">
      <c r="N121" s="163"/>
    </row>
    <row r="122" spans="14:14">
      <c r="N122" s="163"/>
    </row>
    <row r="123" spans="14:14">
      <c r="N123" s="163"/>
    </row>
    <row r="124" spans="14:14">
      <c r="N124" s="163"/>
    </row>
    <row r="125" spans="14:14">
      <c r="N125" s="163"/>
    </row>
    <row r="126" spans="14:14">
      <c r="N126" s="163"/>
    </row>
    <row r="127" spans="14:14">
      <c r="N127" s="163"/>
    </row>
    <row r="128" spans="14:14">
      <c r="N128" s="163"/>
    </row>
    <row r="129" spans="14:14">
      <c r="N129" s="163"/>
    </row>
    <row r="130" spans="14:14">
      <c r="N130" s="163"/>
    </row>
    <row r="131" spans="14:14">
      <c r="N131" s="163"/>
    </row>
    <row r="132" spans="14:14">
      <c r="N132" s="163"/>
    </row>
    <row r="133" spans="14:14">
      <c r="N133" s="163"/>
    </row>
    <row r="134" spans="14:14">
      <c r="N134" s="163"/>
    </row>
    <row r="135" spans="14:14">
      <c r="N135" s="163"/>
    </row>
    <row r="136" spans="14:14">
      <c r="N136" s="163"/>
    </row>
    <row r="137" spans="14:14">
      <c r="N137" s="163"/>
    </row>
    <row r="138" spans="14:14">
      <c r="N138" s="163"/>
    </row>
    <row r="139" spans="14:14">
      <c r="N139" s="163"/>
    </row>
    <row r="140" spans="14:14">
      <c r="N140" s="163"/>
    </row>
    <row r="141" spans="14:14">
      <c r="N141" s="163"/>
    </row>
    <row r="142" spans="14:14">
      <c r="N142" s="163"/>
    </row>
    <row r="143" spans="14:14">
      <c r="N143" s="163"/>
    </row>
    <row r="144" spans="14:14">
      <c r="N144" s="163"/>
    </row>
    <row r="145" spans="14:14">
      <c r="N145" s="163"/>
    </row>
    <row r="146" spans="14:14">
      <c r="N146" s="163"/>
    </row>
    <row r="147" spans="14:14">
      <c r="N147" s="163"/>
    </row>
    <row r="148" spans="14:14">
      <c r="N148" s="163"/>
    </row>
    <row r="149" spans="14:14">
      <c r="N149" s="163"/>
    </row>
    <row r="150" spans="14:14">
      <c r="N150" s="163"/>
    </row>
    <row r="151" spans="14:14">
      <c r="N151" s="163"/>
    </row>
    <row r="152" spans="14:14">
      <c r="N152" s="163"/>
    </row>
    <row r="153" spans="14:14">
      <c r="N153" s="163"/>
    </row>
    <row r="154" spans="14:14">
      <c r="N154" s="163"/>
    </row>
    <row r="155" spans="14:14">
      <c r="N155" s="163"/>
    </row>
    <row r="156" spans="14:14">
      <c r="N156" s="163"/>
    </row>
    <row r="157" spans="14:14">
      <c r="N157" s="163"/>
    </row>
    <row r="158" spans="14:14">
      <c r="N158" s="163"/>
    </row>
    <row r="159" spans="14:14">
      <c r="N159" s="163"/>
    </row>
    <row r="160" spans="14:14">
      <c r="N160" s="163"/>
    </row>
    <row r="161" spans="14:14">
      <c r="N161" s="163"/>
    </row>
    <row r="162" spans="14:14">
      <c r="N162" s="163"/>
    </row>
    <row r="163" spans="14:14">
      <c r="N163" s="163"/>
    </row>
    <row r="164" spans="14:14">
      <c r="N164" s="163"/>
    </row>
    <row r="165" spans="14:14">
      <c r="N165" s="163"/>
    </row>
    <row r="166" spans="14:14">
      <c r="N166" s="163"/>
    </row>
    <row r="167" spans="14:14">
      <c r="N167" s="163"/>
    </row>
    <row r="168" spans="14:14">
      <c r="N168" s="163"/>
    </row>
    <row r="169" spans="14:14">
      <c r="N169" s="163"/>
    </row>
    <row r="170" spans="14:14">
      <c r="N170" s="163"/>
    </row>
    <row r="171" spans="14:14">
      <c r="N171" s="163"/>
    </row>
    <row r="172" spans="14:14">
      <c r="N172" s="163"/>
    </row>
    <row r="173" spans="14:14">
      <c r="N173" s="163"/>
    </row>
    <row r="174" spans="14:14">
      <c r="N174" s="163"/>
    </row>
    <row r="175" spans="14:14">
      <c r="N175" s="163"/>
    </row>
    <row r="176" spans="14:14">
      <c r="N176" s="163"/>
    </row>
    <row r="177" spans="14:14">
      <c r="N177" s="163"/>
    </row>
    <row r="178" spans="14:14">
      <c r="N178" s="163"/>
    </row>
    <row r="179" spans="14:14">
      <c r="N179" s="163"/>
    </row>
    <row r="180" spans="14:14">
      <c r="N180" s="163"/>
    </row>
    <row r="181" spans="14:14">
      <c r="N181" s="163"/>
    </row>
    <row r="182" spans="14:14">
      <c r="N182" s="163"/>
    </row>
    <row r="183" spans="14:14">
      <c r="N183" s="163"/>
    </row>
    <row r="184" spans="14:14">
      <c r="N184" s="163"/>
    </row>
    <row r="185" spans="14:14">
      <c r="N185" s="163"/>
    </row>
    <row r="186" spans="14:14">
      <c r="N186" s="163"/>
    </row>
    <row r="187" spans="14:14">
      <c r="N187" s="163"/>
    </row>
    <row r="188" spans="14:14">
      <c r="N188" s="163"/>
    </row>
    <row r="189" spans="14:14">
      <c r="N189" s="163"/>
    </row>
    <row r="190" spans="14:14">
      <c r="N190" s="163"/>
    </row>
    <row r="191" spans="14:14">
      <c r="N191" s="163"/>
    </row>
    <row r="192" spans="14:14">
      <c r="N192" s="163"/>
    </row>
    <row r="193" spans="14:14">
      <c r="N193" s="163"/>
    </row>
    <row r="194" spans="14:14">
      <c r="N194" s="163"/>
    </row>
    <row r="195" spans="14:14">
      <c r="N195" s="163"/>
    </row>
    <row r="196" spans="14:14">
      <c r="N196" s="163"/>
    </row>
    <row r="197" spans="14:14">
      <c r="N197" s="163"/>
    </row>
    <row r="198" spans="14:14">
      <c r="N198" s="163"/>
    </row>
    <row r="199" spans="14:14">
      <c r="N199" s="163"/>
    </row>
    <row r="200" spans="14:14">
      <c r="N200" s="163"/>
    </row>
    <row r="201" spans="14:14">
      <c r="N201" s="163"/>
    </row>
    <row r="202" spans="14:14">
      <c r="N202" s="163"/>
    </row>
    <row r="203" spans="14:14">
      <c r="N203" s="163"/>
    </row>
    <row r="204" spans="14:14">
      <c r="N204" s="163"/>
    </row>
    <row r="205" spans="14:14">
      <c r="N205" s="163"/>
    </row>
    <row r="206" spans="14:14">
      <c r="N206" s="163"/>
    </row>
    <row r="207" spans="14:14">
      <c r="N207" s="163"/>
    </row>
    <row r="208" spans="14:14">
      <c r="N208" s="163"/>
    </row>
    <row r="209" spans="14:14">
      <c r="N209" s="163"/>
    </row>
    <row r="210" spans="14:14">
      <c r="N210" s="163"/>
    </row>
    <row r="211" spans="14:14">
      <c r="N211" s="163"/>
    </row>
    <row r="212" spans="14:14">
      <c r="N212" s="163"/>
    </row>
    <row r="213" spans="14:14">
      <c r="N213" s="163"/>
    </row>
    <row r="214" spans="14:14">
      <c r="N214" s="163"/>
    </row>
    <row r="215" spans="14:14">
      <c r="N215" s="163"/>
    </row>
    <row r="216" spans="14:14">
      <c r="N216" s="163"/>
    </row>
    <row r="217" spans="14:14">
      <c r="N217" s="163"/>
    </row>
    <row r="218" spans="14:14">
      <c r="N218" s="163"/>
    </row>
    <row r="219" spans="14:14">
      <c r="N219" s="163"/>
    </row>
    <row r="220" spans="14:14">
      <c r="N220" s="163"/>
    </row>
    <row r="221" spans="14:14">
      <c r="N221" s="163"/>
    </row>
    <row r="222" spans="14:14">
      <c r="N222" s="163"/>
    </row>
    <row r="223" spans="14:14">
      <c r="N223" s="163"/>
    </row>
    <row r="224" spans="14:14">
      <c r="N224" s="163"/>
    </row>
    <row r="225" spans="14:14">
      <c r="N225" s="163"/>
    </row>
    <row r="226" spans="14:14">
      <c r="N226" s="163"/>
    </row>
    <row r="227" spans="14:14">
      <c r="N227" s="163"/>
    </row>
    <row r="228" spans="14:14">
      <c r="N228" s="163"/>
    </row>
    <row r="229" spans="14:14">
      <c r="N229" s="163"/>
    </row>
    <row r="230" spans="14:14">
      <c r="N230" s="163"/>
    </row>
    <row r="231" spans="14:14">
      <c r="N231" s="163"/>
    </row>
    <row r="232" spans="14:14">
      <c r="N232" s="163"/>
    </row>
    <row r="233" spans="14:14">
      <c r="N233" s="163"/>
    </row>
    <row r="234" spans="14:14">
      <c r="N234" s="163"/>
    </row>
    <row r="235" spans="14:14">
      <c r="N235" s="163"/>
    </row>
    <row r="236" spans="14:14">
      <c r="N236" s="163"/>
    </row>
    <row r="237" spans="14:14">
      <c r="N237" s="163"/>
    </row>
    <row r="238" spans="14:14">
      <c r="N238" s="163"/>
    </row>
    <row r="239" spans="14:14">
      <c r="N239" s="163"/>
    </row>
    <row r="240" spans="14:14">
      <c r="N240" s="163"/>
    </row>
    <row r="241" spans="14:14">
      <c r="N241" s="163"/>
    </row>
    <row r="242" spans="14:14">
      <c r="N242" s="163"/>
    </row>
    <row r="243" spans="14:14">
      <c r="N243" s="163"/>
    </row>
    <row r="244" spans="14:14">
      <c r="N244" s="163"/>
    </row>
    <row r="245" spans="14:14">
      <c r="N245" s="163"/>
    </row>
    <row r="246" spans="14:14">
      <c r="N246" s="163"/>
    </row>
    <row r="247" spans="14:14">
      <c r="N247" s="163"/>
    </row>
    <row r="248" spans="14:14">
      <c r="N248" s="163"/>
    </row>
    <row r="249" spans="14:14">
      <c r="N249" s="163"/>
    </row>
    <row r="250" spans="14:14">
      <c r="N250" s="163"/>
    </row>
    <row r="251" spans="14:14">
      <c r="N251" s="163"/>
    </row>
    <row r="252" spans="14:14">
      <c r="N252" s="163"/>
    </row>
    <row r="253" spans="14:14">
      <c r="N253" s="163"/>
    </row>
    <row r="254" spans="14:14">
      <c r="N254" s="163"/>
    </row>
    <row r="255" spans="14:14">
      <c r="N255" s="163"/>
    </row>
    <row r="256" spans="14:14">
      <c r="N256" s="163"/>
    </row>
  </sheetData>
  <mergeCells count="24">
    <mergeCell ref="A1:T1"/>
    <mergeCell ref="A5:T5"/>
    <mergeCell ref="A8:T8"/>
    <mergeCell ref="S9:T10"/>
    <mergeCell ref="C9:C11"/>
    <mergeCell ref="S6:T6"/>
    <mergeCell ref="B2:T2"/>
    <mergeCell ref="A6:N6"/>
    <mergeCell ref="O18:O19"/>
    <mergeCell ref="S18:S19"/>
    <mergeCell ref="T18:T19"/>
    <mergeCell ref="E9:E11"/>
    <mergeCell ref="A9:B11"/>
    <mergeCell ref="A18:A19"/>
    <mergeCell ref="B18:B19"/>
    <mergeCell ref="C18:C19"/>
    <mergeCell ref="S11:T11"/>
    <mergeCell ref="J9:J11"/>
    <mergeCell ref="O9:O11"/>
    <mergeCell ref="D18:D19"/>
    <mergeCell ref="E18:E19"/>
    <mergeCell ref="I18:I19"/>
    <mergeCell ref="J18:J19"/>
    <mergeCell ref="N18:N19"/>
  </mergeCells>
  <pageMargins left="0.70866141732283472" right="0.70866141732283472" top="0.74803149606299213" bottom="0.74803149606299213" header="0.31496062992125984" footer="0.31496062992125984"/>
  <pageSetup paperSize="9" scale="40" fitToHeight="0" orientation="landscape" r:id="rId1"/>
  <rowBreaks count="1" manualBreakCount="1">
    <brk id="19" max="19"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rgb="FF808080"/>
    <pageSetUpPr fitToPage="1"/>
  </sheetPr>
  <dimension ref="A1:U22"/>
  <sheetViews>
    <sheetView view="pageBreakPreview" zoomScale="70" zoomScaleNormal="50" zoomScaleSheetLayoutView="70" workbookViewId="0">
      <selection activeCell="S6" sqref="S6:T6"/>
    </sheetView>
  </sheetViews>
  <sheetFormatPr baseColWidth="10" defaultColWidth="10.88671875" defaultRowHeight="21.6"/>
  <cols>
    <col min="1" max="1" width="5.88671875" style="11" customWidth="1"/>
    <col min="2" max="2" width="44.109375" style="11" customWidth="1"/>
    <col min="3" max="3" width="25" style="11" customWidth="1"/>
    <col min="4" max="4" width="73" style="440" customWidth="1"/>
    <col min="5" max="5" width="5.33203125" style="33" customWidth="1"/>
    <col min="6" max="8" width="9" style="36" hidden="1" customWidth="1"/>
    <col min="9" max="9" width="73.88671875" style="440" customWidth="1"/>
    <col min="10" max="10" width="5.33203125" style="11" customWidth="1"/>
    <col min="11" max="13" width="9" style="36" hidden="1" customWidth="1"/>
    <col min="14" max="14" width="72" style="440" customWidth="1"/>
    <col min="15" max="15" width="5.33203125" style="11" customWidth="1"/>
    <col min="16" max="18" width="9" style="36" hidden="1" customWidth="1"/>
    <col min="19" max="19" width="17.44140625" style="11" customWidth="1"/>
    <col min="20" max="20" width="22.33203125" style="11" customWidth="1"/>
    <col min="21" max="16384" width="10.88671875" style="11"/>
  </cols>
  <sheetData>
    <row r="1" spans="1:21" s="1" customFormat="1">
      <c r="A1" s="860" t="s">
        <v>4775</v>
      </c>
      <c r="B1" s="860"/>
      <c r="C1" s="860"/>
      <c r="D1" s="860"/>
      <c r="E1" s="860"/>
      <c r="F1" s="860"/>
      <c r="G1" s="860"/>
      <c r="H1" s="860"/>
      <c r="I1" s="860"/>
      <c r="J1" s="860"/>
      <c r="K1" s="860"/>
      <c r="L1" s="860"/>
      <c r="M1" s="860"/>
      <c r="N1" s="860"/>
      <c r="O1" s="860"/>
      <c r="P1" s="860"/>
      <c r="Q1" s="860"/>
      <c r="R1" s="860"/>
      <c r="S1" s="860"/>
      <c r="T1" s="860"/>
    </row>
    <row r="2" spans="1:21" s="1" customFormat="1">
      <c r="A2" s="2"/>
      <c r="B2" s="861" t="s">
        <v>4406</v>
      </c>
      <c r="C2" s="861"/>
      <c r="D2" s="861"/>
      <c r="E2" s="861"/>
      <c r="F2" s="861"/>
      <c r="G2" s="861"/>
      <c r="H2" s="861"/>
      <c r="I2" s="861"/>
      <c r="J2" s="861"/>
      <c r="K2" s="861"/>
      <c r="L2" s="861"/>
      <c r="M2" s="861"/>
      <c r="N2" s="861"/>
      <c r="O2" s="861"/>
      <c r="P2" s="861"/>
      <c r="Q2" s="861"/>
      <c r="R2" s="861"/>
      <c r="S2" s="861"/>
      <c r="T2" s="861"/>
    </row>
    <row r="3" spans="1:21" s="1" customFormat="1">
      <c r="A3" s="2"/>
      <c r="B3" s="329"/>
      <c r="C3" s="329"/>
      <c r="D3" s="329"/>
      <c r="E3" s="329"/>
      <c r="F3" s="329"/>
      <c r="G3" s="329"/>
      <c r="H3" s="329"/>
      <c r="I3" s="329"/>
      <c r="J3" s="329"/>
      <c r="K3" s="329"/>
      <c r="L3" s="329"/>
      <c r="M3" s="329"/>
      <c r="N3" s="329"/>
      <c r="O3" s="4"/>
      <c r="P3" s="329"/>
      <c r="Q3" s="329"/>
      <c r="R3" s="329"/>
      <c r="S3" s="5"/>
      <c r="T3" s="5"/>
    </row>
    <row r="4" spans="1:21" s="1" customFormat="1">
      <c r="A4" s="2"/>
      <c r="B4" s="329"/>
      <c r="C4" s="329"/>
      <c r="D4" s="329"/>
      <c r="E4" s="329"/>
      <c r="F4" s="329"/>
      <c r="G4" s="329"/>
      <c r="H4" s="329"/>
      <c r="I4" s="329"/>
      <c r="J4" s="329"/>
      <c r="K4" s="329"/>
      <c r="L4" s="329"/>
      <c r="M4" s="329"/>
      <c r="N4" s="329"/>
      <c r="O4" s="4"/>
      <c r="P4" s="329"/>
      <c r="Q4" s="329"/>
      <c r="R4" s="329"/>
      <c r="S4" s="5"/>
      <c r="T4" s="5"/>
    </row>
    <row r="5" spans="1:21" s="1" customFormat="1">
      <c r="A5" s="905"/>
      <c r="B5" s="905"/>
      <c r="C5" s="905"/>
      <c r="D5" s="905"/>
      <c r="E5" s="905"/>
      <c r="F5" s="905"/>
      <c r="G5" s="905"/>
      <c r="H5" s="905"/>
      <c r="I5" s="905"/>
      <c r="J5" s="905"/>
      <c r="K5" s="905"/>
      <c r="L5" s="905"/>
      <c r="M5" s="905"/>
      <c r="N5" s="905"/>
      <c r="O5" s="905"/>
      <c r="P5" s="905"/>
      <c r="Q5" s="905"/>
      <c r="R5" s="905"/>
      <c r="S5" s="905"/>
      <c r="T5" s="905"/>
    </row>
    <row r="6" spans="1:21" s="1" customFormat="1">
      <c r="A6" s="865" t="s">
        <v>4778</v>
      </c>
      <c r="B6" s="866"/>
      <c r="C6" s="866"/>
      <c r="D6" s="866"/>
      <c r="E6" s="866"/>
      <c r="F6" s="866"/>
      <c r="G6" s="866"/>
      <c r="H6" s="866"/>
      <c r="I6" s="866"/>
      <c r="J6" s="866"/>
      <c r="K6" s="866"/>
      <c r="L6" s="866"/>
      <c r="M6" s="866"/>
      <c r="N6" s="866"/>
      <c r="O6" s="98"/>
      <c r="P6" s="6"/>
      <c r="Q6" s="6"/>
      <c r="R6" s="6"/>
      <c r="S6" s="1037" t="s">
        <v>7247</v>
      </c>
      <c r="T6" s="1038"/>
      <c r="U6" s="7"/>
    </row>
    <row r="7" spans="1:21" s="1" customFormat="1">
      <c r="A7" s="8"/>
      <c r="B7" s="9">
        <f>CARÁTULA!D9</f>
        <v>0</v>
      </c>
      <c r="C7" s="9"/>
      <c r="D7" s="9">
        <f>CARÁTULA!D8</f>
        <v>0</v>
      </c>
      <c r="E7" s="9"/>
      <c r="F7" s="9"/>
      <c r="G7" s="9"/>
      <c r="H7" s="9"/>
      <c r="I7" s="9"/>
      <c r="J7" s="9"/>
      <c r="K7" s="9"/>
      <c r="L7" s="9"/>
      <c r="M7" s="9"/>
      <c r="N7" s="9"/>
      <c r="O7" s="9"/>
      <c r="P7" s="9"/>
      <c r="Q7" s="9"/>
      <c r="R7" s="9"/>
      <c r="S7" s="9"/>
      <c r="T7" s="10"/>
    </row>
    <row r="8" spans="1:21" ht="36.75" customHeight="1">
      <c r="A8" s="881" t="s">
        <v>863</v>
      </c>
      <c r="B8" s="1504"/>
      <c r="C8" s="1504"/>
      <c r="D8" s="1504"/>
      <c r="E8" s="1504"/>
      <c r="F8" s="1504"/>
      <c r="G8" s="1504"/>
      <c r="H8" s="1504"/>
      <c r="I8" s="1504"/>
      <c r="J8" s="1504"/>
      <c r="K8" s="1504"/>
      <c r="L8" s="1504"/>
      <c r="M8" s="1504"/>
      <c r="N8" s="1504"/>
      <c r="O8" s="1504"/>
      <c r="P8" s="1504"/>
      <c r="Q8" s="1504"/>
      <c r="R8" s="1504"/>
      <c r="S8" s="1504"/>
      <c r="T8" s="882"/>
    </row>
    <row r="9" spans="1:21" ht="21" customHeight="1">
      <c r="A9" s="1022" t="s">
        <v>7</v>
      </c>
      <c r="B9" s="1023"/>
      <c r="C9" s="935" t="s">
        <v>6</v>
      </c>
      <c r="D9" s="332" t="s">
        <v>5</v>
      </c>
      <c r="E9" s="1396" t="s">
        <v>2</v>
      </c>
      <c r="F9" s="13"/>
      <c r="G9" s="13"/>
      <c r="H9" s="13"/>
      <c r="I9" s="332" t="s">
        <v>4</v>
      </c>
      <c r="J9" s="1396" t="s">
        <v>2</v>
      </c>
      <c r="K9" s="13"/>
      <c r="L9" s="13"/>
      <c r="M9" s="13"/>
      <c r="N9" s="332" t="s">
        <v>3</v>
      </c>
      <c r="O9" s="1396" t="s">
        <v>2</v>
      </c>
      <c r="P9" s="13"/>
      <c r="Q9" s="13"/>
      <c r="R9" s="13"/>
      <c r="S9" s="1022" t="s">
        <v>3681</v>
      </c>
      <c r="T9" s="1023"/>
    </row>
    <row r="10" spans="1:21" ht="20.25" customHeight="1">
      <c r="A10" s="849"/>
      <c r="B10" s="851"/>
      <c r="C10" s="936"/>
      <c r="D10" s="14" t="s">
        <v>1</v>
      </c>
      <c r="E10" s="1397"/>
      <c r="F10" s="13"/>
      <c r="G10" s="13"/>
      <c r="H10" s="13"/>
      <c r="I10" s="14" t="s">
        <v>1</v>
      </c>
      <c r="J10" s="1397"/>
      <c r="K10" s="13"/>
      <c r="L10" s="13"/>
      <c r="M10" s="13"/>
      <c r="N10" s="15" t="s">
        <v>0</v>
      </c>
      <c r="O10" s="1397"/>
      <c r="P10" s="13"/>
      <c r="Q10" s="13"/>
      <c r="R10" s="13"/>
      <c r="S10" s="1024"/>
      <c r="T10" s="1025"/>
    </row>
    <row r="11" spans="1:21" ht="29.25" customHeight="1">
      <c r="A11" s="1024"/>
      <c r="B11" s="1025"/>
      <c r="C11" s="937"/>
      <c r="D11" s="16" t="s">
        <v>1090</v>
      </c>
      <c r="E11" s="1510"/>
      <c r="F11" s="13"/>
      <c r="G11" s="13"/>
      <c r="H11" s="13"/>
      <c r="I11" s="16" t="s">
        <v>1090</v>
      </c>
      <c r="J11" s="1510"/>
      <c r="K11" s="13"/>
      <c r="L11" s="13"/>
      <c r="M11" s="13"/>
      <c r="N11" s="16" t="s">
        <v>1090</v>
      </c>
      <c r="O11" s="1510"/>
      <c r="P11" s="13"/>
      <c r="Q11" s="13"/>
      <c r="R11" s="13"/>
      <c r="S11" s="881" t="s">
        <v>2985</v>
      </c>
      <c r="T11" s="882"/>
    </row>
    <row r="12" spans="1:21" ht="280.8">
      <c r="A12" s="17">
        <v>1</v>
      </c>
      <c r="B12" s="331" t="s">
        <v>3224</v>
      </c>
      <c r="C12" s="326" t="s">
        <v>5178</v>
      </c>
      <c r="D12" s="671" t="s">
        <v>3682</v>
      </c>
      <c r="E12" s="672">
        <v>1</v>
      </c>
      <c r="F12" s="426">
        <f>IF(E12=G12,H12)</f>
        <v>1</v>
      </c>
      <c r="G12" s="426">
        <f>IF(E12="NA","NA",H12)</f>
        <v>1</v>
      </c>
      <c r="H12" s="426">
        <v>1</v>
      </c>
      <c r="I12" s="426" t="s">
        <v>5274</v>
      </c>
      <c r="J12" s="313">
        <v>1</v>
      </c>
      <c r="K12" s="21">
        <f t="shared" ref="K12:K19" si="0">IF(J12=L12,M12)</f>
        <v>1</v>
      </c>
      <c r="L12" s="21">
        <f t="shared" ref="L12:L19" si="1">IF(J12="NA","NA",M12)</f>
        <v>1</v>
      </c>
      <c r="M12" s="21">
        <v>1</v>
      </c>
      <c r="N12" s="426" t="s">
        <v>2738</v>
      </c>
      <c r="O12" s="20">
        <v>1</v>
      </c>
      <c r="P12" s="21">
        <f t="shared" ref="P12:P19" si="2">IF(O12=Q12,R12)</f>
        <v>1</v>
      </c>
      <c r="Q12" s="21">
        <f t="shared" ref="Q12:Q19" si="3">IF(O12="NA","NA",R12)</f>
        <v>1</v>
      </c>
      <c r="R12" s="21">
        <v>1</v>
      </c>
      <c r="S12" s="24" t="s">
        <v>1043</v>
      </c>
      <c r="T12" s="24" t="s">
        <v>1044</v>
      </c>
    </row>
    <row r="13" spans="1:21" ht="172.8">
      <c r="A13" s="17">
        <v>2</v>
      </c>
      <c r="B13" s="331" t="s">
        <v>233</v>
      </c>
      <c r="C13" s="326" t="s">
        <v>3225</v>
      </c>
      <c r="D13" s="426" t="s">
        <v>1696</v>
      </c>
      <c r="E13" s="672">
        <v>1</v>
      </c>
      <c r="F13" s="426">
        <f>IF(E13=G13,H13)</f>
        <v>1</v>
      </c>
      <c r="G13" s="426">
        <f>IF(E13="NA","NA",H13)</f>
        <v>1</v>
      </c>
      <c r="H13" s="426">
        <v>1</v>
      </c>
      <c r="I13" s="426" t="s">
        <v>3226</v>
      </c>
      <c r="J13" s="313">
        <v>1</v>
      </c>
      <c r="K13" s="21">
        <f t="shared" si="0"/>
        <v>1</v>
      </c>
      <c r="L13" s="21">
        <f t="shared" si="1"/>
        <v>1</v>
      </c>
      <c r="M13" s="21">
        <v>1</v>
      </c>
      <c r="N13" s="426" t="s">
        <v>2580</v>
      </c>
      <c r="O13" s="20">
        <v>1</v>
      </c>
      <c r="P13" s="21">
        <f t="shared" si="2"/>
        <v>1</v>
      </c>
      <c r="Q13" s="21">
        <f t="shared" si="3"/>
        <v>1</v>
      </c>
      <c r="R13" s="21">
        <v>1</v>
      </c>
      <c r="S13" s="24" t="s">
        <v>1043</v>
      </c>
      <c r="T13" s="24" t="s">
        <v>1044</v>
      </c>
    </row>
    <row r="14" spans="1:21" ht="194.4">
      <c r="A14" s="17">
        <v>3</v>
      </c>
      <c r="B14" s="426" t="s">
        <v>1081</v>
      </c>
      <c r="C14" s="326" t="s">
        <v>3227</v>
      </c>
      <c r="D14" s="426" t="s">
        <v>3228</v>
      </c>
      <c r="E14" s="672">
        <v>1</v>
      </c>
      <c r="F14" s="426">
        <f t="shared" ref="F14:F19" si="4">IF(E14=G14,H14)</f>
        <v>1</v>
      </c>
      <c r="G14" s="426">
        <f t="shared" ref="G14:G19" si="5">IF(E14="NA","NA",H14)</f>
        <v>1</v>
      </c>
      <c r="H14" s="426">
        <v>1</v>
      </c>
      <c r="I14" s="426" t="s">
        <v>3229</v>
      </c>
      <c r="J14" s="313">
        <v>1</v>
      </c>
      <c r="K14" s="21">
        <f t="shared" si="0"/>
        <v>1</v>
      </c>
      <c r="L14" s="21">
        <f t="shared" si="1"/>
        <v>1</v>
      </c>
      <c r="M14" s="21">
        <v>1</v>
      </c>
      <c r="N14" s="426" t="s">
        <v>3230</v>
      </c>
      <c r="O14" s="20">
        <v>1</v>
      </c>
      <c r="P14" s="21">
        <f t="shared" si="2"/>
        <v>1</v>
      </c>
      <c r="Q14" s="21">
        <f t="shared" si="3"/>
        <v>1</v>
      </c>
      <c r="R14" s="21">
        <v>1</v>
      </c>
      <c r="S14" s="24" t="s">
        <v>1043</v>
      </c>
      <c r="T14" s="24" t="s">
        <v>1044</v>
      </c>
    </row>
    <row r="15" spans="1:21" ht="184.5" customHeight="1">
      <c r="A15" s="17">
        <v>4</v>
      </c>
      <c r="B15" s="1521" t="s">
        <v>1081</v>
      </c>
      <c r="C15" s="935" t="s">
        <v>3227</v>
      </c>
      <c r="D15" s="426" t="s">
        <v>3231</v>
      </c>
      <c r="E15" s="672">
        <v>1</v>
      </c>
      <c r="F15" s="426">
        <f t="shared" si="4"/>
        <v>1</v>
      </c>
      <c r="G15" s="426">
        <f t="shared" si="5"/>
        <v>1</v>
      </c>
      <c r="H15" s="426">
        <v>1</v>
      </c>
      <c r="I15" s="426" t="s">
        <v>3232</v>
      </c>
      <c r="J15" s="313">
        <v>1</v>
      </c>
      <c r="K15" s="21">
        <f t="shared" si="0"/>
        <v>1</v>
      </c>
      <c r="L15" s="21">
        <f t="shared" si="1"/>
        <v>1</v>
      </c>
      <c r="M15" s="21">
        <v>1</v>
      </c>
      <c r="N15" s="426" t="s">
        <v>3233</v>
      </c>
      <c r="O15" s="20">
        <v>1</v>
      </c>
      <c r="P15" s="21">
        <f t="shared" si="2"/>
        <v>1</v>
      </c>
      <c r="Q15" s="21">
        <f t="shared" si="3"/>
        <v>1</v>
      </c>
      <c r="R15" s="21">
        <v>1</v>
      </c>
      <c r="S15" s="24" t="s">
        <v>1043</v>
      </c>
      <c r="T15" s="24" t="s">
        <v>1044</v>
      </c>
    </row>
    <row r="16" spans="1:21" ht="315.75" customHeight="1">
      <c r="A16" s="17">
        <v>5</v>
      </c>
      <c r="B16" s="1521"/>
      <c r="C16" s="937"/>
      <c r="D16" s="426" t="s">
        <v>3234</v>
      </c>
      <c r="E16" s="672">
        <v>1</v>
      </c>
      <c r="F16" s="426">
        <f t="shared" si="4"/>
        <v>1</v>
      </c>
      <c r="G16" s="426">
        <f t="shared" si="5"/>
        <v>1</v>
      </c>
      <c r="H16" s="426">
        <v>1</v>
      </c>
      <c r="I16" s="426" t="s">
        <v>3235</v>
      </c>
      <c r="J16" s="313">
        <v>1</v>
      </c>
      <c r="K16" s="21">
        <f t="shared" si="0"/>
        <v>1</v>
      </c>
      <c r="L16" s="21">
        <f t="shared" si="1"/>
        <v>1</v>
      </c>
      <c r="M16" s="21">
        <v>1</v>
      </c>
      <c r="N16" s="426" t="s">
        <v>3236</v>
      </c>
      <c r="O16" s="20">
        <v>1</v>
      </c>
      <c r="P16" s="21">
        <f t="shared" si="2"/>
        <v>1</v>
      </c>
      <c r="Q16" s="21">
        <f t="shared" si="3"/>
        <v>1</v>
      </c>
      <c r="R16" s="21">
        <v>1</v>
      </c>
      <c r="S16" s="24" t="s">
        <v>1043</v>
      </c>
      <c r="T16" s="24" t="s">
        <v>1044</v>
      </c>
    </row>
    <row r="17" spans="1:20" ht="280.8">
      <c r="A17" s="17">
        <v>6</v>
      </c>
      <c r="B17" s="426" t="s">
        <v>1081</v>
      </c>
      <c r="C17" s="326" t="s">
        <v>3237</v>
      </c>
      <c r="D17" s="426" t="s">
        <v>3238</v>
      </c>
      <c r="E17" s="672">
        <v>1</v>
      </c>
      <c r="F17" s="426">
        <f t="shared" si="4"/>
        <v>1</v>
      </c>
      <c r="G17" s="426">
        <f t="shared" si="5"/>
        <v>1</v>
      </c>
      <c r="H17" s="426">
        <v>1</v>
      </c>
      <c r="I17" s="426" t="s">
        <v>3239</v>
      </c>
      <c r="J17" s="313">
        <v>1</v>
      </c>
      <c r="K17" s="21">
        <f t="shared" si="0"/>
        <v>1</v>
      </c>
      <c r="L17" s="21">
        <f t="shared" si="1"/>
        <v>1</v>
      </c>
      <c r="M17" s="21">
        <v>1</v>
      </c>
      <c r="N17" s="426" t="s">
        <v>4535</v>
      </c>
      <c r="O17" s="20">
        <v>1</v>
      </c>
      <c r="P17" s="21">
        <f t="shared" si="2"/>
        <v>1</v>
      </c>
      <c r="Q17" s="21">
        <f t="shared" si="3"/>
        <v>1</v>
      </c>
      <c r="R17" s="21">
        <v>1</v>
      </c>
      <c r="S17" s="24" t="s">
        <v>1043</v>
      </c>
      <c r="T17" s="24" t="s">
        <v>1044</v>
      </c>
    </row>
    <row r="18" spans="1:20" ht="163.5" customHeight="1">
      <c r="A18" s="17">
        <v>7</v>
      </c>
      <c r="B18" s="872" t="s">
        <v>3240</v>
      </c>
      <c r="C18" s="935" t="s">
        <v>5194</v>
      </c>
      <c r="D18" s="193" t="s">
        <v>4534</v>
      </c>
      <c r="E18" s="76">
        <v>1</v>
      </c>
      <c r="F18" s="77">
        <f>IF(E18=G18,H18)</f>
        <v>1</v>
      </c>
      <c r="G18" s="77">
        <f>IF(E18="NA","NA",H18)</f>
        <v>1</v>
      </c>
      <c r="H18" s="77">
        <v>1</v>
      </c>
      <c r="I18" s="193" t="s">
        <v>4531</v>
      </c>
      <c r="J18" s="76">
        <v>1</v>
      </c>
      <c r="K18" s="77">
        <f t="shared" si="0"/>
        <v>1</v>
      </c>
      <c r="L18" s="77">
        <f t="shared" si="1"/>
        <v>1</v>
      </c>
      <c r="M18" s="77">
        <v>1</v>
      </c>
      <c r="N18" s="193" t="s">
        <v>4533</v>
      </c>
      <c r="O18" s="20">
        <v>1</v>
      </c>
      <c r="P18" s="21">
        <f t="shared" si="2"/>
        <v>1</v>
      </c>
      <c r="Q18" s="21">
        <f t="shared" si="3"/>
        <v>1</v>
      </c>
      <c r="R18" s="21">
        <v>1</v>
      </c>
      <c r="S18" s="24" t="s">
        <v>1043</v>
      </c>
      <c r="T18" s="24" t="s">
        <v>1044</v>
      </c>
    </row>
    <row r="19" spans="1:20" ht="102.75" customHeight="1">
      <c r="A19" s="17">
        <v>8</v>
      </c>
      <c r="B19" s="872"/>
      <c r="C19" s="937"/>
      <c r="D19" s="781" t="s">
        <v>4536</v>
      </c>
      <c r="E19" s="672">
        <v>1</v>
      </c>
      <c r="F19" s="426">
        <f t="shared" si="4"/>
        <v>1</v>
      </c>
      <c r="G19" s="426">
        <f t="shared" si="5"/>
        <v>1</v>
      </c>
      <c r="H19" s="426">
        <v>1</v>
      </c>
      <c r="I19" s="781" t="s">
        <v>4537</v>
      </c>
      <c r="J19" s="313">
        <v>1</v>
      </c>
      <c r="K19" s="21">
        <f t="shared" si="0"/>
        <v>1</v>
      </c>
      <c r="L19" s="21">
        <f t="shared" si="1"/>
        <v>1</v>
      </c>
      <c r="M19" s="21">
        <v>1</v>
      </c>
      <c r="N19" s="781" t="s">
        <v>4532</v>
      </c>
      <c r="O19" s="20">
        <v>1</v>
      </c>
      <c r="P19" s="21">
        <f t="shared" si="2"/>
        <v>1</v>
      </c>
      <c r="Q19" s="21">
        <f t="shared" si="3"/>
        <v>1</v>
      </c>
      <c r="R19" s="21">
        <v>1</v>
      </c>
      <c r="S19" s="24" t="s">
        <v>1043</v>
      </c>
      <c r="T19" s="24" t="s">
        <v>1044</v>
      </c>
    </row>
    <row r="20" spans="1:20">
      <c r="E20" s="320">
        <f>SUM(E12:E19)</f>
        <v>8</v>
      </c>
      <c r="F20" s="34">
        <f>SUM(F12:F19)</f>
        <v>8</v>
      </c>
      <c r="G20" s="34">
        <f>SUM(G12:G19)</f>
        <v>8</v>
      </c>
      <c r="H20" s="34">
        <f>SUM(H12:H19)</f>
        <v>8</v>
      </c>
      <c r="J20" s="320">
        <f>SUM(J12:J19)</f>
        <v>8</v>
      </c>
      <c r="K20" s="34">
        <f>SUM(K12:K19)</f>
        <v>8</v>
      </c>
      <c r="L20" s="34">
        <f>SUM(L12:L19)</f>
        <v>8</v>
      </c>
      <c r="M20" s="34">
        <f>SUM(M12:M19)</f>
        <v>8</v>
      </c>
      <c r="O20" s="320">
        <f>SUM(O12:O19)</f>
        <v>8</v>
      </c>
      <c r="P20" s="34">
        <f>SUM(P12:P19)</f>
        <v>8</v>
      </c>
      <c r="Q20" s="34">
        <f>SUM(Q12:Q19)</f>
        <v>8</v>
      </c>
      <c r="R20" s="34">
        <f>SUM(R12:R19)</f>
        <v>8</v>
      </c>
    </row>
    <row r="22" spans="1:20" ht="43.8" thickBot="1">
      <c r="B22" s="321" t="s">
        <v>1133</v>
      </c>
      <c r="C22" s="311">
        <f>'RESULTADO HG'!B181</f>
        <v>1</v>
      </c>
    </row>
  </sheetData>
  <mergeCells count="17">
    <mergeCell ref="C18:C19"/>
    <mergeCell ref="B18:B19"/>
    <mergeCell ref="C9:C11"/>
    <mergeCell ref="A9:B11"/>
    <mergeCell ref="B15:B16"/>
    <mergeCell ref="C15:C16"/>
    <mergeCell ref="A8:T8"/>
    <mergeCell ref="S9:T10"/>
    <mergeCell ref="S11:T11"/>
    <mergeCell ref="A1:T1"/>
    <mergeCell ref="A5:T5"/>
    <mergeCell ref="B2:T2"/>
    <mergeCell ref="S6:T6"/>
    <mergeCell ref="A6:N6"/>
    <mergeCell ref="E9:E11"/>
    <mergeCell ref="O9:O11"/>
    <mergeCell ref="J9:J11"/>
  </mergeCells>
  <pageMargins left="0.70866141732283472" right="0.70866141732283472" top="0.74803149606299213" bottom="0.74803149606299213" header="0.31496062992125984" footer="0.31496062992125984"/>
  <pageSetup scale="34" fitToHeight="0"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tabColor rgb="FF808080"/>
    <pageSetUpPr fitToPage="1"/>
  </sheetPr>
  <dimension ref="A1:AA1152"/>
  <sheetViews>
    <sheetView view="pageBreakPreview" topLeftCell="E1" zoomScale="70" zoomScaleNormal="50" zoomScaleSheetLayoutView="70" workbookViewId="0">
      <selection activeCell="E14" sqref="E14"/>
    </sheetView>
  </sheetViews>
  <sheetFormatPr baseColWidth="10" defaultColWidth="10.88671875" defaultRowHeight="21.6"/>
  <cols>
    <col min="1" max="1" width="5.109375" style="54" customWidth="1"/>
    <col min="2" max="2" width="34.44140625" style="11" customWidth="1"/>
    <col min="3" max="3" width="27.109375" style="11" customWidth="1"/>
    <col min="4" max="4" width="70.6640625" style="11" customWidth="1"/>
    <col min="5" max="5" width="6.109375" style="11" customWidth="1"/>
    <col min="6" max="8" width="9" style="36" hidden="1" customWidth="1"/>
    <col min="9" max="9" width="116.109375" style="11" customWidth="1"/>
    <col min="10" max="10" width="6.109375" style="11" customWidth="1"/>
    <col min="11" max="13" width="9" style="36" hidden="1" customWidth="1"/>
    <col min="14" max="14" width="54.109375" style="39" customWidth="1"/>
    <col min="15" max="15" width="6.109375" style="11" customWidth="1"/>
    <col min="16" max="18" width="9" style="36" hidden="1" customWidth="1"/>
    <col min="19" max="19" width="19.109375" style="11" customWidth="1"/>
    <col min="20" max="20" width="21.109375" style="11" customWidth="1"/>
    <col min="21" max="16384" width="10.88671875" style="11"/>
  </cols>
  <sheetData>
    <row r="1" spans="1:21" s="1" customFormat="1">
      <c r="A1" s="860" t="s">
        <v>4775</v>
      </c>
      <c r="B1" s="860"/>
      <c r="C1" s="860"/>
      <c r="D1" s="860"/>
      <c r="E1" s="860"/>
      <c r="F1" s="860"/>
      <c r="G1" s="860"/>
      <c r="H1" s="860"/>
      <c r="I1" s="860"/>
      <c r="J1" s="860"/>
      <c r="K1" s="860"/>
      <c r="L1" s="860"/>
      <c r="M1" s="860"/>
      <c r="N1" s="860"/>
      <c r="O1" s="860"/>
      <c r="P1" s="860"/>
      <c r="Q1" s="860"/>
      <c r="R1" s="860"/>
      <c r="S1" s="860"/>
      <c r="T1" s="860"/>
    </row>
    <row r="2" spans="1:21" s="1" customFormat="1">
      <c r="A2" s="2"/>
      <c r="B2" s="861" t="s">
        <v>4406</v>
      </c>
      <c r="C2" s="861"/>
      <c r="D2" s="861"/>
      <c r="E2" s="861"/>
      <c r="F2" s="861"/>
      <c r="G2" s="861"/>
      <c r="H2" s="861"/>
      <c r="I2" s="861"/>
      <c r="J2" s="861"/>
      <c r="K2" s="861"/>
      <c r="L2" s="861"/>
      <c r="M2" s="861"/>
      <c r="N2" s="861"/>
      <c r="O2" s="861"/>
      <c r="P2" s="861"/>
      <c r="Q2" s="861"/>
      <c r="R2" s="861"/>
      <c r="S2" s="861"/>
      <c r="T2" s="861"/>
    </row>
    <row r="3" spans="1:21" s="1" customFormat="1">
      <c r="A3" s="2"/>
      <c r="B3" s="329"/>
      <c r="C3" s="329"/>
      <c r="D3" s="329"/>
      <c r="E3" s="329"/>
      <c r="F3" s="329"/>
      <c r="G3" s="329"/>
      <c r="H3" s="329"/>
      <c r="I3" s="329"/>
      <c r="J3" s="329"/>
      <c r="K3" s="329"/>
      <c r="L3" s="329"/>
      <c r="M3" s="329"/>
      <c r="N3" s="329"/>
      <c r="O3" s="4"/>
      <c r="P3" s="329"/>
      <c r="Q3" s="329"/>
      <c r="R3" s="329"/>
      <c r="S3" s="5"/>
      <c r="T3" s="5"/>
    </row>
    <row r="4" spans="1:21" s="1" customFormat="1">
      <c r="A4" s="2"/>
      <c r="B4" s="329"/>
      <c r="C4" s="329"/>
      <c r="D4" s="329"/>
      <c r="E4" s="329"/>
      <c r="F4" s="329"/>
      <c r="G4" s="329"/>
      <c r="H4" s="329"/>
      <c r="I4" s="329"/>
      <c r="J4" s="329"/>
      <c r="K4" s="329"/>
      <c r="L4" s="329"/>
      <c r="M4" s="329"/>
      <c r="N4" s="329"/>
      <c r="O4" s="4"/>
      <c r="P4" s="329"/>
      <c r="Q4" s="329"/>
      <c r="R4" s="329"/>
      <c r="S4" s="5"/>
      <c r="T4" s="5"/>
    </row>
    <row r="5" spans="1:21" s="1" customFormat="1">
      <c r="A5" s="905"/>
      <c r="B5" s="905"/>
      <c r="C5" s="905"/>
      <c r="D5" s="905"/>
      <c r="E5" s="905"/>
      <c r="F5" s="905"/>
      <c r="G5" s="905"/>
      <c r="H5" s="905"/>
      <c r="I5" s="905"/>
      <c r="J5" s="905"/>
      <c r="K5" s="905"/>
      <c r="L5" s="905"/>
      <c r="M5" s="905"/>
      <c r="N5" s="905"/>
      <c r="O5" s="905"/>
      <c r="P5" s="905"/>
      <c r="Q5" s="905"/>
      <c r="R5" s="905"/>
      <c r="S5" s="905"/>
      <c r="T5" s="905"/>
    </row>
    <row r="6" spans="1:21" s="1" customFormat="1">
      <c r="A6" s="865" t="s">
        <v>4778</v>
      </c>
      <c r="B6" s="866"/>
      <c r="C6" s="866"/>
      <c r="D6" s="866"/>
      <c r="E6" s="866"/>
      <c r="F6" s="866"/>
      <c r="G6" s="866"/>
      <c r="H6" s="866"/>
      <c r="I6" s="866"/>
      <c r="J6" s="866"/>
      <c r="K6" s="866"/>
      <c r="L6" s="866"/>
      <c r="M6" s="866"/>
      <c r="N6" s="866"/>
      <c r="O6" s="98"/>
      <c r="P6" s="98"/>
      <c r="Q6" s="98"/>
      <c r="R6" s="98"/>
      <c r="S6" s="1037" t="s">
        <v>7247</v>
      </c>
      <c r="T6" s="1038"/>
      <c r="U6" s="7"/>
    </row>
    <row r="7" spans="1:21" s="1" customFormat="1">
      <c r="A7" s="8"/>
      <c r="B7" s="9">
        <f>CARÁTULA!D9</f>
        <v>0</v>
      </c>
      <c r="C7" s="9"/>
      <c r="D7" s="9">
        <f>CARÁTULA!D8</f>
        <v>0</v>
      </c>
      <c r="E7" s="9"/>
      <c r="F7" s="9"/>
      <c r="G7" s="9"/>
      <c r="H7" s="9"/>
      <c r="I7" s="9"/>
      <c r="J7" s="9"/>
      <c r="K7" s="9"/>
      <c r="L7" s="9"/>
      <c r="M7" s="9"/>
      <c r="N7" s="9"/>
      <c r="O7" s="9"/>
      <c r="P7" s="9"/>
      <c r="Q7" s="9"/>
      <c r="R7" s="9"/>
      <c r="S7" s="9"/>
      <c r="T7" s="10"/>
    </row>
    <row r="8" spans="1:21" ht="27" customHeight="1">
      <c r="A8" s="884" t="s">
        <v>1338</v>
      </c>
      <c r="B8" s="884"/>
      <c r="C8" s="884"/>
      <c r="D8" s="884"/>
      <c r="E8" s="884"/>
      <c r="F8" s="884"/>
      <c r="G8" s="884"/>
      <c r="H8" s="884"/>
      <c r="I8" s="884"/>
      <c r="J8" s="884"/>
      <c r="K8" s="884"/>
      <c r="L8" s="884"/>
      <c r="M8" s="884"/>
      <c r="N8" s="884"/>
      <c r="O8" s="884"/>
      <c r="P8" s="884"/>
      <c r="Q8" s="884"/>
      <c r="R8" s="884"/>
      <c r="S8" s="884"/>
      <c r="T8" s="884"/>
    </row>
    <row r="9" spans="1:21" ht="27.75" customHeight="1">
      <c r="A9" s="884" t="s">
        <v>7</v>
      </c>
      <c r="B9" s="884"/>
      <c r="C9" s="884" t="s">
        <v>6</v>
      </c>
      <c r="D9" s="332" t="s">
        <v>5</v>
      </c>
      <c r="E9" s="883" t="s">
        <v>2</v>
      </c>
      <c r="F9" s="13"/>
      <c r="G9" s="13"/>
      <c r="H9" s="13"/>
      <c r="I9" s="332" t="s">
        <v>4</v>
      </c>
      <c r="J9" s="883" t="s">
        <v>2</v>
      </c>
      <c r="K9" s="13"/>
      <c r="L9" s="13"/>
      <c r="M9" s="13"/>
      <c r="N9" s="332" t="s">
        <v>3</v>
      </c>
      <c r="O9" s="883" t="s">
        <v>2</v>
      </c>
      <c r="P9" s="13"/>
      <c r="Q9" s="13"/>
      <c r="R9" s="13"/>
      <c r="S9" s="855" t="s">
        <v>3681</v>
      </c>
      <c r="T9" s="855"/>
    </row>
    <row r="10" spans="1:21">
      <c r="A10" s="884"/>
      <c r="B10" s="884"/>
      <c r="C10" s="884"/>
      <c r="D10" s="14" t="s">
        <v>1</v>
      </c>
      <c r="E10" s="883"/>
      <c r="F10" s="13"/>
      <c r="G10" s="13"/>
      <c r="H10" s="13"/>
      <c r="I10" s="14" t="s">
        <v>1</v>
      </c>
      <c r="J10" s="883"/>
      <c r="K10" s="13"/>
      <c r="L10" s="13"/>
      <c r="M10" s="13"/>
      <c r="N10" s="15" t="s">
        <v>0</v>
      </c>
      <c r="O10" s="883"/>
      <c r="P10" s="13"/>
      <c r="Q10" s="13"/>
      <c r="R10" s="13"/>
      <c r="S10" s="855"/>
      <c r="T10" s="855"/>
    </row>
    <row r="11" spans="1:21" ht="21.75" customHeight="1">
      <c r="A11" s="884"/>
      <c r="B11" s="884"/>
      <c r="C11" s="884"/>
      <c r="D11" s="16" t="s">
        <v>1090</v>
      </c>
      <c r="E11" s="883"/>
      <c r="F11" s="13"/>
      <c r="G11" s="13"/>
      <c r="H11" s="13"/>
      <c r="I11" s="16" t="s">
        <v>1090</v>
      </c>
      <c r="J11" s="883"/>
      <c r="K11" s="13"/>
      <c r="L11" s="13"/>
      <c r="M11" s="13"/>
      <c r="N11" s="16" t="s">
        <v>1090</v>
      </c>
      <c r="O11" s="883"/>
      <c r="P11" s="13"/>
      <c r="Q11" s="13"/>
      <c r="R11" s="13"/>
      <c r="S11" s="881" t="s">
        <v>2985</v>
      </c>
      <c r="T11" s="882"/>
    </row>
    <row r="12" spans="1:21" ht="98.25" customHeight="1">
      <c r="A12" s="17">
        <v>1</v>
      </c>
      <c r="B12" s="1526" t="s">
        <v>4730</v>
      </c>
      <c r="C12" s="935" t="s">
        <v>5277</v>
      </c>
      <c r="D12" s="19" t="s">
        <v>3682</v>
      </c>
      <c r="E12" s="313">
        <v>1</v>
      </c>
      <c r="F12" s="21">
        <f>IF(E12=G12,H12)</f>
        <v>1</v>
      </c>
      <c r="G12" s="21">
        <f>IF(E12="NA","NA",H12)</f>
        <v>1</v>
      </c>
      <c r="H12" s="21">
        <v>1</v>
      </c>
      <c r="I12" s="18" t="s">
        <v>4101</v>
      </c>
      <c r="J12" s="318">
        <v>1</v>
      </c>
      <c r="K12" s="32">
        <f t="shared" ref="K12:K39" si="0">IF(J12=L12,M12)</f>
        <v>1</v>
      </c>
      <c r="L12" s="32">
        <f t="shared" ref="L12:L39" si="1">IF(J12="NA","NA",M12)</f>
        <v>1</v>
      </c>
      <c r="M12" s="32">
        <v>1</v>
      </c>
      <c r="N12" s="18" t="s">
        <v>156</v>
      </c>
      <c r="O12" s="673" t="s">
        <v>9</v>
      </c>
      <c r="P12" s="673" t="s">
        <v>9</v>
      </c>
      <c r="Q12" s="673" t="s">
        <v>9</v>
      </c>
      <c r="R12" s="673" t="s">
        <v>9</v>
      </c>
      <c r="S12" s="30" t="s">
        <v>1043</v>
      </c>
      <c r="T12" s="30" t="s">
        <v>1044</v>
      </c>
    </row>
    <row r="13" spans="1:21" ht="166.5" customHeight="1">
      <c r="A13" s="17">
        <v>2</v>
      </c>
      <c r="B13" s="1526"/>
      <c r="C13" s="936"/>
      <c r="D13" s="19" t="s">
        <v>4731</v>
      </c>
      <c r="E13" s="313">
        <v>1</v>
      </c>
      <c r="F13" s="21">
        <f>IF(E13=G13,H13)</f>
        <v>1</v>
      </c>
      <c r="G13" s="21">
        <f>IF(E13="NA","NA",H13)</f>
        <v>1</v>
      </c>
      <c r="H13" s="21">
        <v>1</v>
      </c>
      <c r="I13" s="18" t="s">
        <v>4100</v>
      </c>
      <c r="J13" s="318">
        <v>1</v>
      </c>
      <c r="K13" s="32">
        <f t="shared" si="0"/>
        <v>1</v>
      </c>
      <c r="L13" s="32">
        <f t="shared" si="1"/>
        <v>1</v>
      </c>
      <c r="M13" s="32">
        <v>1</v>
      </c>
      <c r="N13" s="18" t="s">
        <v>4102</v>
      </c>
      <c r="O13" s="318">
        <v>1</v>
      </c>
      <c r="P13" s="32">
        <f t="shared" ref="P13:P39" si="2">IF(O13=Q13,R13)</f>
        <v>1</v>
      </c>
      <c r="Q13" s="32">
        <f t="shared" ref="Q13:Q39" si="3">IF(O13="NA","NA",R13)</f>
        <v>1</v>
      </c>
      <c r="R13" s="32">
        <v>1</v>
      </c>
      <c r="S13" s="30" t="s">
        <v>1043</v>
      </c>
      <c r="T13" s="30" t="s">
        <v>1044</v>
      </c>
    </row>
    <row r="14" spans="1:21" ht="141.75" customHeight="1">
      <c r="A14" s="17">
        <v>3</v>
      </c>
      <c r="B14" s="1526"/>
      <c r="C14" s="937"/>
      <c r="D14" s="782" t="s">
        <v>5275</v>
      </c>
      <c r="E14" s="313">
        <v>1</v>
      </c>
      <c r="F14" s="21">
        <f t="shared" ref="F14:F39" si="4">IF(E14=G14,H14)</f>
        <v>1</v>
      </c>
      <c r="G14" s="21">
        <f t="shared" ref="G14:G39" si="5">IF(E14="NA","NA",H14)</f>
        <v>1</v>
      </c>
      <c r="H14" s="21">
        <v>1</v>
      </c>
      <c r="I14" s="18" t="s">
        <v>5276</v>
      </c>
      <c r="J14" s="318">
        <v>1</v>
      </c>
      <c r="K14" s="32">
        <f t="shared" si="0"/>
        <v>1</v>
      </c>
      <c r="L14" s="32">
        <f t="shared" si="1"/>
        <v>1</v>
      </c>
      <c r="M14" s="32">
        <v>1</v>
      </c>
      <c r="N14" s="18" t="s">
        <v>4103</v>
      </c>
      <c r="O14" s="318">
        <v>1</v>
      </c>
      <c r="P14" s="32">
        <f t="shared" si="2"/>
        <v>1</v>
      </c>
      <c r="Q14" s="32">
        <f t="shared" si="3"/>
        <v>1</v>
      </c>
      <c r="R14" s="32">
        <v>1</v>
      </c>
      <c r="S14" s="30" t="s">
        <v>1043</v>
      </c>
      <c r="T14" s="30" t="s">
        <v>1044</v>
      </c>
    </row>
    <row r="15" spans="1:21" ht="267" customHeight="1">
      <c r="A15" s="17">
        <v>4</v>
      </c>
      <c r="B15" s="23" t="s">
        <v>4732</v>
      </c>
      <c r="C15" s="326" t="s">
        <v>963</v>
      </c>
      <c r="D15" s="370" t="s">
        <v>4088</v>
      </c>
      <c r="E15" s="313">
        <v>1</v>
      </c>
      <c r="F15" s="21">
        <f t="shared" si="4"/>
        <v>1</v>
      </c>
      <c r="G15" s="21">
        <f t="shared" si="5"/>
        <v>1</v>
      </c>
      <c r="H15" s="21">
        <v>1</v>
      </c>
      <c r="I15" s="18" t="s">
        <v>4104</v>
      </c>
      <c r="J15" s="318">
        <v>1</v>
      </c>
      <c r="K15" s="32">
        <f t="shared" si="0"/>
        <v>1</v>
      </c>
      <c r="L15" s="32">
        <f t="shared" si="1"/>
        <v>1</v>
      </c>
      <c r="M15" s="32">
        <v>1</v>
      </c>
      <c r="N15" s="18" t="s">
        <v>4105</v>
      </c>
      <c r="O15" s="318">
        <v>1</v>
      </c>
      <c r="P15" s="32">
        <f t="shared" si="2"/>
        <v>1</v>
      </c>
      <c r="Q15" s="32">
        <f t="shared" si="3"/>
        <v>1</v>
      </c>
      <c r="R15" s="32">
        <v>1</v>
      </c>
      <c r="S15" s="30" t="s">
        <v>1043</v>
      </c>
      <c r="T15" s="30" t="s">
        <v>1044</v>
      </c>
    </row>
    <row r="16" spans="1:21" ht="225.75" customHeight="1">
      <c r="A16" s="17">
        <v>5</v>
      </c>
      <c r="B16" s="19" t="s">
        <v>4733</v>
      </c>
      <c r="C16" s="326" t="s">
        <v>964</v>
      </c>
      <c r="D16" s="19" t="s">
        <v>4734</v>
      </c>
      <c r="E16" s="313">
        <v>1</v>
      </c>
      <c r="F16" s="21">
        <f t="shared" si="4"/>
        <v>1</v>
      </c>
      <c r="G16" s="21">
        <f t="shared" si="5"/>
        <v>1</v>
      </c>
      <c r="H16" s="21">
        <v>1</v>
      </c>
      <c r="I16" s="18" t="s">
        <v>4106</v>
      </c>
      <c r="J16" s="318">
        <v>1</v>
      </c>
      <c r="K16" s="32">
        <f t="shared" si="0"/>
        <v>1</v>
      </c>
      <c r="L16" s="32">
        <f t="shared" si="1"/>
        <v>1</v>
      </c>
      <c r="M16" s="32">
        <v>1</v>
      </c>
      <c r="N16" s="18" t="s">
        <v>4107</v>
      </c>
      <c r="O16" s="318">
        <v>1</v>
      </c>
      <c r="P16" s="32">
        <f t="shared" si="2"/>
        <v>1</v>
      </c>
      <c r="Q16" s="32">
        <f t="shared" si="3"/>
        <v>1</v>
      </c>
      <c r="R16" s="32">
        <v>1</v>
      </c>
      <c r="S16" s="30" t="s">
        <v>1043</v>
      </c>
      <c r="T16" s="30" t="s">
        <v>1044</v>
      </c>
    </row>
    <row r="17" spans="1:20" ht="345.6">
      <c r="A17" s="17">
        <v>6</v>
      </c>
      <c r="B17" s="23" t="s">
        <v>4735</v>
      </c>
      <c r="C17" s="326" t="s">
        <v>965</v>
      </c>
      <c r="D17" s="23" t="s">
        <v>4736</v>
      </c>
      <c r="E17" s="20">
        <v>1</v>
      </c>
      <c r="F17" s="21">
        <f t="shared" si="4"/>
        <v>1</v>
      </c>
      <c r="G17" s="21">
        <f t="shared" si="5"/>
        <v>1</v>
      </c>
      <c r="H17" s="21">
        <v>1</v>
      </c>
      <c r="I17" s="18" t="s">
        <v>4090</v>
      </c>
      <c r="J17" s="20">
        <v>1</v>
      </c>
      <c r="K17" s="32">
        <f t="shared" si="0"/>
        <v>1</v>
      </c>
      <c r="L17" s="32">
        <f t="shared" si="1"/>
        <v>1</v>
      </c>
      <c r="M17" s="32">
        <v>1</v>
      </c>
      <c r="N17" s="18" t="s">
        <v>4108</v>
      </c>
      <c r="O17" s="20">
        <v>1</v>
      </c>
      <c r="P17" s="32">
        <f t="shared" si="2"/>
        <v>1</v>
      </c>
      <c r="Q17" s="32">
        <f t="shared" si="3"/>
        <v>1</v>
      </c>
      <c r="R17" s="32">
        <v>1</v>
      </c>
      <c r="S17" s="30" t="s">
        <v>1043</v>
      </c>
      <c r="T17" s="30" t="s">
        <v>1044</v>
      </c>
    </row>
    <row r="18" spans="1:20" ht="183.75" customHeight="1">
      <c r="A18" s="17">
        <v>7</v>
      </c>
      <c r="B18" s="23" t="s">
        <v>4737</v>
      </c>
      <c r="C18" s="326" t="s">
        <v>21</v>
      </c>
      <c r="D18" s="19" t="s">
        <v>4738</v>
      </c>
      <c r="E18" s="20">
        <v>1</v>
      </c>
      <c r="F18" s="21">
        <f t="shared" si="4"/>
        <v>1</v>
      </c>
      <c r="G18" s="21">
        <f t="shared" si="5"/>
        <v>1</v>
      </c>
      <c r="H18" s="21">
        <v>1</v>
      </c>
      <c r="I18" s="18" t="s">
        <v>4109</v>
      </c>
      <c r="J18" s="20">
        <v>1</v>
      </c>
      <c r="K18" s="32">
        <f t="shared" si="0"/>
        <v>1</v>
      </c>
      <c r="L18" s="32">
        <f t="shared" si="1"/>
        <v>1</v>
      </c>
      <c r="M18" s="32">
        <v>1</v>
      </c>
      <c r="N18" s="18" t="s">
        <v>4099</v>
      </c>
      <c r="O18" s="20">
        <v>1</v>
      </c>
      <c r="P18" s="32">
        <f t="shared" si="2"/>
        <v>1</v>
      </c>
      <c r="Q18" s="32">
        <f t="shared" si="3"/>
        <v>1</v>
      </c>
      <c r="R18" s="32">
        <v>1</v>
      </c>
      <c r="S18" s="30" t="s">
        <v>1043</v>
      </c>
      <c r="T18" s="30" t="s">
        <v>1044</v>
      </c>
    </row>
    <row r="19" spans="1:20" ht="259.2">
      <c r="A19" s="17">
        <v>8</v>
      </c>
      <c r="B19" s="23" t="s">
        <v>4739</v>
      </c>
      <c r="C19" s="935" t="s">
        <v>966</v>
      </c>
      <c r="D19" s="426" t="s">
        <v>4740</v>
      </c>
      <c r="E19" s="20">
        <v>1</v>
      </c>
      <c r="F19" s="21">
        <f t="shared" si="4"/>
        <v>1</v>
      </c>
      <c r="G19" s="21">
        <f t="shared" si="5"/>
        <v>1</v>
      </c>
      <c r="H19" s="21">
        <v>1</v>
      </c>
      <c r="I19" s="197" t="s">
        <v>4110</v>
      </c>
      <c r="J19" s="20">
        <v>1</v>
      </c>
      <c r="K19" s="32">
        <f t="shared" si="0"/>
        <v>1</v>
      </c>
      <c r="L19" s="32">
        <f t="shared" si="1"/>
        <v>1</v>
      </c>
      <c r="M19" s="32">
        <v>1</v>
      </c>
      <c r="N19" s="197" t="s">
        <v>4111</v>
      </c>
      <c r="O19" s="20">
        <v>1</v>
      </c>
      <c r="P19" s="32">
        <f t="shared" si="2"/>
        <v>1</v>
      </c>
      <c r="Q19" s="32">
        <f t="shared" si="3"/>
        <v>1</v>
      </c>
      <c r="R19" s="32">
        <v>1</v>
      </c>
      <c r="S19" s="30" t="s">
        <v>1043</v>
      </c>
      <c r="T19" s="30" t="s">
        <v>1044</v>
      </c>
    </row>
    <row r="20" spans="1:20" ht="119.25" customHeight="1">
      <c r="A20" s="17">
        <v>9</v>
      </c>
      <c r="B20" s="19" t="s">
        <v>4741</v>
      </c>
      <c r="C20" s="936"/>
      <c r="D20" s="19" t="s">
        <v>4742</v>
      </c>
      <c r="E20" s="20">
        <v>1</v>
      </c>
      <c r="F20" s="21">
        <f t="shared" si="4"/>
        <v>1</v>
      </c>
      <c r="G20" s="21">
        <f t="shared" si="5"/>
        <v>1</v>
      </c>
      <c r="H20" s="21">
        <v>1</v>
      </c>
      <c r="I20" s="18" t="s">
        <v>4112</v>
      </c>
      <c r="J20" s="20">
        <v>1</v>
      </c>
      <c r="K20" s="32">
        <f t="shared" si="0"/>
        <v>1</v>
      </c>
      <c r="L20" s="32">
        <f t="shared" si="1"/>
        <v>1</v>
      </c>
      <c r="M20" s="32">
        <v>1</v>
      </c>
      <c r="N20" s="18" t="s">
        <v>4113</v>
      </c>
      <c r="O20" s="20">
        <v>1</v>
      </c>
      <c r="P20" s="32">
        <f t="shared" si="2"/>
        <v>1</v>
      </c>
      <c r="Q20" s="32">
        <f t="shared" si="3"/>
        <v>1</v>
      </c>
      <c r="R20" s="32">
        <v>1</v>
      </c>
      <c r="S20" s="30" t="s">
        <v>1043</v>
      </c>
      <c r="T20" s="30" t="s">
        <v>1044</v>
      </c>
    </row>
    <row r="21" spans="1:20" ht="108">
      <c r="A21" s="17">
        <v>10</v>
      </c>
      <c r="B21" s="19" t="s">
        <v>4743</v>
      </c>
      <c r="C21" s="937"/>
      <c r="D21" s="19" t="s">
        <v>4744</v>
      </c>
      <c r="E21" s="20">
        <v>1</v>
      </c>
      <c r="F21" s="21">
        <f t="shared" si="4"/>
        <v>1</v>
      </c>
      <c r="G21" s="21">
        <f t="shared" si="5"/>
        <v>1</v>
      </c>
      <c r="H21" s="21">
        <v>1</v>
      </c>
      <c r="I21" s="18" t="s">
        <v>4114</v>
      </c>
      <c r="J21" s="20">
        <v>1</v>
      </c>
      <c r="K21" s="32">
        <f t="shared" si="0"/>
        <v>1</v>
      </c>
      <c r="L21" s="32">
        <f t="shared" si="1"/>
        <v>1</v>
      </c>
      <c r="M21" s="32">
        <v>1</v>
      </c>
      <c r="N21" s="18" t="s">
        <v>4115</v>
      </c>
      <c r="O21" s="20">
        <v>1</v>
      </c>
      <c r="P21" s="32">
        <f t="shared" si="2"/>
        <v>1</v>
      </c>
      <c r="Q21" s="32">
        <f t="shared" si="3"/>
        <v>1</v>
      </c>
      <c r="R21" s="32">
        <v>1</v>
      </c>
      <c r="S21" s="30" t="s">
        <v>1043</v>
      </c>
      <c r="T21" s="30" t="s">
        <v>1044</v>
      </c>
    </row>
    <row r="22" spans="1:20" ht="230.25" customHeight="1">
      <c r="A22" s="17">
        <v>11</v>
      </c>
      <c r="B22" s="19" t="s">
        <v>4745</v>
      </c>
      <c r="C22" s="935" t="s">
        <v>966</v>
      </c>
      <c r="D22" s="19" t="s">
        <v>4746</v>
      </c>
      <c r="E22" s="20">
        <v>1</v>
      </c>
      <c r="F22" s="21">
        <f t="shared" si="4"/>
        <v>1</v>
      </c>
      <c r="G22" s="21">
        <f t="shared" si="5"/>
        <v>1</v>
      </c>
      <c r="H22" s="21">
        <v>1</v>
      </c>
      <c r="I22" s="197" t="s">
        <v>4116</v>
      </c>
      <c r="J22" s="20">
        <v>1</v>
      </c>
      <c r="K22" s="32">
        <f t="shared" si="0"/>
        <v>1</v>
      </c>
      <c r="L22" s="32">
        <f t="shared" si="1"/>
        <v>1</v>
      </c>
      <c r="M22" s="32">
        <v>1</v>
      </c>
      <c r="N22" s="197" t="s">
        <v>4117</v>
      </c>
      <c r="O22" s="20">
        <v>1</v>
      </c>
      <c r="P22" s="32">
        <f t="shared" si="2"/>
        <v>1</v>
      </c>
      <c r="Q22" s="32">
        <f t="shared" si="3"/>
        <v>1</v>
      </c>
      <c r="R22" s="32">
        <v>1</v>
      </c>
      <c r="S22" s="30" t="s">
        <v>1043</v>
      </c>
      <c r="T22" s="30" t="s">
        <v>1044</v>
      </c>
    </row>
    <row r="23" spans="1:20" ht="181.5" customHeight="1">
      <c r="A23" s="17">
        <v>12</v>
      </c>
      <c r="B23" s="19" t="s">
        <v>4747</v>
      </c>
      <c r="C23" s="937"/>
      <c r="D23" s="23" t="s">
        <v>4748</v>
      </c>
      <c r="E23" s="20">
        <v>1</v>
      </c>
      <c r="F23" s="21">
        <f t="shared" si="4"/>
        <v>1</v>
      </c>
      <c r="G23" s="21">
        <f t="shared" si="5"/>
        <v>1</v>
      </c>
      <c r="H23" s="21">
        <v>1</v>
      </c>
      <c r="I23" s="18" t="s">
        <v>4118</v>
      </c>
      <c r="J23" s="20">
        <v>1</v>
      </c>
      <c r="K23" s="32">
        <f t="shared" si="0"/>
        <v>1</v>
      </c>
      <c r="L23" s="32">
        <f t="shared" si="1"/>
        <v>1</v>
      </c>
      <c r="M23" s="32">
        <v>1</v>
      </c>
      <c r="N23" s="18" t="s">
        <v>4115</v>
      </c>
      <c r="O23" s="20">
        <v>1</v>
      </c>
      <c r="P23" s="32">
        <f t="shared" si="2"/>
        <v>1</v>
      </c>
      <c r="Q23" s="32">
        <f t="shared" si="3"/>
        <v>1</v>
      </c>
      <c r="R23" s="32">
        <v>1</v>
      </c>
      <c r="S23" s="30" t="s">
        <v>1043</v>
      </c>
      <c r="T23" s="30" t="s">
        <v>1044</v>
      </c>
    </row>
    <row r="24" spans="1:20" ht="109.5" customHeight="1">
      <c r="A24" s="17">
        <v>13</v>
      </c>
      <c r="B24" s="674" t="s">
        <v>3218</v>
      </c>
      <c r="C24" s="326" t="s">
        <v>967</v>
      </c>
      <c r="D24" s="19" t="s">
        <v>4749</v>
      </c>
      <c r="E24" s="20">
        <v>1</v>
      </c>
      <c r="F24" s="21">
        <f t="shared" si="4"/>
        <v>1</v>
      </c>
      <c r="G24" s="21">
        <f t="shared" si="5"/>
        <v>1</v>
      </c>
      <c r="H24" s="21">
        <v>1</v>
      </c>
      <c r="I24" s="18" t="s">
        <v>4119</v>
      </c>
      <c r="J24" s="20">
        <v>1</v>
      </c>
      <c r="K24" s="32">
        <f t="shared" si="0"/>
        <v>1</v>
      </c>
      <c r="L24" s="32">
        <f t="shared" si="1"/>
        <v>1</v>
      </c>
      <c r="M24" s="32">
        <v>1</v>
      </c>
      <c r="N24" s="18" t="s">
        <v>4120</v>
      </c>
      <c r="O24" s="20">
        <v>1</v>
      </c>
      <c r="P24" s="32">
        <f t="shared" si="2"/>
        <v>1</v>
      </c>
      <c r="Q24" s="32">
        <f t="shared" si="3"/>
        <v>1</v>
      </c>
      <c r="R24" s="32">
        <v>1</v>
      </c>
      <c r="S24" s="30" t="s">
        <v>1043</v>
      </c>
      <c r="T24" s="30" t="s">
        <v>1044</v>
      </c>
    </row>
    <row r="25" spans="1:20" ht="345.6">
      <c r="A25" s="17">
        <v>14</v>
      </c>
      <c r="B25" s="674" t="s">
        <v>3219</v>
      </c>
      <c r="C25" s="326" t="s">
        <v>968</v>
      </c>
      <c r="D25" s="19" t="s">
        <v>4750</v>
      </c>
      <c r="E25" s="20">
        <v>1</v>
      </c>
      <c r="F25" s="21">
        <f t="shared" si="4"/>
        <v>1</v>
      </c>
      <c r="G25" s="21">
        <f t="shared" si="5"/>
        <v>1</v>
      </c>
      <c r="H25" s="21">
        <v>1</v>
      </c>
      <c r="I25" s="18" t="s">
        <v>4091</v>
      </c>
      <c r="J25" s="20">
        <v>1</v>
      </c>
      <c r="K25" s="32">
        <f t="shared" si="0"/>
        <v>1</v>
      </c>
      <c r="L25" s="32">
        <f t="shared" si="1"/>
        <v>1</v>
      </c>
      <c r="M25" s="32">
        <v>1</v>
      </c>
      <c r="N25" s="18" t="s">
        <v>4121</v>
      </c>
      <c r="O25" s="20">
        <v>1</v>
      </c>
      <c r="P25" s="32">
        <f t="shared" si="2"/>
        <v>1</v>
      </c>
      <c r="Q25" s="32">
        <f t="shared" si="3"/>
        <v>1</v>
      </c>
      <c r="R25" s="32">
        <v>1</v>
      </c>
      <c r="S25" s="30" t="s">
        <v>1043</v>
      </c>
      <c r="T25" s="30" t="s">
        <v>1044</v>
      </c>
    </row>
    <row r="26" spans="1:20" ht="208.5" customHeight="1">
      <c r="A26" s="17">
        <v>15</v>
      </c>
      <c r="B26" s="23" t="s">
        <v>4751</v>
      </c>
      <c r="C26" s="326" t="s">
        <v>969</v>
      </c>
      <c r="D26" s="19" t="s">
        <v>4752</v>
      </c>
      <c r="E26" s="20">
        <v>1</v>
      </c>
      <c r="F26" s="21">
        <f t="shared" si="4"/>
        <v>1</v>
      </c>
      <c r="G26" s="21">
        <f t="shared" si="5"/>
        <v>1</v>
      </c>
      <c r="H26" s="21">
        <v>1</v>
      </c>
      <c r="I26" s="197" t="s">
        <v>4122</v>
      </c>
      <c r="J26" s="20">
        <v>1</v>
      </c>
      <c r="K26" s="32">
        <f t="shared" si="0"/>
        <v>1</v>
      </c>
      <c r="L26" s="32">
        <f t="shared" si="1"/>
        <v>1</v>
      </c>
      <c r="M26" s="32">
        <v>1</v>
      </c>
      <c r="N26" s="197" t="s">
        <v>4123</v>
      </c>
      <c r="O26" s="20">
        <v>1</v>
      </c>
      <c r="P26" s="32">
        <f t="shared" si="2"/>
        <v>1</v>
      </c>
      <c r="Q26" s="32">
        <f t="shared" si="3"/>
        <v>1</v>
      </c>
      <c r="R26" s="32">
        <v>1</v>
      </c>
      <c r="S26" s="30" t="s">
        <v>1043</v>
      </c>
      <c r="T26" s="30" t="s">
        <v>1044</v>
      </c>
    </row>
    <row r="27" spans="1:20" ht="147.75" customHeight="1">
      <c r="A27" s="17">
        <v>16</v>
      </c>
      <c r="B27" s="23" t="s">
        <v>4753</v>
      </c>
      <c r="C27" s="326" t="s">
        <v>970</v>
      </c>
      <c r="D27" s="19" t="s">
        <v>4754</v>
      </c>
      <c r="E27" s="20">
        <v>1</v>
      </c>
      <c r="F27" s="21">
        <f t="shared" si="4"/>
        <v>1</v>
      </c>
      <c r="G27" s="21">
        <f t="shared" si="5"/>
        <v>1</v>
      </c>
      <c r="H27" s="21">
        <v>1</v>
      </c>
      <c r="I27" s="18" t="s">
        <v>4124</v>
      </c>
      <c r="J27" s="20">
        <v>1</v>
      </c>
      <c r="K27" s="32">
        <f t="shared" si="0"/>
        <v>1</v>
      </c>
      <c r="L27" s="32">
        <f t="shared" si="1"/>
        <v>1</v>
      </c>
      <c r="M27" s="32">
        <v>1</v>
      </c>
      <c r="N27" s="18" t="s">
        <v>4125</v>
      </c>
      <c r="O27" s="20">
        <v>1</v>
      </c>
      <c r="P27" s="32">
        <f t="shared" si="2"/>
        <v>1</v>
      </c>
      <c r="Q27" s="32">
        <f t="shared" si="3"/>
        <v>1</v>
      </c>
      <c r="R27" s="32">
        <v>1</v>
      </c>
      <c r="S27" s="30" t="s">
        <v>1043</v>
      </c>
      <c r="T27" s="30" t="s">
        <v>1044</v>
      </c>
    </row>
    <row r="28" spans="1:20" ht="233.25" customHeight="1">
      <c r="A28" s="17">
        <v>17</v>
      </c>
      <c r="B28" s="19" t="s">
        <v>4755</v>
      </c>
      <c r="C28" s="326" t="s">
        <v>971</v>
      </c>
      <c r="D28" s="19" t="s">
        <v>4756</v>
      </c>
      <c r="E28" s="20">
        <v>1</v>
      </c>
      <c r="F28" s="21">
        <f t="shared" si="4"/>
        <v>1</v>
      </c>
      <c r="G28" s="21">
        <f t="shared" si="5"/>
        <v>1</v>
      </c>
      <c r="H28" s="21">
        <v>1</v>
      </c>
      <c r="I28" s="18" t="s">
        <v>4092</v>
      </c>
      <c r="J28" s="20">
        <v>1</v>
      </c>
      <c r="K28" s="32">
        <f t="shared" si="0"/>
        <v>1</v>
      </c>
      <c r="L28" s="32">
        <f t="shared" si="1"/>
        <v>1</v>
      </c>
      <c r="M28" s="32">
        <v>1</v>
      </c>
      <c r="N28" s="30" t="s">
        <v>3220</v>
      </c>
      <c r="O28" s="20">
        <v>1</v>
      </c>
      <c r="P28" s="32">
        <f t="shared" si="2"/>
        <v>1</v>
      </c>
      <c r="Q28" s="32">
        <f t="shared" si="3"/>
        <v>1</v>
      </c>
      <c r="R28" s="32">
        <v>1</v>
      </c>
      <c r="S28" s="30" t="s">
        <v>1043</v>
      </c>
      <c r="T28" s="30" t="s">
        <v>1044</v>
      </c>
    </row>
    <row r="29" spans="1:20" ht="221.25" customHeight="1">
      <c r="A29" s="17">
        <v>18</v>
      </c>
      <c r="B29" s="19" t="s">
        <v>4757</v>
      </c>
      <c r="C29" s="326" t="s">
        <v>972</v>
      </c>
      <c r="D29" s="19" t="s">
        <v>4758</v>
      </c>
      <c r="E29" s="20">
        <v>1</v>
      </c>
      <c r="F29" s="21">
        <f t="shared" si="4"/>
        <v>1</v>
      </c>
      <c r="G29" s="21">
        <f t="shared" si="5"/>
        <v>1</v>
      </c>
      <c r="H29" s="21">
        <v>1</v>
      </c>
      <c r="I29" s="18" t="s">
        <v>4126</v>
      </c>
      <c r="J29" s="20">
        <v>1</v>
      </c>
      <c r="K29" s="32">
        <f t="shared" si="0"/>
        <v>1</v>
      </c>
      <c r="L29" s="32">
        <f t="shared" si="1"/>
        <v>1</v>
      </c>
      <c r="M29" s="32">
        <v>1</v>
      </c>
      <c r="N29" s="18" t="s">
        <v>4127</v>
      </c>
      <c r="O29" s="20">
        <v>1</v>
      </c>
      <c r="P29" s="32">
        <f t="shared" si="2"/>
        <v>1</v>
      </c>
      <c r="Q29" s="32">
        <f t="shared" si="3"/>
        <v>1</v>
      </c>
      <c r="R29" s="32">
        <v>1</v>
      </c>
      <c r="S29" s="30" t="s">
        <v>1043</v>
      </c>
      <c r="T29" s="30" t="s">
        <v>1044</v>
      </c>
    </row>
    <row r="30" spans="1:20" ht="302.39999999999998">
      <c r="A30" s="17">
        <v>19</v>
      </c>
      <c r="B30" s="23" t="s">
        <v>4759</v>
      </c>
      <c r="C30" s="326" t="s">
        <v>973</v>
      </c>
      <c r="D30" s="23" t="s">
        <v>4760</v>
      </c>
      <c r="E30" s="20">
        <v>1</v>
      </c>
      <c r="F30" s="21">
        <f t="shared" si="4"/>
        <v>1</v>
      </c>
      <c r="G30" s="21">
        <f t="shared" si="5"/>
        <v>1</v>
      </c>
      <c r="H30" s="21">
        <v>1</v>
      </c>
      <c r="I30" s="18" t="s">
        <v>4128</v>
      </c>
      <c r="J30" s="20">
        <v>1</v>
      </c>
      <c r="K30" s="32">
        <f t="shared" si="0"/>
        <v>1</v>
      </c>
      <c r="L30" s="32">
        <f t="shared" si="1"/>
        <v>1</v>
      </c>
      <c r="M30" s="32">
        <v>1</v>
      </c>
      <c r="N30" s="18" t="s">
        <v>4093</v>
      </c>
      <c r="O30" s="20">
        <v>1</v>
      </c>
      <c r="P30" s="32">
        <f t="shared" si="2"/>
        <v>1</v>
      </c>
      <c r="Q30" s="32">
        <f t="shared" si="3"/>
        <v>1</v>
      </c>
      <c r="R30" s="32">
        <v>1</v>
      </c>
      <c r="S30" s="30" t="s">
        <v>1043</v>
      </c>
      <c r="T30" s="30" t="s">
        <v>1044</v>
      </c>
    </row>
    <row r="31" spans="1:20" ht="150.75" customHeight="1">
      <c r="A31" s="17">
        <v>20</v>
      </c>
      <c r="B31" s="19" t="s">
        <v>4761</v>
      </c>
      <c r="C31" s="326" t="s">
        <v>3221</v>
      </c>
      <c r="D31" s="23" t="s">
        <v>4762</v>
      </c>
      <c r="E31" s="20">
        <v>1</v>
      </c>
      <c r="F31" s="21">
        <f t="shared" si="4"/>
        <v>1</v>
      </c>
      <c r="G31" s="21">
        <f t="shared" si="5"/>
        <v>1</v>
      </c>
      <c r="H31" s="21">
        <v>1</v>
      </c>
      <c r="I31" s="18" t="s">
        <v>4129</v>
      </c>
      <c r="J31" s="20">
        <v>1</v>
      </c>
      <c r="K31" s="32">
        <f t="shared" si="0"/>
        <v>1</v>
      </c>
      <c r="L31" s="32">
        <f t="shared" si="1"/>
        <v>1</v>
      </c>
      <c r="M31" s="32">
        <v>1</v>
      </c>
      <c r="N31" s="18" t="s">
        <v>4130</v>
      </c>
      <c r="O31" s="20">
        <v>1</v>
      </c>
      <c r="P31" s="32">
        <f t="shared" si="2"/>
        <v>1</v>
      </c>
      <c r="Q31" s="32">
        <f t="shared" si="3"/>
        <v>1</v>
      </c>
      <c r="R31" s="32">
        <v>1</v>
      </c>
      <c r="S31" s="30" t="s">
        <v>1043</v>
      </c>
      <c r="T31" s="30" t="s">
        <v>1044</v>
      </c>
    </row>
    <row r="32" spans="1:20" ht="209.25" customHeight="1">
      <c r="A32" s="17">
        <v>21</v>
      </c>
      <c r="B32" s="23" t="s">
        <v>4763</v>
      </c>
      <c r="C32" s="326" t="s">
        <v>3222</v>
      </c>
      <c r="D32" s="19" t="s">
        <v>4764</v>
      </c>
      <c r="E32" s="20">
        <v>1</v>
      </c>
      <c r="F32" s="21">
        <f t="shared" si="4"/>
        <v>1</v>
      </c>
      <c r="G32" s="21">
        <f t="shared" si="5"/>
        <v>1</v>
      </c>
      <c r="H32" s="21">
        <v>1</v>
      </c>
      <c r="I32" s="18" t="s">
        <v>4086</v>
      </c>
      <c r="J32" s="20">
        <v>1</v>
      </c>
      <c r="K32" s="32">
        <f t="shared" si="0"/>
        <v>1</v>
      </c>
      <c r="L32" s="32">
        <f t="shared" si="1"/>
        <v>1</v>
      </c>
      <c r="M32" s="32">
        <v>1</v>
      </c>
      <c r="N32" s="18" t="s">
        <v>4131</v>
      </c>
      <c r="O32" s="20">
        <v>1</v>
      </c>
      <c r="P32" s="32">
        <f t="shared" si="2"/>
        <v>1</v>
      </c>
      <c r="Q32" s="32">
        <f t="shared" si="3"/>
        <v>1</v>
      </c>
      <c r="R32" s="32">
        <v>1</v>
      </c>
      <c r="S32" s="30" t="s">
        <v>1043</v>
      </c>
      <c r="T32" s="30" t="s">
        <v>1044</v>
      </c>
    </row>
    <row r="33" spans="1:27" ht="267" customHeight="1">
      <c r="A33" s="17">
        <v>22</v>
      </c>
      <c r="B33" s="19" t="s">
        <v>4765</v>
      </c>
      <c r="C33" s="326" t="s">
        <v>974</v>
      </c>
      <c r="D33" s="19" t="s">
        <v>4766</v>
      </c>
      <c r="E33" s="20">
        <v>1</v>
      </c>
      <c r="F33" s="21">
        <f t="shared" si="4"/>
        <v>1</v>
      </c>
      <c r="G33" s="21">
        <f t="shared" si="5"/>
        <v>1</v>
      </c>
      <c r="H33" s="21">
        <v>1</v>
      </c>
      <c r="I33" s="18" t="s">
        <v>4087</v>
      </c>
      <c r="J33" s="20">
        <v>1</v>
      </c>
      <c r="K33" s="32">
        <f t="shared" si="0"/>
        <v>1</v>
      </c>
      <c r="L33" s="32">
        <f t="shared" si="1"/>
        <v>1</v>
      </c>
      <c r="M33" s="32">
        <v>1</v>
      </c>
      <c r="N33" s="18" t="s">
        <v>4132</v>
      </c>
      <c r="O33" s="20">
        <v>1</v>
      </c>
      <c r="P33" s="32">
        <f t="shared" si="2"/>
        <v>1</v>
      </c>
      <c r="Q33" s="32">
        <f t="shared" si="3"/>
        <v>1</v>
      </c>
      <c r="R33" s="32">
        <v>1</v>
      </c>
      <c r="S33" s="30" t="s">
        <v>1043</v>
      </c>
      <c r="T33" s="30" t="s">
        <v>1044</v>
      </c>
    </row>
    <row r="34" spans="1:27" ht="177" customHeight="1">
      <c r="A34" s="17">
        <v>23</v>
      </c>
      <c r="B34" s="19" t="s">
        <v>4767</v>
      </c>
      <c r="C34" s="326" t="s">
        <v>975</v>
      </c>
      <c r="D34" s="23" t="s">
        <v>4768</v>
      </c>
      <c r="E34" s="20">
        <v>1</v>
      </c>
      <c r="F34" s="21">
        <f t="shared" si="4"/>
        <v>1</v>
      </c>
      <c r="G34" s="21">
        <f t="shared" si="5"/>
        <v>1</v>
      </c>
      <c r="H34" s="21">
        <v>1</v>
      </c>
      <c r="I34" s="18" t="s">
        <v>4133</v>
      </c>
      <c r="J34" s="20">
        <v>1</v>
      </c>
      <c r="K34" s="32">
        <f t="shared" si="0"/>
        <v>1</v>
      </c>
      <c r="L34" s="32">
        <f t="shared" si="1"/>
        <v>1</v>
      </c>
      <c r="M34" s="32">
        <v>1</v>
      </c>
      <c r="N34" s="18" t="s">
        <v>4134</v>
      </c>
      <c r="O34" s="20">
        <v>1</v>
      </c>
      <c r="P34" s="32">
        <f t="shared" si="2"/>
        <v>1</v>
      </c>
      <c r="Q34" s="32">
        <f t="shared" si="3"/>
        <v>1</v>
      </c>
      <c r="R34" s="32">
        <v>1</v>
      </c>
      <c r="S34" s="30" t="s">
        <v>1043</v>
      </c>
      <c r="T34" s="30" t="s">
        <v>1044</v>
      </c>
    </row>
    <row r="35" spans="1:27" ht="184.5" customHeight="1">
      <c r="A35" s="17">
        <v>24</v>
      </c>
      <c r="B35" s="19" t="s">
        <v>4769</v>
      </c>
      <c r="C35" s="326" t="s">
        <v>3223</v>
      </c>
      <c r="D35" s="19" t="s">
        <v>4770</v>
      </c>
      <c r="E35" s="20">
        <v>1</v>
      </c>
      <c r="F35" s="21">
        <f t="shared" si="4"/>
        <v>1</v>
      </c>
      <c r="G35" s="21">
        <f t="shared" si="5"/>
        <v>1</v>
      </c>
      <c r="H35" s="21">
        <v>1</v>
      </c>
      <c r="I35" s="18" t="s">
        <v>4135</v>
      </c>
      <c r="J35" s="20">
        <v>1</v>
      </c>
      <c r="K35" s="32">
        <f t="shared" si="0"/>
        <v>1</v>
      </c>
      <c r="L35" s="32">
        <f t="shared" si="1"/>
        <v>1</v>
      </c>
      <c r="M35" s="32">
        <v>1</v>
      </c>
      <c r="N35" s="18" t="s">
        <v>4134</v>
      </c>
      <c r="O35" s="20">
        <v>1</v>
      </c>
      <c r="P35" s="32">
        <f t="shared" si="2"/>
        <v>1</v>
      </c>
      <c r="Q35" s="32">
        <f t="shared" si="3"/>
        <v>1</v>
      </c>
      <c r="R35" s="32">
        <v>1</v>
      </c>
      <c r="S35" s="30" t="s">
        <v>1043</v>
      </c>
      <c r="T35" s="30" t="s">
        <v>1044</v>
      </c>
    </row>
    <row r="36" spans="1:27" ht="210" customHeight="1">
      <c r="A36" s="17">
        <v>25</v>
      </c>
      <c r="B36" s="19" t="s">
        <v>4771</v>
      </c>
      <c r="C36" s="326" t="s">
        <v>976</v>
      </c>
      <c r="D36" s="23" t="s">
        <v>4772</v>
      </c>
      <c r="E36" s="20">
        <v>1</v>
      </c>
      <c r="F36" s="21">
        <f t="shared" si="4"/>
        <v>1</v>
      </c>
      <c r="G36" s="21">
        <f t="shared" si="5"/>
        <v>1</v>
      </c>
      <c r="H36" s="21">
        <v>1</v>
      </c>
      <c r="I36" s="18" t="s">
        <v>4136</v>
      </c>
      <c r="J36" s="20">
        <v>1</v>
      </c>
      <c r="K36" s="32">
        <f t="shared" si="0"/>
        <v>1</v>
      </c>
      <c r="L36" s="32">
        <f t="shared" si="1"/>
        <v>1</v>
      </c>
      <c r="M36" s="32">
        <v>1</v>
      </c>
      <c r="N36" s="18" t="s">
        <v>4137</v>
      </c>
      <c r="O36" s="20">
        <v>1</v>
      </c>
      <c r="P36" s="32">
        <f t="shared" si="2"/>
        <v>1</v>
      </c>
      <c r="Q36" s="32">
        <f t="shared" si="3"/>
        <v>1</v>
      </c>
      <c r="R36" s="32">
        <v>1</v>
      </c>
      <c r="S36" s="30" t="s">
        <v>1043</v>
      </c>
      <c r="T36" s="30" t="s">
        <v>1044</v>
      </c>
    </row>
    <row r="37" spans="1:27" ht="321.75" customHeight="1">
      <c r="A37" s="17">
        <v>26</v>
      </c>
      <c r="B37" s="19" t="s">
        <v>4773</v>
      </c>
      <c r="C37" s="326" t="s">
        <v>977</v>
      </c>
      <c r="D37" s="370" t="s">
        <v>4583</v>
      </c>
      <c r="E37" s="20">
        <v>1</v>
      </c>
      <c r="F37" s="21">
        <f t="shared" si="4"/>
        <v>1</v>
      </c>
      <c r="G37" s="21">
        <f t="shared" si="5"/>
        <v>1</v>
      </c>
      <c r="H37" s="21">
        <v>1</v>
      </c>
      <c r="I37" s="18" t="s">
        <v>4094</v>
      </c>
      <c r="J37" s="20">
        <v>1</v>
      </c>
      <c r="K37" s="32">
        <f t="shared" si="0"/>
        <v>1</v>
      </c>
      <c r="L37" s="32">
        <f t="shared" si="1"/>
        <v>1</v>
      </c>
      <c r="M37" s="32">
        <v>1</v>
      </c>
      <c r="N37" s="18" t="s">
        <v>4138</v>
      </c>
      <c r="O37" s="20">
        <v>1</v>
      </c>
      <c r="P37" s="32">
        <f t="shared" si="2"/>
        <v>1</v>
      </c>
      <c r="Q37" s="32">
        <f t="shared" si="3"/>
        <v>1</v>
      </c>
      <c r="R37" s="32">
        <v>1</v>
      </c>
      <c r="S37" s="30" t="s">
        <v>1043</v>
      </c>
      <c r="T37" s="30" t="s">
        <v>1044</v>
      </c>
    </row>
    <row r="38" spans="1:27" ht="243.75" customHeight="1">
      <c r="A38" s="154">
        <v>27</v>
      </c>
      <c r="B38" s="30" t="s">
        <v>978</v>
      </c>
      <c r="C38" s="326"/>
      <c r="D38" s="30" t="s">
        <v>1973</v>
      </c>
      <c r="E38" s="20">
        <v>1</v>
      </c>
      <c r="F38" s="32">
        <f t="shared" si="4"/>
        <v>1</v>
      </c>
      <c r="G38" s="32">
        <f t="shared" si="5"/>
        <v>1</v>
      </c>
      <c r="H38" s="32">
        <v>1</v>
      </c>
      <c r="I38" s="30" t="s">
        <v>1974</v>
      </c>
      <c r="J38" s="20">
        <v>1</v>
      </c>
      <c r="K38" s="32">
        <f t="shared" si="0"/>
        <v>1</v>
      </c>
      <c r="L38" s="32">
        <f t="shared" si="1"/>
        <v>1</v>
      </c>
      <c r="M38" s="32">
        <v>1</v>
      </c>
      <c r="N38" s="30" t="s">
        <v>4095</v>
      </c>
      <c r="O38" s="20">
        <v>1</v>
      </c>
      <c r="P38" s="32">
        <f t="shared" si="2"/>
        <v>1</v>
      </c>
      <c r="Q38" s="32">
        <f t="shared" si="3"/>
        <v>1</v>
      </c>
      <c r="R38" s="32">
        <v>1</v>
      </c>
      <c r="S38" s="30" t="s">
        <v>1043</v>
      </c>
      <c r="T38" s="30" t="s">
        <v>1044</v>
      </c>
      <c r="U38" s="42"/>
      <c r="V38" s="42"/>
      <c r="W38" s="42"/>
      <c r="X38" s="42"/>
      <c r="Y38" s="42"/>
      <c r="Z38" s="42"/>
      <c r="AA38" s="42"/>
    </row>
    <row r="39" spans="1:27" ht="409.5" customHeight="1">
      <c r="A39" s="1523">
        <v>28</v>
      </c>
      <c r="B39" s="1392" t="s">
        <v>4774</v>
      </c>
      <c r="C39" s="855" t="s">
        <v>979</v>
      </c>
      <c r="D39" s="1525" t="s">
        <v>4096</v>
      </c>
      <c r="E39" s="1403">
        <v>1</v>
      </c>
      <c r="F39" s="21">
        <f t="shared" si="4"/>
        <v>1</v>
      </c>
      <c r="G39" s="21">
        <f t="shared" si="5"/>
        <v>1</v>
      </c>
      <c r="H39" s="21">
        <v>1</v>
      </c>
      <c r="I39" s="1522" t="s">
        <v>4097</v>
      </c>
      <c r="J39" s="1403">
        <v>1</v>
      </c>
      <c r="K39" s="32">
        <f t="shared" si="0"/>
        <v>1</v>
      </c>
      <c r="L39" s="32">
        <f t="shared" si="1"/>
        <v>1</v>
      </c>
      <c r="M39" s="32">
        <v>1</v>
      </c>
      <c r="N39" s="1522" t="s">
        <v>4098</v>
      </c>
      <c r="O39" s="1403">
        <v>1</v>
      </c>
      <c r="P39" s="32">
        <f t="shared" si="2"/>
        <v>1</v>
      </c>
      <c r="Q39" s="32">
        <f t="shared" si="3"/>
        <v>1</v>
      </c>
      <c r="R39" s="32">
        <v>1</v>
      </c>
      <c r="S39" s="1503" t="s">
        <v>1043</v>
      </c>
      <c r="T39" s="1503" t="s">
        <v>1044</v>
      </c>
    </row>
    <row r="40" spans="1:27" ht="81" customHeight="1">
      <c r="A40" s="1524"/>
      <c r="B40" s="1392"/>
      <c r="C40" s="855"/>
      <c r="D40" s="1525"/>
      <c r="E40" s="1403"/>
      <c r="F40" s="21"/>
      <c r="G40" s="21"/>
      <c r="H40" s="21"/>
      <c r="I40" s="1522"/>
      <c r="J40" s="1403"/>
      <c r="K40" s="32"/>
      <c r="L40" s="32"/>
      <c r="M40" s="32"/>
      <c r="N40" s="1522"/>
      <c r="O40" s="1403"/>
      <c r="P40" s="32"/>
      <c r="Q40" s="32"/>
      <c r="R40" s="32"/>
      <c r="S40" s="1503"/>
      <c r="T40" s="1503"/>
    </row>
    <row r="41" spans="1:27">
      <c r="E41" s="596">
        <f>SUM(E12:E39)</f>
        <v>28</v>
      </c>
      <c r="F41" s="596">
        <f>SUM(F12:F39)</f>
        <v>28</v>
      </c>
      <c r="G41" s="596">
        <f>SUM(G12:G39)</f>
        <v>28</v>
      </c>
      <c r="H41" s="596">
        <f>SUM(H12:H39)</f>
        <v>28</v>
      </c>
      <c r="J41" s="596">
        <f>SUM(J12:J39)</f>
        <v>28</v>
      </c>
      <c r="K41" s="596">
        <f>SUM(K12:K39)</f>
        <v>28</v>
      </c>
      <c r="L41" s="596">
        <f>SUM(L12:L39)</f>
        <v>28</v>
      </c>
      <c r="M41" s="596">
        <f>SUM(M12:M39)</f>
        <v>28</v>
      </c>
      <c r="N41" s="35"/>
      <c r="O41" s="596">
        <f>SUM(O12:O39)</f>
        <v>27</v>
      </c>
      <c r="P41" s="596">
        <f>SUM(P12:P39)</f>
        <v>27</v>
      </c>
      <c r="Q41" s="596">
        <f>SUM(Q12:Q39)</f>
        <v>27</v>
      </c>
      <c r="R41" s="596">
        <f>SUM(R12:R39)</f>
        <v>27</v>
      </c>
    </row>
    <row r="42" spans="1:27">
      <c r="J42" s="36"/>
      <c r="N42" s="35"/>
    </row>
    <row r="43" spans="1:27" ht="65.400000000000006" thickBot="1">
      <c r="B43" s="321" t="s">
        <v>1134</v>
      </c>
      <c r="C43" s="311">
        <f>'RESULTADO HG'!B189</f>
        <v>1</v>
      </c>
      <c r="N43" s="35"/>
    </row>
    <row r="44" spans="1:27">
      <c r="N44" s="35"/>
    </row>
    <row r="45" spans="1:27">
      <c r="N45" s="35"/>
    </row>
    <row r="46" spans="1:27">
      <c r="N46" s="35"/>
    </row>
    <row r="47" spans="1:27">
      <c r="N47" s="35"/>
    </row>
    <row r="48" spans="1:27">
      <c r="N48" s="35"/>
    </row>
    <row r="49" spans="14:14">
      <c r="N49" s="35"/>
    </row>
    <row r="50" spans="14:14">
      <c r="N50" s="35"/>
    </row>
    <row r="51" spans="14:14">
      <c r="N51" s="35"/>
    </row>
    <row r="52" spans="14:14">
      <c r="N52" s="35"/>
    </row>
    <row r="53" spans="14:14">
      <c r="N53" s="35"/>
    </row>
    <row r="54" spans="14:14">
      <c r="N54" s="35"/>
    </row>
    <row r="55" spans="14:14">
      <c r="N55" s="35"/>
    </row>
    <row r="56" spans="14:14">
      <c r="N56" s="35"/>
    </row>
    <row r="57" spans="14:14">
      <c r="N57" s="35"/>
    </row>
    <row r="58" spans="14:14">
      <c r="N58" s="35"/>
    </row>
    <row r="59" spans="14:14">
      <c r="N59" s="35"/>
    </row>
    <row r="60" spans="14:14">
      <c r="N60" s="35"/>
    </row>
    <row r="61" spans="14:14">
      <c r="N61" s="35"/>
    </row>
    <row r="62" spans="14:14">
      <c r="N62" s="35"/>
    </row>
    <row r="63" spans="14:14">
      <c r="N63" s="35"/>
    </row>
    <row r="64" spans="14:14">
      <c r="N64" s="35"/>
    </row>
    <row r="65" spans="14:14">
      <c r="N65" s="35"/>
    </row>
    <row r="66" spans="14:14">
      <c r="N66" s="35"/>
    </row>
    <row r="67" spans="14:14">
      <c r="N67" s="35"/>
    </row>
    <row r="68" spans="14:14">
      <c r="N68" s="35"/>
    </row>
    <row r="69" spans="14:14">
      <c r="N69" s="35"/>
    </row>
    <row r="70" spans="14:14">
      <c r="N70" s="35"/>
    </row>
    <row r="71" spans="14:14">
      <c r="N71" s="35"/>
    </row>
    <row r="72" spans="14:14">
      <c r="N72" s="35"/>
    </row>
    <row r="73" spans="14:14">
      <c r="N73" s="35"/>
    </row>
    <row r="74" spans="14:14">
      <c r="N74" s="35"/>
    </row>
    <row r="75" spans="14:14">
      <c r="N75" s="35"/>
    </row>
    <row r="76" spans="14:14">
      <c r="N76" s="35"/>
    </row>
    <row r="77" spans="14:14">
      <c r="N77" s="35"/>
    </row>
    <row r="78" spans="14:14">
      <c r="N78" s="35"/>
    </row>
    <row r="79" spans="14:14">
      <c r="N79" s="35"/>
    </row>
    <row r="80" spans="14:14">
      <c r="N80" s="35"/>
    </row>
    <row r="81" spans="14:14">
      <c r="N81" s="35"/>
    </row>
    <row r="82" spans="14:14">
      <c r="N82" s="35"/>
    </row>
    <row r="83" spans="14:14">
      <c r="N83" s="35"/>
    </row>
    <row r="84" spans="14:14">
      <c r="N84" s="35"/>
    </row>
    <row r="85" spans="14:14">
      <c r="N85" s="35"/>
    </row>
    <row r="86" spans="14:14">
      <c r="N86" s="35"/>
    </row>
    <row r="87" spans="14:14">
      <c r="N87" s="35"/>
    </row>
    <row r="88" spans="14:14">
      <c r="N88" s="35"/>
    </row>
    <row r="89" spans="14:14">
      <c r="N89" s="35"/>
    </row>
    <row r="90" spans="14:14">
      <c r="N90" s="35"/>
    </row>
    <row r="91" spans="14:14">
      <c r="N91" s="35"/>
    </row>
    <row r="92" spans="14:14">
      <c r="N92" s="35"/>
    </row>
    <row r="93" spans="14:14">
      <c r="N93" s="35"/>
    </row>
    <row r="94" spans="14:14">
      <c r="N94" s="35"/>
    </row>
    <row r="95" spans="14:14">
      <c r="N95" s="35"/>
    </row>
    <row r="96" spans="14:14">
      <c r="N96" s="35"/>
    </row>
    <row r="97" spans="14:14">
      <c r="N97" s="35"/>
    </row>
    <row r="98" spans="14:14">
      <c r="N98" s="35"/>
    </row>
    <row r="99" spans="14:14">
      <c r="N99" s="35"/>
    </row>
    <row r="100" spans="14:14">
      <c r="N100" s="35"/>
    </row>
    <row r="101" spans="14:14">
      <c r="N101" s="35"/>
    </row>
    <row r="102" spans="14:14">
      <c r="N102" s="35"/>
    </row>
    <row r="103" spans="14:14">
      <c r="N103" s="35"/>
    </row>
    <row r="104" spans="14:14">
      <c r="N104" s="35"/>
    </row>
    <row r="105" spans="14:14">
      <c r="N105" s="35"/>
    </row>
    <row r="106" spans="14:14">
      <c r="N106" s="35"/>
    </row>
    <row r="107" spans="14:14">
      <c r="N107" s="35"/>
    </row>
    <row r="108" spans="14:14">
      <c r="N108" s="35"/>
    </row>
    <row r="109" spans="14:14">
      <c r="N109" s="35"/>
    </row>
    <row r="110" spans="14:14">
      <c r="N110" s="35"/>
    </row>
    <row r="111" spans="14:14">
      <c r="N111" s="35"/>
    </row>
    <row r="112" spans="14:14">
      <c r="N112" s="35"/>
    </row>
    <row r="113" spans="14:14">
      <c r="N113" s="35"/>
    </row>
    <row r="114" spans="14:14">
      <c r="N114" s="35"/>
    </row>
    <row r="115" spans="14:14">
      <c r="N115" s="35"/>
    </row>
    <row r="116" spans="14:14">
      <c r="N116" s="35"/>
    </row>
    <row r="117" spans="14:14">
      <c r="N117" s="35"/>
    </row>
    <row r="118" spans="14:14">
      <c r="N118" s="35"/>
    </row>
    <row r="119" spans="14:14">
      <c r="N119" s="35"/>
    </row>
    <row r="120" spans="14:14">
      <c r="N120" s="35"/>
    </row>
    <row r="121" spans="14:14">
      <c r="N121" s="35"/>
    </row>
    <row r="122" spans="14:14">
      <c r="N122" s="35"/>
    </row>
    <row r="123" spans="14:14">
      <c r="N123" s="35"/>
    </row>
    <row r="124" spans="14:14">
      <c r="N124" s="35"/>
    </row>
    <row r="125" spans="14:14">
      <c r="N125" s="35"/>
    </row>
    <row r="126" spans="14:14">
      <c r="N126" s="35"/>
    </row>
    <row r="127" spans="14:14">
      <c r="N127" s="35"/>
    </row>
    <row r="128" spans="14:14">
      <c r="N128" s="35"/>
    </row>
    <row r="129" spans="14:14">
      <c r="N129" s="35"/>
    </row>
    <row r="130" spans="14:14">
      <c r="N130" s="35"/>
    </row>
    <row r="131" spans="14:14">
      <c r="N131" s="35"/>
    </row>
    <row r="132" spans="14:14">
      <c r="N132" s="35"/>
    </row>
    <row r="133" spans="14:14">
      <c r="N133" s="35"/>
    </row>
    <row r="134" spans="14:14">
      <c r="N134" s="35"/>
    </row>
    <row r="135" spans="14:14">
      <c r="N135" s="35"/>
    </row>
    <row r="136" spans="14:14">
      <c r="N136" s="35"/>
    </row>
    <row r="137" spans="14:14">
      <c r="N137" s="35"/>
    </row>
    <row r="138" spans="14:14">
      <c r="N138" s="35"/>
    </row>
    <row r="139" spans="14:14">
      <c r="N139" s="35"/>
    </row>
    <row r="140" spans="14:14">
      <c r="N140" s="35"/>
    </row>
    <row r="141" spans="14:14">
      <c r="N141" s="35"/>
    </row>
    <row r="142" spans="14:14">
      <c r="N142" s="35"/>
    </row>
    <row r="143" spans="14:14">
      <c r="N143" s="35"/>
    </row>
    <row r="144" spans="14:14">
      <c r="N144" s="35"/>
    </row>
    <row r="145" spans="14:14">
      <c r="N145" s="35"/>
    </row>
    <row r="146" spans="14:14">
      <c r="N146" s="35"/>
    </row>
    <row r="147" spans="14:14">
      <c r="N147" s="35"/>
    </row>
    <row r="148" spans="14:14">
      <c r="N148" s="35"/>
    </row>
    <row r="149" spans="14:14">
      <c r="N149" s="35"/>
    </row>
    <row r="150" spans="14:14">
      <c r="N150" s="35"/>
    </row>
    <row r="151" spans="14:14">
      <c r="N151" s="35"/>
    </row>
    <row r="152" spans="14:14">
      <c r="N152" s="35"/>
    </row>
    <row r="153" spans="14:14">
      <c r="N153" s="35"/>
    </row>
    <row r="154" spans="14:14">
      <c r="N154" s="35"/>
    </row>
    <row r="155" spans="14:14">
      <c r="N155" s="35"/>
    </row>
    <row r="156" spans="14:14">
      <c r="N156" s="35"/>
    </row>
    <row r="157" spans="14:14">
      <c r="N157" s="35"/>
    </row>
    <row r="158" spans="14:14">
      <c r="N158" s="35"/>
    </row>
    <row r="159" spans="14:14">
      <c r="N159" s="35"/>
    </row>
    <row r="160" spans="14:14">
      <c r="N160" s="35"/>
    </row>
    <row r="161" spans="14:14">
      <c r="N161" s="35"/>
    </row>
    <row r="162" spans="14:14">
      <c r="N162" s="35"/>
    </row>
    <row r="163" spans="14:14">
      <c r="N163" s="35"/>
    </row>
    <row r="164" spans="14:14">
      <c r="N164" s="35"/>
    </row>
    <row r="165" spans="14:14">
      <c r="N165" s="35"/>
    </row>
    <row r="166" spans="14:14">
      <c r="N166" s="35"/>
    </row>
    <row r="167" spans="14:14">
      <c r="N167" s="35"/>
    </row>
    <row r="168" spans="14:14">
      <c r="N168" s="35"/>
    </row>
    <row r="169" spans="14:14">
      <c r="N169" s="35"/>
    </row>
    <row r="170" spans="14:14">
      <c r="N170" s="35"/>
    </row>
    <row r="171" spans="14:14">
      <c r="N171" s="35"/>
    </row>
    <row r="172" spans="14:14">
      <c r="N172" s="35"/>
    </row>
    <row r="173" spans="14:14">
      <c r="N173" s="35"/>
    </row>
    <row r="174" spans="14:14">
      <c r="N174" s="35"/>
    </row>
    <row r="175" spans="14:14">
      <c r="N175" s="35"/>
    </row>
    <row r="176" spans="14:14">
      <c r="N176" s="35"/>
    </row>
    <row r="177" spans="14:14">
      <c r="N177" s="35"/>
    </row>
    <row r="178" spans="14:14">
      <c r="N178" s="35"/>
    </row>
    <row r="179" spans="14:14">
      <c r="N179" s="35"/>
    </row>
    <row r="180" spans="14:14">
      <c r="N180" s="35"/>
    </row>
    <row r="181" spans="14:14">
      <c r="N181" s="35"/>
    </row>
    <row r="182" spans="14:14">
      <c r="N182" s="35"/>
    </row>
    <row r="183" spans="14:14">
      <c r="N183" s="35"/>
    </row>
    <row r="184" spans="14:14">
      <c r="N184" s="35"/>
    </row>
    <row r="185" spans="14:14">
      <c r="N185" s="35"/>
    </row>
    <row r="186" spans="14:14">
      <c r="N186" s="35"/>
    </row>
    <row r="187" spans="14:14">
      <c r="N187" s="35"/>
    </row>
    <row r="188" spans="14:14">
      <c r="N188" s="35"/>
    </row>
    <row r="189" spans="14:14">
      <c r="N189" s="35"/>
    </row>
    <row r="190" spans="14:14">
      <c r="N190" s="35"/>
    </row>
    <row r="191" spans="14:14">
      <c r="N191" s="35"/>
    </row>
    <row r="192" spans="14:14">
      <c r="N192" s="35"/>
    </row>
    <row r="193" spans="14:14">
      <c r="N193" s="35"/>
    </row>
    <row r="194" spans="14:14">
      <c r="N194" s="35"/>
    </row>
    <row r="195" spans="14:14">
      <c r="N195" s="35"/>
    </row>
    <row r="196" spans="14:14">
      <c r="N196" s="35"/>
    </row>
    <row r="197" spans="14:14">
      <c r="N197" s="35"/>
    </row>
    <row r="198" spans="14:14">
      <c r="N198" s="35"/>
    </row>
    <row r="199" spans="14:14">
      <c r="N199" s="35"/>
    </row>
    <row r="200" spans="14:14">
      <c r="N200" s="35"/>
    </row>
    <row r="201" spans="14:14">
      <c r="N201" s="35"/>
    </row>
    <row r="202" spans="14:14">
      <c r="N202" s="35"/>
    </row>
    <row r="203" spans="14:14">
      <c r="N203" s="35"/>
    </row>
    <row r="204" spans="14:14">
      <c r="N204" s="35"/>
    </row>
    <row r="205" spans="14:14">
      <c r="N205" s="35"/>
    </row>
    <row r="206" spans="14:14">
      <c r="N206" s="35"/>
    </row>
    <row r="207" spans="14:14">
      <c r="N207" s="35"/>
    </row>
    <row r="208" spans="14:14">
      <c r="N208" s="35"/>
    </row>
    <row r="209" spans="14:14">
      <c r="N209" s="35"/>
    </row>
    <row r="210" spans="14:14">
      <c r="N210" s="35"/>
    </row>
    <row r="211" spans="14:14">
      <c r="N211" s="35"/>
    </row>
    <row r="212" spans="14:14">
      <c r="N212" s="35"/>
    </row>
    <row r="213" spans="14:14">
      <c r="N213" s="35"/>
    </row>
    <row r="214" spans="14:14">
      <c r="N214" s="35"/>
    </row>
    <row r="215" spans="14:14">
      <c r="N215" s="35"/>
    </row>
    <row r="216" spans="14:14">
      <c r="N216" s="35"/>
    </row>
    <row r="217" spans="14:14">
      <c r="N217" s="35"/>
    </row>
    <row r="218" spans="14:14">
      <c r="N218" s="35"/>
    </row>
    <row r="219" spans="14:14">
      <c r="N219" s="35"/>
    </row>
    <row r="220" spans="14:14">
      <c r="N220" s="35"/>
    </row>
    <row r="221" spans="14:14">
      <c r="N221" s="35"/>
    </row>
    <row r="222" spans="14:14">
      <c r="N222" s="35"/>
    </row>
    <row r="223" spans="14:14">
      <c r="N223" s="35"/>
    </row>
    <row r="224" spans="14:14">
      <c r="N224" s="35"/>
    </row>
    <row r="225" spans="14:14">
      <c r="N225" s="35"/>
    </row>
    <row r="226" spans="14:14">
      <c r="N226" s="35"/>
    </row>
    <row r="227" spans="14:14">
      <c r="N227" s="35"/>
    </row>
    <row r="228" spans="14:14">
      <c r="N228" s="35"/>
    </row>
    <row r="229" spans="14:14">
      <c r="N229" s="35"/>
    </row>
    <row r="230" spans="14:14">
      <c r="N230" s="35"/>
    </row>
    <row r="231" spans="14:14">
      <c r="N231" s="35"/>
    </row>
    <row r="232" spans="14:14">
      <c r="N232" s="35"/>
    </row>
    <row r="233" spans="14:14">
      <c r="N233" s="35"/>
    </row>
    <row r="234" spans="14:14">
      <c r="N234" s="35"/>
    </row>
    <row r="235" spans="14:14">
      <c r="N235" s="35"/>
    </row>
    <row r="236" spans="14:14">
      <c r="N236" s="35"/>
    </row>
    <row r="237" spans="14:14">
      <c r="N237" s="35"/>
    </row>
    <row r="238" spans="14:14">
      <c r="N238" s="35"/>
    </row>
    <row r="239" spans="14:14">
      <c r="N239" s="35"/>
    </row>
    <row r="240" spans="14:14">
      <c r="N240" s="35"/>
    </row>
    <row r="241" spans="14:14">
      <c r="N241" s="35"/>
    </row>
    <row r="242" spans="14:14">
      <c r="N242" s="35"/>
    </row>
    <row r="243" spans="14:14">
      <c r="N243" s="35"/>
    </row>
    <row r="244" spans="14:14">
      <c r="N244" s="35"/>
    </row>
    <row r="245" spans="14:14">
      <c r="N245" s="35"/>
    </row>
    <row r="246" spans="14:14">
      <c r="N246" s="35"/>
    </row>
    <row r="247" spans="14:14">
      <c r="N247" s="35"/>
    </row>
    <row r="248" spans="14:14">
      <c r="N248" s="35"/>
    </row>
    <row r="249" spans="14:14">
      <c r="N249" s="35"/>
    </row>
    <row r="250" spans="14:14">
      <c r="N250" s="35"/>
    </row>
    <row r="251" spans="14:14">
      <c r="N251" s="35"/>
    </row>
    <row r="252" spans="14:14">
      <c r="N252" s="35"/>
    </row>
    <row r="253" spans="14:14">
      <c r="N253" s="35"/>
    </row>
    <row r="254" spans="14:14">
      <c r="N254" s="35"/>
    </row>
    <row r="255" spans="14:14">
      <c r="N255" s="35"/>
    </row>
    <row r="256" spans="14:14">
      <c r="N256" s="35"/>
    </row>
    <row r="257" spans="14:14">
      <c r="N257" s="35"/>
    </row>
    <row r="258" spans="14:14">
      <c r="N258" s="35"/>
    </row>
    <row r="259" spans="14:14">
      <c r="N259" s="35"/>
    </row>
    <row r="260" spans="14:14">
      <c r="N260" s="35"/>
    </row>
    <row r="261" spans="14:14">
      <c r="N261" s="35"/>
    </row>
    <row r="262" spans="14:14">
      <c r="N262" s="35"/>
    </row>
    <row r="263" spans="14:14">
      <c r="N263" s="35"/>
    </row>
    <row r="264" spans="14:14">
      <c r="N264" s="35"/>
    </row>
    <row r="265" spans="14:14">
      <c r="N265" s="35"/>
    </row>
    <row r="266" spans="14:14">
      <c r="N266" s="35"/>
    </row>
    <row r="267" spans="14:14">
      <c r="N267" s="35"/>
    </row>
    <row r="268" spans="14:14">
      <c r="N268" s="35"/>
    </row>
    <row r="269" spans="14:14">
      <c r="N269" s="35"/>
    </row>
    <row r="270" spans="14:14">
      <c r="N270" s="35"/>
    </row>
    <row r="271" spans="14:14">
      <c r="N271" s="35"/>
    </row>
    <row r="272" spans="14:14">
      <c r="N272" s="35"/>
    </row>
    <row r="273" spans="14:14">
      <c r="N273" s="35"/>
    </row>
    <row r="274" spans="14:14">
      <c r="N274" s="35"/>
    </row>
    <row r="275" spans="14:14">
      <c r="N275" s="35"/>
    </row>
    <row r="276" spans="14:14">
      <c r="N276" s="35"/>
    </row>
    <row r="277" spans="14:14">
      <c r="N277" s="35"/>
    </row>
    <row r="278" spans="14:14">
      <c r="N278" s="35"/>
    </row>
    <row r="279" spans="14:14">
      <c r="N279" s="35"/>
    </row>
    <row r="280" spans="14:14">
      <c r="N280" s="35"/>
    </row>
    <row r="281" spans="14:14">
      <c r="N281" s="35"/>
    </row>
    <row r="282" spans="14:14">
      <c r="N282" s="35"/>
    </row>
    <row r="283" spans="14:14">
      <c r="N283" s="35"/>
    </row>
    <row r="284" spans="14:14">
      <c r="N284" s="35"/>
    </row>
    <row r="285" spans="14:14">
      <c r="N285" s="35"/>
    </row>
    <row r="286" spans="14:14">
      <c r="N286" s="35"/>
    </row>
    <row r="287" spans="14:14">
      <c r="N287" s="35"/>
    </row>
    <row r="288" spans="14:14">
      <c r="N288" s="35"/>
    </row>
    <row r="289" spans="14:14">
      <c r="N289" s="35"/>
    </row>
    <row r="290" spans="14:14">
      <c r="N290" s="35"/>
    </row>
    <row r="291" spans="14:14">
      <c r="N291" s="35"/>
    </row>
    <row r="292" spans="14:14">
      <c r="N292" s="35"/>
    </row>
    <row r="293" spans="14:14">
      <c r="N293" s="35"/>
    </row>
    <row r="294" spans="14:14">
      <c r="N294" s="35"/>
    </row>
    <row r="295" spans="14:14">
      <c r="N295" s="35"/>
    </row>
    <row r="296" spans="14:14">
      <c r="N296" s="35"/>
    </row>
    <row r="297" spans="14:14">
      <c r="N297" s="35"/>
    </row>
    <row r="298" spans="14:14">
      <c r="N298" s="35"/>
    </row>
    <row r="299" spans="14:14">
      <c r="N299" s="35"/>
    </row>
    <row r="300" spans="14:14">
      <c r="N300" s="35"/>
    </row>
    <row r="301" spans="14:14">
      <c r="N301" s="35"/>
    </row>
    <row r="302" spans="14:14">
      <c r="N302" s="35"/>
    </row>
    <row r="303" spans="14:14">
      <c r="N303" s="35"/>
    </row>
    <row r="304" spans="14:14">
      <c r="N304" s="35"/>
    </row>
    <row r="305" spans="14:14">
      <c r="N305" s="35"/>
    </row>
    <row r="306" spans="14:14">
      <c r="N306" s="35"/>
    </row>
    <row r="307" spans="14:14">
      <c r="N307" s="35"/>
    </row>
    <row r="308" spans="14:14">
      <c r="N308" s="35"/>
    </row>
    <row r="309" spans="14:14">
      <c r="N309" s="35"/>
    </row>
    <row r="310" spans="14:14">
      <c r="N310" s="35"/>
    </row>
    <row r="311" spans="14:14">
      <c r="N311" s="35"/>
    </row>
    <row r="312" spans="14:14">
      <c r="N312" s="35"/>
    </row>
    <row r="313" spans="14:14">
      <c r="N313" s="35"/>
    </row>
    <row r="314" spans="14:14">
      <c r="N314" s="35"/>
    </row>
    <row r="315" spans="14:14">
      <c r="N315" s="35"/>
    </row>
    <row r="316" spans="14:14">
      <c r="N316" s="35"/>
    </row>
    <row r="317" spans="14:14">
      <c r="N317" s="35"/>
    </row>
    <row r="318" spans="14:14">
      <c r="N318" s="35"/>
    </row>
    <row r="319" spans="14:14">
      <c r="N319" s="35"/>
    </row>
    <row r="320" spans="14:14">
      <c r="N320" s="35"/>
    </row>
    <row r="321" spans="14:14">
      <c r="N321" s="35"/>
    </row>
    <row r="322" spans="14:14">
      <c r="N322" s="35"/>
    </row>
    <row r="323" spans="14:14">
      <c r="N323" s="35"/>
    </row>
    <row r="324" spans="14:14">
      <c r="N324" s="35"/>
    </row>
    <row r="325" spans="14:14">
      <c r="N325" s="35"/>
    </row>
    <row r="326" spans="14:14">
      <c r="N326" s="35"/>
    </row>
    <row r="327" spans="14:14">
      <c r="N327" s="35"/>
    </row>
    <row r="328" spans="14:14">
      <c r="N328" s="35"/>
    </row>
    <row r="329" spans="14:14">
      <c r="N329" s="35"/>
    </row>
    <row r="330" spans="14:14">
      <c r="N330" s="35"/>
    </row>
    <row r="331" spans="14:14">
      <c r="N331" s="35"/>
    </row>
    <row r="332" spans="14:14">
      <c r="N332" s="35"/>
    </row>
    <row r="333" spans="14:14">
      <c r="N333" s="35"/>
    </row>
    <row r="334" spans="14:14">
      <c r="N334" s="35"/>
    </row>
    <row r="335" spans="14:14">
      <c r="N335" s="35"/>
    </row>
    <row r="336" spans="14:14">
      <c r="N336" s="35"/>
    </row>
    <row r="337" spans="14:14">
      <c r="N337" s="35"/>
    </row>
    <row r="338" spans="14:14">
      <c r="N338" s="35"/>
    </row>
    <row r="339" spans="14:14">
      <c r="N339" s="35"/>
    </row>
    <row r="340" spans="14:14">
      <c r="N340" s="35"/>
    </row>
    <row r="341" spans="14:14">
      <c r="N341" s="35"/>
    </row>
    <row r="342" spans="14:14">
      <c r="N342" s="35"/>
    </row>
    <row r="343" spans="14:14">
      <c r="N343" s="35"/>
    </row>
    <row r="344" spans="14:14">
      <c r="N344" s="35"/>
    </row>
    <row r="345" spans="14:14">
      <c r="N345" s="35"/>
    </row>
    <row r="346" spans="14:14">
      <c r="N346" s="35"/>
    </row>
    <row r="347" spans="14:14">
      <c r="N347" s="35"/>
    </row>
    <row r="348" spans="14:14">
      <c r="N348" s="35"/>
    </row>
    <row r="349" spans="14:14">
      <c r="N349" s="35"/>
    </row>
    <row r="350" spans="14:14">
      <c r="N350" s="35"/>
    </row>
    <row r="351" spans="14:14">
      <c r="N351" s="35"/>
    </row>
    <row r="352" spans="14:14">
      <c r="N352" s="35"/>
    </row>
    <row r="353" spans="14:14">
      <c r="N353" s="35"/>
    </row>
    <row r="354" spans="14:14">
      <c r="N354" s="35"/>
    </row>
    <row r="355" spans="14:14">
      <c r="N355" s="35"/>
    </row>
    <row r="356" spans="14:14">
      <c r="N356" s="35"/>
    </row>
    <row r="357" spans="14:14">
      <c r="N357" s="35"/>
    </row>
    <row r="358" spans="14:14">
      <c r="N358" s="35"/>
    </row>
    <row r="359" spans="14:14">
      <c r="N359" s="35"/>
    </row>
    <row r="360" spans="14:14">
      <c r="N360" s="35"/>
    </row>
    <row r="361" spans="14:14">
      <c r="N361" s="35"/>
    </row>
    <row r="362" spans="14:14">
      <c r="N362" s="35"/>
    </row>
    <row r="363" spans="14:14">
      <c r="N363" s="35"/>
    </row>
    <row r="364" spans="14:14">
      <c r="N364" s="35"/>
    </row>
    <row r="365" spans="14:14">
      <c r="N365" s="35"/>
    </row>
    <row r="366" spans="14:14">
      <c r="N366" s="35"/>
    </row>
    <row r="367" spans="14:14">
      <c r="N367" s="35"/>
    </row>
    <row r="368" spans="14:14">
      <c r="N368" s="35"/>
    </row>
    <row r="369" spans="14:14">
      <c r="N369" s="35"/>
    </row>
    <row r="370" spans="14:14">
      <c r="N370" s="35"/>
    </row>
    <row r="371" spans="14:14">
      <c r="N371" s="35"/>
    </row>
    <row r="372" spans="14:14">
      <c r="N372" s="35"/>
    </row>
    <row r="373" spans="14:14">
      <c r="N373" s="35"/>
    </row>
    <row r="374" spans="14:14">
      <c r="N374" s="35"/>
    </row>
    <row r="375" spans="14:14">
      <c r="N375" s="35"/>
    </row>
    <row r="376" spans="14:14">
      <c r="N376" s="35"/>
    </row>
    <row r="377" spans="14:14">
      <c r="N377" s="35"/>
    </row>
    <row r="378" spans="14:14">
      <c r="N378" s="35"/>
    </row>
    <row r="379" spans="14:14">
      <c r="N379" s="35"/>
    </row>
    <row r="380" spans="14:14">
      <c r="N380" s="35"/>
    </row>
    <row r="381" spans="14:14">
      <c r="N381" s="35"/>
    </row>
    <row r="382" spans="14:14">
      <c r="N382" s="35"/>
    </row>
    <row r="383" spans="14:14">
      <c r="N383" s="35"/>
    </row>
    <row r="384" spans="14:14">
      <c r="N384" s="35"/>
    </row>
    <row r="385" spans="14:14">
      <c r="N385" s="35"/>
    </row>
    <row r="386" spans="14:14">
      <c r="N386" s="35"/>
    </row>
    <row r="387" spans="14:14">
      <c r="N387" s="35"/>
    </row>
    <row r="388" spans="14:14">
      <c r="N388" s="35"/>
    </row>
    <row r="389" spans="14:14">
      <c r="N389" s="35"/>
    </row>
    <row r="390" spans="14:14">
      <c r="N390" s="35"/>
    </row>
    <row r="391" spans="14:14">
      <c r="N391" s="35"/>
    </row>
    <row r="392" spans="14:14">
      <c r="N392" s="35"/>
    </row>
    <row r="393" spans="14:14">
      <c r="N393" s="35"/>
    </row>
    <row r="394" spans="14:14">
      <c r="N394" s="35"/>
    </row>
    <row r="395" spans="14:14">
      <c r="N395" s="35"/>
    </row>
    <row r="396" spans="14:14">
      <c r="N396" s="35"/>
    </row>
    <row r="397" spans="14:14">
      <c r="N397" s="35"/>
    </row>
    <row r="398" spans="14:14">
      <c r="N398" s="35"/>
    </row>
    <row r="399" spans="14:14">
      <c r="N399" s="35"/>
    </row>
    <row r="400" spans="14:14">
      <c r="N400" s="35"/>
    </row>
    <row r="401" spans="14:14">
      <c r="N401" s="35"/>
    </row>
    <row r="402" spans="14:14">
      <c r="N402" s="35"/>
    </row>
    <row r="403" spans="14:14">
      <c r="N403" s="35"/>
    </row>
    <row r="404" spans="14:14">
      <c r="N404" s="35"/>
    </row>
    <row r="405" spans="14:14">
      <c r="N405" s="35"/>
    </row>
    <row r="406" spans="14:14">
      <c r="N406" s="35"/>
    </row>
    <row r="407" spans="14:14">
      <c r="N407" s="35"/>
    </row>
    <row r="408" spans="14:14">
      <c r="N408" s="35"/>
    </row>
    <row r="409" spans="14:14">
      <c r="N409" s="35"/>
    </row>
    <row r="410" spans="14:14">
      <c r="N410" s="35"/>
    </row>
    <row r="411" spans="14:14">
      <c r="N411" s="35"/>
    </row>
    <row r="412" spans="14:14">
      <c r="N412" s="35"/>
    </row>
    <row r="413" spans="14:14">
      <c r="N413" s="35"/>
    </row>
    <row r="414" spans="14:14">
      <c r="N414" s="35"/>
    </row>
    <row r="415" spans="14:14">
      <c r="N415" s="35"/>
    </row>
    <row r="416" spans="14:14">
      <c r="N416" s="35"/>
    </row>
    <row r="417" spans="14:14">
      <c r="N417" s="35"/>
    </row>
    <row r="418" spans="14:14">
      <c r="N418" s="35"/>
    </row>
    <row r="419" spans="14:14">
      <c r="N419" s="35"/>
    </row>
    <row r="420" spans="14:14">
      <c r="N420" s="35"/>
    </row>
    <row r="421" spans="14:14">
      <c r="N421" s="35"/>
    </row>
    <row r="422" spans="14:14">
      <c r="N422" s="35"/>
    </row>
    <row r="423" spans="14:14">
      <c r="N423" s="35"/>
    </row>
    <row r="424" spans="14:14">
      <c r="N424" s="35"/>
    </row>
    <row r="425" spans="14:14">
      <c r="N425" s="35"/>
    </row>
    <row r="426" spans="14:14">
      <c r="N426" s="35"/>
    </row>
    <row r="427" spans="14:14">
      <c r="N427" s="35"/>
    </row>
    <row r="428" spans="14:14">
      <c r="N428" s="35"/>
    </row>
    <row r="429" spans="14:14">
      <c r="N429" s="35"/>
    </row>
    <row r="430" spans="14:14">
      <c r="N430" s="35"/>
    </row>
    <row r="431" spans="14:14">
      <c r="N431" s="35"/>
    </row>
    <row r="432" spans="14:14">
      <c r="N432" s="35"/>
    </row>
    <row r="433" spans="14:14">
      <c r="N433" s="35"/>
    </row>
    <row r="434" spans="14:14">
      <c r="N434" s="35"/>
    </row>
    <row r="435" spans="14:14">
      <c r="N435" s="35"/>
    </row>
    <row r="436" spans="14:14">
      <c r="N436" s="35"/>
    </row>
    <row r="437" spans="14:14">
      <c r="N437" s="35"/>
    </row>
    <row r="438" spans="14:14">
      <c r="N438" s="35"/>
    </row>
    <row r="439" spans="14:14">
      <c r="N439" s="35"/>
    </row>
    <row r="440" spans="14:14">
      <c r="N440" s="35"/>
    </row>
    <row r="441" spans="14:14">
      <c r="N441" s="35"/>
    </row>
    <row r="442" spans="14:14">
      <c r="N442" s="35"/>
    </row>
    <row r="443" spans="14:14">
      <c r="N443" s="35"/>
    </row>
    <row r="444" spans="14:14">
      <c r="N444" s="35"/>
    </row>
    <row r="445" spans="14:14">
      <c r="N445" s="35"/>
    </row>
    <row r="446" spans="14:14">
      <c r="N446" s="35"/>
    </row>
    <row r="447" spans="14:14">
      <c r="N447" s="35"/>
    </row>
    <row r="448" spans="14:14">
      <c r="N448" s="35"/>
    </row>
    <row r="449" spans="14:14">
      <c r="N449" s="35"/>
    </row>
    <row r="450" spans="14:14">
      <c r="N450" s="35"/>
    </row>
    <row r="451" spans="14:14">
      <c r="N451" s="35"/>
    </row>
    <row r="452" spans="14:14">
      <c r="N452" s="35"/>
    </row>
    <row r="453" spans="14:14">
      <c r="N453" s="35"/>
    </row>
    <row r="454" spans="14:14">
      <c r="N454" s="35"/>
    </row>
    <row r="455" spans="14:14">
      <c r="N455" s="35"/>
    </row>
    <row r="456" spans="14:14">
      <c r="N456" s="35"/>
    </row>
    <row r="457" spans="14:14">
      <c r="N457" s="35"/>
    </row>
    <row r="458" spans="14:14">
      <c r="N458" s="35"/>
    </row>
    <row r="459" spans="14:14">
      <c r="N459" s="35"/>
    </row>
    <row r="460" spans="14:14">
      <c r="N460" s="35"/>
    </row>
    <row r="461" spans="14:14">
      <c r="N461" s="35"/>
    </row>
    <row r="462" spans="14:14">
      <c r="N462" s="35"/>
    </row>
    <row r="463" spans="14:14">
      <c r="N463" s="35"/>
    </row>
    <row r="464" spans="14:14">
      <c r="N464" s="35"/>
    </row>
    <row r="465" spans="14:14">
      <c r="N465" s="35"/>
    </row>
    <row r="466" spans="14:14">
      <c r="N466" s="35"/>
    </row>
    <row r="467" spans="14:14">
      <c r="N467" s="35"/>
    </row>
    <row r="468" spans="14:14">
      <c r="N468" s="35"/>
    </row>
    <row r="469" spans="14:14">
      <c r="N469" s="35"/>
    </row>
    <row r="470" spans="14:14">
      <c r="N470" s="35"/>
    </row>
    <row r="471" spans="14:14">
      <c r="N471" s="35"/>
    </row>
    <row r="472" spans="14:14">
      <c r="N472" s="35"/>
    </row>
    <row r="473" spans="14:14">
      <c r="N473" s="35"/>
    </row>
    <row r="474" spans="14:14">
      <c r="N474" s="35"/>
    </row>
    <row r="475" spans="14:14">
      <c r="N475" s="35"/>
    </row>
    <row r="476" spans="14:14">
      <c r="N476" s="35"/>
    </row>
    <row r="477" spans="14:14">
      <c r="N477" s="35"/>
    </row>
    <row r="478" spans="14:14">
      <c r="N478" s="35"/>
    </row>
    <row r="479" spans="14:14">
      <c r="N479" s="35"/>
    </row>
    <row r="480" spans="14:14">
      <c r="N480" s="35"/>
    </row>
    <row r="481" spans="14:14">
      <c r="N481" s="35"/>
    </row>
    <row r="482" spans="14:14">
      <c r="N482" s="35"/>
    </row>
    <row r="483" spans="14:14">
      <c r="N483" s="35"/>
    </row>
    <row r="484" spans="14:14">
      <c r="N484" s="35"/>
    </row>
    <row r="485" spans="14:14">
      <c r="N485" s="35"/>
    </row>
    <row r="486" spans="14:14">
      <c r="N486" s="35"/>
    </row>
    <row r="487" spans="14:14">
      <c r="N487" s="35"/>
    </row>
    <row r="488" spans="14:14">
      <c r="N488" s="35"/>
    </row>
    <row r="489" spans="14:14">
      <c r="N489" s="35"/>
    </row>
    <row r="490" spans="14:14">
      <c r="N490" s="35"/>
    </row>
    <row r="491" spans="14:14">
      <c r="N491" s="35"/>
    </row>
    <row r="492" spans="14:14">
      <c r="N492" s="35"/>
    </row>
    <row r="493" spans="14:14">
      <c r="N493" s="35"/>
    </row>
    <row r="494" spans="14:14">
      <c r="N494" s="35"/>
    </row>
    <row r="495" spans="14:14">
      <c r="N495" s="35"/>
    </row>
    <row r="496" spans="14:14">
      <c r="N496" s="35"/>
    </row>
    <row r="497" spans="14:14">
      <c r="N497" s="35"/>
    </row>
    <row r="498" spans="14:14">
      <c r="N498" s="35"/>
    </row>
    <row r="499" spans="14:14">
      <c r="N499" s="35"/>
    </row>
    <row r="500" spans="14:14">
      <c r="N500" s="35"/>
    </row>
    <row r="501" spans="14:14">
      <c r="N501" s="35"/>
    </row>
    <row r="502" spans="14:14">
      <c r="N502" s="35"/>
    </row>
    <row r="503" spans="14:14">
      <c r="N503" s="35"/>
    </row>
    <row r="504" spans="14:14">
      <c r="N504" s="35"/>
    </row>
    <row r="505" spans="14:14">
      <c r="N505" s="35"/>
    </row>
    <row r="506" spans="14:14">
      <c r="N506" s="35"/>
    </row>
    <row r="507" spans="14:14">
      <c r="N507" s="35"/>
    </row>
    <row r="508" spans="14:14">
      <c r="N508" s="35"/>
    </row>
    <row r="509" spans="14:14">
      <c r="N509" s="35"/>
    </row>
    <row r="510" spans="14:14">
      <c r="N510" s="35"/>
    </row>
    <row r="511" spans="14:14">
      <c r="N511" s="35"/>
    </row>
    <row r="512" spans="14:14">
      <c r="N512" s="35"/>
    </row>
    <row r="513" spans="14:14">
      <c r="N513" s="35"/>
    </row>
    <row r="514" spans="14:14">
      <c r="N514" s="35"/>
    </row>
    <row r="515" spans="14:14">
      <c r="N515" s="35"/>
    </row>
    <row r="516" spans="14:14">
      <c r="N516" s="35"/>
    </row>
    <row r="517" spans="14:14">
      <c r="N517" s="35"/>
    </row>
    <row r="518" spans="14:14">
      <c r="N518" s="35"/>
    </row>
    <row r="519" spans="14:14">
      <c r="N519" s="35"/>
    </row>
    <row r="520" spans="14:14">
      <c r="N520" s="35"/>
    </row>
    <row r="521" spans="14:14">
      <c r="N521" s="35"/>
    </row>
    <row r="522" spans="14:14">
      <c r="N522" s="35"/>
    </row>
    <row r="523" spans="14:14">
      <c r="N523" s="35"/>
    </row>
    <row r="524" spans="14:14">
      <c r="N524" s="35"/>
    </row>
    <row r="525" spans="14:14">
      <c r="N525" s="35"/>
    </row>
    <row r="526" spans="14:14">
      <c r="N526" s="35"/>
    </row>
    <row r="527" spans="14:14">
      <c r="N527" s="35"/>
    </row>
    <row r="528" spans="14:14">
      <c r="N528" s="35"/>
    </row>
    <row r="529" spans="14:14">
      <c r="N529" s="35"/>
    </row>
    <row r="530" spans="14:14">
      <c r="N530" s="35"/>
    </row>
    <row r="531" spans="14:14">
      <c r="N531" s="35"/>
    </row>
    <row r="532" spans="14:14">
      <c r="N532" s="35"/>
    </row>
    <row r="533" spans="14:14">
      <c r="N533" s="35"/>
    </row>
    <row r="534" spans="14:14">
      <c r="N534" s="35"/>
    </row>
    <row r="535" spans="14:14">
      <c r="N535" s="35"/>
    </row>
    <row r="536" spans="14:14">
      <c r="N536" s="35"/>
    </row>
    <row r="537" spans="14:14">
      <c r="N537" s="35"/>
    </row>
    <row r="538" spans="14:14">
      <c r="N538" s="35"/>
    </row>
    <row r="539" spans="14:14">
      <c r="N539" s="35"/>
    </row>
    <row r="540" spans="14:14">
      <c r="N540" s="35"/>
    </row>
    <row r="541" spans="14:14">
      <c r="N541" s="35"/>
    </row>
    <row r="542" spans="14:14">
      <c r="N542" s="35"/>
    </row>
    <row r="543" spans="14:14">
      <c r="N543" s="35"/>
    </row>
    <row r="544" spans="14:14">
      <c r="N544" s="35"/>
    </row>
    <row r="545" spans="14:14">
      <c r="N545" s="35"/>
    </row>
    <row r="546" spans="14:14">
      <c r="N546" s="35"/>
    </row>
    <row r="547" spans="14:14">
      <c r="N547" s="35"/>
    </row>
    <row r="548" spans="14:14">
      <c r="N548" s="35"/>
    </row>
    <row r="549" spans="14:14">
      <c r="N549" s="35"/>
    </row>
    <row r="550" spans="14:14">
      <c r="N550" s="35"/>
    </row>
    <row r="551" spans="14:14">
      <c r="N551" s="35"/>
    </row>
    <row r="552" spans="14:14">
      <c r="N552" s="35"/>
    </row>
    <row r="553" spans="14:14">
      <c r="N553" s="35"/>
    </row>
    <row r="554" spans="14:14">
      <c r="N554" s="35"/>
    </row>
    <row r="555" spans="14:14">
      <c r="N555" s="35"/>
    </row>
    <row r="556" spans="14:14">
      <c r="N556" s="35"/>
    </row>
    <row r="557" spans="14:14">
      <c r="N557" s="35"/>
    </row>
    <row r="558" spans="14:14">
      <c r="N558" s="35"/>
    </row>
    <row r="559" spans="14:14">
      <c r="N559" s="35"/>
    </row>
    <row r="560" spans="14:14">
      <c r="N560" s="35"/>
    </row>
    <row r="561" spans="14:14">
      <c r="N561" s="35"/>
    </row>
    <row r="562" spans="14:14">
      <c r="N562" s="35"/>
    </row>
    <row r="563" spans="14:14">
      <c r="N563" s="35"/>
    </row>
    <row r="564" spans="14:14">
      <c r="N564" s="35"/>
    </row>
    <row r="565" spans="14:14">
      <c r="N565" s="35"/>
    </row>
    <row r="566" spans="14:14">
      <c r="N566" s="35"/>
    </row>
    <row r="567" spans="14:14">
      <c r="N567" s="35"/>
    </row>
    <row r="568" spans="14:14">
      <c r="N568" s="35"/>
    </row>
    <row r="569" spans="14:14">
      <c r="N569" s="35"/>
    </row>
    <row r="570" spans="14:14">
      <c r="N570" s="35"/>
    </row>
    <row r="571" spans="14:14">
      <c r="N571" s="35"/>
    </row>
    <row r="572" spans="14:14">
      <c r="N572" s="35"/>
    </row>
    <row r="573" spans="14:14">
      <c r="N573" s="35"/>
    </row>
    <row r="574" spans="14:14">
      <c r="N574" s="35"/>
    </row>
    <row r="575" spans="14:14">
      <c r="N575" s="35"/>
    </row>
    <row r="576" spans="14:14">
      <c r="N576" s="35"/>
    </row>
    <row r="577" spans="14:14">
      <c r="N577" s="35"/>
    </row>
    <row r="578" spans="14:14">
      <c r="N578" s="35"/>
    </row>
    <row r="579" spans="14:14">
      <c r="N579" s="35"/>
    </row>
    <row r="580" spans="14:14">
      <c r="N580" s="35"/>
    </row>
    <row r="581" spans="14:14">
      <c r="N581" s="35"/>
    </row>
    <row r="582" spans="14:14">
      <c r="N582" s="35"/>
    </row>
    <row r="583" spans="14:14">
      <c r="N583" s="35"/>
    </row>
    <row r="584" spans="14:14">
      <c r="N584" s="35"/>
    </row>
    <row r="585" spans="14:14">
      <c r="N585" s="35"/>
    </row>
    <row r="586" spans="14:14">
      <c r="N586" s="35"/>
    </row>
    <row r="587" spans="14:14">
      <c r="N587" s="35"/>
    </row>
    <row r="588" spans="14:14">
      <c r="N588" s="35"/>
    </row>
    <row r="589" spans="14:14">
      <c r="N589" s="35"/>
    </row>
    <row r="590" spans="14:14">
      <c r="N590" s="35"/>
    </row>
    <row r="591" spans="14:14">
      <c r="N591" s="35"/>
    </row>
    <row r="592" spans="14:14">
      <c r="N592" s="35"/>
    </row>
    <row r="593" spans="14:14">
      <c r="N593" s="35"/>
    </row>
    <row r="594" spans="14:14">
      <c r="N594" s="35"/>
    </row>
    <row r="595" spans="14:14">
      <c r="N595" s="35"/>
    </row>
    <row r="596" spans="14:14">
      <c r="N596" s="35"/>
    </row>
    <row r="597" spans="14:14">
      <c r="N597" s="35"/>
    </row>
    <row r="598" spans="14:14">
      <c r="N598" s="35"/>
    </row>
    <row r="599" spans="14:14">
      <c r="N599" s="35"/>
    </row>
    <row r="600" spans="14:14">
      <c r="N600" s="35"/>
    </row>
    <row r="601" spans="14:14">
      <c r="N601" s="35"/>
    </row>
    <row r="602" spans="14:14">
      <c r="N602" s="35"/>
    </row>
    <row r="603" spans="14:14">
      <c r="N603" s="35"/>
    </row>
    <row r="604" spans="14:14">
      <c r="N604" s="35"/>
    </row>
    <row r="605" spans="14:14">
      <c r="N605" s="35"/>
    </row>
    <row r="606" spans="14:14">
      <c r="N606" s="35"/>
    </row>
    <row r="607" spans="14:14">
      <c r="N607" s="35"/>
    </row>
    <row r="608" spans="14:14">
      <c r="N608" s="35"/>
    </row>
    <row r="609" spans="14:14">
      <c r="N609" s="35"/>
    </row>
    <row r="610" spans="14:14">
      <c r="N610" s="35"/>
    </row>
    <row r="611" spans="14:14">
      <c r="N611" s="35"/>
    </row>
    <row r="612" spans="14:14">
      <c r="N612" s="35"/>
    </row>
    <row r="613" spans="14:14">
      <c r="N613" s="35"/>
    </row>
    <row r="614" spans="14:14">
      <c r="N614" s="35"/>
    </row>
    <row r="615" spans="14:14">
      <c r="N615" s="35"/>
    </row>
    <row r="616" spans="14:14">
      <c r="N616" s="35"/>
    </row>
    <row r="617" spans="14:14">
      <c r="N617" s="35"/>
    </row>
    <row r="618" spans="14:14">
      <c r="N618" s="35"/>
    </row>
    <row r="619" spans="14:14">
      <c r="N619" s="35"/>
    </row>
    <row r="620" spans="14:14">
      <c r="N620" s="35"/>
    </row>
    <row r="621" spans="14:14">
      <c r="N621" s="35"/>
    </row>
    <row r="622" spans="14:14">
      <c r="N622" s="35"/>
    </row>
    <row r="623" spans="14:14">
      <c r="N623" s="35"/>
    </row>
    <row r="624" spans="14:14">
      <c r="N624" s="35"/>
    </row>
    <row r="625" spans="14:14">
      <c r="N625" s="35"/>
    </row>
    <row r="626" spans="14:14">
      <c r="N626" s="35"/>
    </row>
    <row r="627" spans="14:14">
      <c r="N627" s="35"/>
    </row>
    <row r="628" spans="14:14">
      <c r="N628" s="35"/>
    </row>
    <row r="629" spans="14:14">
      <c r="N629" s="35"/>
    </row>
    <row r="630" spans="14:14">
      <c r="N630" s="35"/>
    </row>
    <row r="631" spans="14:14">
      <c r="N631" s="35"/>
    </row>
    <row r="632" spans="14:14">
      <c r="N632" s="35"/>
    </row>
    <row r="633" spans="14:14">
      <c r="N633" s="35"/>
    </row>
    <row r="634" spans="14:14">
      <c r="N634" s="35"/>
    </row>
    <row r="635" spans="14:14">
      <c r="N635" s="35"/>
    </row>
    <row r="636" spans="14:14">
      <c r="N636" s="35"/>
    </row>
    <row r="637" spans="14:14">
      <c r="N637" s="35"/>
    </row>
    <row r="638" spans="14:14">
      <c r="N638" s="35"/>
    </row>
    <row r="639" spans="14:14">
      <c r="N639" s="35"/>
    </row>
    <row r="640" spans="14:14">
      <c r="N640" s="35"/>
    </row>
    <row r="641" spans="14:14">
      <c r="N641" s="35"/>
    </row>
    <row r="642" spans="14:14">
      <c r="N642" s="35"/>
    </row>
    <row r="643" spans="14:14">
      <c r="N643" s="35"/>
    </row>
    <row r="644" spans="14:14">
      <c r="N644" s="35"/>
    </row>
    <row r="645" spans="14:14">
      <c r="N645" s="35"/>
    </row>
    <row r="646" spans="14:14">
      <c r="N646" s="35"/>
    </row>
    <row r="647" spans="14:14">
      <c r="N647" s="35"/>
    </row>
    <row r="648" spans="14:14">
      <c r="N648" s="35"/>
    </row>
    <row r="649" spans="14:14">
      <c r="N649" s="35"/>
    </row>
    <row r="650" spans="14:14">
      <c r="N650" s="35"/>
    </row>
    <row r="651" spans="14:14">
      <c r="N651" s="35"/>
    </row>
    <row r="652" spans="14:14">
      <c r="N652" s="35"/>
    </row>
    <row r="653" spans="14:14">
      <c r="N653" s="35"/>
    </row>
    <row r="654" spans="14:14">
      <c r="N654" s="35"/>
    </row>
    <row r="655" spans="14:14">
      <c r="N655" s="35"/>
    </row>
    <row r="656" spans="14:14">
      <c r="N656" s="35"/>
    </row>
    <row r="657" spans="14:14">
      <c r="N657" s="35"/>
    </row>
    <row r="658" spans="14:14">
      <c r="N658" s="35"/>
    </row>
    <row r="659" spans="14:14">
      <c r="N659" s="35"/>
    </row>
    <row r="660" spans="14:14">
      <c r="N660" s="35"/>
    </row>
    <row r="661" spans="14:14">
      <c r="N661" s="35"/>
    </row>
    <row r="662" spans="14:14">
      <c r="N662" s="35"/>
    </row>
    <row r="663" spans="14:14">
      <c r="N663" s="35"/>
    </row>
    <row r="664" spans="14:14">
      <c r="N664" s="35"/>
    </row>
    <row r="665" spans="14:14">
      <c r="N665" s="35"/>
    </row>
    <row r="666" spans="14:14">
      <c r="N666" s="35"/>
    </row>
    <row r="667" spans="14:14">
      <c r="N667" s="35"/>
    </row>
    <row r="668" spans="14:14">
      <c r="N668" s="35"/>
    </row>
    <row r="669" spans="14:14">
      <c r="N669" s="35"/>
    </row>
    <row r="670" spans="14:14">
      <c r="N670" s="35"/>
    </row>
    <row r="671" spans="14:14">
      <c r="N671" s="35"/>
    </row>
    <row r="672" spans="14:14">
      <c r="N672" s="35"/>
    </row>
    <row r="673" spans="14:14">
      <c r="N673" s="35"/>
    </row>
    <row r="674" spans="14:14">
      <c r="N674" s="35"/>
    </row>
    <row r="675" spans="14:14">
      <c r="N675" s="35"/>
    </row>
    <row r="676" spans="14:14">
      <c r="N676" s="35"/>
    </row>
    <row r="677" spans="14:14">
      <c r="N677" s="35"/>
    </row>
    <row r="678" spans="14:14">
      <c r="N678" s="35"/>
    </row>
    <row r="679" spans="14:14">
      <c r="N679" s="35"/>
    </row>
    <row r="680" spans="14:14">
      <c r="N680" s="35"/>
    </row>
    <row r="681" spans="14:14">
      <c r="N681" s="35"/>
    </row>
    <row r="682" spans="14:14">
      <c r="N682" s="35"/>
    </row>
    <row r="683" spans="14:14">
      <c r="N683" s="35"/>
    </row>
    <row r="684" spans="14:14">
      <c r="N684" s="35"/>
    </row>
    <row r="685" spans="14:14">
      <c r="N685" s="35"/>
    </row>
    <row r="686" spans="14:14">
      <c r="N686" s="35"/>
    </row>
    <row r="687" spans="14:14">
      <c r="N687" s="35"/>
    </row>
    <row r="688" spans="14:14">
      <c r="N688" s="35"/>
    </row>
    <row r="689" spans="14:14">
      <c r="N689" s="35"/>
    </row>
    <row r="690" spans="14:14">
      <c r="N690" s="35"/>
    </row>
    <row r="691" spans="14:14">
      <c r="N691" s="35"/>
    </row>
    <row r="692" spans="14:14">
      <c r="N692" s="35"/>
    </row>
    <row r="693" spans="14:14">
      <c r="N693" s="35"/>
    </row>
    <row r="694" spans="14:14">
      <c r="N694" s="35"/>
    </row>
    <row r="695" spans="14:14">
      <c r="N695" s="35"/>
    </row>
    <row r="696" spans="14:14">
      <c r="N696" s="35"/>
    </row>
    <row r="697" spans="14:14">
      <c r="N697" s="35"/>
    </row>
    <row r="698" spans="14:14">
      <c r="N698" s="35"/>
    </row>
    <row r="699" spans="14:14">
      <c r="N699" s="35"/>
    </row>
    <row r="700" spans="14:14">
      <c r="N700" s="35"/>
    </row>
    <row r="701" spans="14:14">
      <c r="N701" s="35"/>
    </row>
    <row r="702" spans="14:14">
      <c r="N702" s="35"/>
    </row>
    <row r="703" spans="14:14">
      <c r="N703" s="35"/>
    </row>
    <row r="704" spans="14:14">
      <c r="N704" s="35"/>
    </row>
    <row r="705" spans="14:14">
      <c r="N705" s="35"/>
    </row>
    <row r="706" spans="14:14">
      <c r="N706" s="35"/>
    </row>
    <row r="707" spans="14:14">
      <c r="N707" s="35"/>
    </row>
    <row r="708" spans="14:14">
      <c r="N708" s="35"/>
    </row>
    <row r="709" spans="14:14">
      <c r="N709" s="35"/>
    </row>
    <row r="710" spans="14:14">
      <c r="N710" s="35"/>
    </row>
    <row r="711" spans="14:14">
      <c r="N711" s="35"/>
    </row>
    <row r="712" spans="14:14">
      <c r="N712" s="35"/>
    </row>
    <row r="713" spans="14:14">
      <c r="N713" s="35"/>
    </row>
    <row r="714" spans="14:14">
      <c r="N714" s="35"/>
    </row>
    <row r="715" spans="14:14">
      <c r="N715" s="35"/>
    </row>
    <row r="716" spans="14:14">
      <c r="N716" s="35"/>
    </row>
    <row r="717" spans="14:14">
      <c r="N717" s="35"/>
    </row>
    <row r="718" spans="14:14">
      <c r="N718" s="35"/>
    </row>
    <row r="719" spans="14:14">
      <c r="N719" s="35"/>
    </row>
    <row r="720" spans="14:14">
      <c r="N720" s="35"/>
    </row>
    <row r="721" spans="14:14">
      <c r="N721" s="35"/>
    </row>
    <row r="722" spans="14:14">
      <c r="N722" s="35"/>
    </row>
    <row r="723" spans="14:14">
      <c r="N723" s="35"/>
    </row>
    <row r="724" spans="14:14">
      <c r="N724" s="35"/>
    </row>
    <row r="725" spans="14:14">
      <c r="N725" s="35"/>
    </row>
    <row r="726" spans="14:14">
      <c r="N726" s="35"/>
    </row>
    <row r="727" spans="14:14">
      <c r="N727" s="35"/>
    </row>
    <row r="728" spans="14:14">
      <c r="N728" s="35"/>
    </row>
    <row r="729" spans="14:14">
      <c r="N729" s="35"/>
    </row>
    <row r="730" spans="14:14">
      <c r="N730" s="35"/>
    </row>
    <row r="731" spans="14:14">
      <c r="N731" s="35"/>
    </row>
    <row r="732" spans="14:14">
      <c r="N732" s="35"/>
    </row>
    <row r="733" spans="14:14">
      <c r="N733" s="35"/>
    </row>
    <row r="734" spans="14:14">
      <c r="N734" s="35"/>
    </row>
    <row r="735" spans="14:14">
      <c r="N735" s="35"/>
    </row>
    <row r="736" spans="14:14">
      <c r="N736" s="35"/>
    </row>
    <row r="737" spans="14:14">
      <c r="N737" s="35"/>
    </row>
    <row r="738" spans="14:14">
      <c r="N738" s="35"/>
    </row>
    <row r="739" spans="14:14">
      <c r="N739" s="35"/>
    </row>
    <row r="740" spans="14:14">
      <c r="N740" s="35"/>
    </row>
    <row r="741" spans="14:14">
      <c r="N741" s="35"/>
    </row>
    <row r="742" spans="14:14">
      <c r="N742" s="35"/>
    </row>
    <row r="743" spans="14:14">
      <c r="N743" s="35"/>
    </row>
    <row r="744" spans="14:14">
      <c r="N744" s="35"/>
    </row>
    <row r="745" spans="14:14">
      <c r="N745" s="35"/>
    </row>
    <row r="746" spans="14:14">
      <c r="N746" s="35"/>
    </row>
    <row r="747" spans="14:14">
      <c r="N747" s="35"/>
    </row>
    <row r="748" spans="14:14">
      <c r="N748" s="35"/>
    </row>
    <row r="749" spans="14:14">
      <c r="N749" s="35"/>
    </row>
    <row r="750" spans="14:14">
      <c r="N750" s="35"/>
    </row>
    <row r="751" spans="14:14">
      <c r="N751" s="35"/>
    </row>
    <row r="752" spans="14:14">
      <c r="N752" s="35"/>
    </row>
    <row r="753" spans="14:14">
      <c r="N753" s="35"/>
    </row>
    <row r="754" spans="14:14">
      <c r="N754" s="35"/>
    </row>
    <row r="755" spans="14:14">
      <c r="N755" s="35"/>
    </row>
    <row r="756" spans="14:14">
      <c r="N756" s="35"/>
    </row>
    <row r="757" spans="14:14">
      <c r="N757" s="35"/>
    </row>
    <row r="758" spans="14:14">
      <c r="N758" s="35"/>
    </row>
    <row r="759" spans="14:14">
      <c r="N759" s="35"/>
    </row>
    <row r="760" spans="14:14">
      <c r="N760" s="35"/>
    </row>
    <row r="761" spans="14:14">
      <c r="N761" s="35"/>
    </row>
    <row r="762" spans="14:14">
      <c r="N762" s="35"/>
    </row>
    <row r="763" spans="14:14">
      <c r="N763" s="35"/>
    </row>
    <row r="764" spans="14:14">
      <c r="N764" s="35"/>
    </row>
    <row r="765" spans="14:14">
      <c r="N765" s="35"/>
    </row>
    <row r="766" spans="14:14">
      <c r="N766" s="35"/>
    </row>
    <row r="767" spans="14:14">
      <c r="N767" s="35"/>
    </row>
    <row r="768" spans="14:14">
      <c r="N768" s="35"/>
    </row>
    <row r="769" spans="14:14">
      <c r="N769" s="35"/>
    </row>
    <row r="770" spans="14:14">
      <c r="N770" s="35"/>
    </row>
    <row r="771" spans="14:14">
      <c r="N771" s="35"/>
    </row>
    <row r="772" spans="14:14">
      <c r="N772" s="35"/>
    </row>
    <row r="773" spans="14:14">
      <c r="N773" s="35"/>
    </row>
    <row r="774" spans="14:14">
      <c r="N774" s="35"/>
    </row>
    <row r="775" spans="14:14">
      <c r="N775" s="35"/>
    </row>
    <row r="776" spans="14:14">
      <c r="N776" s="35"/>
    </row>
    <row r="777" spans="14:14">
      <c r="N777" s="35"/>
    </row>
    <row r="778" spans="14:14">
      <c r="N778" s="35"/>
    </row>
    <row r="779" spans="14:14">
      <c r="N779" s="35"/>
    </row>
    <row r="780" spans="14:14">
      <c r="N780" s="35"/>
    </row>
    <row r="781" spans="14:14">
      <c r="N781" s="35"/>
    </row>
    <row r="782" spans="14:14">
      <c r="N782" s="35"/>
    </row>
    <row r="783" spans="14:14">
      <c r="N783" s="35"/>
    </row>
    <row r="784" spans="14:14">
      <c r="N784" s="35"/>
    </row>
    <row r="785" spans="14:14">
      <c r="N785" s="35"/>
    </row>
    <row r="786" spans="14:14">
      <c r="N786" s="35"/>
    </row>
    <row r="787" spans="14:14">
      <c r="N787" s="35"/>
    </row>
    <row r="788" spans="14:14">
      <c r="N788" s="35"/>
    </row>
    <row r="789" spans="14:14">
      <c r="N789" s="35"/>
    </row>
    <row r="790" spans="14:14">
      <c r="N790" s="35"/>
    </row>
    <row r="791" spans="14:14">
      <c r="N791" s="35"/>
    </row>
    <row r="792" spans="14:14">
      <c r="N792" s="35"/>
    </row>
    <row r="793" spans="14:14">
      <c r="N793" s="35"/>
    </row>
    <row r="794" spans="14:14">
      <c r="N794" s="35"/>
    </row>
    <row r="795" spans="14:14">
      <c r="N795" s="35"/>
    </row>
    <row r="796" spans="14:14">
      <c r="N796" s="35"/>
    </row>
    <row r="797" spans="14:14">
      <c r="N797" s="35"/>
    </row>
    <row r="798" spans="14:14">
      <c r="N798" s="35"/>
    </row>
    <row r="799" spans="14:14">
      <c r="N799" s="35"/>
    </row>
    <row r="800" spans="14:14">
      <c r="N800" s="35"/>
    </row>
    <row r="801" spans="14:14">
      <c r="N801" s="35"/>
    </row>
    <row r="802" spans="14:14">
      <c r="N802" s="35"/>
    </row>
    <row r="803" spans="14:14">
      <c r="N803" s="35"/>
    </row>
    <row r="804" spans="14:14">
      <c r="N804" s="35"/>
    </row>
    <row r="805" spans="14:14">
      <c r="N805" s="35"/>
    </row>
    <row r="806" spans="14:14">
      <c r="N806" s="35"/>
    </row>
    <row r="807" spans="14:14">
      <c r="N807" s="35"/>
    </row>
    <row r="808" spans="14:14">
      <c r="N808" s="35"/>
    </row>
    <row r="809" spans="14:14">
      <c r="N809" s="35"/>
    </row>
    <row r="810" spans="14:14">
      <c r="N810" s="35"/>
    </row>
    <row r="811" spans="14:14">
      <c r="N811" s="35"/>
    </row>
    <row r="812" spans="14:14">
      <c r="N812" s="35"/>
    </row>
    <row r="813" spans="14:14">
      <c r="N813" s="35"/>
    </row>
    <row r="814" spans="14:14">
      <c r="N814" s="35"/>
    </row>
    <row r="815" spans="14:14">
      <c r="N815" s="35"/>
    </row>
    <row r="816" spans="14:14">
      <c r="N816" s="35"/>
    </row>
    <row r="817" spans="14:14">
      <c r="N817" s="35"/>
    </row>
    <row r="818" spans="14:14">
      <c r="N818" s="35"/>
    </row>
    <row r="819" spans="14:14">
      <c r="N819" s="35"/>
    </row>
    <row r="820" spans="14:14">
      <c r="N820" s="35"/>
    </row>
    <row r="821" spans="14:14">
      <c r="N821" s="35"/>
    </row>
    <row r="822" spans="14:14">
      <c r="N822" s="35"/>
    </row>
    <row r="823" spans="14:14">
      <c r="N823" s="35"/>
    </row>
    <row r="824" spans="14:14">
      <c r="N824" s="35"/>
    </row>
    <row r="825" spans="14:14">
      <c r="N825" s="35"/>
    </row>
    <row r="826" spans="14:14">
      <c r="N826" s="35"/>
    </row>
    <row r="827" spans="14:14">
      <c r="N827" s="35"/>
    </row>
    <row r="828" spans="14:14">
      <c r="N828" s="35"/>
    </row>
    <row r="829" spans="14:14">
      <c r="N829" s="35"/>
    </row>
    <row r="830" spans="14:14">
      <c r="N830" s="35"/>
    </row>
    <row r="831" spans="14:14">
      <c r="N831" s="35"/>
    </row>
    <row r="832" spans="14:14">
      <c r="N832" s="35"/>
    </row>
    <row r="833" spans="14:14">
      <c r="N833" s="35"/>
    </row>
    <row r="834" spans="14:14">
      <c r="N834" s="35"/>
    </row>
    <row r="835" spans="14:14">
      <c r="N835" s="35"/>
    </row>
    <row r="836" spans="14:14">
      <c r="N836" s="35"/>
    </row>
    <row r="837" spans="14:14">
      <c r="N837" s="35"/>
    </row>
    <row r="838" spans="14:14">
      <c r="N838" s="35"/>
    </row>
    <row r="839" spans="14:14">
      <c r="N839" s="35"/>
    </row>
    <row r="840" spans="14:14">
      <c r="N840" s="35"/>
    </row>
    <row r="841" spans="14:14">
      <c r="N841" s="35"/>
    </row>
    <row r="842" spans="14:14">
      <c r="N842" s="35"/>
    </row>
    <row r="843" spans="14:14">
      <c r="N843" s="35"/>
    </row>
    <row r="844" spans="14:14">
      <c r="N844" s="35"/>
    </row>
    <row r="845" spans="14:14">
      <c r="N845" s="35"/>
    </row>
    <row r="846" spans="14:14">
      <c r="N846" s="35"/>
    </row>
    <row r="847" spans="14:14">
      <c r="N847" s="35"/>
    </row>
    <row r="848" spans="14:14">
      <c r="N848" s="35"/>
    </row>
    <row r="849" spans="14:14">
      <c r="N849" s="35"/>
    </row>
    <row r="850" spans="14:14">
      <c r="N850" s="35"/>
    </row>
    <row r="851" spans="14:14">
      <c r="N851" s="35"/>
    </row>
    <row r="852" spans="14:14">
      <c r="N852" s="35"/>
    </row>
    <row r="853" spans="14:14">
      <c r="N853" s="35"/>
    </row>
    <row r="854" spans="14:14">
      <c r="N854" s="35"/>
    </row>
    <row r="855" spans="14:14">
      <c r="N855" s="35"/>
    </row>
    <row r="856" spans="14:14">
      <c r="N856" s="35"/>
    </row>
    <row r="857" spans="14:14">
      <c r="N857" s="35"/>
    </row>
    <row r="858" spans="14:14">
      <c r="N858" s="35"/>
    </row>
    <row r="859" spans="14:14">
      <c r="N859" s="35"/>
    </row>
    <row r="860" spans="14:14">
      <c r="N860" s="35"/>
    </row>
    <row r="861" spans="14:14">
      <c r="N861" s="35"/>
    </row>
    <row r="862" spans="14:14">
      <c r="N862" s="35"/>
    </row>
    <row r="863" spans="14:14">
      <c r="N863" s="35"/>
    </row>
    <row r="864" spans="14:14">
      <c r="N864" s="35"/>
    </row>
    <row r="865" spans="14:14">
      <c r="N865" s="35"/>
    </row>
    <row r="866" spans="14:14">
      <c r="N866" s="35"/>
    </row>
    <row r="867" spans="14:14">
      <c r="N867" s="35"/>
    </row>
    <row r="868" spans="14:14">
      <c r="N868" s="35"/>
    </row>
    <row r="869" spans="14:14">
      <c r="N869" s="35"/>
    </row>
    <row r="870" spans="14:14">
      <c r="N870" s="35"/>
    </row>
    <row r="871" spans="14:14">
      <c r="N871" s="35"/>
    </row>
    <row r="872" spans="14:14">
      <c r="N872" s="35"/>
    </row>
    <row r="873" spans="14:14">
      <c r="N873" s="35"/>
    </row>
    <row r="874" spans="14:14">
      <c r="N874" s="35"/>
    </row>
    <row r="875" spans="14:14">
      <c r="N875" s="35"/>
    </row>
    <row r="876" spans="14:14">
      <c r="N876" s="35"/>
    </row>
    <row r="877" spans="14:14">
      <c r="N877" s="35"/>
    </row>
    <row r="878" spans="14:14">
      <c r="N878" s="35"/>
    </row>
    <row r="879" spans="14:14">
      <c r="N879" s="35"/>
    </row>
    <row r="880" spans="14:14">
      <c r="N880" s="35"/>
    </row>
    <row r="881" spans="14:14">
      <c r="N881" s="35"/>
    </row>
    <row r="882" spans="14:14">
      <c r="N882" s="35"/>
    </row>
    <row r="883" spans="14:14">
      <c r="N883" s="35"/>
    </row>
    <row r="884" spans="14:14">
      <c r="N884" s="35"/>
    </row>
    <row r="885" spans="14:14">
      <c r="N885" s="35"/>
    </row>
    <row r="886" spans="14:14">
      <c r="N886" s="35"/>
    </row>
    <row r="887" spans="14:14">
      <c r="N887" s="35"/>
    </row>
    <row r="888" spans="14:14">
      <c r="N888" s="35"/>
    </row>
    <row r="889" spans="14:14">
      <c r="N889" s="35"/>
    </row>
    <row r="890" spans="14:14">
      <c r="N890" s="35"/>
    </row>
    <row r="891" spans="14:14">
      <c r="N891" s="35"/>
    </row>
    <row r="892" spans="14:14">
      <c r="N892" s="35"/>
    </row>
    <row r="893" spans="14:14">
      <c r="N893" s="35"/>
    </row>
    <row r="894" spans="14:14">
      <c r="N894" s="35"/>
    </row>
    <row r="895" spans="14:14">
      <c r="N895" s="35"/>
    </row>
    <row r="896" spans="14:14">
      <c r="N896" s="35"/>
    </row>
    <row r="897" spans="14:14">
      <c r="N897" s="35"/>
    </row>
    <row r="898" spans="14:14">
      <c r="N898" s="35"/>
    </row>
    <row r="899" spans="14:14">
      <c r="N899" s="35"/>
    </row>
    <row r="900" spans="14:14">
      <c r="N900" s="35"/>
    </row>
    <row r="901" spans="14:14">
      <c r="N901" s="35"/>
    </row>
    <row r="902" spans="14:14">
      <c r="N902" s="35"/>
    </row>
    <row r="903" spans="14:14">
      <c r="N903" s="35"/>
    </row>
    <row r="904" spans="14:14">
      <c r="N904" s="35"/>
    </row>
    <row r="905" spans="14:14">
      <c r="N905" s="35"/>
    </row>
    <row r="906" spans="14:14">
      <c r="N906" s="35"/>
    </row>
    <row r="907" spans="14:14">
      <c r="N907" s="35"/>
    </row>
    <row r="908" spans="14:14">
      <c r="N908" s="35"/>
    </row>
    <row r="909" spans="14:14">
      <c r="N909" s="35"/>
    </row>
    <row r="910" spans="14:14">
      <c r="N910" s="35"/>
    </row>
    <row r="911" spans="14:14">
      <c r="N911" s="35"/>
    </row>
    <row r="912" spans="14:14">
      <c r="N912" s="35"/>
    </row>
    <row r="913" spans="14:14">
      <c r="N913" s="35"/>
    </row>
    <row r="914" spans="14:14">
      <c r="N914" s="35"/>
    </row>
    <row r="915" spans="14:14">
      <c r="N915" s="35"/>
    </row>
    <row r="916" spans="14:14">
      <c r="N916" s="35"/>
    </row>
    <row r="917" spans="14:14">
      <c r="N917" s="35"/>
    </row>
    <row r="918" spans="14:14">
      <c r="N918" s="35"/>
    </row>
    <row r="919" spans="14:14">
      <c r="N919" s="35"/>
    </row>
    <row r="920" spans="14:14">
      <c r="N920" s="35"/>
    </row>
    <row r="921" spans="14:14">
      <c r="N921" s="35"/>
    </row>
    <row r="922" spans="14:14">
      <c r="N922" s="35"/>
    </row>
    <row r="923" spans="14:14">
      <c r="N923" s="35"/>
    </row>
    <row r="924" spans="14:14">
      <c r="N924" s="35"/>
    </row>
    <row r="925" spans="14:14">
      <c r="N925" s="35"/>
    </row>
    <row r="926" spans="14:14">
      <c r="N926" s="35"/>
    </row>
    <row r="927" spans="14:14">
      <c r="N927" s="35"/>
    </row>
    <row r="928" spans="14:14">
      <c r="N928" s="35"/>
    </row>
    <row r="929" spans="14:14">
      <c r="N929" s="35"/>
    </row>
    <row r="930" spans="14:14">
      <c r="N930" s="35"/>
    </row>
    <row r="931" spans="14:14">
      <c r="N931" s="35"/>
    </row>
    <row r="932" spans="14:14">
      <c r="N932" s="35"/>
    </row>
    <row r="933" spans="14:14">
      <c r="N933" s="35"/>
    </row>
    <row r="934" spans="14:14">
      <c r="N934" s="35"/>
    </row>
    <row r="935" spans="14:14">
      <c r="N935" s="35"/>
    </row>
    <row r="936" spans="14:14">
      <c r="N936" s="35"/>
    </row>
    <row r="937" spans="14:14">
      <c r="N937" s="35"/>
    </row>
    <row r="938" spans="14:14">
      <c r="N938" s="35"/>
    </row>
    <row r="939" spans="14:14">
      <c r="N939" s="35"/>
    </row>
    <row r="940" spans="14:14">
      <c r="N940" s="35"/>
    </row>
    <row r="941" spans="14:14">
      <c r="N941" s="35"/>
    </row>
    <row r="942" spans="14:14">
      <c r="N942" s="35"/>
    </row>
    <row r="943" spans="14:14">
      <c r="N943" s="35"/>
    </row>
    <row r="944" spans="14:14">
      <c r="N944" s="35"/>
    </row>
    <row r="945" spans="14:14">
      <c r="N945" s="35"/>
    </row>
    <row r="946" spans="14:14">
      <c r="N946" s="35"/>
    </row>
    <row r="947" spans="14:14">
      <c r="N947" s="35"/>
    </row>
    <row r="948" spans="14:14">
      <c r="N948" s="35"/>
    </row>
    <row r="949" spans="14:14">
      <c r="N949" s="35"/>
    </row>
    <row r="950" spans="14:14">
      <c r="N950" s="35"/>
    </row>
    <row r="951" spans="14:14">
      <c r="N951" s="35"/>
    </row>
    <row r="952" spans="14:14">
      <c r="N952" s="35"/>
    </row>
    <row r="953" spans="14:14">
      <c r="N953" s="35"/>
    </row>
    <row r="954" spans="14:14">
      <c r="N954" s="35"/>
    </row>
    <row r="955" spans="14:14">
      <c r="N955" s="35"/>
    </row>
    <row r="956" spans="14:14">
      <c r="N956" s="35"/>
    </row>
    <row r="957" spans="14:14">
      <c r="N957" s="35"/>
    </row>
    <row r="958" spans="14:14">
      <c r="N958" s="35"/>
    </row>
    <row r="959" spans="14:14">
      <c r="N959" s="35"/>
    </row>
    <row r="960" spans="14:14">
      <c r="N960" s="35"/>
    </row>
    <row r="961" spans="14:14">
      <c r="N961" s="35"/>
    </row>
    <row r="962" spans="14:14">
      <c r="N962" s="35"/>
    </row>
    <row r="963" spans="14:14">
      <c r="N963" s="35"/>
    </row>
    <row r="964" spans="14:14">
      <c r="N964" s="35"/>
    </row>
    <row r="965" spans="14:14">
      <c r="N965" s="35"/>
    </row>
    <row r="966" spans="14:14">
      <c r="N966" s="35"/>
    </row>
    <row r="967" spans="14:14">
      <c r="N967" s="35"/>
    </row>
    <row r="968" spans="14:14">
      <c r="N968" s="35"/>
    </row>
    <row r="969" spans="14:14">
      <c r="N969" s="35"/>
    </row>
    <row r="970" spans="14:14">
      <c r="N970" s="35"/>
    </row>
    <row r="971" spans="14:14">
      <c r="N971" s="35"/>
    </row>
    <row r="972" spans="14:14">
      <c r="N972" s="35"/>
    </row>
    <row r="973" spans="14:14">
      <c r="N973" s="35"/>
    </row>
    <row r="974" spans="14:14">
      <c r="N974" s="35"/>
    </row>
    <row r="975" spans="14:14">
      <c r="N975" s="35"/>
    </row>
    <row r="976" spans="14:14">
      <c r="N976" s="35"/>
    </row>
    <row r="977" spans="14:14">
      <c r="N977" s="35"/>
    </row>
    <row r="978" spans="14:14">
      <c r="N978" s="35"/>
    </row>
    <row r="979" spans="14:14">
      <c r="N979" s="35"/>
    </row>
    <row r="980" spans="14:14">
      <c r="N980" s="35"/>
    </row>
    <row r="981" spans="14:14">
      <c r="N981" s="35"/>
    </row>
    <row r="982" spans="14:14">
      <c r="N982" s="35"/>
    </row>
    <row r="983" spans="14:14">
      <c r="N983" s="35"/>
    </row>
    <row r="984" spans="14:14">
      <c r="N984" s="35"/>
    </row>
    <row r="985" spans="14:14">
      <c r="N985" s="35"/>
    </row>
    <row r="986" spans="14:14">
      <c r="N986" s="35"/>
    </row>
    <row r="987" spans="14:14">
      <c r="N987" s="35"/>
    </row>
    <row r="988" spans="14:14">
      <c r="N988" s="35"/>
    </row>
    <row r="989" spans="14:14">
      <c r="N989" s="35"/>
    </row>
    <row r="990" spans="14:14">
      <c r="N990" s="35"/>
    </row>
    <row r="991" spans="14:14">
      <c r="N991" s="35"/>
    </row>
    <row r="992" spans="14:14">
      <c r="N992" s="35"/>
    </row>
    <row r="993" spans="14:14">
      <c r="N993" s="35"/>
    </row>
    <row r="994" spans="14:14">
      <c r="N994" s="35"/>
    </row>
    <row r="995" spans="14:14">
      <c r="N995" s="35"/>
    </row>
    <row r="996" spans="14:14">
      <c r="N996" s="35"/>
    </row>
    <row r="997" spans="14:14">
      <c r="N997" s="35"/>
    </row>
    <row r="998" spans="14:14">
      <c r="N998" s="35"/>
    </row>
    <row r="999" spans="14:14">
      <c r="N999" s="35"/>
    </row>
    <row r="1000" spans="14:14">
      <c r="N1000" s="35"/>
    </row>
    <row r="1001" spans="14:14">
      <c r="N1001" s="35"/>
    </row>
    <row r="1002" spans="14:14">
      <c r="N1002" s="35"/>
    </row>
    <row r="1003" spans="14:14">
      <c r="N1003" s="35"/>
    </row>
    <row r="1004" spans="14:14">
      <c r="N1004" s="35"/>
    </row>
    <row r="1005" spans="14:14">
      <c r="N1005" s="35"/>
    </row>
    <row r="1006" spans="14:14">
      <c r="N1006" s="35"/>
    </row>
    <row r="1007" spans="14:14">
      <c r="N1007" s="35"/>
    </row>
    <row r="1008" spans="14:14">
      <c r="N1008" s="35"/>
    </row>
    <row r="1009" spans="14:14">
      <c r="N1009" s="35"/>
    </row>
    <row r="1010" spans="14:14">
      <c r="N1010" s="35"/>
    </row>
    <row r="1011" spans="14:14">
      <c r="N1011" s="35"/>
    </row>
    <row r="1012" spans="14:14">
      <c r="N1012" s="35"/>
    </row>
    <row r="1013" spans="14:14">
      <c r="N1013" s="35"/>
    </row>
    <row r="1014" spans="14:14">
      <c r="N1014" s="35"/>
    </row>
    <row r="1015" spans="14:14">
      <c r="N1015" s="35"/>
    </row>
    <row r="1016" spans="14:14">
      <c r="N1016" s="35"/>
    </row>
    <row r="1017" spans="14:14">
      <c r="N1017" s="35"/>
    </row>
    <row r="1018" spans="14:14">
      <c r="N1018" s="35"/>
    </row>
    <row r="1019" spans="14:14">
      <c r="N1019" s="35"/>
    </row>
    <row r="1020" spans="14:14">
      <c r="N1020" s="35"/>
    </row>
    <row r="1021" spans="14:14">
      <c r="N1021" s="35"/>
    </row>
    <row r="1022" spans="14:14">
      <c r="N1022" s="35"/>
    </row>
    <row r="1023" spans="14:14">
      <c r="N1023" s="35"/>
    </row>
    <row r="1024" spans="14:14">
      <c r="N1024" s="35"/>
    </row>
    <row r="1025" spans="14:14">
      <c r="N1025" s="35"/>
    </row>
    <row r="1026" spans="14:14">
      <c r="N1026" s="35"/>
    </row>
    <row r="1027" spans="14:14">
      <c r="N1027" s="35"/>
    </row>
    <row r="1028" spans="14:14">
      <c r="N1028" s="35"/>
    </row>
    <row r="1029" spans="14:14">
      <c r="N1029" s="35"/>
    </row>
    <row r="1030" spans="14:14">
      <c r="N1030" s="35"/>
    </row>
    <row r="1031" spans="14:14">
      <c r="N1031" s="35"/>
    </row>
    <row r="1032" spans="14:14">
      <c r="N1032" s="35"/>
    </row>
    <row r="1033" spans="14:14">
      <c r="N1033" s="35"/>
    </row>
    <row r="1034" spans="14:14">
      <c r="N1034" s="35"/>
    </row>
    <row r="1035" spans="14:14">
      <c r="N1035" s="35"/>
    </row>
    <row r="1036" spans="14:14">
      <c r="N1036" s="35"/>
    </row>
    <row r="1037" spans="14:14">
      <c r="N1037" s="35"/>
    </row>
    <row r="1038" spans="14:14">
      <c r="N1038" s="35"/>
    </row>
    <row r="1039" spans="14:14">
      <c r="N1039" s="35"/>
    </row>
    <row r="1040" spans="14:14">
      <c r="N1040" s="35"/>
    </row>
    <row r="1041" spans="14:14">
      <c r="N1041" s="35"/>
    </row>
    <row r="1042" spans="14:14">
      <c r="N1042" s="35"/>
    </row>
    <row r="1043" spans="14:14">
      <c r="N1043" s="35"/>
    </row>
    <row r="1044" spans="14:14">
      <c r="N1044" s="35"/>
    </row>
    <row r="1045" spans="14:14">
      <c r="N1045" s="35"/>
    </row>
    <row r="1046" spans="14:14">
      <c r="N1046" s="35"/>
    </row>
    <row r="1047" spans="14:14">
      <c r="N1047" s="35"/>
    </row>
    <row r="1048" spans="14:14">
      <c r="N1048" s="35"/>
    </row>
    <row r="1049" spans="14:14">
      <c r="N1049" s="35"/>
    </row>
    <row r="1050" spans="14:14">
      <c r="N1050" s="35"/>
    </row>
    <row r="1051" spans="14:14">
      <c r="N1051" s="35"/>
    </row>
    <row r="1052" spans="14:14">
      <c r="N1052" s="35"/>
    </row>
    <row r="1053" spans="14:14">
      <c r="N1053" s="35"/>
    </row>
    <row r="1054" spans="14:14">
      <c r="N1054" s="35"/>
    </row>
    <row r="1055" spans="14:14">
      <c r="N1055" s="35"/>
    </row>
    <row r="1056" spans="14:14">
      <c r="N1056" s="35"/>
    </row>
    <row r="1057" spans="14:14">
      <c r="N1057" s="35"/>
    </row>
    <row r="1058" spans="14:14">
      <c r="N1058" s="35"/>
    </row>
    <row r="1059" spans="14:14">
      <c r="N1059" s="35"/>
    </row>
    <row r="1060" spans="14:14">
      <c r="N1060" s="35"/>
    </row>
    <row r="1061" spans="14:14">
      <c r="N1061" s="35"/>
    </row>
    <row r="1062" spans="14:14">
      <c r="N1062" s="35"/>
    </row>
    <row r="1063" spans="14:14">
      <c r="N1063" s="35"/>
    </row>
    <row r="1064" spans="14:14">
      <c r="N1064" s="35"/>
    </row>
    <row r="1065" spans="14:14">
      <c r="N1065" s="35"/>
    </row>
    <row r="1066" spans="14:14">
      <c r="N1066" s="35"/>
    </row>
    <row r="1067" spans="14:14">
      <c r="N1067" s="35"/>
    </row>
    <row r="1068" spans="14:14">
      <c r="N1068" s="35"/>
    </row>
    <row r="1069" spans="14:14">
      <c r="N1069" s="35"/>
    </row>
    <row r="1070" spans="14:14">
      <c r="N1070" s="35"/>
    </row>
    <row r="1071" spans="14:14">
      <c r="N1071" s="35"/>
    </row>
    <row r="1072" spans="14:14">
      <c r="N1072" s="35"/>
    </row>
    <row r="1073" spans="14:14">
      <c r="N1073" s="35"/>
    </row>
    <row r="1074" spans="14:14">
      <c r="N1074" s="35"/>
    </row>
    <row r="1075" spans="14:14">
      <c r="N1075" s="35"/>
    </row>
    <row r="1076" spans="14:14">
      <c r="N1076" s="35"/>
    </row>
    <row r="1077" spans="14:14">
      <c r="N1077" s="35"/>
    </row>
    <row r="1078" spans="14:14">
      <c r="N1078" s="35"/>
    </row>
    <row r="1079" spans="14:14">
      <c r="N1079" s="35"/>
    </row>
    <row r="1080" spans="14:14">
      <c r="N1080" s="35"/>
    </row>
    <row r="1081" spans="14:14">
      <c r="N1081" s="35"/>
    </row>
    <row r="1082" spans="14:14">
      <c r="N1082" s="35"/>
    </row>
    <row r="1083" spans="14:14">
      <c r="N1083" s="35"/>
    </row>
    <row r="1084" spans="14:14">
      <c r="N1084" s="35"/>
    </row>
    <row r="1085" spans="14:14">
      <c r="N1085" s="35"/>
    </row>
    <row r="1086" spans="14:14">
      <c r="N1086" s="35"/>
    </row>
    <row r="1087" spans="14:14">
      <c r="N1087" s="35"/>
    </row>
    <row r="1088" spans="14:14">
      <c r="N1088" s="35"/>
    </row>
    <row r="1089" spans="14:14">
      <c r="N1089" s="35"/>
    </row>
    <row r="1090" spans="14:14">
      <c r="N1090" s="35"/>
    </row>
    <row r="1091" spans="14:14">
      <c r="N1091" s="35"/>
    </row>
    <row r="1092" spans="14:14">
      <c r="N1092" s="35"/>
    </row>
    <row r="1093" spans="14:14">
      <c r="N1093" s="35"/>
    </row>
    <row r="1094" spans="14:14">
      <c r="N1094" s="35"/>
    </row>
    <row r="1095" spans="14:14">
      <c r="N1095" s="35"/>
    </row>
    <row r="1096" spans="14:14">
      <c r="N1096" s="35"/>
    </row>
    <row r="1097" spans="14:14">
      <c r="N1097" s="35"/>
    </row>
    <row r="1098" spans="14:14">
      <c r="N1098" s="35"/>
    </row>
    <row r="1099" spans="14:14">
      <c r="N1099" s="35"/>
    </row>
    <row r="1100" spans="14:14">
      <c r="N1100" s="35"/>
    </row>
    <row r="1101" spans="14:14">
      <c r="N1101" s="35"/>
    </row>
    <row r="1102" spans="14:14">
      <c r="N1102" s="35"/>
    </row>
    <row r="1103" spans="14:14">
      <c r="N1103" s="35"/>
    </row>
    <row r="1104" spans="14:14">
      <c r="N1104" s="35"/>
    </row>
    <row r="1105" spans="14:14">
      <c r="N1105" s="35"/>
    </row>
    <row r="1106" spans="14:14">
      <c r="N1106" s="35"/>
    </row>
    <row r="1107" spans="14:14">
      <c r="N1107" s="35"/>
    </row>
    <row r="1108" spans="14:14">
      <c r="N1108" s="35"/>
    </row>
    <row r="1109" spans="14:14">
      <c r="N1109" s="35"/>
    </row>
    <row r="1110" spans="14:14">
      <c r="N1110" s="35"/>
    </row>
    <row r="1111" spans="14:14">
      <c r="N1111" s="35"/>
    </row>
    <row r="1112" spans="14:14">
      <c r="N1112" s="35"/>
    </row>
    <row r="1113" spans="14:14">
      <c r="N1113" s="35"/>
    </row>
    <row r="1114" spans="14:14">
      <c r="N1114" s="35"/>
    </row>
    <row r="1115" spans="14:14">
      <c r="N1115" s="35"/>
    </row>
    <row r="1116" spans="14:14">
      <c r="N1116" s="35"/>
    </row>
    <row r="1117" spans="14:14">
      <c r="N1117" s="35"/>
    </row>
    <row r="1118" spans="14:14">
      <c r="N1118" s="35"/>
    </row>
    <row r="1119" spans="14:14">
      <c r="N1119" s="35"/>
    </row>
    <row r="1120" spans="14:14">
      <c r="N1120" s="35"/>
    </row>
    <row r="1121" spans="14:14">
      <c r="N1121" s="35"/>
    </row>
    <row r="1122" spans="14:14">
      <c r="N1122" s="35"/>
    </row>
    <row r="1123" spans="14:14">
      <c r="N1123" s="35"/>
    </row>
    <row r="1124" spans="14:14">
      <c r="N1124" s="35"/>
    </row>
    <row r="1125" spans="14:14">
      <c r="N1125" s="35"/>
    </row>
    <row r="1126" spans="14:14">
      <c r="N1126" s="35"/>
    </row>
    <row r="1127" spans="14:14">
      <c r="N1127" s="35"/>
    </row>
    <row r="1128" spans="14:14">
      <c r="N1128" s="35"/>
    </row>
    <row r="1129" spans="14:14">
      <c r="N1129" s="35"/>
    </row>
    <row r="1130" spans="14:14">
      <c r="N1130" s="35"/>
    </row>
    <row r="1131" spans="14:14">
      <c r="N1131" s="35"/>
    </row>
    <row r="1132" spans="14:14">
      <c r="N1132" s="35"/>
    </row>
    <row r="1133" spans="14:14">
      <c r="N1133" s="35"/>
    </row>
    <row r="1134" spans="14:14">
      <c r="N1134" s="35"/>
    </row>
    <row r="1135" spans="14:14">
      <c r="N1135" s="35"/>
    </row>
    <row r="1136" spans="14:14">
      <c r="N1136" s="35"/>
    </row>
    <row r="1137" spans="14:14">
      <c r="N1137" s="35"/>
    </row>
    <row r="1138" spans="14:14">
      <c r="N1138" s="35"/>
    </row>
    <row r="1139" spans="14:14">
      <c r="N1139" s="35"/>
    </row>
    <row r="1140" spans="14:14">
      <c r="N1140" s="35"/>
    </row>
    <row r="1141" spans="14:14">
      <c r="N1141" s="35"/>
    </row>
    <row r="1142" spans="14:14">
      <c r="N1142" s="35"/>
    </row>
    <row r="1143" spans="14:14">
      <c r="N1143" s="35"/>
    </row>
    <row r="1144" spans="14:14">
      <c r="N1144" s="35"/>
    </row>
    <row r="1145" spans="14:14">
      <c r="N1145" s="35"/>
    </row>
    <row r="1146" spans="14:14">
      <c r="N1146" s="35"/>
    </row>
    <row r="1147" spans="14:14">
      <c r="N1147" s="35"/>
    </row>
    <row r="1148" spans="14:14">
      <c r="N1148" s="35"/>
    </row>
    <row r="1149" spans="14:14">
      <c r="N1149" s="35"/>
    </row>
    <row r="1150" spans="14:14">
      <c r="N1150" s="35"/>
    </row>
    <row r="1151" spans="14:14">
      <c r="N1151" s="35"/>
    </row>
    <row r="1152" spans="14:14">
      <c r="N1152" s="35"/>
    </row>
  </sheetData>
  <mergeCells count="28">
    <mergeCell ref="A9:B11"/>
    <mergeCell ref="C9:C11"/>
    <mergeCell ref="E9:E11"/>
    <mergeCell ref="J9:J11"/>
    <mergeCell ref="A1:T1"/>
    <mergeCell ref="A5:T5"/>
    <mergeCell ref="S6:T6"/>
    <mergeCell ref="B2:T2"/>
    <mergeCell ref="A6:N6"/>
    <mergeCell ref="O9:O11"/>
    <mergeCell ref="S9:T10"/>
    <mergeCell ref="S11:T11"/>
    <mergeCell ref="A8:T8"/>
    <mergeCell ref="C19:C21"/>
    <mergeCell ref="C22:C23"/>
    <mergeCell ref="B12:B14"/>
    <mergeCell ref="C12:C14"/>
    <mergeCell ref="B39:B40"/>
    <mergeCell ref="N39:N40"/>
    <mergeCell ref="O39:O40"/>
    <mergeCell ref="S39:S40"/>
    <mergeCell ref="T39:T40"/>
    <mergeCell ref="A39:A40"/>
    <mergeCell ref="C39:C40"/>
    <mergeCell ref="D39:D40"/>
    <mergeCell ref="E39:E40"/>
    <mergeCell ref="J39:J40"/>
    <mergeCell ref="I39:I40"/>
  </mergeCells>
  <pageMargins left="0.70866141732283472" right="0.70866141732283472" top="0.74803149606299213" bottom="0.74803149606299213" header="0.31496062992125984" footer="0.31496062992125984"/>
  <pageSetup scale="33" fitToHeight="0" orientation="landscape" r:id="rId1"/>
  <rowBreaks count="1" manualBreakCount="1">
    <brk id="38" max="19"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808080"/>
    <pageSetUpPr fitToPage="1"/>
  </sheetPr>
  <dimension ref="A1:U1144"/>
  <sheetViews>
    <sheetView view="pageBreakPreview" zoomScale="70" zoomScaleNormal="50" zoomScaleSheetLayoutView="70" workbookViewId="0">
      <selection activeCell="N13" sqref="N13"/>
    </sheetView>
  </sheetViews>
  <sheetFormatPr baseColWidth="10" defaultColWidth="10.88671875" defaultRowHeight="21.6"/>
  <cols>
    <col min="1" max="1" width="10.88671875" style="11"/>
    <col min="2" max="2" width="43.44140625" style="11" customWidth="1"/>
    <col min="3" max="3" width="26" style="33" customWidth="1"/>
    <col min="4" max="4" width="58.33203125" style="11" customWidth="1"/>
    <col min="5" max="5" width="9.88671875" style="11" customWidth="1"/>
    <col min="6" max="8" width="9" style="36" hidden="1" customWidth="1"/>
    <col min="9" max="9" width="92.6640625" style="11" customWidth="1"/>
    <col min="10" max="10" width="9.88671875" style="11" customWidth="1"/>
    <col min="11" max="13" width="9" style="36" hidden="1" customWidth="1"/>
    <col min="14" max="14" width="75.6640625" style="39" customWidth="1"/>
    <col min="15" max="15" width="9.88671875" style="11" customWidth="1"/>
    <col min="16" max="18" width="9" style="36" hidden="1" customWidth="1"/>
    <col min="19" max="19" width="21" style="11" customWidth="1"/>
    <col min="20" max="20" width="21.6640625" style="11" customWidth="1"/>
    <col min="21" max="16384" width="10.88671875" style="11"/>
  </cols>
  <sheetData>
    <row r="1" spans="1:21" s="1" customFormat="1">
      <c r="A1" s="860" t="s">
        <v>4775</v>
      </c>
      <c r="B1" s="860"/>
      <c r="C1" s="860"/>
      <c r="D1" s="860"/>
      <c r="E1" s="860"/>
      <c r="F1" s="860"/>
      <c r="G1" s="860"/>
      <c r="H1" s="860"/>
      <c r="I1" s="860"/>
      <c r="J1" s="860"/>
      <c r="K1" s="860"/>
      <c r="L1" s="860"/>
      <c r="M1" s="860"/>
      <c r="N1" s="860"/>
      <c r="O1" s="860"/>
      <c r="P1" s="860"/>
      <c r="Q1" s="860"/>
      <c r="R1" s="860"/>
      <c r="S1" s="860"/>
      <c r="T1" s="860"/>
    </row>
    <row r="2" spans="1:21" s="1" customFormat="1">
      <c r="A2" s="2"/>
      <c r="B2" s="861" t="s">
        <v>4406</v>
      </c>
      <c r="C2" s="861"/>
      <c r="D2" s="861"/>
      <c r="E2" s="861"/>
      <c r="F2" s="861"/>
      <c r="G2" s="861"/>
      <c r="H2" s="861"/>
      <c r="I2" s="861"/>
      <c r="J2" s="861"/>
      <c r="K2" s="861"/>
      <c r="L2" s="861"/>
      <c r="M2" s="861"/>
      <c r="N2" s="861"/>
      <c r="O2" s="861"/>
      <c r="P2" s="861"/>
      <c r="Q2" s="861"/>
      <c r="R2" s="861"/>
      <c r="S2" s="861"/>
      <c r="T2" s="861"/>
    </row>
    <row r="3" spans="1:21" s="1" customFormat="1">
      <c r="A3" s="2"/>
      <c r="B3" s="3"/>
      <c r="C3" s="3"/>
      <c r="D3" s="3"/>
      <c r="E3" s="3"/>
      <c r="F3" s="3"/>
      <c r="G3" s="3"/>
      <c r="H3" s="3"/>
      <c r="I3" s="3"/>
      <c r="J3" s="3"/>
      <c r="K3" s="3"/>
      <c r="L3" s="3"/>
      <c r="M3" s="3"/>
      <c r="N3" s="3"/>
      <c r="O3" s="4"/>
      <c r="P3" s="3"/>
      <c r="Q3" s="3"/>
      <c r="R3" s="3"/>
      <c r="S3" s="5"/>
      <c r="T3" s="5"/>
    </row>
    <row r="4" spans="1:21" s="1" customFormat="1">
      <c r="A4" s="2"/>
      <c r="B4" s="3"/>
      <c r="C4" s="3"/>
      <c r="D4" s="3"/>
      <c r="E4" s="3"/>
      <c r="F4" s="3"/>
      <c r="G4" s="3"/>
      <c r="H4" s="3"/>
      <c r="I4" s="3"/>
      <c r="J4" s="3"/>
      <c r="K4" s="3"/>
      <c r="L4" s="3"/>
      <c r="M4" s="3"/>
      <c r="N4" s="3"/>
      <c r="O4" s="4"/>
      <c r="P4" s="3"/>
      <c r="Q4" s="3"/>
      <c r="R4" s="3"/>
      <c r="S4" s="5"/>
      <c r="T4" s="5"/>
    </row>
    <row r="5" spans="1:21" s="1" customFormat="1">
      <c r="A5" s="905"/>
      <c r="B5" s="905"/>
      <c r="C5" s="905"/>
      <c r="D5" s="905"/>
      <c r="E5" s="905"/>
      <c r="F5" s="905"/>
      <c r="G5" s="905"/>
      <c r="H5" s="905"/>
      <c r="I5" s="905"/>
      <c r="J5" s="905"/>
      <c r="K5" s="905"/>
      <c r="L5" s="905"/>
      <c r="M5" s="905"/>
      <c r="N5" s="905"/>
      <c r="O5" s="905"/>
      <c r="P5" s="905"/>
      <c r="Q5" s="905"/>
      <c r="R5" s="905"/>
      <c r="S5" s="905"/>
      <c r="T5" s="905"/>
    </row>
    <row r="6" spans="1:21" s="1" customFormat="1" ht="39.75" customHeight="1">
      <c r="A6" s="915" t="s">
        <v>4778</v>
      </c>
      <c r="B6" s="916"/>
      <c r="C6" s="916"/>
      <c r="D6" s="916"/>
      <c r="E6" s="916"/>
      <c r="F6" s="916"/>
      <c r="G6" s="916"/>
      <c r="H6" s="916"/>
      <c r="I6" s="916"/>
      <c r="J6" s="916"/>
      <c r="K6" s="916"/>
      <c r="L6" s="916"/>
      <c r="M6" s="916"/>
      <c r="N6" s="916"/>
      <c r="O6" s="6"/>
      <c r="P6" s="6"/>
      <c r="Q6" s="6"/>
      <c r="R6" s="6"/>
      <c r="S6" s="1466" t="s">
        <v>7251</v>
      </c>
      <c r="T6" s="1534"/>
      <c r="U6" s="7"/>
    </row>
    <row r="7" spans="1:21" s="1" customFormat="1" ht="22.5" customHeight="1">
      <c r="A7" s="8"/>
      <c r="B7" s="9">
        <f>CARÁTULA!D9</f>
        <v>0</v>
      </c>
      <c r="C7" s="9"/>
      <c r="D7" s="9">
        <f>CARÁTULA!D8</f>
        <v>0</v>
      </c>
      <c r="E7" s="9"/>
      <c r="F7" s="9"/>
      <c r="G7" s="9"/>
      <c r="H7" s="9"/>
      <c r="I7" s="9"/>
      <c r="J7" s="9"/>
      <c r="K7" s="9"/>
      <c r="L7" s="9"/>
      <c r="M7" s="9"/>
      <c r="N7" s="9"/>
      <c r="O7" s="9"/>
      <c r="P7" s="9"/>
      <c r="Q7" s="9"/>
      <c r="R7" s="9"/>
      <c r="S7" s="9"/>
      <c r="T7" s="10"/>
    </row>
    <row r="8" spans="1:21" ht="19.5" customHeight="1">
      <c r="A8" s="1531" t="s">
        <v>1339</v>
      </c>
      <c r="B8" s="1531"/>
      <c r="C8" s="1531"/>
      <c r="D8" s="1531"/>
      <c r="E8" s="1531"/>
      <c r="F8" s="1531"/>
      <c r="G8" s="1531"/>
      <c r="H8" s="1531"/>
      <c r="I8" s="1531"/>
      <c r="J8" s="1531"/>
      <c r="K8" s="1531"/>
      <c r="L8" s="1531"/>
      <c r="M8" s="1531"/>
      <c r="N8" s="1531"/>
      <c r="O8" s="1531"/>
      <c r="P8" s="1531"/>
      <c r="Q8" s="1531"/>
      <c r="R8" s="1531"/>
      <c r="S8" s="1531"/>
      <c r="T8" s="1531"/>
    </row>
    <row r="9" spans="1:21" ht="30" customHeight="1">
      <c r="A9" s="1527" t="s">
        <v>7</v>
      </c>
      <c r="B9" s="1527"/>
      <c r="C9" s="1527" t="s">
        <v>6</v>
      </c>
      <c r="D9" s="12" t="s">
        <v>5</v>
      </c>
      <c r="E9" s="1528" t="s">
        <v>2</v>
      </c>
      <c r="F9" s="13"/>
      <c r="G9" s="13"/>
      <c r="H9" s="13"/>
      <c r="I9" s="12" t="s">
        <v>4</v>
      </c>
      <c r="J9" s="1528" t="s">
        <v>2</v>
      </c>
      <c r="K9" s="13"/>
      <c r="L9" s="13"/>
      <c r="M9" s="13"/>
      <c r="N9" s="12" t="s">
        <v>3</v>
      </c>
      <c r="O9" s="1528" t="s">
        <v>2</v>
      </c>
      <c r="P9" s="13"/>
      <c r="Q9" s="13"/>
      <c r="R9" s="13"/>
      <c r="S9" s="1449" t="s">
        <v>3681</v>
      </c>
      <c r="T9" s="1449"/>
    </row>
    <row r="10" spans="1:21">
      <c r="A10" s="1527"/>
      <c r="B10" s="1527"/>
      <c r="C10" s="1527"/>
      <c r="D10" s="14" t="s">
        <v>1</v>
      </c>
      <c r="E10" s="1528"/>
      <c r="F10" s="13"/>
      <c r="G10" s="13"/>
      <c r="H10" s="13"/>
      <c r="I10" s="14" t="s">
        <v>1</v>
      </c>
      <c r="J10" s="1528"/>
      <c r="K10" s="13"/>
      <c r="L10" s="13"/>
      <c r="M10" s="13"/>
      <c r="N10" s="15" t="s">
        <v>0</v>
      </c>
      <c r="O10" s="1528"/>
      <c r="P10" s="13"/>
      <c r="Q10" s="13"/>
      <c r="R10" s="13"/>
      <c r="S10" s="1449"/>
      <c r="T10" s="1449"/>
    </row>
    <row r="11" spans="1:21" ht="26.25" customHeight="1">
      <c r="A11" s="1527"/>
      <c r="B11" s="1527"/>
      <c r="C11" s="1527"/>
      <c r="D11" s="16" t="s">
        <v>1090</v>
      </c>
      <c r="E11" s="1528"/>
      <c r="F11" s="13"/>
      <c r="G11" s="13"/>
      <c r="H11" s="13"/>
      <c r="I11" s="16" t="s">
        <v>1090</v>
      </c>
      <c r="J11" s="1528"/>
      <c r="K11" s="13"/>
      <c r="L11" s="13"/>
      <c r="M11" s="13"/>
      <c r="N11" s="16" t="s">
        <v>1090</v>
      </c>
      <c r="O11" s="1528"/>
      <c r="P11" s="13"/>
      <c r="Q11" s="13"/>
      <c r="R11" s="13"/>
      <c r="S11" s="1532" t="s">
        <v>2985</v>
      </c>
      <c r="T11" s="1533"/>
    </row>
    <row r="12" spans="1:21" ht="129.6">
      <c r="A12" s="17">
        <v>1</v>
      </c>
      <c r="B12" s="18" t="s">
        <v>4609</v>
      </c>
      <c r="C12" s="1300" t="s">
        <v>5278</v>
      </c>
      <c r="D12" s="19" t="s">
        <v>3682</v>
      </c>
      <c r="E12" s="20">
        <v>1</v>
      </c>
      <c r="F12" s="21">
        <f>IF(E12=G12,H12)</f>
        <v>1</v>
      </c>
      <c r="G12" s="21">
        <f>IF(E12="NA","NA",H12)</f>
        <v>1</v>
      </c>
      <c r="H12" s="21">
        <v>1</v>
      </c>
      <c r="I12" s="19" t="s">
        <v>4068</v>
      </c>
      <c r="J12" s="20">
        <v>1</v>
      </c>
      <c r="K12" s="21">
        <f t="shared" ref="K12:K21" si="0">IF(J12=L12,M12)</f>
        <v>1</v>
      </c>
      <c r="L12" s="21">
        <f t="shared" ref="L12:L21" si="1">IF(J12="NA","NA",M12)</f>
        <v>1</v>
      </c>
      <c r="M12" s="21">
        <v>1</v>
      </c>
      <c r="N12" s="19" t="s">
        <v>238</v>
      </c>
      <c r="O12" s="19" t="s">
        <v>9</v>
      </c>
      <c r="P12" s="19" t="s">
        <v>9</v>
      </c>
      <c r="Q12" s="19" t="s">
        <v>9</v>
      </c>
      <c r="R12" s="19" t="s">
        <v>9</v>
      </c>
      <c r="S12" s="19" t="s">
        <v>1043</v>
      </c>
      <c r="T12" s="19" t="s">
        <v>1044</v>
      </c>
      <c r="U12" s="22"/>
    </row>
    <row r="13" spans="1:21" ht="397.5" customHeight="1">
      <c r="A13" s="17">
        <v>2</v>
      </c>
      <c r="B13" s="23" t="s">
        <v>4610</v>
      </c>
      <c r="C13" s="1302" t="s">
        <v>3213</v>
      </c>
      <c r="D13" s="685" t="s">
        <v>4069</v>
      </c>
      <c r="E13" s="20">
        <v>1</v>
      </c>
      <c r="F13" s="21">
        <f>IF(E13=G13,H13)</f>
        <v>1</v>
      </c>
      <c r="G13" s="21">
        <f>IF(E13="NA","NA",H13)</f>
        <v>1</v>
      </c>
      <c r="H13" s="21">
        <v>1</v>
      </c>
      <c r="I13" s="40" t="s">
        <v>5279</v>
      </c>
      <c r="J13" s="20">
        <v>1</v>
      </c>
      <c r="K13" s="21">
        <f t="shared" si="0"/>
        <v>1</v>
      </c>
      <c r="L13" s="21">
        <f t="shared" si="1"/>
        <v>1</v>
      </c>
      <c r="M13" s="21">
        <v>1</v>
      </c>
      <c r="N13" s="19" t="s">
        <v>4067</v>
      </c>
      <c r="O13" s="20">
        <v>1</v>
      </c>
      <c r="P13" s="21">
        <f t="shared" ref="P13:P21" si="2">IF(O13=Q13,R13)</f>
        <v>1</v>
      </c>
      <c r="Q13" s="21">
        <f t="shared" ref="Q13:Q21" si="3">IF(O13="NA","NA",R13)</f>
        <v>1</v>
      </c>
      <c r="R13" s="21">
        <v>1</v>
      </c>
      <c r="S13" s="24" t="s">
        <v>1043</v>
      </c>
      <c r="T13" s="24" t="s">
        <v>1044</v>
      </c>
    </row>
    <row r="14" spans="1:21" ht="409.5" customHeight="1">
      <c r="A14" s="1049">
        <v>3</v>
      </c>
      <c r="B14" s="1061" t="s">
        <v>4611</v>
      </c>
      <c r="C14" s="1300" t="s">
        <v>3214</v>
      </c>
      <c r="D14" s="1061" t="s">
        <v>4070</v>
      </c>
      <c r="E14" s="1508">
        <v>1</v>
      </c>
      <c r="F14" s="21">
        <f t="shared" ref="F14:F21" si="4">IF(E14=G14,H14)</f>
        <v>1</v>
      </c>
      <c r="G14" s="21">
        <f t="shared" ref="G14:G21" si="5">IF(E14="NA","NA",H14)</f>
        <v>1</v>
      </c>
      <c r="H14" s="21">
        <v>1</v>
      </c>
      <c r="I14" s="1529" t="s">
        <v>4071</v>
      </c>
      <c r="J14" s="1508">
        <v>1</v>
      </c>
      <c r="K14" s="21">
        <f t="shared" si="0"/>
        <v>1</v>
      </c>
      <c r="L14" s="21">
        <f t="shared" si="1"/>
        <v>1</v>
      </c>
      <c r="M14" s="21">
        <v>1</v>
      </c>
      <c r="N14" s="1061" t="s">
        <v>4072</v>
      </c>
      <c r="O14" s="1508">
        <v>1</v>
      </c>
      <c r="P14" s="21">
        <f t="shared" si="2"/>
        <v>1</v>
      </c>
      <c r="Q14" s="21">
        <f t="shared" si="3"/>
        <v>1</v>
      </c>
      <c r="R14" s="21">
        <v>1</v>
      </c>
      <c r="S14" s="1174" t="s">
        <v>1043</v>
      </c>
      <c r="T14" s="1174" t="s">
        <v>1044</v>
      </c>
    </row>
    <row r="15" spans="1:21" ht="36.75" customHeight="1">
      <c r="A15" s="1050"/>
      <c r="B15" s="1062"/>
      <c r="C15" s="1302"/>
      <c r="D15" s="1062"/>
      <c r="E15" s="1509"/>
      <c r="F15" s="21"/>
      <c r="G15" s="21"/>
      <c r="H15" s="21"/>
      <c r="I15" s="1530"/>
      <c r="J15" s="1509"/>
      <c r="K15" s="21"/>
      <c r="L15" s="21"/>
      <c r="M15" s="21"/>
      <c r="N15" s="1062"/>
      <c r="O15" s="1509"/>
      <c r="P15" s="21"/>
      <c r="Q15" s="21"/>
      <c r="R15" s="21"/>
      <c r="S15" s="1175"/>
      <c r="T15" s="1175"/>
    </row>
    <row r="16" spans="1:21" ht="202.5" customHeight="1">
      <c r="A16" s="17">
        <v>4</v>
      </c>
      <c r="B16" s="19" t="s">
        <v>4612</v>
      </c>
      <c r="C16" s="25" t="s">
        <v>239</v>
      </c>
      <c r="D16" s="19" t="s">
        <v>4073</v>
      </c>
      <c r="E16" s="20">
        <v>1</v>
      </c>
      <c r="F16" s="21">
        <f t="shared" si="4"/>
        <v>1</v>
      </c>
      <c r="G16" s="21">
        <f t="shared" si="5"/>
        <v>1</v>
      </c>
      <c r="H16" s="21">
        <v>1</v>
      </c>
      <c r="I16" s="19" t="s">
        <v>4074</v>
      </c>
      <c r="J16" s="20">
        <v>1</v>
      </c>
      <c r="K16" s="21">
        <f t="shared" si="0"/>
        <v>1</v>
      </c>
      <c r="L16" s="21">
        <f t="shared" si="1"/>
        <v>1</v>
      </c>
      <c r="M16" s="21">
        <v>1</v>
      </c>
      <c r="N16" s="19" t="s">
        <v>4075</v>
      </c>
      <c r="O16" s="20">
        <v>1</v>
      </c>
      <c r="P16" s="21">
        <f t="shared" si="2"/>
        <v>1</v>
      </c>
      <c r="Q16" s="21">
        <f t="shared" si="3"/>
        <v>1</v>
      </c>
      <c r="R16" s="21">
        <v>1</v>
      </c>
      <c r="S16" s="24" t="s">
        <v>1043</v>
      </c>
      <c r="T16" s="24" t="s">
        <v>1044</v>
      </c>
    </row>
    <row r="17" spans="1:20" ht="218.25" customHeight="1">
      <c r="A17" s="26">
        <v>5</v>
      </c>
      <c r="B17" s="23" t="s">
        <v>4613</v>
      </c>
      <c r="C17" s="25" t="s">
        <v>5281</v>
      </c>
      <c r="D17" s="685" t="s">
        <v>4076</v>
      </c>
      <c r="E17" s="20">
        <v>1</v>
      </c>
      <c r="F17" s="21">
        <f t="shared" si="4"/>
        <v>1</v>
      </c>
      <c r="G17" s="21">
        <f t="shared" si="5"/>
        <v>1</v>
      </c>
      <c r="H17" s="21">
        <v>1</v>
      </c>
      <c r="I17" s="19" t="s">
        <v>5288</v>
      </c>
      <c r="J17" s="20">
        <v>1</v>
      </c>
      <c r="K17" s="21">
        <f t="shared" si="0"/>
        <v>1</v>
      </c>
      <c r="L17" s="21">
        <f t="shared" si="1"/>
        <v>1</v>
      </c>
      <c r="M17" s="21">
        <v>1</v>
      </c>
      <c r="N17" s="19" t="s">
        <v>5280</v>
      </c>
      <c r="O17" s="20">
        <v>1</v>
      </c>
      <c r="P17" s="21">
        <f t="shared" si="2"/>
        <v>1</v>
      </c>
      <c r="Q17" s="21">
        <f t="shared" si="3"/>
        <v>1</v>
      </c>
      <c r="R17" s="21">
        <v>1</v>
      </c>
      <c r="S17" s="24" t="s">
        <v>1043</v>
      </c>
      <c r="T17" s="24" t="s">
        <v>1044</v>
      </c>
    </row>
    <row r="18" spans="1:20" ht="108">
      <c r="A18" s="17">
        <v>6</v>
      </c>
      <c r="B18" s="19" t="s">
        <v>4614</v>
      </c>
      <c r="C18" s="25" t="s">
        <v>3215</v>
      </c>
      <c r="D18" s="19" t="s">
        <v>4077</v>
      </c>
      <c r="E18" s="20">
        <v>1</v>
      </c>
      <c r="F18" s="21">
        <f t="shared" si="4"/>
        <v>1</v>
      </c>
      <c r="G18" s="21">
        <f t="shared" si="5"/>
        <v>1</v>
      </c>
      <c r="H18" s="21">
        <v>1</v>
      </c>
      <c r="I18" s="19" t="s">
        <v>4078</v>
      </c>
      <c r="J18" s="20">
        <v>1</v>
      </c>
      <c r="K18" s="21">
        <f t="shared" si="0"/>
        <v>1</v>
      </c>
      <c r="L18" s="21">
        <f t="shared" si="1"/>
        <v>1</v>
      </c>
      <c r="M18" s="21">
        <v>1</v>
      </c>
      <c r="N18" s="19" t="s">
        <v>238</v>
      </c>
      <c r="O18" s="27" t="s">
        <v>9</v>
      </c>
      <c r="P18" s="28" t="s">
        <v>9</v>
      </c>
      <c r="Q18" s="28" t="s">
        <v>9</v>
      </c>
      <c r="R18" s="28" t="s">
        <v>9</v>
      </c>
      <c r="S18" s="24" t="s">
        <v>1043</v>
      </c>
      <c r="T18" s="24" t="s">
        <v>1044</v>
      </c>
    </row>
    <row r="19" spans="1:20" ht="409.5" customHeight="1">
      <c r="A19" s="17">
        <v>7</v>
      </c>
      <c r="B19" s="23" t="s">
        <v>4615</v>
      </c>
      <c r="C19" s="25" t="s">
        <v>3216</v>
      </c>
      <c r="D19" s="19" t="s">
        <v>4079</v>
      </c>
      <c r="E19" s="20">
        <v>1</v>
      </c>
      <c r="F19" s="21">
        <f t="shared" si="4"/>
        <v>1</v>
      </c>
      <c r="G19" s="21">
        <f t="shared" si="5"/>
        <v>1</v>
      </c>
      <c r="H19" s="21">
        <v>1</v>
      </c>
      <c r="I19" s="40" t="s">
        <v>4089</v>
      </c>
      <c r="J19" s="20">
        <v>1</v>
      </c>
      <c r="K19" s="21">
        <f t="shared" si="0"/>
        <v>1</v>
      </c>
      <c r="L19" s="21">
        <f t="shared" si="1"/>
        <v>1</v>
      </c>
      <c r="M19" s="21">
        <v>1</v>
      </c>
      <c r="N19" s="19" t="s">
        <v>4080</v>
      </c>
      <c r="O19" s="20">
        <v>1</v>
      </c>
      <c r="P19" s="21">
        <f t="shared" si="2"/>
        <v>1</v>
      </c>
      <c r="Q19" s="21">
        <f t="shared" si="3"/>
        <v>1</v>
      </c>
      <c r="R19" s="21">
        <v>1</v>
      </c>
      <c r="S19" s="24" t="s">
        <v>1043</v>
      </c>
      <c r="T19" s="24" t="s">
        <v>1044</v>
      </c>
    </row>
    <row r="20" spans="1:20" ht="139.5" customHeight="1">
      <c r="A20" s="17">
        <v>8</v>
      </c>
      <c r="B20" s="19" t="s">
        <v>4616</v>
      </c>
      <c r="C20" s="25" t="s">
        <v>903</v>
      </c>
      <c r="D20" s="19" t="s">
        <v>4081</v>
      </c>
      <c r="E20" s="20">
        <v>1</v>
      </c>
      <c r="F20" s="21">
        <f t="shared" si="4"/>
        <v>1</v>
      </c>
      <c r="G20" s="21">
        <f t="shared" si="5"/>
        <v>1</v>
      </c>
      <c r="H20" s="21">
        <v>1</v>
      </c>
      <c r="I20" s="19" t="s">
        <v>4082</v>
      </c>
      <c r="J20" s="20">
        <v>1</v>
      </c>
      <c r="K20" s="21">
        <f t="shared" si="0"/>
        <v>1</v>
      </c>
      <c r="L20" s="21">
        <f t="shared" si="1"/>
        <v>1</v>
      </c>
      <c r="M20" s="21">
        <v>1</v>
      </c>
      <c r="N20" s="19" t="s">
        <v>4083</v>
      </c>
      <c r="O20" s="20">
        <v>1</v>
      </c>
      <c r="P20" s="21">
        <f t="shared" si="2"/>
        <v>1</v>
      </c>
      <c r="Q20" s="21">
        <f t="shared" si="3"/>
        <v>1</v>
      </c>
      <c r="R20" s="21">
        <v>1</v>
      </c>
      <c r="S20" s="24" t="s">
        <v>1043</v>
      </c>
      <c r="T20" s="24" t="s">
        <v>1044</v>
      </c>
    </row>
    <row r="21" spans="1:20" ht="182.25" customHeight="1">
      <c r="A21" s="29">
        <v>9</v>
      </c>
      <c r="B21" s="30" t="s">
        <v>3217</v>
      </c>
      <c r="C21" s="25" t="s">
        <v>2749</v>
      </c>
      <c r="D21" s="31" t="s">
        <v>1140</v>
      </c>
      <c r="E21" s="20">
        <v>1</v>
      </c>
      <c r="F21" s="21">
        <f t="shared" si="4"/>
        <v>1</v>
      </c>
      <c r="G21" s="21">
        <f t="shared" si="5"/>
        <v>1</v>
      </c>
      <c r="H21" s="21">
        <v>1</v>
      </c>
      <c r="I21" s="31" t="s">
        <v>4084</v>
      </c>
      <c r="J21" s="20">
        <v>1</v>
      </c>
      <c r="K21" s="32">
        <f t="shared" si="0"/>
        <v>1</v>
      </c>
      <c r="L21" s="32">
        <f t="shared" si="1"/>
        <v>1</v>
      </c>
      <c r="M21" s="32">
        <v>1</v>
      </c>
      <c r="N21" s="31" t="s">
        <v>4085</v>
      </c>
      <c r="O21" s="20">
        <v>1</v>
      </c>
      <c r="P21" s="21">
        <f t="shared" si="2"/>
        <v>1</v>
      </c>
      <c r="Q21" s="21">
        <f t="shared" si="3"/>
        <v>1</v>
      </c>
      <c r="R21" s="21">
        <v>1</v>
      </c>
      <c r="S21" s="24" t="s">
        <v>1043</v>
      </c>
      <c r="T21" s="24" t="s">
        <v>1044</v>
      </c>
    </row>
    <row r="22" spans="1:20">
      <c r="E22" s="34">
        <f>SUM(E12:E21)</f>
        <v>9</v>
      </c>
      <c r="F22" s="34">
        <f>SUM(F12:F21)</f>
        <v>9</v>
      </c>
      <c r="G22" s="34">
        <f>SUM(G12:G21)</f>
        <v>9</v>
      </c>
      <c r="H22" s="34">
        <f>SUM(H12:H21)</f>
        <v>9</v>
      </c>
      <c r="J22" s="34">
        <f>SUM(J12:J21)</f>
        <v>9</v>
      </c>
      <c r="K22" s="34">
        <f>SUM(K12:K21)</f>
        <v>9</v>
      </c>
      <c r="L22" s="34">
        <f>SUM(L12:L21)</f>
        <v>9</v>
      </c>
      <c r="M22" s="34">
        <f>SUM(M12:M21)</f>
        <v>9</v>
      </c>
      <c r="N22" s="35"/>
      <c r="O22" s="34">
        <f>SUM(O12:O21)</f>
        <v>7</v>
      </c>
      <c r="P22" s="34">
        <f>SUM(P12:P21)</f>
        <v>7</v>
      </c>
      <c r="Q22" s="34">
        <f>SUM(Q12:Q21)</f>
        <v>7</v>
      </c>
      <c r="R22" s="34">
        <f>SUM(R12:R21)</f>
        <v>7</v>
      </c>
    </row>
    <row r="23" spans="1:20">
      <c r="N23" s="35"/>
    </row>
    <row r="24" spans="1:20" ht="43.8" thickBot="1">
      <c r="B24" s="37" t="s">
        <v>1135</v>
      </c>
      <c r="C24" s="38">
        <f>'RESULTADO HG'!B197</f>
        <v>1</v>
      </c>
      <c r="N24" s="35"/>
    </row>
    <row r="25" spans="1:20">
      <c r="N25" s="35"/>
    </row>
    <row r="26" spans="1:20">
      <c r="N26" s="35"/>
    </row>
    <row r="27" spans="1:20">
      <c r="N27" s="35"/>
    </row>
    <row r="28" spans="1:20">
      <c r="N28" s="35"/>
    </row>
    <row r="29" spans="1:20">
      <c r="N29" s="35"/>
    </row>
    <row r="30" spans="1:20">
      <c r="N30" s="35"/>
    </row>
    <row r="31" spans="1:20">
      <c r="N31" s="35"/>
    </row>
    <row r="32" spans="1:20">
      <c r="N32" s="35"/>
    </row>
    <row r="33" spans="14:14">
      <c r="N33" s="35"/>
    </row>
    <row r="34" spans="14:14">
      <c r="N34" s="35"/>
    </row>
    <row r="35" spans="14:14">
      <c r="N35" s="35"/>
    </row>
    <row r="36" spans="14:14">
      <c r="N36" s="35"/>
    </row>
    <row r="37" spans="14:14">
      <c r="N37" s="35"/>
    </row>
    <row r="38" spans="14:14">
      <c r="N38" s="35"/>
    </row>
    <row r="39" spans="14:14">
      <c r="N39" s="35"/>
    </row>
    <row r="40" spans="14:14">
      <c r="N40" s="35"/>
    </row>
    <row r="41" spans="14:14">
      <c r="N41" s="35"/>
    </row>
    <row r="42" spans="14:14">
      <c r="N42" s="35"/>
    </row>
    <row r="43" spans="14:14">
      <c r="N43" s="35"/>
    </row>
    <row r="44" spans="14:14">
      <c r="N44" s="35"/>
    </row>
    <row r="45" spans="14:14">
      <c r="N45" s="35"/>
    </row>
    <row r="46" spans="14:14">
      <c r="N46" s="35"/>
    </row>
    <row r="47" spans="14:14">
      <c r="N47" s="35"/>
    </row>
    <row r="48" spans="14:14">
      <c r="N48" s="35"/>
    </row>
    <row r="49" spans="14:14">
      <c r="N49" s="35"/>
    </row>
    <row r="50" spans="14:14">
      <c r="N50" s="35"/>
    </row>
    <row r="51" spans="14:14">
      <c r="N51" s="35"/>
    </row>
    <row r="52" spans="14:14">
      <c r="N52" s="35"/>
    </row>
    <row r="53" spans="14:14">
      <c r="N53" s="35"/>
    </row>
    <row r="54" spans="14:14">
      <c r="N54" s="35"/>
    </row>
    <row r="55" spans="14:14">
      <c r="N55" s="35"/>
    </row>
    <row r="56" spans="14:14">
      <c r="N56" s="35"/>
    </row>
    <row r="57" spans="14:14">
      <c r="N57" s="35"/>
    </row>
    <row r="58" spans="14:14">
      <c r="N58" s="35"/>
    </row>
    <row r="59" spans="14:14">
      <c r="N59" s="35"/>
    </row>
    <row r="60" spans="14:14">
      <c r="N60" s="35"/>
    </row>
    <row r="61" spans="14:14">
      <c r="N61" s="35"/>
    </row>
    <row r="62" spans="14:14">
      <c r="N62" s="35"/>
    </row>
    <row r="63" spans="14:14">
      <c r="N63" s="35"/>
    </row>
    <row r="64" spans="14:14">
      <c r="N64" s="35"/>
    </row>
    <row r="65" spans="14:14">
      <c r="N65" s="35"/>
    </row>
    <row r="66" spans="14:14">
      <c r="N66" s="35"/>
    </row>
    <row r="67" spans="14:14">
      <c r="N67" s="35"/>
    </row>
    <row r="68" spans="14:14">
      <c r="N68" s="35"/>
    </row>
    <row r="69" spans="14:14">
      <c r="N69" s="35"/>
    </row>
    <row r="70" spans="14:14">
      <c r="N70" s="35"/>
    </row>
    <row r="71" spans="14:14">
      <c r="N71" s="35"/>
    </row>
    <row r="72" spans="14:14">
      <c r="N72" s="35"/>
    </row>
    <row r="73" spans="14:14">
      <c r="N73" s="35"/>
    </row>
    <row r="74" spans="14:14">
      <c r="N74" s="35"/>
    </row>
    <row r="75" spans="14:14">
      <c r="N75" s="35"/>
    </row>
    <row r="76" spans="14:14">
      <c r="N76" s="35"/>
    </row>
    <row r="77" spans="14:14">
      <c r="N77" s="35"/>
    </row>
    <row r="78" spans="14:14">
      <c r="N78" s="35"/>
    </row>
    <row r="79" spans="14:14">
      <c r="N79" s="35"/>
    </row>
    <row r="80" spans="14:14">
      <c r="N80" s="35"/>
    </row>
    <row r="81" spans="14:14">
      <c r="N81" s="35"/>
    </row>
    <row r="82" spans="14:14">
      <c r="N82" s="35"/>
    </row>
    <row r="83" spans="14:14">
      <c r="N83" s="35"/>
    </row>
    <row r="84" spans="14:14">
      <c r="N84" s="35"/>
    </row>
    <row r="85" spans="14:14">
      <c r="N85" s="35"/>
    </row>
    <row r="86" spans="14:14">
      <c r="N86" s="35"/>
    </row>
    <row r="87" spans="14:14">
      <c r="N87" s="35"/>
    </row>
    <row r="88" spans="14:14">
      <c r="N88" s="35"/>
    </row>
    <row r="89" spans="14:14">
      <c r="N89" s="35"/>
    </row>
    <row r="90" spans="14:14">
      <c r="N90" s="35"/>
    </row>
    <row r="91" spans="14:14">
      <c r="N91" s="35"/>
    </row>
    <row r="92" spans="14:14">
      <c r="N92" s="35"/>
    </row>
    <row r="93" spans="14:14">
      <c r="N93" s="35"/>
    </row>
    <row r="94" spans="14:14">
      <c r="N94" s="35"/>
    </row>
    <row r="95" spans="14:14">
      <c r="N95" s="35"/>
    </row>
    <row r="96" spans="14:14">
      <c r="N96" s="35"/>
    </row>
    <row r="97" spans="14:14">
      <c r="N97" s="35"/>
    </row>
    <row r="98" spans="14:14">
      <c r="N98" s="35"/>
    </row>
    <row r="99" spans="14:14">
      <c r="N99" s="35"/>
    </row>
    <row r="100" spans="14:14">
      <c r="N100" s="35"/>
    </row>
    <row r="101" spans="14:14">
      <c r="N101" s="35"/>
    </row>
    <row r="102" spans="14:14">
      <c r="N102" s="35"/>
    </row>
    <row r="103" spans="14:14">
      <c r="N103" s="35"/>
    </row>
    <row r="104" spans="14:14">
      <c r="N104" s="35"/>
    </row>
    <row r="105" spans="14:14">
      <c r="N105" s="35"/>
    </row>
    <row r="106" spans="14:14">
      <c r="N106" s="35"/>
    </row>
    <row r="107" spans="14:14">
      <c r="N107" s="35"/>
    </row>
    <row r="108" spans="14:14">
      <c r="N108" s="35"/>
    </row>
    <row r="109" spans="14:14">
      <c r="N109" s="35"/>
    </row>
    <row r="110" spans="14:14">
      <c r="N110" s="35"/>
    </row>
    <row r="111" spans="14:14">
      <c r="N111" s="35"/>
    </row>
    <row r="112" spans="14:14">
      <c r="N112" s="35"/>
    </row>
    <row r="113" spans="14:14">
      <c r="N113" s="35"/>
    </row>
    <row r="114" spans="14:14">
      <c r="N114" s="35"/>
    </row>
    <row r="115" spans="14:14">
      <c r="N115" s="35"/>
    </row>
    <row r="116" spans="14:14">
      <c r="N116" s="35"/>
    </row>
    <row r="117" spans="14:14">
      <c r="N117" s="35"/>
    </row>
    <row r="118" spans="14:14">
      <c r="N118" s="35"/>
    </row>
    <row r="119" spans="14:14">
      <c r="N119" s="35"/>
    </row>
    <row r="120" spans="14:14">
      <c r="N120" s="35"/>
    </row>
    <row r="121" spans="14:14">
      <c r="N121" s="35"/>
    </row>
    <row r="122" spans="14:14">
      <c r="N122" s="35"/>
    </row>
    <row r="123" spans="14:14">
      <c r="N123" s="35"/>
    </row>
    <row r="124" spans="14:14">
      <c r="N124" s="35"/>
    </row>
    <row r="125" spans="14:14">
      <c r="N125" s="35"/>
    </row>
    <row r="126" spans="14:14">
      <c r="N126" s="35"/>
    </row>
    <row r="127" spans="14:14">
      <c r="N127" s="35"/>
    </row>
    <row r="128" spans="14:14">
      <c r="N128" s="35"/>
    </row>
    <row r="129" spans="14:14">
      <c r="N129" s="35"/>
    </row>
    <row r="130" spans="14:14">
      <c r="N130" s="35"/>
    </row>
    <row r="131" spans="14:14">
      <c r="N131" s="35"/>
    </row>
    <row r="132" spans="14:14">
      <c r="N132" s="35"/>
    </row>
    <row r="133" spans="14:14">
      <c r="N133" s="35"/>
    </row>
    <row r="134" spans="14:14">
      <c r="N134" s="35"/>
    </row>
    <row r="135" spans="14:14">
      <c r="N135" s="35"/>
    </row>
    <row r="136" spans="14:14">
      <c r="N136" s="35"/>
    </row>
    <row r="137" spans="14:14">
      <c r="N137" s="35"/>
    </row>
    <row r="138" spans="14:14">
      <c r="N138" s="35"/>
    </row>
    <row r="139" spans="14:14">
      <c r="N139" s="35"/>
    </row>
    <row r="140" spans="14:14">
      <c r="N140" s="35"/>
    </row>
    <row r="141" spans="14:14">
      <c r="N141" s="35"/>
    </row>
    <row r="142" spans="14:14">
      <c r="N142" s="35"/>
    </row>
    <row r="143" spans="14:14">
      <c r="N143" s="35"/>
    </row>
    <row r="144" spans="14:14">
      <c r="N144" s="35"/>
    </row>
    <row r="145" spans="14:14">
      <c r="N145" s="35"/>
    </row>
    <row r="146" spans="14:14">
      <c r="N146" s="35"/>
    </row>
    <row r="147" spans="14:14">
      <c r="N147" s="35"/>
    </row>
    <row r="148" spans="14:14">
      <c r="N148" s="35"/>
    </row>
    <row r="149" spans="14:14">
      <c r="N149" s="35"/>
    </row>
    <row r="150" spans="14:14">
      <c r="N150" s="35"/>
    </row>
    <row r="151" spans="14:14">
      <c r="N151" s="35"/>
    </row>
    <row r="152" spans="14:14">
      <c r="N152" s="35"/>
    </row>
    <row r="153" spans="14:14">
      <c r="N153" s="35"/>
    </row>
    <row r="154" spans="14:14">
      <c r="N154" s="35"/>
    </row>
    <row r="155" spans="14:14">
      <c r="N155" s="35"/>
    </row>
    <row r="156" spans="14:14">
      <c r="N156" s="35"/>
    </row>
    <row r="157" spans="14:14">
      <c r="N157" s="35"/>
    </row>
    <row r="158" spans="14:14">
      <c r="N158" s="35"/>
    </row>
    <row r="159" spans="14:14">
      <c r="N159" s="35"/>
    </row>
    <row r="160" spans="14:14">
      <c r="N160" s="35"/>
    </row>
    <row r="161" spans="14:14">
      <c r="N161" s="35"/>
    </row>
    <row r="162" spans="14:14">
      <c r="N162" s="35"/>
    </row>
    <row r="163" spans="14:14">
      <c r="N163" s="35"/>
    </row>
    <row r="164" spans="14:14">
      <c r="N164" s="35"/>
    </row>
    <row r="165" spans="14:14">
      <c r="N165" s="35"/>
    </row>
    <row r="166" spans="14:14">
      <c r="N166" s="35"/>
    </row>
    <row r="167" spans="14:14">
      <c r="N167" s="35"/>
    </row>
    <row r="168" spans="14:14">
      <c r="N168" s="35"/>
    </row>
    <row r="169" spans="14:14">
      <c r="N169" s="35"/>
    </row>
    <row r="170" spans="14:14">
      <c r="N170" s="35"/>
    </row>
    <row r="171" spans="14:14">
      <c r="N171" s="35"/>
    </row>
    <row r="172" spans="14:14">
      <c r="N172" s="35"/>
    </row>
    <row r="173" spans="14:14">
      <c r="N173" s="35"/>
    </row>
    <row r="174" spans="14:14">
      <c r="N174" s="35"/>
    </row>
    <row r="175" spans="14:14">
      <c r="N175" s="35"/>
    </row>
    <row r="176" spans="14:14">
      <c r="N176" s="35"/>
    </row>
    <row r="177" spans="14:14">
      <c r="N177" s="35"/>
    </row>
    <row r="178" spans="14:14">
      <c r="N178" s="35"/>
    </row>
    <row r="179" spans="14:14">
      <c r="N179" s="35"/>
    </row>
    <row r="180" spans="14:14">
      <c r="N180" s="35"/>
    </row>
    <row r="181" spans="14:14">
      <c r="N181" s="35"/>
    </row>
    <row r="182" spans="14:14">
      <c r="N182" s="35"/>
    </row>
    <row r="183" spans="14:14">
      <c r="N183" s="35"/>
    </row>
    <row r="184" spans="14:14">
      <c r="N184" s="35"/>
    </row>
    <row r="185" spans="14:14">
      <c r="N185" s="35"/>
    </row>
    <row r="186" spans="14:14">
      <c r="N186" s="35"/>
    </row>
    <row r="187" spans="14:14">
      <c r="N187" s="35"/>
    </row>
    <row r="188" spans="14:14">
      <c r="N188" s="35"/>
    </row>
    <row r="189" spans="14:14">
      <c r="N189" s="35"/>
    </row>
    <row r="190" spans="14:14">
      <c r="N190" s="35"/>
    </row>
    <row r="191" spans="14:14">
      <c r="N191" s="35"/>
    </row>
    <row r="192" spans="14:14">
      <c r="N192" s="35"/>
    </row>
    <row r="193" spans="14:14">
      <c r="N193" s="35"/>
    </row>
    <row r="194" spans="14:14">
      <c r="N194" s="35"/>
    </row>
    <row r="195" spans="14:14">
      <c r="N195" s="35"/>
    </row>
    <row r="196" spans="14:14">
      <c r="N196" s="35"/>
    </row>
    <row r="197" spans="14:14">
      <c r="N197" s="35"/>
    </row>
    <row r="198" spans="14:14">
      <c r="N198" s="35"/>
    </row>
    <row r="199" spans="14:14">
      <c r="N199" s="35"/>
    </row>
    <row r="200" spans="14:14">
      <c r="N200" s="35"/>
    </row>
    <row r="201" spans="14:14">
      <c r="N201" s="35"/>
    </row>
    <row r="202" spans="14:14">
      <c r="N202" s="35"/>
    </row>
    <row r="203" spans="14:14">
      <c r="N203" s="35"/>
    </row>
    <row r="204" spans="14:14">
      <c r="N204" s="35"/>
    </row>
    <row r="205" spans="14:14">
      <c r="N205" s="35"/>
    </row>
    <row r="206" spans="14:14">
      <c r="N206" s="35"/>
    </row>
    <row r="207" spans="14:14">
      <c r="N207" s="35"/>
    </row>
    <row r="208" spans="14:14">
      <c r="N208" s="35"/>
    </row>
    <row r="209" spans="14:14">
      <c r="N209" s="35"/>
    </row>
    <row r="210" spans="14:14">
      <c r="N210" s="35"/>
    </row>
    <row r="211" spans="14:14">
      <c r="N211" s="35"/>
    </row>
    <row r="212" spans="14:14">
      <c r="N212" s="35"/>
    </row>
    <row r="213" spans="14:14">
      <c r="N213" s="35"/>
    </row>
    <row r="214" spans="14:14">
      <c r="N214" s="35"/>
    </row>
    <row r="215" spans="14:14">
      <c r="N215" s="35"/>
    </row>
    <row r="216" spans="14:14">
      <c r="N216" s="35"/>
    </row>
    <row r="217" spans="14:14">
      <c r="N217" s="35"/>
    </row>
    <row r="218" spans="14:14">
      <c r="N218" s="35"/>
    </row>
    <row r="219" spans="14:14">
      <c r="N219" s="35"/>
    </row>
    <row r="220" spans="14:14">
      <c r="N220" s="35"/>
    </row>
    <row r="221" spans="14:14">
      <c r="N221" s="35"/>
    </row>
    <row r="222" spans="14:14">
      <c r="N222" s="35"/>
    </row>
    <row r="223" spans="14:14">
      <c r="N223" s="35"/>
    </row>
    <row r="224" spans="14:14">
      <c r="N224" s="35"/>
    </row>
    <row r="225" spans="14:14">
      <c r="N225" s="35"/>
    </row>
    <row r="226" spans="14:14">
      <c r="N226" s="35"/>
    </row>
    <row r="227" spans="14:14">
      <c r="N227" s="35"/>
    </row>
    <row r="228" spans="14:14">
      <c r="N228" s="35"/>
    </row>
    <row r="229" spans="14:14">
      <c r="N229" s="35"/>
    </row>
    <row r="230" spans="14:14">
      <c r="N230" s="35"/>
    </row>
    <row r="231" spans="14:14">
      <c r="N231" s="35"/>
    </row>
    <row r="232" spans="14:14">
      <c r="N232" s="35"/>
    </row>
    <row r="233" spans="14:14">
      <c r="N233" s="35"/>
    </row>
    <row r="234" spans="14:14">
      <c r="N234" s="35"/>
    </row>
    <row r="235" spans="14:14">
      <c r="N235" s="35"/>
    </row>
    <row r="236" spans="14:14">
      <c r="N236" s="35"/>
    </row>
    <row r="237" spans="14:14">
      <c r="N237" s="35"/>
    </row>
    <row r="238" spans="14:14">
      <c r="N238" s="35"/>
    </row>
    <row r="239" spans="14:14">
      <c r="N239" s="35"/>
    </row>
    <row r="240" spans="14:14">
      <c r="N240" s="35"/>
    </row>
    <row r="241" spans="14:14">
      <c r="N241" s="35"/>
    </row>
    <row r="242" spans="14:14">
      <c r="N242" s="35"/>
    </row>
    <row r="243" spans="14:14">
      <c r="N243" s="35"/>
    </row>
    <row r="244" spans="14:14">
      <c r="N244" s="35"/>
    </row>
    <row r="245" spans="14:14">
      <c r="N245" s="35"/>
    </row>
    <row r="246" spans="14:14">
      <c r="N246" s="35"/>
    </row>
    <row r="247" spans="14:14">
      <c r="N247" s="35"/>
    </row>
    <row r="248" spans="14:14">
      <c r="N248" s="35"/>
    </row>
    <row r="249" spans="14:14">
      <c r="N249" s="35"/>
    </row>
    <row r="250" spans="14:14">
      <c r="N250" s="35"/>
    </row>
    <row r="251" spans="14:14">
      <c r="N251" s="35"/>
    </row>
    <row r="252" spans="14:14">
      <c r="N252" s="35"/>
    </row>
    <row r="253" spans="14:14">
      <c r="N253" s="35"/>
    </row>
    <row r="254" spans="14:14">
      <c r="N254" s="35"/>
    </row>
    <row r="255" spans="14:14">
      <c r="N255" s="35"/>
    </row>
    <row r="256" spans="14:14">
      <c r="N256" s="35"/>
    </row>
    <row r="257" spans="14:14">
      <c r="N257" s="35"/>
    </row>
    <row r="258" spans="14:14">
      <c r="N258" s="35"/>
    </row>
    <row r="259" spans="14:14">
      <c r="N259" s="35"/>
    </row>
    <row r="260" spans="14:14">
      <c r="N260" s="35"/>
    </row>
    <row r="261" spans="14:14">
      <c r="N261" s="35"/>
    </row>
    <row r="262" spans="14:14">
      <c r="N262" s="35"/>
    </row>
    <row r="263" spans="14:14">
      <c r="N263" s="35"/>
    </row>
    <row r="264" spans="14:14">
      <c r="N264" s="35"/>
    </row>
    <row r="265" spans="14:14">
      <c r="N265" s="35"/>
    </row>
    <row r="266" spans="14:14">
      <c r="N266" s="35"/>
    </row>
    <row r="267" spans="14:14">
      <c r="N267" s="35"/>
    </row>
    <row r="268" spans="14:14">
      <c r="N268" s="35"/>
    </row>
    <row r="269" spans="14:14">
      <c r="N269" s="35"/>
    </row>
    <row r="270" spans="14:14">
      <c r="N270" s="35"/>
    </row>
    <row r="271" spans="14:14">
      <c r="N271" s="35"/>
    </row>
    <row r="272" spans="14:14">
      <c r="N272" s="35"/>
    </row>
    <row r="273" spans="14:14">
      <c r="N273" s="35"/>
    </row>
    <row r="274" spans="14:14">
      <c r="N274" s="35"/>
    </row>
    <row r="275" spans="14:14">
      <c r="N275" s="35"/>
    </row>
    <row r="276" spans="14:14">
      <c r="N276" s="35"/>
    </row>
    <row r="277" spans="14:14">
      <c r="N277" s="35"/>
    </row>
    <row r="278" spans="14:14">
      <c r="N278" s="35"/>
    </row>
    <row r="279" spans="14:14">
      <c r="N279" s="35"/>
    </row>
    <row r="280" spans="14:14">
      <c r="N280" s="35"/>
    </row>
    <row r="281" spans="14:14">
      <c r="N281" s="35"/>
    </row>
    <row r="282" spans="14:14">
      <c r="N282" s="35"/>
    </row>
    <row r="283" spans="14:14">
      <c r="N283" s="35"/>
    </row>
    <row r="284" spans="14:14">
      <c r="N284" s="35"/>
    </row>
    <row r="285" spans="14:14">
      <c r="N285" s="35"/>
    </row>
    <row r="286" spans="14:14">
      <c r="N286" s="35"/>
    </row>
    <row r="287" spans="14:14">
      <c r="N287" s="35"/>
    </row>
    <row r="288" spans="14:14">
      <c r="N288" s="35"/>
    </row>
    <row r="289" spans="14:14">
      <c r="N289" s="35"/>
    </row>
    <row r="290" spans="14:14">
      <c r="N290" s="35"/>
    </row>
    <row r="291" spans="14:14">
      <c r="N291" s="35"/>
    </row>
    <row r="292" spans="14:14">
      <c r="N292" s="35"/>
    </row>
    <row r="293" spans="14:14">
      <c r="N293" s="35"/>
    </row>
    <row r="294" spans="14:14">
      <c r="N294" s="35"/>
    </row>
    <row r="295" spans="14:14">
      <c r="N295" s="35"/>
    </row>
    <row r="296" spans="14:14">
      <c r="N296" s="35"/>
    </row>
    <row r="297" spans="14:14">
      <c r="N297" s="35"/>
    </row>
    <row r="298" spans="14:14">
      <c r="N298" s="35"/>
    </row>
    <row r="299" spans="14:14">
      <c r="N299" s="35"/>
    </row>
    <row r="300" spans="14:14">
      <c r="N300" s="35"/>
    </row>
    <row r="301" spans="14:14">
      <c r="N301" s="35"/>
    </row>
    <row r="302" spans="14:14">
      <c r="N302" s="35"/>
    </row>
    <row r="303" spans="14:14">
      <c r="N303" s="35"/>
    </row>
    <row r="304" spans="14:14">
      <c r="N304" s="35"/>
    </row>
    <row r="305" spans="14:14">
      <c r="N305" s="35"/>
    </row>
    <row r="306" spans="14:14">
      <c r="N306" s="35"/>
    </row>
    <row r="307" spans="14:14">
      <c r="N307" s="35"/>
    </row>
    <row r="308" spans="14:14">
      <c r="N308" s="35"/>
    </row>
    <row r="309" spans="14:14">
      <c r="N309" s="35"/>
    </row>
    <row r="310" spans="14:14">
      <c r="N310" s="35"/>
    </row>
    <row r="311" spans="14:14">
      <c r="N311" s="35"/>
    </row>
    <row r="312" spans="14:14">
      <c r="N312" s="35"/>
    </row>
    <row r="313" spans="14:14">
      <c r="N313" s="35"/>
    </row>
    <row r="314" spans="14:14">
      <c r="N314" s="35"/>
    </row>
    <row r="315" spans="14:14">
      <c r="N315" s="35"/>
    </row>
    <row r="316" spans="14:14">
      <c r="N316" s="35"/>
    </row>
    <row r="317" spans="14:14">
      <c r="N317" s="35"/>
    </row>
    <row r="318" spans="14:14">
      <c r="N318" s="35"/>
    </row>
    <row r="319" spans="14:14">
      <c r="N319" s="35"/>
    </row>
    <row r="320" spans="14:14">
      <c r="N320" s="35"/>
    </row>
    <row r="321" spans="14:14">
      <c r="N321" s="35"/>
    </row>
    <row r="322" spans="14:14">
      <c r="N322" s="35"/>
    </row>
    <row r="323" spans="14:14">
      <c r="N323" s="35"/>
    </row>
    <row r="324" spans="14:14">
      <c r="N324" s="35"/>
    </row>
    <row r="325" spans="14:14">
      <c r="N325" s="35"/>
    </row>
    <row r="326" spans="14:14">
      <c r="N326" s="35"/>
    </row>
    <row r="327" spans="14:14">
      <c r="N327" s="35"/>
    </row>
    <row r="328" spans="14:14">
      <c r="N328" s="35"/>
    </row>
    <row r="329" spans="14:14">
      <c r="N329" s="35"/>
    </row>
    <row r="330" spans="14:14">
      <c r="N330" s="35"/>
    </row>
    <row r="331" spans="14:14">
      <c r="N331" s="35"/>
    </row>
    <row r="332" spans="14:14">
      <c r="N332" s="35"/>
    </row>
    <row r="333" spans="14:14">
      <c r="N333" s="35"/>
    </row>
    <row r="334" spans="14:14">
      <c r="N334" s="35"/>
    </row>
    <row r="335" spans="14:14">
      <c r="N335" s="35"/>
    </row>
    <row r="336" spans="14:14">
      <c r="N336" s="35"/>
    </row>
    <row r="337" spans="14:14">
      <c r="N337" s="35"/>
    </row>
    <row r="338" spans="14:14">
      <c r="N338" s="35"/>
    </row>
    <row r="339" spans="14:14">
      <c r="N339" s="35"/>
    </row>
    <row r="340" spans="14:14">
      <c r="N340" s="35"/>
    </row>
    <row r="341" spans="14:14">
      <c r="N341" s="35"/>
    </row>
    <row r="342" spans="14:14">
      <c r="N342" s="35"/>
    </row>
    <row r="343" spans="14:14">
      <c r="N343" s="35"/>
    </row>
    <row r="344" spans="14:14">
      <c r="N344" s="35"/>
    </row>
    <row r="345" spans="14:14">
      <c r="N345" s="35"/>
    </row>
    <row r="346" spans="14:14">
      <c r="N346" s="35"/>
    </row>
    <row r="347" spans="14:14">
      <c r="N347" s="35"/>
    </row>
    <row r="348" spans="14:14">
      <c r="N348" s="35"/>
    </row>
    <row r="349" spans="14:14">
      <c r="N349" s="35"/>
    </row>
    <row r="350" spans="14:14">
      <c r="N350" s="35"/>
    </row>
    <row r="351" spans="14:14">
      <c r="N351" s="35"/>
    </row>
    <row r="352" spans="14:14">
      <c r="N352" s="35"/>
    </row>
    <row r="353" spans="14:14">
      <c r="N353" s="35"/>
    </row>
    <row r="354" spans="14:14">
      <c r="N354" s="35"/>
    </row>
    <row r="355" spans="14:14">
      <c r="N355" s="35"/>
    </row>
    <row r="356" spans="14:14">
      <c r="N356" s="35"/>
    </row>
    <row r="357" spans="14:14">
      <c r="N357" s="35"/>
    </row>
    <row r="358" spans="14:14">
      <c r="N358" s="35"/>
    </row>
    <row r="359" spans="14:14">
      <c r="N359" s="35"/>
    </row>
    <row r="360" spans="14:14">
      <c r="N360" s="35"/>
    </row>
    <row r="361" spans="14:14">
      <c r="N361" s="35"/>
    </row>
    <row r="362" spans="14:14">
      <c r="N362" s="35"/>
    </row>
    <row r="363" spans="14:14">
      <c r="N363" s="35"/>
    </row>
    <row r="364" spans="14:14">
      <c r="N364" s="35"/>
    </row>
    <row r="365" spans="14:14">
      <c r="N365" s="35"/>
    </row>
    <row r="366" spans="14:14">
      <c r="N366" s="35"/>
    </row>
    <row r="367" spans="14:14">
      <c r="N367" s="35"/>
    </row>
    <row r="368" spans="14:14">
      <c r="N368" s="35"/>
    </row>
    <row r="369" spans="14:14">
      <c r="N369" s="35"/>
    </row>
    <row r="370" spans="14:14">
      <c r="N370" s="35"/>
    </row>
    <row r="371" spans="14:14">
      <c r="N371" s="35"/>
    </row>
    <row r="372" spans="14:14">
      <c r="N372" s="35"/>
    </row>
    <row r="373" spans="14:14">
      <c r="N373" s="35"/>
    </row>
    <row r="374" spans="14:14">
      <c r="N374" s="35"/>
    </row>
    <row r="375" spans="14:14">
      <c r="N375" s="35"/>
    </row>
    <row r="376" spans="14:14">
      <c r="N376" s="35"/>
    </row>
    <row r="377" spans="14:14">
      <c r="N377" s="35"/>
    </row>
    <row r="378" spans="14:14">
      <c r="N378" s="35"/>
    </row>
    <row r="379" spans="14:14">
      <c r="N379" s="35"/>
    </row>
    <row r="380" spans="14:14">
      <c r="N380" s="35"/>
    </row>
    <row r="381" spans="14:14">
      <c r="N381" s="35"/>
    </row>
    <row r="382" spans="14:14">
      <c r="N382" s="35"/>
    </row>
    <row r="383" spans="14:14">
      <c r="N383" s="35"/>
    </row>
    <row r="384" spans="14:14">
      <c r="N384" s="35"/>
    </row>
    <row r="385" spans="14:14">
      <c r="N385" s="35"/>
    </row>
    <row r="386" spans="14:14">
      <c r="N386" s="35"/>
    </row>
    <row r="387" spans="14:14">
      <c r="N387" s="35"/>
    </row>
    <row r="388" spans="14:14">
      <c r="N388" s="35"/>
    </row>
    <row r="389" spans="14:14">
      <c r="N389" s="35"/>
    </row>
    <row r="390" spans="14:14">
      <c r="N390" s="35"/>
    </row>
    <row r="391" spans="14:14">
      <c r="N391" s="35"/>
    </row>
    <row r="392" spans="14:14">
      <c r="N392" s="35"/>
    </row>
    <row r="393" spans="14:14">
      <c r="N393" s="35"/>
    </row>
    <row r="394" spans="14:14">
      <c r="N394" s="35"/>
    </row>
    <row r="395" spans="14:14">
      <c r="N395" s="35"/>
    </row>
    <row r="396" spans="14:14">
      <c r="N396" s="35"/>
    </row>
    <row r="397" spans="14:14">
      <c r="N397" s="35"/>
    </row>
    <row r="398" spans="14:14">
      <c r="N398" s="35"/>
    </row>
    <row r="399" spans="14:14">
      <c r="N399" s="35"/>
    </row>
    <row r="400" spans="14:14">
      <c r="N400" s="35"/>
    </row>
    <row r="401" spans="14:14">
      <c r="N401" s="35"/>
    </row>
    <row r="402" spans="14:14">
      <c r="N402" s="35"/>
    </row>
    <row r="403" spans="14:14">
      <c r="N403" s="35"/>
    </row>
    <row r="404" spans="14:14">
      <c r="N404" s="35"/>
    </row>
    <row r="405" spans="14:14">
      <c r="N405" s="35"/>
    </row>
    <row r="406" spans="14:14">
      <c r="N406" s="35"/>
    </row>
    <row r="407" spans="14:14">
      <c r="N407" s="35"/>
    </row>
    <row r="408" spans="14:14">
      <c r="N408" s="35"/>
    </row>
    <row r="409" spans="14:14">
      <c r="N409" s="35"/>
    </row>
    <row r="410" spans="14:14">
      <c r="N410" s="35"/>
    </row>
    <row r="411" spans="14:14">
      <c r="N411" s="35"/>
    </row>
    <row r="412" spans="14:14">
      <c r="N412" s="35"/>
    </row>
    <row r="413" spans="14:14">
      <c r="N413" s="35"/>
    </row>
    <row r="414" spans="14:14">
      <c r="N414" s="35"/>
    </row>
    <row r="415" spans="14:14">
      <c r="N415" s="35"/>
    </row>
    <row r="416" spans="14:14">
      <c r="N416" s="35"/>
    </row>
    <row r="417" spans="14:14">
      <c r="N417" s="35"/>
    </row>
    <row r="418" spans="14:14">
      <c r="N418" s="35"/>
    </row>
    <row r="419" spans="14:14">
      <c r="N419" s="35"/>
    </row>
    <row r="420" spans="14:14">
      <c r="N420" s="35"/>
    </row>
    <row r="421" spans="14:14">
      <c r="N421" s="35"/>
    </row>
    <row r="422" spans="14:14">
      <c r="N422" s="35"/>
    </row>
    <row r="423" spans="14:14">
      <c r="N423" s="35"/>
    </row>
    <row r="424" spans="14:14">
      <c r="N424" s="35"/>
    </row>
    <row r="425" spans="14:14">
      <c r="N425" s="35"/>
    </row>
    <row r="426" spans="14:14">
      <c r="N426" s="35"/>
    </row>
    <row r="427" spans="14:14">
      <c r="N427" s="35"/>
    </row>
    <row r="428" spans="14:14">
      <c r="N428" s="35"/>
    </row>
    <row r="429" spans="14:14">
      <c r="N429" s="35"/>
    </row>
    <row r="430" spans="14:14">
      <c r="N430" s="35"/>
    </row>
    <row r="431" spans="14:14">
      <c r="N431" s="35"/>
    </row>
    <row r="432" spans="14:14">
      <c r="N432" s="35"/>
    </row>
    <row r="433" spans="14:14">
      <c r="N433" s="35"/>
    </row>
    <row r="434" spans="14:14">
      <c r="N434" s="35"/>
    </row>
    <row r="435" spans="14:14">
      <c r="N435" s="35"/>
    </row>
    <row r="436" spans="14:14">
      <c r="N436" s="35"/>
    </row>
    <row r="437" spans="14:14">
      <c r="N437" s="35"/>
    </row>
    <row r="438" spans="14:14">
      <c r="N438" s="35"/>
    </row>
    <row r="439" spans="14:14">
      <c r="N439" s="35"/>
    </row>
    <row r="440" spans="14:14">
      <c r="N440" s="35"/>
    </row>
    <row r="441" spans="14:14">
      <c r="N441" s="35"/>
    </row>
    <row r="442" spans="14:14">
      <c r="N442" s="35"/>
    </row>
    <row r="443" spans="14:14">
      <c r="N443" s="35"/>
    </row>
    <row r="444" spans="14:14">
      <c r="N444" s="35"/>
    </row>
    <row r="445" spans="14:14">
      <c r="N445" s="35"/>
    </row>
    <row r="446" spans="14:14">
      <c r="N446" s="35"/>
    </row>
    <row r="447" spans="14:14">
      <c r="N447" s="35"/>
    </row>
    <row r="448" spans="14:14">
      <c r="N448" s="35"/>
    </row>
    <row r="449" spans="14:14">
      <c r="N449" s="35"/>
    </row>
    <row r="450" spans="14:14">
      <c r="N450" s="35"/>
    </row>
    <row r="451" spans="14:14">
      <c r="N451" s="35"/>
    </row>
    <row r="452" spans="14:14">
      <c r="N452" s="35"/>
    </row>
    <row r="453" spans="14:14">
      <c r="N453" s="35"/>
    </row>
    <row r="454" spans="14:14">
      <c r="N454" s="35"/>
    </row>
    <row r="455" spans="14:14">
      <c r="N455" s="35"/>
    </row>
    <row r="456" spans="14:14">
      <c r="N456" s="35"/>
    </row>
    <row r="457" spans="14:14">
      <c r="N457" s="35"/>
    </row>
    <row r="458" spans="14:14">
      <c r="N458" s="35"/>
    </row>
    <row r="459" spans="14:14">
      <c r="N459" s="35"/>
    </row>
    <row r="460" spans="14:14">
      <c r="N460" s="35"/>
    </row>
    <row r="461" spans="14:14">
      <c r="N461" s="35"/>
    </row>
    <row r="462" spans="14:14">
      <c r="N462" s="35"/>
    </row>
    <row r="463" spans="14:14">
      <c r="N463" s="35"/>
    </row>
    <row r="464" spans="14:14">
      <c r="N464" s="35"/>
    </row>
    <row r="465" spans="14:14">
      <c r="N465" s="35"/>
    </row>
    <row r="466" spans="14:14">
      <c r="N466" s="35"/>
    </row>
    <row r="467" spans="14:14">
      <c r="N467" s="35"/>
    </row>
    <row r="468" spans="14:14">
      <c r="N468" s="35"/>
    </row>
    <row r="469" spans="14:14">
      <c r="N469" s="35"/>
    </row>
    <row r="470" spans="14:14">
      <c r="N470" s="35"/>
    </row>
    <row r="471" spans="14:14">
      <c r="N471" s="35"/>
    </row>
    <row r="472" spans="14:14">
      <c r="N472" s="35"/>
    </row>
    <row r="473" spans="14:14">
      <c r="N473" s="35"/>
    </row>
    <row r="474" spans="14:14">
      <c r="N474" s="35"/>
    </row>
    <row r="475" spans="14:14">
      <c r="N475" s="35"/>
    </row>
    <row r="476" spans="14:14">
      <c r="N476" s="35"/>
    </row>
    <row r="477" spans="14:14">
      <c r="N477" s="35"/>
    </row>
    <row r="478" spans="14:14">
      <c r="N478" s="35"/>
    </row>
    <row r="479" spans="14:14">
      <c r="N479" s="35"/>
    </row>
    <row r="480" spans="14:14">
      <c r="N480" s="35"/>
    </row>
    <row r="481" spans="14:14">
      <c r="N481" s="35"/>
    </row>
    <row r="482" spans="14:14">
      <c r="N482" s="35"/>
    </row>
    <row r="483" spans="14:14">
      <c r="N483" s="35"/>
    </row>
    <row r="484" spans="14:14">
      <c r="N484" s="35"/>
    </row>
    <row r="485" spans="14:14">
      <c r="N485" s="35"/>
    </row>
    <row r="486" spans="14:14">
      <c r="N486" s="35"/>
    </row>
    <row r="487" spans="14:14">
      <c r="N487" s="35"/>
    </row>
    <row r="488" spans="14:14">
      <c r="N488" s="35"/>
    </row>
    <row r="489" spans="14:14">
      <c r="N489" s="35"/>
    </row>
    <row r="490" spans="14:14">
      <c r="N490" s="35"/>
    </row>
    <row r="491" spans="14:14">
      <c r="N491" s="35"/>
    </row>
    <row r="492" spans="14:14">
      <c r="N492" s="35"/>
    </row>
    <row r="493" spans="14:14">
      <c r="N493" s="35"/>
    </row>
    <row r="494" spans="14:14">
      <c r="N494" s="35"/>
    </row>
    <row r="495" spans="14:14">
      <c r="N495" s="35"/>
    </row>
    <row r="496" spans="14:14">
      <c r="N496" s="35"/>
    </row>
    <row r="497" spans="14:14">
      <c r="N497" s="35"/>
    </row>
    <row r="498" spans="14:14">
      <c r="N498" s="35"/>
    </row>
    <row r="499" spans="14:14">
      <c r="N499" s="35"/>
    </row>
    <row r="500" spans="14:14">
      <c r="N500" s="35"/>
    </row>
    <row r="501" spans="14:14">
      <c r="N501" s="35"/>
    </row>
    <row r="502" spans="14:14">
      <c r="N502" s="35"/>
    </row>
    <row r="503" spans="14:14">
      <c r="N503" s="35"/>
    </row>
    <row r="504" spans="14:14">
      <c r="N504" s="35"/>
    </row>
    <row r="505" spans="14:14">
      <c r="N505" s="35"/>
    </row>
    <row r="506" spans="14:14">
      <c r="N506" s="35"/>
    </row>
    <row r="507" spans="14:14">
      <c r="N507" s="35"/>
    </row>
    <row r="508" spans="14:14">
      <c r="N508" s="35"/>
    </row>
    <row r="509" spans="14:14">
      <c r="N509" s="35"/>
    </row>
    <row r="510" spans="14:14">
      <c r="N510" s="35"/>
    </row>
    <row r="511" spans="14:14">
      <c r="N511" s="35"/>
    </row>
    <row r="512" spans="14:14">
      <c r="N512" s="35"/>
    </row>
    <row r="513" spans="14:14">
      <c r="N513" s="35"/>
    </row>
    <row r="514" spans="14:14">
      <c r="N514" s="35"/>
    </row>
    <row r="515" spans="14:14">
      <c r="N515" s="35"/>
    </row>
    <row r="516" spans="14:14">
      <c r="N516" s="35"/>
    </row>
    <row r="517" spans="14:14">
      <c r="N517" s="35"/>
    </row>
    <row r="518" spans="14:14">
      <c r="N518" s="35"/>
    </row>
    <row r="519" spans="14:14">
      <c r="N519" s="35"/>
    </row>
    <row r="520" spans="14:14">
      <c r="N520" s="35"/>
    </row>
    <row r="521" spans="14:14">
      <c r="N521" s="35"/>
    </row>
    <row r="522" spans="14:14">
      <c r="N522" s="35"/>
    </row>
    <row r="523" spans="14:14">
      <c r="N523" s="35"/>
    </row>
    <row r="524" spans="14:14">
      <c r="N524" s="35"/>
    </row>
    <row r="525" spans="14:14">
      <c r="N525" s="35"/>
    </row>
    <row r="526" spans="14:14">
      <c r="N526" s="35"/>
    </row>
    <row r="527" spans="14:14">
      <c r="N527" s="35"/>
    </row>
    <row r="528" spans="14:14">
      <c r="N528" s="35"/>
    </row>
    <row r="529" spans="14:14">
      <c r="N529" s="35"/>
    </row>
    <row r="530" spans="14:14">
      <c r="N530" s="35"/>
    </row>
    <row r="531" spans="14:14">
      <c r="N531" s="35"/>
    </row>
    <row r="532" spans="14:14">
      <c r="N532" s="35"/>
    </row>
    <row r="533" spans="14:14">
      <c r="N533" s="35"/>
    </row>
    <row r="534" spans="14:14">
      <c r="N534" s="35"/>
    </row>
    <row r="535" spans="14:14">
      <c r="N535" s="35"/>
    </row>
    <row r="536" spans="14:14">
      <c r="N536" s="35"/>
    </row>
    <row r="537" spans="14:14">
      <c r="N537" s="35"/>
    </row>
    <row r="538" spans="14:14">
      <c r="N538" s="35"/>
    </row>
    <row r="539" spans="14:14">
      <c r="N539" s="35"/>
    </row>
    <row r="540" spans="14:14">
      <c r="N540" s="35"/>
    </row>
    <row r="541" spans="14:14">
      <c r="N541" s="35"/>
    </row>
    <row r="542" spans="14:14">
      <c r="N542" s="35"/>
    </row>
    <row r="543" spans="14:14">
      <c r="N543" s="35"/>
    </row>
    <row r="544" spans="14:14">
      <c r="N544" s="35"/>
    </row>
    <row r="545" spans="14:14">
      <c r="N545" s="35"/>
    </row>
    <row r="546" spans="14:14">
      <c r="N546" s="35"/>
    </row>
    <row r="547" spans="14:14">
      <c r="N547" s="35"/>
    </row>
    <row r="548" spans="14:14">
      <c r="N548" s="35"/>
    </row>
    <row r="549" spans="14:14">
      <c r="N549" s="35"/>
    </row>
    <row r="550" spans="14:14">
      <c r="N550" s="35"/>
    </row>
    <row r="551" spans="14:14">
      <c r="N551" s="35"/>
    </row>
    <row r="552" spans="14:14">
      <c r="N552" s="35"/>
    </row>
    <row r="553" spans="14:14">
      <c r="N553" s="35"/>
    </row>
    <row r="554" spans="14:14">
      <c r="N554" s="35"/>
    </row>
    <row r="555" spans="14:14">
      <c r="N555" s="35"/>
    </row>
    <row r="556" spans="14:14">
      <c r="N556" s="35"/>
    </row>
    <row r="557" spans="14:14">
      <c r="N557" s="35"/>
    </row>
    <row r="558" spans="14:14">
      <c r="N558" s="35"/>
    </row>
    <row r="559" spans="14:14">
      <c r="N559" s="35"/>
    </row>
    <row r="560" spans="14:14">
      <c r="N560" s="35"/>
    </row>
    <row r="561" spans="14:14">
      <c r="N561" s="35"/>
    </row>
    <row r="562" spans="14:14">
      <c r="N562" s="35"/>
    </row>
    <row r="563" spans="14:14">
      <c r="N563" s="35"/>
    </row>
    <row r="564" spans="14:14">
      <c r="N564" s="35"/>
    </row>
    <row r="565" spans="14:14">
      <c r="N565" s="35"/>
    </row>
    <row r="566" spans="14:14">
      <c r="N566" s="35"/>
    </row>
    <row r="567" spans="14:14">
      <c r="N567" s="35"/>
    </row>
    <row r="568" spans="14:14">
      <c r="N568" s="35"/>
    </row>
    <row r="569" spans="14:14">
      <c r="N569" s="35"/>
    </row>
    <row r="570" spans="14:14">
      <c r="N570" s="35"/>
    </row>
    <row r="571" spans="14:14">
      <c r="N571" s="35"/>
    </row>
    <row r="572" spans="14:14">
      <c r="N572" s="35"/>
    </row>
    <row r="573" spans="14:14">
      <c r="N573" s="35"/>
    </row>
    <row r="574" spans="14:14">
      <c r="N574" s="35"/>
    </row>
    <row r="575" spans="14:14">
      <c r="N575" s="35"/>
    </row>
    <row r="576" spans="14:14">
      <c r="N576" s="35"/>
    </row>
    <row r="577" spans="14:14">
      <c r="N577" s="35"/>
    </row>
    <row r="578" spans="14:14">
      <c r="N578" s="35"/>
    </row>
    <row r="579" spans="14:14">
      <c r="N579" s="35"/>
    </row>
    <row r="580" spans="14:14">
      <c r="N580" s="35"/>
    </row>
    <row r="581" spans="14:14">
      <c r="N581" s="35"/>
    </row>
    <row r="582" spans="14:14">
      <c r="N582" s="35"/>
    </row>
    <row r="583" spans="14:14">
      <c r="N583" s="35"/>
    </row>
    <row r="584" spans="14:14">
      <c r="N584" s="35"/>
    </row>
    <row r="585" spans="14:14">
      <c r="N585" s="35"/>
    </row>
    <row r="586" spans="14:14">
      <c r="N586" s="35"/>
    </row>
    <row r="587" spans="14:14">
      <c r="N587" s="35"/>
    </row>
    <row r="588" spans="14:14">
      <c r="N588" s="35"/>
    </row>
    <row r="589" spans="14:14">
      <c r="N589" s="35"/>
    </row>
    <row r="590" spans="14:14">
      <c r="N590" s="35"/>
    </row>
    <row r="591" spans="14:14">
      <c r="N591" s="35"/>
    </row>
    <row r="592" spans="14:14">
      <c r="N592" s="35"/>
    </row>
    <row r="593" spans="14:14">
      <c r="N593" s="35"/>
    </row>
    <row r="594" spans="14:14">
      <c r="N594" s="35"/>
    </row>
    <row r="595" spans="14:14">
      <c r="N595" s="35"/>
    </row>
    <row r="596" spans="14:14">
      <c r="N596" s="35"/>
    </row>
    <row r="597" spans="14:14">
      <c r="N597" s="35"/>
    </row>
    <row r="598" spans="14:14">
      <c r="N598" s="35"/>
    </row>
    <row r="599" spans="14:14">
      <c r="N599" s="35"/>
    </row>
    <row r="600" spans="14:14">
      <c r="N600" s="35"/>
    </row>
    <row r="601" spans="14:14">
      <c r="N601" s="35"/>
    </row>
    <row r="602" spans="14:14">
      <c r="N602" s="35"/>
    </row>
    <row r="603" spans="14:14">
      <c r="N603" s="35"/>
    </row>
    <row r="604" spans="14:14">
      <c r="N604" s="35"/>
    </row>
    <row r="605" spans="14:14">
      <c r="N605" s="35"/>
    </row>
    <row r="606" spans="14:14">
      <c r="N606" s="35"/>
    </row>
    <row r="607" spans="14:14">
      <c r="N607" s="35"/>
    </row>
    <row r="608" spans="14:14">
      <c r="N608" s="35"/>
    </row>
    <row r="609" spans="14:14">
      <c r="N609" s="35"/>
    </row>
    <row r="610" spans="14:14">
      <c r="N610" s="35"/>
    </row>
    <row r="611" spans="14:14">
      <c r="N611" s="35"/>
    </row>
    <row r="612" spans="14:14">
      <c r="N612" s="35"/>
    </row>
    <row r="613" spans="14:14">
      <c r="N613" s="35"/>
    </row>
    <row r="614" spans="14:14">
      <c r="N614" s="35"/>
    </row>
    <row r="615" spans="14:14">
      <c r="N615" s="35"/>
    </row>
    <row r="616" spans="14:14">
      <c r="N616" s="35"/>
    </row>
    <row r="617" spans="14:14">
      <c r="N617" s="35"/>
    </row>
    <row r="618" spans="14:14">
      <c r="N618" s="35"/>
    </row>
    <row r="619" spans="14:14">
      <c r="N619" s="35"/>
    </row>
    <row r="620" spans="14:14">
      <c r="N620" s="35"/>
    </row>
    <row r="621" spans="14:14">
      <c r="N621" s="35"/>
    </row>
    <row r="622" spans="14:14">
      <c r="N622" s="35"/>
    </row>
    <row r="623" spans="14:14">
      <c r="N623" s="35"/>
    </row>
    <row r="624" spans="14:14">
      <c r="N624" s="35"/>
    </row>
    <row r="625" spans="14:14">
      <c r="N625" s="35"/>
    </row>
    <row r="626" spans="14:14">
      <c r="N626" s="35"/>
    </row>
    <row r="627" spans="14:14">
      <c r="N627" s="35"/>
    </row>
    <row r="628" spans="14:14">
      <c r="N628" s="35"/>
    </row>
    <row r="629" spans="14:14">
      <c r="N629" s="35"/>
    </row>
    <row r="630" spans="14:14">
      <c r="N630" s="35"/>
    </row>
    <row r="631" spans="14:14">
      <c r="N631" s="35"/>
    </row>
    <row r="632" spans="14:14">
      <c r="N632" s="35"/>
    </row>
    <row r="633" spans="14:14">
      <c r="N633" s="35"/>
    </row>
    <row r="634" spans="14:14">
      <c r="N634" s="35"/>
    </row>
    <row r="635" spans="14:14">
      <c r="N635" s="35"/>
    </row>
    <row r="636" spans="14:14">
      <c r="N636" s="35"/>
    </row>
    <row r="637" spans="14:14">
      <c r="N637" s="35"/>
    </row>
    <row r="638" spans="14:14">
      <c r="N638" s="35"/>
    </row>
    <row r="639" spans="14:14">
      <c r="N639" s="35"/>
    </row>
    <row r="640" spans="14:14">
      <c r="N640" s="35"/>
    </row>
    <row r="641" spans="14:14">
      <c r="N641" s="35"/>
    </row>
    <row r="642" spans="14:14">
      <c r="N642" s="35"/>
    </row>
    <row r="643" spans="14:14">
      <c r="N643" s="35"/>
    </row>
    <row r="644" spans="14:14">
      <c r="N644" s="35"/>
    </row>
    <row r="645" spans="14:14">
      <c r="N645" s="35"/>
    </row>
    <row r="646" spans="14:14">
      <c r="N646" s="35"/>
    </row>
    <row r="647" spans="14:14">
      <c r="N647" s="35"/>
    </row>
    <row r="648" spans="14:14">
      <c r="N648" s="35"/>
    </row>
    <row r="649" spans="14:14">
      <c r="N649" s="35"/>
    </row>
    <row r="650" spans="14:14">
      <c r="N650" s="35"/>
    </row>
    <row r="651" spans="14:14">
      <c r="N651" s="35"/>
    </row>
    <row r="652" spans="14:14">
      <c r="N652" s="35"/>
    </row>
    <row r="653" spans="14:14">
      <c r="N653" s="35"/>
    </row>
    <row r="654" spans="14:14">
      <c r="N654" s="35"/>
    </row>
    <row r="655" spans="14:14">
      <c r="N655" s="35"/>
    </row>
    <row r="656" spans="14:14">
      <c r="N656" s="35"/>
    </row>
    <row r="657" spans="14:14">
      <c r="N657" s="35"/>
    </row>
    <row r="658" spans="14:14">
      <c r="N658" s="35"/>
    </row>
    <row r="659" spans="14:14">
      <c r="N659" s="35"/>
    </row>
    <row r="660" spans="14:14">
      <c r="N660" s="35"/>
    </row>
    <row r="661" spans="14:14">
      <c r="N661" s="35"/>
    </row>
    <row r="662" spans="14:14">
      <c r="N662" s="35"/>
    </row>
    <row r="663" spans="14:14">
      <c r="N663" s="35"/>
    </row>
    <row r="664" spans="14:14">
      <c r="N664" s="35"/>
    </row>
    <row r="665" spans="14:14">
      <c r="N665" s="35"/>
    </row>
    <row r="666" spans="14:14">
      <c r="N666" s="35"/>
    </row>
    <row r="667" spans="14:14">
      <c r="N667" s="35"/>
    </row>
    <row r="668" spans="14:14">
      <c r="N668" s="35"/>
    </row>
    <row r="669" spans="14:14">
      <c r="N669" s="35"/>
    </row>
    <row r="670" spans="14:14">
      <c r="N670" s="35"/>
    </row>
    <row r="671" spans="14:14">
      <c r="N671" s="35"/>
    </row>
    <row r="672" spans="14:14">
      <c r="N672" s="35"/>
    </row>
    <row r="673" spans="14:14">
      <c r="N673" s="35"/>
    </row>
    <row r="674" spans="14:14">
      <c r="N674" s="35"/>
    </row>
    <row r="675" spans="14:14">
      <c r="N675" s="35"/>
    </row>
    <row r="676" spans="14:14">
      <c r="N676" s="35"/>
    </row>
    <row r="677" spans="14:14">
      <c r="N677" s="35"/>
    </row>
    <row r="678" spans="14:14">
      <c r="N678" s="35"/>
    </row>
    <row r="679" spans="14:14">
      <c r="N679" s="35"/>
    </row>
    <row r="680" spans="14:14">
      <c r="N680" s="35"/>
    </row>
    <row r="681" spans="14:14">
      <c r="N681" s="35"/>
    </row>
    <row r="682" spans="14:14">
      <c r="N682" s="35"/>
    </row>
    <row r="683" spans="14:14">
      <c r="N683" s="35"/>
    </row>
    <row r="684" spans="14:14">
      <c r="N684" s="35"/>
    </row>
    <row r="685" spans="14:14">
      <c r="N685" s="35"/>
    </row>
    <row r="686" spans="14:14">
      <c r="N686" s="35"/>
    </row>
    <row r="687" spans="14:14">
      <c r="N687" s="35"/>
    </row>
    <row r="688" spans="14:14">
      <c r="N688" s="35"/>
    </row>
    <row r="689" spans="14:14">
      <c r="N689" s="35"/>
    </row>
    <row r="690" spans="14:14">
      <c r="N690" s="35"/>
    </row>
    <row r="691" spans="14:14">
      <c r="N691" s="35"/>
    </row>
    <row r="692" spans="14:14">
      <c r="N692" s="35"/>
    </row>
    <row r="693" spans="14:14">
      <c r="N693" s="35"/>
    </row>
    <row r="694" spans="14:14">
      <c r="N694" s="35"/>
    </row>
    <row r="695" spans="14:14">
      <c r="N695" s="35"/>
    </row>
    <row r="696" spans="14:14">
      <c r="N696" s="35"/>
    </row>
    <row r="697" spans="14:14">
      <c r="N697" s="35"/>
    </row>
    <row r="698" spans="14:14">
      <c r="N698" s="35"/>
    </row>
    <row r="699" spans="14:14">
      <c r="N699" s="35"/>
    </row>
    <row r="700" spans="14:14">
      <c r="N700" s="35"/>
    </row>
    <row r="701" spans="14:14">
      <c r="N701" s="35"/>
    </row>
    <row r="702" spans="14:14">
      <c r="N702" s="35"/>
    </row>
    <row r="703" spans="14:14">
      <c r="N703" s="35"/>
    </row>
    <row r="704" spans="14:14">
      <c r="N704" s="35"/>
    </row>
    <row r="705" spans="14:14">
      <c r="N705" s="35"/>
    </row>
    <row r="706" spans="14:14">
      <c r="N706" s="35"/>
    </row>
    <row r="707" spans="14:14">
      <c r="N707" s="35"/>
    </row>
    <row r="708" spans="14:14">
      <c r="N708" s="35"/>
    </row>
    <row r="709" spans="14:14">
      <c r="N709" s="35"/>
    </row>
    <row r="710" spans="14:14">
      <c r="N710" s="35"/>
    </row>
    <row r="711" spans="14:14">
      <c r="N711" s="35"/>
    </row>
    <row r="712" spans="14:14">
      <c r="N712" s="35"/>
    </row>
    <row r="713" spans="14:14">
      <c r="N713" s="35"/>
    </row>
    <row r="714" spans="14:14">
      <c r="N714" s="35"/>
    </row>
    <row r="715" spans="14:14">
      <c r="N715" s="35"/>
    </row>
    <row r="716" spans="14:14">
      <c r="N716" s="35"/>
    </row>
    <row r="717" spans="14:14">
      <c r="N717" s="35"/>
    </row>
    <row r="718" spans="14:14">
      <c r="N718" s="35"/>
    </row>
    <row r="719" spans="14:14">
      <c r="N719" s="35"/>
    </row>
    <row r="720" spans="14:14">
      <c r="N720" s="35"/>
    </row>
    <row r="721" spans="14:14">
      <c r="N721" s="35"/>
    </row>
    <row r="722" spans="14:14">
      <c r="N722" s="35"/>
    </row>
    <row r="723" spans="14:14">
      <c r="N723" s="35"/>
    </row>
    <row r="724" spans="14:14">
      <c r="N724" s="35"/>
    </row>
    <row r="725" spans="14:14">
      <c r="N725" s="35"/>
    </row>
    <row r="726" spans="14:14">
      <c r="N726" s="35"/>
    </row>
    <row r="727" spans="14:14">
      <c r="N727" s="35"/>
    </row>
    <row r="728" spans="14:14">
      <c r="N728" s="35"/>
    </row>
    <row r="729" spans="14:14">
      <c r="N729" s="35"/>
    </row>
    <row r="730" spans="14:14">
      <c r="N730" s="35"/>
    </row>
    <row r="731" spans="14:14">
      <c r="N731" s="35"/>
    </row>
    <row r="732" spans="14:14">
      <c r="N732" s="35"/>
    </row>
    <row r="733" spans="14:14">
      <c r="N733" s="35"/>
    </row>
    <row r="734" spans="14:14">
      <c r="N734" s="35"/>
    </row>
    <row r="735" spans="14:14">
      <c r="N735" s="35"/>
    </row>
    <row r="736" spans="14:14">
      <c r="N736" s="35"/>
    </row>
    <row r="737" spans="14:14">
      <c r="N737" s="35"/>
    </row>
    <row r="738" spans="14:14">
      <c r="N738" s="35"/>
    </row>
    <row r="739" spans="14:14">
      <c r="N739" s="35"/>
    </row>
    <row r="740" spans="14:14">
      <c r="N740" s="35"/>
    </row>
    <row r="741" spans="14:14">
      <c r="N741" s="35"/>
    </row>
    <row r="742" spans="14:14">
      <c r="N742" s="35"/>
    </row>
    <row r="743" spans="14:14">
      <c r="N743" s="35"/>
    </row>
    <row r="744" spans="14:14">
      <c r="N744" s="35"/>
    </row>
    <row r="745" spans="14:14">
      <c r="N745" s="35"/>
    </row>
    <row r="746" spans="14:14">
      <c r="N746" s="35"/>
    </row>
    <row r="747" spans="14:14">
      <c r="N747" s="35"/>
    </row>
    <row r="748" spans="14:14">
      <c r="N748" s="35"/>
    </row>
    <row r="749" spans="14:14">
      <c r="N749" s="35"/>
    </row>
    <row r="750" spans="14:14">
      <c r="N750" s="35"/>
    </row>
    <row r="751" spans="14:14">
      <c r="N751" s="35"/>
    </row>
    <row r="752" spans="14:14">
      <c r="N752" s="35"/>
    </row>
    <row r="753" spans="14:14">
      <c r="N753" s="35"/>
    </row>
    <row r="754" spans="14:14">
      <c r="N754" s="35"/>
    </row>
    <row r="755" spans="14:14">
      <c r="N755" s="35"/>
    </row>
    <row r="756" spans="14:14">
      <c r="N756" s="35"/>
    </row>
    <row r="757" spans="14:14">
      <c r="N757" s="35"/>
    </row>
    <row r="758" spans="14:14">
      <c r="N758" s="35"/>
    </row>
    <row r="759" spans="14:14">
      <c r="N759" s="35"/>
    </row>
    <row r="760" spans="14:14">
      <c r="N760" s="35"/>
    </row>
    <row r="761" spans="14:14">
      <c r="N761" s="35"/>
    </row>
    <row r="762" spans="14:14">
      <c r="N762" s="35"/>
    </row>
    <row r="763" spans="14:14">
      <c r="N763" s="35"/>
    </row>
    <row r="764" spans="14:14">
      <c r="N764" s="35"/>
    </row>
    <row r="765" spans="14:14">
      <c r="N765" s="35"/>
    </row>
    <row r="766" spans="14:14">
      <c r="N766" s="35"/>
    </row>
    <row r="767" spans="14:14">
      <c r="N767" s="35"/>
    </row>
    <row r="768" spans="14:14">
      <c r="N768" s="35"/>
    </row>
    <row r="769" spans="14:14">
      <c r="N769" s="35"/>
    </row>
    <row r="770" spans="14:14">
      <c r="N770" s="35"/>
    </row>
    <row r="771" spans="14:14">
      <c r="N771" s="35"/>
    </row>
    <row r="772" spans="14:14">
      <c r="N772" s="35"/>
    </row>
    <row r="773" spans="14:14">
      <c r="N773" s="35"/>
    </row>
    <row r="774" spans="14:14">
      <c r="N774" s="35"/>
    </row>
    <row r="775" spans="14:14">
      <c r="N775" s="35"/>
    </row>
    <row r="776" spans="14:14">
      <c r="N776" s="35"/>
    </row>
    <row r="777" spans="14:14">
      <c r="N777" s="35"/>
    </row>
    <row r="778" spans="14:14">
      <c r="N778" s="35"/>
    </row>
    <row r="779" spans="14:14">
      <c r="N779" s="35"/>
    </row>
    <row r="780" spans="14:14">
      <c r="N780" s="35"/>
    </row>
    <row r="781" spans="14:14">
      <c r="N781" s="35"/>
    </row>
    <row r="782" spans="14:14">
      <c r="N782" s="35"/>
    </row>
    <row r="783" spans="14:14">
      <c r="N783" s="35"/>
    </row>
    <row r="784" spans="14:14">
      <c r="N784" s="35"/>
    </row>
    <row r="785" spans="14:14">
      <c r="N785" s="35"/>
    </row>
    <row r="786" spans="14:14">
      <c r="N786" s="35"/>
    </row>
    <row r="787" spans="14:14">
      <c r="N787" s="35"/>
    </row>
    <row r="788" spans="14:14">
      <c r="N788" s="35"/>
    </row>
    <row r="789" spans="14:14">
      <c r="N789" s="35"/>
    </row>
    <row r="790" spans="14:14">
      <c r="N790" s="35"/>
    </row>
    <row r="791" spans="14:14">
      <c r="N791" s="35"/>
    </row>
    <row r="792" spans="14:14">
      <c r="N792" s="35"/>
    </row>
    <row r="793" spans="14:14">
      <c r="N793" s="35"/>
    </row>
    <row r="794" spans="14:14">
      <c r="N794" s="35"/>
    </row>
    <row r="795" spans="14:14">
      <c r="N795" s="35"/>
    </row>
    <row r="796" spans="14:14">
      <c r="N796" s="35"/>
    </row>
    <row r="797" spans="14:14">
      <c r="N797" s="35"/>
    </row>
    <row r="798" spans="14:14">
      <c r="N798" s="35"/>
    </row>
    <row r="799" spans="14:14">
      <c r="N799" s="35"/>
    </row>
    <row r="800" spans="14:14">
      <c r="N800" s="35"/>
    </row>
    <row r="801" spans="14:14">
      <c r="N801" s="35"/>
    </row>
    <row r="802" spans="14:14">
      <c r="N802" s="35"/>
    </row>
    <row r="803" spans="14:14">
      <c r="N803" s="35"/>
    </row>
    <row r="804" spans="14:14">
      <c r="N804" s="35"/>
    </row>
    <row r="805" spans="14:14">
      <c r="N805" s="35"/>
    </row>
    <row r="806" spans="14:14">
      <c r="N806" s="35"/>
    </row>
    <row r="807" spans="14:14">
      <c r="N807" s="35"/>
    </row>
    <row r="808" spans="14:14">
      <c r="N808" s="35"/>
    </row>
    <row r="809" spans="14:14">
      <c r="N809" s="35"/>
    </row>
    <row r="810" spans="14:14">
      <c r="N810" s="35"/>
    </row>
    <row r="811" spans="14:14">
      <c r="N811" s="35"/>
    </row>
    <row r="812" spans="14:14">
      <c r="N812" s="35"/>
    </row>
    <row r="813" spans="14:14">
      <c r="N813" s="35"/>
    </row>
    <row r="814" spans="14:14">
      <c r="N814" s="35"/>
    </row>
    <row r="815" spans="14:14">
      <c r="N815" s="35"/>
    </row>
    <row r="816" spans="14:14">
      <c r="N816" s="35"/>
    </row>
    <row r="817" spans="14:14">
      <c r="N817" s="35"/>
    </row>
    <row r="818" spans="14:14">
      <c r="N818" s="35"/>
    </row>
    <row r="819" spans="14:14">
      <c r="N819" s="35"/>
    </row>
    <row r="820" spans="14:14">
      <c r="N820" s="35"/>
    </row>
    <row r="821" spans="14:14">
      <c r="N821" s="35"/>
    </row>
    <row r="822" spans="14:14">
      <c r="N822" s="35"/>
    </row>
    <row r="823" spans="14:14">
      <c r="N823" s="35"/>
    </row>
    <row r="824" spans="14:14">
      <c r="N824" s="35"/>
    </row>
    <row r="825" spans="14:14">
      <c r="N825" s="35"/>
    </row>
    <row r="826" spans="14:14">
      <c r="N826" s="35"/>
    </row>
    <row r="827" spans="14:14">
      <c r="N827" s="35"/>
    </row>
    <row r="828" spans="14:14">
      <c r="N828" s="35"/>
    </row>
    <row r="829" spans="14:14">
      <c r="N829" s="35"/>
    </row>
    <row r="830" spans="14:14">
      <c r="N830" s="35"/>
    </row>
    <row r="831" spans="14:14">
      <c r="N831" s="35"/>
    </row>
    <row r="832" spans="14:14">
      <c r="N832" s="35"/>
    </row>
    <row r="833" spans="14:14">
      <c r="N833" s="35"/>
    </row>
    <row r="834" spans="14:14">
      <c r="N834" s="35"/>
    </row>
    <row r="835" spans="14:14">
      <c r="N835" s="35"/>
    </row>
    <row r="836" spans="14:14">
      <c r="N836" s="35"/>
    </row>
    <row r="837" spans="14:14">
      <c r="N837" s="35"/>
    </row>
    <row r="838" spans="14:14">
      <c r="N838" s="35"/>
    </row>
    <row r="839" spans="14:14">
      <c r="N839" s="35"/>
    </row>
    <row r="840" spans="14:14">
      <c r="N840" s="35"/>
    </row>
    <row r="841" spans="14:14">
      <c r="N841" s="35"/>
    </row>
    <row r="842" spans="14:14">
      <c r="N842" s="35"/>
    </row>
    <row r="843" spans="14:14">
      <c r="N843" s="35"/>
    </row>
    <row r="844" spans="14:14">
      <c r="N844" s="35"/>
    </row>
    <row r="845" spans="14:14">
      <c r="N845" s="35"/>
    </row>
    <row r="846" spans="14:14">
      <c r="N846" s="35"/>
    </row>
    <row r="847" spans="14:14">
      <c r="N847" s="35"/>
    </row>
    <row r="848" spans="14:14">
      <c r="N848" s="35"/>
    </row>
    <row r="849" spans="14:14">
      <c r="N849" s="35"/>
    </row>
    <row r="850" spans="14:14">
      <c r="N850" s="35"/>
    </row>
    <row r="851" spans="14:14">
      <c r="N851" s="35"/>
    </row>
    <row r="852" spans="14:14">
      <c r="N852" s="35"/>
    </row>
    <row r="853" spans="14:14">
      <c r="N853" s="35"/>
    </row>
    <row r="854" spans="14:14">
      <c r="N854" s="35"/>
    </row>
    <row r="855" spans="14:14">
      <c r="N855" s="35"/>
    </row>
    <row r="856" spans="14:14">
      <c r="N856" s="35"/>
    </row>
    <row r="857" spans="14:14">
      <c r="N857" s="35"/>
    </row>
    <row r="858" spans="14:14">
      <c r="N858" s="35"/>
    </row>
    <row r="859" spans="14:14">
      <c r="N859" s="35"/>
    </row>
    <row r="860" spans="14:14">
      <c r="N860" s="35"/>
    </row>
    <row r="861" spans="14:14">
      <c r="N861" s="35"/>
    </row>
    <row r="862" spans="14:14">
      <c r="N862" s="35"/>
    </row>
    <row r="863" spans="14:14">
      <c r="N863" s="35"/>
    </row>
    <row r="864" spans="14:14">
      <c r="N864" s="35"/>
    </row>
    <row r="865" spans="14:14">
      <c r="N865" s="35"/>
    </row>
    <row r="866" spans="14:14">
      <c r="N866" s="35"/>
    </row>
    <row r="867" spans="14:14">
      <c r="N867" s="35"/>
    </row>
    <row r="868" spans="14:14">
      <c r="N868" s="35"/>
    </row>
    <row r="869" spans="14:14">
      <c r="N869" s="35"/>
    </row>
    <row r="870" spans="14:14">
      <c r="N870" s="35"/>
    </row>
    <row r="871" spans="14:14">
      <c r="N871" s="35"/>
    </row>
    <row r="872" spans="14:14">
      <c r="N872" s="35"/>
    </row>
    <row r="873" spans="14:14">
      <c r="N873" s="35"/>
    </row>
    <row r="874" spans="14:14">
      <c r="N874" s="35"/>
    </row>
    <row r="875" spans="14:14">
      <c r="N875" s="35"/>
    </row>
    <row r="876" spans="14:14">
      <c r="N876" s="35"/>
    </row>
    <row r="877" spans="14:14">
      <c r="N877" s="35"/>
    </row>
    <row r="878" spans="14:14">
      <c r="N878" s="35"/>
    </row>
    <row r="879" spans="14:14">
      <c r="N879" s="35"/>
    </row>
    <row r="880" spans="14:14">
      <c r="N880" s="35"/>
    </row>
    <row r="881" spans="14:14">
      <c r="N881" s="35"/>
    </row>
    <row r="882" spans="14:14">
      <c r="N882" s="35"/>
    </row>
    <row r="883" spans="14:14">
      <c r="N883" s="35"/>
    </row>
    <row r="884" spans="14:14">
      <c r="N884" s="35"/>
    </row>
    <row r="885" spans="14:14">
      <c r="N885" s="35"/>
    </row>
    <row r="886" spans="14:14">
      <c r="N886" s="35"/>
    </row>
    <row r="887" spans="14:14">
      <c r="N887" s="35"/>
    </row>
    <row r="888" spans="14:14">
      <c r="N888" s="35"/>
    </row>
    <row r="889" spans="14:14">
      <c r="N889" s="35"/>
    </row>
    <row r="890" spans="14:14">
      <c r="N890" s="35"/>
    </row>
    <row r="891" spans="14:14">
      <c r="N891" s="35"/>
    </row>
    <row r="892" spans="14:14">
      <c r="N892" s="35"/>
    </row>
    <row r="893" spans="14:14">
      <c r="N893" s="35"/>
    </row>
    <row r="894" spans="14:14">
      <c r="N894" s="35"/>
    </row>
    <row r="895" spans="14:14">
      <c r="N895" s="35"/>
    </row>
    <row r="896" spans="14:14">
      <c r="N896" s="35"/>
    </row>
    <row r="897" spans="14:14">
      <c r="N897" s="35"/>
    </row>
    <row r="898" spans="14:14">
      <c r="N898" s="35"/>
    </row>
    <row r="899" spans="14:14">
      <c r="N899" s="35"/>
    </row>
    <row r="900" spans="14:14">
      <c r="N900" s="35"/>
    </row>
    <row r="901" spans="14:14">
      <c r="N901" s="35"/>
    </row>
    <row r="902" spans="14:14">
      <c r="N902" s="35"/>
    </row>
    <row r="903" spans="14:14">
      <c r="N903" s="35"/>
    </row>
    <row r="904" spans="14:14">
      <c r="N904" s="35"/>
    </row>
    <row r="905" spans="14:14">
      <c r="N905" s="35"/>
    </row>
    <row r="906" spans="14:14">
      <c r="N906" s="35"/>
    </row>
    <row r="907" spans="14:14">
      <c r="N907" s="35"/>
    </row>
    <row r="908" spans="14:14">
      <c r="N908" s="35"/>
    </row>
    <row r="909" spans="14:14">
      <c r="N909" s="35"/>
    </row>
    <row r="910" spans="14:14">
      <c r="N910" s="35"/>
    </row>
    <row r="911" spans="14:14">
      <c r="N911" s="35"/>
    </row>
    <row r="912" spans="14:14">
      <c r="N912" s="35"/>
    </row>
    <row r="913" spans="14:14">
      <c r="N913" s="35"/>
    </row>
    <row r="914" spans="14:14">
      <c r="N914" s="35"/>
    </row>
    <row r="915" spans="14:14">
      <c r="N915" s="35"/>
    </row>
    <row r="916" spans="14:14">
      <c r="N916" s="35"/>
    </row>
    <row r="917" spans="14:14">
      <c r="N917" s="35"/>
    </row>
    <row r="918" spans="14:14">
      <c r="N918" s="35"/>
    </row>
    <row r="919" spans="14:14">
      <c r="N919" s="35"/>
    </row>
    <row r="920" spans="14:14">
      <c r="N920" s="35"/>
    </row>
    <row r="921" spans="14:14">
      <c r="N921" s="35"/>
    </row>
    <row r="922" spans="14:14">
      <c r="N922" s="35"/>
    </row>
    <row r="923" spans="14:14">
      <c r="N923" s="35"/>
    </row>
    <row r="924" spans="14:14">
      <c r="N924" s="35"/>
    </row>
    <row r="925" spans="14:14">
      <c r="N925" s="35"/>
    </row>
    <row r="926" spans="14:14">
      <c r="N926" s="35"/>
    </row>
    <row r="927" spans="14:14">
      <c r="N927" s="35"/>
    </row>
    <row r="928" spans="14:14">
      <c r="N928" s="35"/>
    </row>
    <row r="929" spans="14:14">
      <c r="N929" s="35"/>
    </row>
    <row r="930" spans="14:14">
      <c r="N930" s="35"/>
    </row>
    <row r="931" spans="14:14">
      <c r="N931" s="35"/>
    </row>
    <row r="932" spans="14:14">
      <c r="N932" s="35"/>
    </row>
    <row r="933" spans="14:14">
      <c r="N933" s="35"/>
    </row>
    <row r="934" spans="14:14">
      <c r="N934" s="35"/>
    </row>
    <row r="935" spans="14:14">
      <c r="N935" s="35"/>
    </row>
    <row r="936" spans="14:14">
      <c r="N936" s="35"/>
    </row>
    <row r="937" spans="14:14">
      <c r="N937" s="35"/>
    </row>
    <row r="938" spans="14:14">
      <c r="N938" s="35"/>
    </row>
    <row r="939" spans="14:14">
      <c r="N939" s="35"/>
    </row>
    <row r="940" spans="14:14">
      <c r="N940" s="35"/>
    </row>
    <row r="941" spans="14:14">
      <c r="N941" s="35"/>
    </row>
    <row r="942" spans="14:14">
      <c r="N942" s="35"/>
    </row>
    <row r="943" spans="14:14">
      <c r="N943" s="35"/>
    </row>
    <row r="944" spans="14:14">
      <c r="N944" s="35"/>
    </row>
    <row r="945" spans="14:14">
      <c r="N945" s="35"/>
    </row>
    <row r="946" spans="14:14">
      <c r="N946" s="35"/>
    </row>
    <row r="947" spans="14:14">
      <c r="N947" s="35"/>
    </row>
    <row r="948" spans="14:14">
      <c r="N948" s="35"/>
    </row>
    <row r="949" spans="14:14">
      <c r="N949" s="35"/>
    </row>
    <row r="950" spans="14:14">
      <c r="N950" s="35"/>
    </row>
    <row r="951" spans="14:14">
      <c r="N951" s="35"/>
    </row>
    <row r="952" spans="14:14">
      <c r="N952" s="35"/>
    </row>
    <row r="953" spans="14:14">
      <c r="N953" s="35"/>
    </row>
    <row r="954" spans="14:14">
      <c r="N954" s="35"/>
    </row>
    <row r="955" spans="14:14">
      <c r="N955" s="35"/>
    </row>
    <row r="956" spans="14:14">
      <c r="N956" s="35"/>
    </row>
    <row r="957" spans="14:14">
      <c r="N957" s="35"/>
    </row>
    <row r="958" spans="14:14">
      <c r="N958" s="35"/>
    </row>
    <row r="959" spans="14:14">
      <c r="N959" s="35"/>
    </row>
    <row r="960" spans="14:14">
      <c r="N960" s="35"/>
    </row>
    <row r="961" spans="14:14">
      <c r="N961" s="35"/>
    </row>
    <row r="962" spans="14:14">
      <c r="N962" s="35"/>
    </row>
    <row r="963" spans="14:14">
      <c r="N963" s="35"/>
    </row>
    <row r="964" spans="14:14">
      <c r="N964" s="35"/>
    </row>
    <row r="965" spans="14:14">
      <c r="N965" s="35"/>
    </row>
    <row r="966" spans="14:14">
      <c r="N966" s="35"/>
    </row>
    <row r="967" spans="14:14">
      <c r="N967" s="35"/>
    </row>
    <row r="968" spans="14:14">
      <c r="N968" s="35"/>
    </row>
    <row r="969" spans="14:14">
      <c r="N969" s="35"/>
    </row>
    <row r="970" spans="14:14">
      <c r="N970" s="35"/>
    </row>
    <row r="971" spans="14:14">
      <c r="N971" s="35"/>
    </row>
    <row r="972" spans="14:14">
      <c r="N972" s="35"/>
    </row>
    <row r="973" spans="14:14">
      <c r="N973" s="35"/>
    </row>
    <row r="974" spans="14:14">
      <c r="N974" s="35"/>
    </row>
    <row r="975" spans="14:14">
      <c r="N975" s="35"/>
    </row>
    <row r="976" spans="14:14">
      <c r="N976" s="35"/>
    </row>
    <row r="977" spans="14:14">
      <c r="N977" s="35"/>
    </row>
    <row r="978" spans="14:14">
      <c r="N978" s="35"/>
    </row>
    <row r="979" spans="14:14">
      <c r="N979" s="35"/>
    </row>
    <row r="980" spans="14:14">
      <c r="N980" s="35"/>
    </row>
    <row r="981" spans="14:14">
      <c r="N981" s="35"/>
    </row>
    <row r="982" spans="14:14">
      <c r="N982" s="35"/>
    </row>
    <row r="983" spans="14:14">
      <c r="N983" s="35"/>
    </row>
    <row r="984" spans="14:14">
      <c r="N984" s="35"/>
    </row>
    <row r="985" spans="14:14">
      <c r="N985" s="35"/>
    </row>
    <row r="986" spans="14:14">
      <c r="N986" s="35"/>
    </row>
    <row r="987" spans="14:14">
      <c r="N987" s="35"/>
    </row>
    <row r="988" spans="14:14">
      <c r="N988" s="35"/>
    </row>
    <row r="989" spans="14:14">
      <c r="N989" s="35"/>
    </row>
    <row r="990" spans="14:14">
      <c r="N990" s="35"/>
    </row>
    <row r="991" spans="14:14">
      <c r="N991" s="35"/>
    </row>
    <row r="992" spans="14:14">
      <c r="N992" s="35"/>
    </row>
    <row r="993" spans="14:14">
      <c r="N993" s="35"/>
    </row>
    <row r="994" spans="14:14">
      <c r="N994" s="35"/>
    </row>
    <row r="995" spans="14:14">
      <c r="N995" s="35"/>
    </row>
    <row r="996" spans="14:14">
      <c r="N996" s="35"/>
    </row>
    <row r="997" spans="14:14">
      <c r="N997" s="35"/>
    </row>
    <row r="998" spans="14:14">
      <c r="N998" s="35"/>
    </row>
    <row r="999" spans="14:14">
      <c r="N999" s="35"/>
    </row>
    <row r="1000" spans="14:14">
      <c r="N1000" s="35"/>
    </row>
    <row r="1001" spans="14:14">
      <c r="N1001" s="35"/>
    </row>
    <row r="1002" spans="14:14">
      <c r="N1002" s="35"/>
    </row>
    <row r="1003" spans="14:14">
      <c r="N1003" s="35"/>
    </row>
    <row r="1004" spans="14:14">
      <c r="N1004" s="35"/>
    </row>
    <row r="1005" spans="14:14">
      <c r="N1005" s="35"/>
    </row>
    <row r="1006" spans="14:14">
      <c r="N1006" s="35"/>
    </row>
    <row r="1007" spans="14:14">
      <c r="N1007" s="35"/>
    </row>
    <row r="1008" spans="14:14">
      <c r="N1008" s="35"/>
    </row>
    <row r="1009" spans="14:14">
      <c r="N1009" s="35"/>
    </row>
    <row r="1010" spans="14:14">
      <c r="N1010" s="35"/>
    </row>
    <row r="1011" spans="14:14">
      <c r="N1011" s="35"/>
    </row>
    <row r="1012" spans="14:14">
      <c r="N1012" s="35"/>
    </row>
    <row r="1013" spans="14:14">
      <c r="N1013" s="35"/>
    </row>
    <row r="1014" spans="14:14">
      <c r="N1014" s="35"/>
    </row>
    <row r="1015" spans="14:14">
      <c r="N1015" s="35"/>
    </row>
    <row r="1016" spans="14:14">
      <c r="N1016" s="35"/>
    </row>
    <row r="1017" spans="14:14">
      <c r="N1017" s="35"/>
    </row>
    <row r="1018" spans="14:14">
      <c r="N1018" s="35"/>
    </row>
    <row r="1019" spans="14:14">
      <c r="N1019" s="35"/>
    </row>
    <row r="1020" spans="14:14">
      <c r="N1020" s="35"/>
    </row>
    <row r="1021" spans="14:14">
      <c r="N1021" s="35"/>
    </row>
    <row r="1022" spans="14:14">
      <c r="N1022" s="35"/>
    </row>
    <row r="1023" spans="14:14">
      <c r="N1023" s="35"/>
    </row>
    <row r="1024" spans="14:14">
      <c r="N1024" s="35"/>
    </row>
    <row r="1025" spans="14:14">
      <c r="N1025" s="35"/>
    </row>
    <row r="1026" spans="14:14">
      <c r="N1026" s="35"/>
    </row>
    <row r="1027" spans="14:14">
      <c r="N1027" s="35"/>
    </row>
    <row r="1028" spans="14:14">
      <c r="N1028" s="35"/>
    </row>
    <row r="1029" spans="14:14">
      <c r="N1029" s="35"/>
    </row>
    <row r="1030" spans="14:14">
      <c r="N1030" s="35"/>
    </row>
    <row r="1031" spans="14:14">
      <c r="N1031" s="35"/>
    </row>
    <row r="1032" spans="14:14">
      <c r="N1032" s="35"/>
    </row>
    <row r="1033" spans="14:14">
      <c r="N1033" s="35"/>
    </row>
    <row r="1034" spans="14:14">
      <c r="N1034" s="35"/>
    </row>
    <row r="1035" spans="14:14">
      <c r="N1035" s="35"/>
    </row>
    <row r="1036" spans="14:14">
      <c r="N1036" s="35"/>
    </row>
    <row r="1037" spans="14:14">
      <c r="N1037" s="35"/>
    </row>
    <row r="1038" spans="14:14">
      <c r="N1038" s="35"/>
    </row>
    <row r="1039" spans="14:14">
      <c r="N1039" s="35"/>
    </row>
    <row r="1040" spans="14:14">
      <c r="N1040" s="35"/>
    </row>
    <row r="1041" spans="14:14">
      <c r="N1041" s="35"/>
    </row>
    <row r="1042" spans="14:14">
      <c r="N1042" s="35"/>
    </row>
    <row r="1043" spans="14:14">
      <c r="N1043" s="35"/>
    </row>
    <row r="1044" spans="14:14">
      <c r="N1044" s="35"/>
    </row>
    <row r="1045" spans="14:14">
      <c r="N1045" s="35"/>
    </row>
    <row r="1046" spans="14:14">
      <c r="N1046" s="35"/>
    </row>
    <row r="1047" spans="14:14">
      <c r="N1047" s="35"/>
    </row>
    <row r="1048" spans="14:14">
      <c r="N1048" s="35"/>
    </row>
    <row r="1049" spans="14:14">
      <c r="N1049" s="35"/>
    </row>
    <row r="1050" spans="14:14">
      <c r="N1050" s="35"/>
    </row>
    <row r="1051" spans="14:14">
      <c r="N1051" s="35"/>
    </row>
    <row r="1052" spans="14:14">
      <c r="N1052" s="35"/>
    </row>
    <row r="1053" spans="14:14">
      <c r="N1053" s="35"/>
    </row>
    <row r="1054" spans="14:14">
      <c r="N1054" s="35"/>
    </row>
    <row r="1055" spans="14:14">
      <c r="N1055" s="35"/>
    </row>
    <row r="1056" spans="14:14">
      <c r="N1056" s="35"/>
    </row>
    <row r="1057" spans="14:14">
      <c r="N1057" s="35"/>
    </row>
    <row r="1058" spans="14:14">
      <c r="N1058" s="35"/>
    </row>
    <row r="1059" spans="14:14">
      <c r="N1059" s="35"/>
    </row>
    <row r="1060" spans="14:14">
      <c r="N1060" s="35"/>
    </row>
    <row r="1061" spans="14:14">
      <c r="N1061" s="35"/>
    </row>
    <row r="1062" spans="14:14">
      <c r="N1062" s="35"/>
    </row>
    <row r="1063" spans="14:14">
      <c r="N1063" s="35"/>
    </row>
    <row r="1064" spans="14:14">
      <c r="N1064" s="35"/>
    </row>
    <row r="1065" spans="14:14">
      <c r="N1065" s="35"/>
    </row>
    <row r="1066" spans="14:14">
      <c r="N1066" s="35"/>
    </row>
    <row r="1067" spans="14:14">
      <c r="N1067" s="35"/>
    </row>
    <row r="1068" spans="14:14">
      <c r="N1068" s="35"/>
    </row>
    <row r="1069" spans="14:14">
      <c r="N1069" s="35"/>
    </row>
    <row r="1070" spans="14:14">
      <c r="N1070" s="35"/>
    </row>
    <row r="1071" spans="14:14">
      <c r="N1071" s="35"/>
    </row>
    <row r="1072" spans="14:14">
      <c r="N1072" s="35"/>
    </row>
    <row r="1073" spans="14:14">
      <c r="N1073" s="35"/>
    </row>
    <row r="1074" spans="14:14">
      <c r="N1074" s="35"/>
    </row>
    <row r="1075" spans="14:14">
      <c r="N1075" s="35"/>
    </row>
    <row r="1076" spans="14:14">
      <c r="N1076" s="35"/>
    </row>
    <row r="1077" spans="14:14">
      <c r="N1077" s="35"/>
    </row>
    <row r="1078" spans="14:14">
      <c r="N1078" s="35"/>
    </row>
    <row r="1079" spans="14:14">
      <c r="N1079" s="35"/>
    </row>
    <row r="1080" spans="14:14">
      <c r="N1080" s="35"/>
    </row>
    <row r="1081" spans="14:14">
      <c r="N1081" s="35"/>
    </row>
    <row r="1082" spans="14:14">
      <c r="N1082" s="35"/>
    </row>
    <row r="1083" spans="14:14">
      <c r="N1083" s="35"/>
    </row>
    <row r="1084" spans="14:14">
      <c r="N1084" s="35"/>
    </row>
    <row r="1085" spans="14:14">
      <c r="N1085" s="35"/>
    </row>
    <row r="1086" spans="14:14">
      <c r="N1086" s="35"/>
    </row>
    <row r="1087" spans="14:14">
      <c r="N1087" s="35"/>
    </row>
    <row r="1088" spans="14:14">
      <c r="N1088" s="35"/>
    </row>
    <row r="1089" spans="14:14">
      <c r="N1089" s="35"/>
    </row>
    <row r="1090" spans="14:14">
      <c r="N1090" s="35"/>
    </row>
    <row r="1091" spans="14:14">
      <c r="N1091" s="35"/>
    </row>
    <row r="1092" spans="14:14">
      <c r="N1092" s="35"/>
    </row>
    <row r="1093" spans="14:14">
      <c r="N1093" s="35"/>
    </row>
    <row r="1094" spans="14:14">
      <c r="N1094" s="35"/>
    </row>
    <row r="1095" spans="14:14">
      <c r="N1095" s="35"/>
    </row>
    <row r="1096" spans="14:14">
      <c r="N1096" s="35"/>
    </row>
    <row r="1097" spans="14:14">
      <c r="N1097" s="35"/>
    </row>
    <row r="1098" spans="14:14">
      <c r="N1098" s="35"/>
    </row>
    <row r="1099" spans="14:14">
      <c r="N1099" s="35"/>
    </row>
    <row r="1100" spans="14:14">
      <c r="N1100" s="35"/>
    </row>
    <row r="1101" spans="14:14">
      <c r="N1101" s="35"/>
    </row>
    <row r="1102" spans="14:14">
      <c r="N1102" s="35"/>
    </row>
    <row r="1103" spans="14:14">
      <c r="N1103" s="35"/>
    </row>
    <row r="1104" spans="14:14">
      <c r="N1104" s="35"/>
    </row>
    <row r="1105" spans="14:14">
      <c r="N1105" s="35"/>
    </row>
    <row r="1106" spans="14:14">
      <c r="N1106" s="35"/>
    </row>
    <row r="1107" spans="14:14">
      <c r="N1107" s="35"/>
    </row>
    <row r="1108" spans="14:14">
      <c r="N1108" s="35"/>
    </row>
    <row r="1109" spans="14:14">
      <c r="N1109" s="35"/>
    </row>
    <row r="1110" spans="14:14">
      <c r="N1110" s="35"/>
    </row>
    <row r="1111" spans="14:14">
      <c r="N1111" s="35"/>
    </row>
    <row r="1112" spans="14:14">
      <c r="N1112" s="35"/>
    </row>
    <row r="1113" spans="14:14">
      <c r="N1113" s="35"/>
    </row>
    <row r="1114" spans="14:14">
      <c r="N1114" s="35"/>
    </row>
    <row r="1115" spans="14:14">
      <c r="N1115" s="35"/>
    </row>
    <row r="1116" spans="14:14">
      <c r="N1116" s="35"/>
    </row>
    <row r="1117" spans="14:14">
      <c r="N1117" s="35"/>
    </row>
    <row r="1118" spans="14:14">
      <c r="N1118" s="35"/>
    </row>
    <row r="1119" spans="14:14">
      <c r="N1119" s="35"/>
    </row>
    <row r="1120" spans="14:14">
      <c r="N1120" s="35"/>
    </row>
    <row r="1121" spans="14:14">
      <c r="N1121" s="35"/>
    </row>
    <row r="1122" spans="14:14">
      <c r="N1122" s="35"/>
    </row>
    <row r="1123" spans="14:14">
      <c r="N1123" s="35"/>
    </row>
    <row r="1124" spans="14:14">
      <c r="N1124" s="35"/>
    </row>
    <row r="1125" spans="14:14">
      <c r="N1125" s="35"/>
    </row>
    <row r="1126" spans="14:14">
      <c r="N1126" s="35"/>
    </row>
    <row r="1127" spans="14:14">
      <c r="N1127" s="35"/>
    </row>
    <row r="1128" spans="14:14">
      <c r="N1128" s="35"/>
    </row>
    <row r="1129" spans="14:14">
      <c r="N1129" s="35"/>
    </row>
    <row r="1130" spans="14:14">
      <c r="N1130" s="35"/>
    </row>
    <row r="1131" spans="14:14">
      <c r="N1131" s="35"/>
    </row>
    <row r="1132" spans="14:14">
      <c r="N1132" s="35"/>
    </row>
    <row r="1133" spans="14:14">
      <c r="N1133" s="35"/>
    </row>
    <row r="1134" spans="14:14">
      <c r="N1134" s="35"/>
    </row>
    <row r="1135" spans="14:14">
      <c r="N1135" s="35"/>
    </row>
    <row r="1136" spans="14:14">
      <c r="N1136" s="35"/>
    </row>
    <row r="1137" spans="14:14">
      <c r="N1137" s="35"/>
    </row>
    <row r="1138" spans="14:14">
      <c r="N1138" s="35"/>
    </row>
    <row r="1139" spans="14:14">
      <c r="N1139" s="35"/>
    </row>
    <row r="1140" spans="14:14">
      <c r="N1140" s="35"/>
    </row>
    <row r="1141" spans="14:14">
      <c r="N1141" s="35"/>
    </row>
    <row r="1142" spans="14:14">
      <c r="N1142" s="35"/>
    </row>
    <row r="1143" spans="14:14">
      <c r="N1143" s="35"/>
    </row>
    <row r="1144" spans="14:14">
      <c r="N1144" s="35"/>
    </row>
  </sheetData>
  <mergeCells count="25">
    <mergeCell ref="A8:T8"/>
    <mergeCell ref="A9:B11"/>
    <mergeCell ref="S9:T10"/>
    <mergeCell ref="S11:T11"/>
    <mergeCell ref="A1:T1"/>
    <mergeCell ref="A5:T5"/>
    <mergeCell ref="S6:T6"/>
    <mergeCell ref="B2:T2"/>
    <mergeCell ref="A6:N6"/>
    <mergeCell ref="A14:A15"/>
    <mergeCell ref="B14:B15"/>
    <mergeCell ref="C14:C15"/>
    <mergeCell ref="D14:D15"/>
    <mergeCell ref="E14:E15"/>
    <mergeCell ref="T14:T15"/>
    <mergeCell ref="C12:C13"/>
    <mergeCell ref="C9:C11"/>
    <mergeCell ref="E9:E11"/>
    <mergeCell ref="J9:J11"/>
    <mergeCell ref="O9:O11"/>
    <mergeCell ref="I14:I15"/>
    <mergeCell ref="J14:J15"/>
    <mergeCell ref="N14:N15"/>
    <mergeCell ref="O14:O15"/>
    <mergeCell ref="S14:S15"/>
  </mergeCells>
  <pageMargins left="0.16" right="0.16" top="0.16" bottom="0.16" header="0.16" footer="0.16"/>
  <pageSetup scale="35" fitToHeight="0"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BB955C"/>
    <pageSetUpPr fitToPage="1"/>
  </sheetPr>
  <dimension ref="A1:E214"/>
  <sheetViews>
    <sheetView view="pageBreakPreview" zoomScale="80" zoomScaleNormal="85" zoomScaleSheetLayoutView="80" workbookViewId="0">
      <selection activeCell="A14" sqref="A14"/>
    </sheetView>
  </sheetViews>
  <sheetFormatPr baseColWidth="10" defaultColWidth="8.44140625" defaultRowHeight="21.6"/>
  <cols>
    <col min="1" max="1" width="50.33203125" style="675" customWidth="1"/>
    <col min="2" max="2" width="8.44140625" style="675"/>
    <col min="3" max="3" width="23" style="675" customWidth="1"/>
    <col min="4" max="4" width="11.44140625" style="675" customWidth="1"/>
    <col min="5" max="5" width="45.6640625" style="675" customWidth="1"/>
    <col min="6" max="240" width="11.44140625" style="675" customWidth="1"/>
    <col min="241" max="241" width="50.33203125" style="675" customWidth="1"/>
    <col min="242" max="16384" width="8.44140625" style="675"/>
  </cols>
  <sheetData>
    <row r="1" spans="1:5">
      <c r="A1" s="1550" t="s">
        <v>4775</v>
      </c>
      <c r="B1" s="1551"/>
      <c r="C1" s="1551"/>
      <c r="D1" s="1551"/>
      <c r="E1" s="1552"/>
    </row>
    <row r="2" spans="1:5">
      <c r="A2" s="1553" t="s">
        <v>8</v>
      </c>
      <c r="B2" s="1554"/>
      <c r="C2" s="1554"/>
      <c r="D2" s="1554"/>
      <c r="E2" s="1555"/>
    </row>
    <row r="3" spans="1:5">
      <c r="A3" s="1556"/>
      <c r="B3" s="1557"/>
      <c r="C3" s="1557"/>
      <c r="D3" s="1557"/>
      <c r="E3" s="1558"/>
    </row>
    <row r="4" spans="1:5">
      <c r="A4" s="1553"/>
      <c r="B4" s="1554"/>
      <c r="C4" s="1554"/>
      <c r="D4" s="1554"/>
      <c r="E4" s="1555"/>
    </row>
    <row r="5" spans="1:5" ht="23.85" customHeight="1">
      <c r="A5" s="1559"/>
      <c r="B5" s="1560"/>
      <c r="C5" s="1560"/>
      <c r="D5" s="1560"/>
      <c r="E5" s="1561"/>
    </row>
    <row r="6" spans="1:5" ht="36.75" customHeight="1">
      <c r="A6" s="1562" t="s">
        <v>4778</v>
      </c>
      <c r="B6" s="1563"/>
      <c r="C6" s="1563"/>
      <c r="D6" s="1563"/>
      <c r="E6" s="1563"/>
    </row>
    <row r="7" spans="1:5" ht="35.85" customHeight="1" thickBot="1">
      <c r="A7" s="1564" t="s">
        <v>4066</v>
      </c>
      <c r="B7" s="1565"/>
      <c r="C7" s="1565"/>
      <c r="D7" s="1566"/>
      <c r="E7" s="676" t="s">
        <v>7253</v>
      </c>
    </row>
    <row r="8" spans="1:5">
      <c r="A8" s="1536" t="s">
        <v>1092</v>
      </c>
      <c r="B8" s="1536"/>
      <c r="C8" s="1536"/>
      <c r="D8" s="1536"/>
      <c r="E8" s="1536"/>
    </row>
    <row r="9" spans="1:5" ht="27" customHeight="1">
      <c r="A9" s="1537" t="s">
        <v>4434</v>
      </c>
      <c r="B9" s="1538"/>
      <c r="C9" s="1538"/>
      <c r="D9" s="1538"/>
      <c r="E9" s="1538"/>
    </row>
    <row r="10" spans="1:5" ht="15.75" customHeight="1">
      <c r="A10" s="677" t="s">
        <v>1093</v>
      </c>
      <c r="B10" s="1539">
        <f>CARÁTULA!D8</f>
        <v>0</v>
      </c>
      <c r="C10" s="1540"/>
      <c r="D10" s="1540"/>
      <c r="E10" s="1541"/>
    </row>
    <row r="11" spans="1:5" ht="15.75" customHeight="1">
      <c r="A11" s="677" t="s">
        <v>1094</v>
      </c>
      <c r="B11" s="1542">
        <f>CARÁTULA!D9</f>
        <v>0</v>
      </c>
      <c r="C11" s="1542"/>
      <c r="D11" s="1542"/>
      <c r="E11" s="1542"/>
    </row>
    <row r="12" spans="1:5" ht="15.75" customHeight="1">
      <c r="A12" s="677" t="s">
        <v>844</v>
      </c>
      <c r="B12" s="1542">
        <f>CARÁTULA!D6</f>
        <v>0</v>
      </c>
      <c r="C12" s="1542"/>
      <c r="D12" s="1542"/>
      <c r="E12" s="1542"/>
    </row>
    <row r="13" spans="1:5" ht="15.75" customHeight="1">
      <c r="A13" s="677" t="s">
        <v>842</v>
      </c>
      <c r="B13" s="1542">
        <f>CARÁTULA!D11</f>
        <v>0</v>
      </c>
      <c r="C13" s="1542"/>
      <c r="D13" s="1542"/>
      <c r="E13" s="1542"/>
    </row>
    <row r="14" spans="1:5" ht="58.5" customHeight="1" thickBot="1">
      <c r="A14" s="677" t="s">
        <v>5284</v>
      </c>
      <c r="B14" s="1542">
        <f>CARÁTULA!D10</f>
        <v>0</v>
      </c>
      <c r="C14" s="1542"/>
      <c r="D14" s="1542"/>
      <c r="E14" s="1542"/>
    </row>
    <row r="15" spans="1:5" ht="22.2" thickBot="1">
      <c r="A15" s="1543" t="s">
        <v>4414</v>
      </c>
      <c r="B15" s="1543"/>
      <c r="C15" s="1543"/>
      <c r="D15" s="1543"/>
      <c r="E15" s="1543"/>
    </row>
    <row r="16" spans="1:5" ht="12.75" customHeight="1">
      <c r="A16" s="678" t="s">
        <v>1095</v>
      </c>
      <c r="B16" s="1544" t="s">
        <v>1096</v>
      </c>
      <c r="C16" s="1544"/>
      <c r="D16" s="1545" t="s">
        <v>1097</v>
      </c>
      <c r="E16" s="1545"/>
    </row>
    <row r="17" spans="1:5" ht="12.75" customHeight="1">
      <c r="A17" s="679" t="s">
        <v>1098</v>
      </c>
      <c r="B17" s="1546">
        <f>'GOBIERNO HG, HMI Y HP'!G87</f>
        <v>52</v>
      </c>
      <c r="C17" s="1546"/>
      <c r="D17" s="1546">
        <f>'GOBIERNO HG, HMI Y HP'!E87</f>
        <v>52</v>
      </c>
      <c r="E17" s="1546"/>
    </row>
    <row r="18" spans="1:5" ht="12.75" customHeight="1">
      <c r="A18" s="679" t="s">
        <v>1099</v>
      </c>
      <c r="B18" s="1546">
        <f>'GOBIERNO HG, HMI Y HP'!L87</f>
        <v>52</v>
      </c>
      <c r="C18" s="1546"/>
      <c r="D18" s="1546">
        <f>'GOBIERNO HG, HMI Y HP'!J87</f>
        <v>52</v>
      </c>
      <c r="E18" s="1546"/>
    </row>
    <row r="19" spans="1:5" ht="12.75" customHeight="1">
      <c r="A19" s="680" t="s">
        <v>1100</v>
      </c>
      <c r="B19" s="1546">
        <f>'GOBIERNO HG, HMI Y HP'!Q87</f>
        <v>52</v>
      </c>
      <c r="C19" s="1546"/>
      <c r="D19" s="1546">
        <f>'GOBIERNO HG, HMI Y HP'!O87</f>
        <v>52</v>
      </c>
      <c r="E19" s="1546"/>
    </row>
    <row r="20" spans="1:5" ht="12.75" customHeight="1">
      <c r="A20" s="680" t="s">
        <v>1101</v>
      </c>
      <c r="B20" s="1546">
        <f>SUM(B17:C19)</f>
        <v>156</v>
      </c>
      <c r="C20" s="1546"/>
      <c r="D20" s="1546">
        <f>SUM(D17:E19)</f>
        <v>156</v>
      </c>
      <c r="E20" s="1546"/>
    </row>
    <row r="21" spans="1:5" ht="15" customHeight="1" thickBot="1">
      <c r="A21" s="681" t="s">
        <v>1137</v>
      </c>
      <c r="B21" s="1547">
        <f>D20/B20</f>
        <v>1</v>
      </c>
      <c r="C21" s="1547"/>
      <c r="D21" s="1547"/>
      <c r="E21" s="1547"/>
    </row>
    <row r="22" spans="1:5" ht="13.5" customHeight="1" thickBot="1">
      <c r="A22" s="1535"/>
      <c r="B22" s="1535"/>
      <c r="C22" s="1535"/>
      <c r="D22" s="1535"/>
      <c r="E22" s="1535"/>
    </row>
    <row r="23" spans="1:5" ht="22.2" thickBot="1">
      <c r="A23" s="1543" t="s">
        <v>4415</v>
      </c>
      <c r="B23" s="1543"/>
      <c r="C23" s="1543"/>
      <c r="D23" s="1543"/>
      <c r="E23" s="1543"/>
    </row>
    <row r="24" spans="1:5" ht="12.75" customHeight="1">
      <c r="A24" s="678" t="s">
        <v>1095</v>
      </c>
      <c r="B24" s="1544" t="s">
        <v>1096</v>
      </c>
      <c r="C24" s="1544"/>
      <c r="D24" s="1545" t="s">
        <v>1097</v>
      </c>
      <c r="E24" s="1545"/>
    </row>
    <row r="25" spans="1:5" ht="12.75" customHeight="1">
      <c r="A25" s="679" t="s">
        <v>1098</v>
      </c>
      <c r="B25" s="1546">
        <f>'CONSULTA EXTERNA HG'!G92</f>
        <v>78</v>
      </c>
      <c r="C25" s="1546"/>
      <c r="D25" s="1546">
        <f>'CONSULTA EXTERNA HG'!E92</f>
        <v>78</v>
      </c>
      <c r="E25" s="1546"/>
    </row>
    <row r="26" spans="1:5" ht="12.75" customHeight="1">
      <c r="A26" s="679" t="s">
        <v>1099</v>
      </c>
      <c r="B26" s="1546">
        <f>'CONSULTA EXTERNA HG'!L92</f>
        <v>78</v>
      </c>
      <c r="C26" s="1546"/>
      <c r="D26" s="1546">
        <f>'CONSULTA EXTERNA HG'!J92</f>
        <v>78</v>
      </c>
      <c r="E26" s="1546"/>
    </row>
    <row r="27" spans="1:5" ht="12.75" customHeight="1">
      <c r="A27" s="680" t="s">
        <v>1100</v>
      </c>
      <c r="B27" s="1546">
        <f>'CONSULTA EXTERNA HG'!Q92</f>
        <v>77</v>
      </c>
      <c r="C27" s="1546"/>
      <c r="D27" s="1546">
        <f>'CONSULTA EXTERNA HG'!O92</f>
        <v>77</v>
      </c>
      <c r="E27" s="1546"/>
    </row>
    <row r="28" spans="1:5" ht="12.75" customHeight="1">
      <c r="A28" s="680" t="s">
        <v>1101</v>
      </c>
      <c r="B28" s="1548">
        <f>SUM(B25:C27)</f>
        <v>233</v>
      </c>
      <c r="C28" s="1548"/>
      <c r="D28" s="1567">
        <f>SUM(D25:E27)</f>
        <v>233</v>
      </c>
      <c r="E28" s="1568"/>
    </row>
    <row r="29" spans="1:5" ht="15" customHeight="1" thickBot="1">
      <c r="A29" s="681" t="s">
        <v>1137</v>
      </c>
      <c r="B29" s="1547">
        <f>D28/B28</f>
        <v>1</v>
      </c>
      <c r="C29" s="1547"/>
      <c r="D29" s="1547"/>
      <c r="E29" s="1547"/>
    </row>
    <row r="30" spans="1:5" ht="15" customHeight="1" thickBot="1">
      <c r="A30" s="1535"/>
      <c r="B30" s="1535"/>
      <c r="C30" s="1535"/>
      <c r="D30" s="1535"/>
      <c r="E30" s="1535"/>
    </row>
    <row r="31" spans="1:5" ht="15" customHeight="1" thickBot="1">
      <c r="A31" s="1543" t="s">
        <v>4416</v>
      </c>
      <c r="B31" s="1543"/>
      <c r="C31" s="1543"/>
      <c r="D31" s="1543"/>
      <c r="E31" s="1543"/>
    </row>
    <row r="32" spans="1:5" ht="15" customHeight="1">
      <c r="A32" s="678" t="s">
        <v>1095</v>
      </c>
      <c r="B32" s="1544" t="s">
        <v>1096</v>
      </c>
      <c r="C32" s="1544"/>
      <c r="D32" s="1545" t="s">
        <v>1097</v>
      </c>
      <c r="E32" s="1545"/>
    </row>
    <row r="33" spans="1:5" ht="15" customHeight="1">
      <c r="A33" s="679" t="s">
        <v>1098</v>
      </c>
      <c r="B33" s="1546">
        <f>'MED PREVENTIVA HG, HP'!G30</f>
        <v>18</v>
      </c>
      <c r="C33" s="1546"/>
      <c r="D33" s="1546">
        <f>'MED PREVENTIVA HG, HP'!E30</f>
        <v>18</v>
      </c>
      <c r="E33" s="1546"/>
    </row>
    <row r="34" spans="1:5" ht="15" customHeight="1">
      <c r="A34" s="679" t="s">
        <v>1099</v>
      </c>
      <c r="B34" s="1546">
        <f>'MED PREVENTIVA HG, HP'!L30</f>
        <v>18</v>
      </c>
      <c r="C34" s="1546"/>
      <c r="D34" s="1546">
        <f>'MED PREVENTIVA HG, HP'!J30</f>
        <v>18</v>
      </c>
      <c r="E34" s="1546"/>
    </row>
    <row r="35" spans="1:5" ht="15" customHeight="1">
      <c r="A35" s="680" t="s">
        <v>1100</v>
      </c>
      <c r="B35" s="1546">
        <f>'MED PREVENTIVA HG, HP'!Q30</f>
        <v>18</v>
      </c>
      <c r="C35" s="1546"/>
      <c r="D35" s="1546">
        <f>'MED PREVENTIVA HG, HP'!O30</f>
        <v>18</v>
      </c>
      <c r="E35" s="1546"/>
    </row>
    <row r="36" spans="1:5" ht="15" customHeight="1">
      <c r="A36" s="680" t="s">
        <v>1101</v>
      </c>
      <c r="B36" s="1548">
        <f>SUM(B33:C35)</f>
        <v>54</v>
      </c>
      <c r="C36" s="1548"/>
      <c r="D36" s="1569">
        <f>SUM(D33:E35)</f>
        <v>54</v>
      </c>
      <c r="E36" s="1569"/>
    </row>
    <row r="37" spans="1:5" ht="15" customHeight="1" thickBot="1">
      <c r="A37" s="681" t="s">
        <v>1137</v>
      </c>
      <c r="B37" s="1547">
        <f>D36/B36</f>
        <v>1</v>
      </c>
      <c r="C37" s="1547"/>
      <c r="D37" s="1547"/>
      <c r="E37" s="1547"/>
    </row>
    <row r="38" spans="1:5" ht="22.2" thickBot="1">
      <c r="A38" s="1535"/>
      <c r="B38" s="1535"/>
      <c r="C38" s="1535"/>
      <c r="D38" s="1535"/>
      <c r="E38" s="1535"/>
    </row>
    <row r="39" spans="1:5" ht="22.2" thickBot="1">
      <c r="A39" s="1543" t="s">
        <v>4417</v>
      </c>
      <c r="B39" s="1543"/>
      <c r="C39" s="1543"/>
      <c r="D39" s="1543"/>
      <c r="E39" s="1543"/>
    </row>
    <row r="40" spans="1:5" ht="12.75" customHeight="1">
      <c r="A40" s="678" t="s">
        <v>1095</v>
      </c>
      <c r="B40" s="1544" t="s">
        <v>1096</v>
      </c>
      <c r="C40" s="1544"/>
      <c r="D40" s="1545" t="s">
        <v>1097</v>
      </c>
      <c r="E40" s="1545"/>
    </row>
    <row r="41" spans="1:5" ht="12.75" customHeight="1">
      <c r="A41" s="679" t="s">
        <v>1098</v>
      </c>
      <c r="B41" s="1546">
        <f>'HOSPITALIZACIÓN HG'!G153</f>
        <v>127</v>
      </c>
      <c r="C41" s="1546"/>
      <c r="D41" s="1546">
        <f>'HOSPITALIZACIÓN HG'!E153</f>
        <v>127</v>
      </c>
      <c r="E41" s="1546"/>
    </row>
    <row r="42" spans="1:5" ht="12.75" customHeight="1">
      <c r="A42" s="679" t="s">
        <v>1099</v>
      </c>
      <c r="B42" s="1546">
        <f>'HOSPITALIZACIÓN HG'!M153</f>
        <v>127</v>
      </c>
      <c r="C42" s="1546"/>
      <c r="D42" s="1546">
        <f>'HOSPITALIZACIÓN HG'!K153</f>
        <v>127</v>
      </c>
      <c r="E42" s="1546"/>
    </row>
    <row r="43" spans="1:5" ht="12.75" customHeight="1">
      <c r="A43" s="680" t="s">
        <v>1100</v>
      </c>
      <c r="B43" s="1546">
        <f>'HOSPITALIZACIÓN HG'!R153</f>
        <v>126</v>
      </c>
      <c r="C43" s="1546"/>
      <c r="D43" s="1546">
        <f>'HOSPITALIZACIÓN HG'!P153</f>
        <v>126</v>
      </c>
      <c r="E43" s="1546"/>
    </row>
    <row r="44" spans="1:5" ht="12.75" customHeight="1">
      <c r="A44" s="680" t="s">
        <v>1101</v>
      </c>
      <c r="B44" s="1544">
        <f>SUM(B41:C43)</f>
        <v>380</v>
      </c>
      <c r="C44" s="1544"/>
      <c r="D44" s="1569">
        <f>SUM(D41:E43)</f>
        <v>380</v>
      </c>
      <c r="E44" s="1569"/>
    </row>
    <row r="45" spans="1:5" ht="15" customHeight="1" thickBot="1">
      <c r="A45" s="681" t="s">
        <v>1137</v>
      </c>
      <c r="B45" s="1547">
        <f>D44/B44</f>
        <v>1</v>
      </c>
      <c r="C45" s="1547"/>
      <c r="D45" s="1547"/>
      <c r="E45" s="1547"/>
    </row>
    <row r="46" spans="1:5" ht="22.2" thickBot="1">
      <c r="A46" s="1535"/>
      <c r="B46" s="1535"/>
      <c r="C46" s="1535"/>
      <c r="D46" s="1535"/>
      <c r="E46" s="1535"/>
    </row>
    <row r="47" spans="1:5" ht="22.2" thickBot="1">
      <c r="A47" s="1543" t="s">
        <v>4418</v>
      </c>
      <c r="B47" s="1543"/>
      <c r="C47" s="1543"/>
      <c r="D47" s="1543"/>
      <c r="E47" s="1543"/>
    </row>
    <row r="48" spans="1:5" ht="12.75" customHeight="1">
      <c r="A48" s="678" t="s">
        <v>1095</v>
      </c>
      <c r="B48" s="1544" t="s">
        <v>1096</v>
      </c>
      <c r="C48" s="1544"/>
      <c r="D48" s="1545" t="s">
        <v>1097</v>
      </c>
      <c r="E48" s="1545"/>
    </row>
    <row r="49" spans="1:5" ht="12.75" customHeight="1">
      <c r="A49" s="679" t="s">
        <v>1098</v>
      </c>
      <c r="B49" s="1546">
        <f>'URGENCIAS HG'!G136</f>
        <v>110</v>
      </c>
      <c r="C49" s="1546"/>
      <c r="D49" s="1546">
        <f>'URGENCIAS HG'!E136</f>
        <v>110</v>
      </c>
      <c r="E49" s="1546"/>
    </row>
    <row r="50" spans="1:5" ht="12.75" customHeight="1">
      <c r="A50" s="679" t="s">
        <v>1099</v>
      </c>
      <c r="B50" s="1546">
        <f>'URGENCIAS HG'!L136</f>
        <v>110</v>
      </c>
      <c r="C50" s="1546"/>
      <c r="D50" s="1546">
        <f>'URGENCIAS HG'!J136</f>
        <v>110</v>
      </c>
      <c r="E50" s="1546"/>
    </row>
    <row r="51" spans="1:5" ht="12.75" customHeight="1">
      <c r="A51" s="680" t="s">
        <v>1100</v>
      </c>
      <c r="B51" s="1546">
        <f>'URGENCIAS HG'!Q136</f>
        <v>104</v>
      </c>
      <c r="C51" s="1546"/>
      <c r="D51" s="1546">
        <f>'URGENCIAS HG'!O136</f>
        <v>104</v>
      </c>
      <c r="E51" s="1546"/>
    </row>
    <row r="52" spans="1:5" ht="12.75" customHeight="1">
      <c r="A52" s="680" t="s">
        <v>1101</v>
      </c>
      <c r="B52" s="1570">
        <f>SUM(B49:C51)</f>
        <v>324</v>
      </c>
      <c r="C52" s="1571"/>
      <c r="D52" s="1567">
        <f>SUM(D49:E51)</f>
        <v>324</v>
      </c>
      <c r="E52" s="1568"/>
    </row>
    <row r="53" spans="1:5" ht="15" customHeight="1" thickBot="1">
      <c r="A53" s="681" t="s">
        <v>1137</v>
      </c>
      <c r="B53" s="1547">
        <f>D52/B52</f>
        <v>1</v>
      </c>
      <c r="C53" s="1547"/>
      <c r="D53" s="1547"/>
      <c r="E53" s="1547"/>
    </row>
    <row r="54" spans="1:5" ht="15" customHeight="1" thickBot="1">
      <c r="A54" s="1535"/>
      <c r="B54" s="1535"/>
      <c r="C54" s="1535"/>
      <c r="D54" s="1535"/>
      <c r="E54" s="1535"/>
    </row>
    <row r="55" spans="1:5" ht="15.75" customHeight="1" thickBot="1">
      <c r="A55" s="1543" t="s">
        <v>4419</v>
      </c>
      <c r="B55" s="1543"/>
      <c r="C55" s="1543"/>
      <c r="D55" s="1543"/>
      <c r="E55" s="1543"/>
    </row>
    <row r="56" spans="1:5" ht="15" customHeight="1">
      <c r="A56" s="678" t="s">
        <v>1095</v>
      </c>
      <c r="B56" s="1544" t="s">
        <v>1096</v>
      </c>
      <c r="C56" s="1544"/>
      <c r="D56" s="1545" t="s">
        <v>1097</v>
      </c>
      <c r="E56" s="1545"/>
    </row>
    <row r="57" spans="1:5" ht="15" customHeight="1">
      <c r="A57" s="679" t="s">
        <v>1098</v>
      </c>
      <c r="B57" s="1546">
        <f>'UNIDAD QUIRÚRGICA HG'!G162</f>
        <v>188</v>
      </c>
      <c r="C57" s="1546"/>
      <c r="D57" s="1546">
        <f>'UNIDAD QUIRÚRGICA HG'!E162</f>
        <v>188</v>
      </c>
      <c r="E57" s="1546"/>
    </row>
    <row r="58" spans="1:5" ht="15" customHeight="1">
      <c r="A58" s="679" t="s">
        <v>1099</v>
      </c>
      <c r="B58" s="1546">
        <f>'UNIDAD QUIRÚRGICA HG'!L162</f>
        <v>188</v>
      </c>
      <c r="C58" s="1546"/>
      <c r="D58" s="1546">
        <f>'UNIDAD QUIRÚRGICA HG'!J162</f>
        <v>188</v>
      </c>
      <c r="E58" s="1546"/>
    </row>
    <row r="59" spans="1:5" ht="15" customHeight="1">
      <c r="A59" s="680" t="s">
        <v>1100</v>
      </c>
      <c r="B59" s="1546">
        <f>'UNIDAD QUIRÚRGICA HG'!Q162</f>
        <v>187</v>
      </c>
      <c r="C59" s="1546"/>
      <c r="D59" s="1546">
        <f>'UNIDAD QUIRÚRGICA HG'!O162</f>
        <v>187</v>
      </c>
      <c r="E59" s="1546"/>
    </row>
    <row r="60" spans="1:5" ht="15" customHeight="1">
      <c r="A60" s="680" t="s">
        <v>1101</v>
      </c>
      <c r="B60" s="1544">
        <f>SUM(B57:C59)</f>
        <v>563</v>
      </c>
      <c r="C60" s="1544"/>
      <c r="D60" s="1569">
        <f>SUM(D57:E59)</f>
        <v>563</v>
      </c>
      <c r="E60" s="1569"/>
    </row>
    <row r="61" spans="1:5" ht="15" customHeight="1" thickBot="1">
      <c r="A61" s="681" t="s">
        <v>1137</v>
      </c>
      <c r="B61" s="1547">
        <f>D60/B60</f>
        <v>1</v>
      </c>
      <c r="C61" s="1547"/>
      <c r="D61" s="1547"/>
      <c r="E61" s="1547"/>
    </row>
    <row r="62" spans="1:5" ht="15" customHeight="1" thickBot="1">
      <c r="A62" s="1535"/>
      <c r="B62" s="1535"/>
      <c r="C62" s="1535"/>
      <c r="D62" s="1535"/>
      <c r="E62" s="1535"/>
    </row>
    <row r="63" spans="1:5" ht="21" customHeight="1" thickBot="1">
      <c r="A63" s="1543" t="s">
        <v>4420</v>
      </c>
      <c r="B63" s="1543"/>
      <c r="C63" s="1543"/>
      <c r="D63" s="1543"/>
      <c r="E63" s="1543"/>
    </row>
    <row r="64" spans="1:5" ht="15" customHeight="1">
      <c r="A64" s="678" t="s">
        <v>1095</v>
      </c>
      <c r="B64" s="1544" t="s">
        <v>1096</v>
      </c>
      <c r="C64" s="1544"/>
      <c r="D64" s="1545" t="s">
        <v>1097</v>
      </c>
      <c r="E64" s="1545"/>
    </row>
    <row r="65" spans="1:5" ht="15" customHeight="1">
      <c r="A65" s="679" t="s">
        <v>1098</v>
      </c>
      <c r="B65" s="1546">
        <f>'TOCOLOGÍA HG y HMI'!G42</f>
        <v>23</v>
      </c>
      <c r="C65" s="1546"/>
      <c r="D65" s="1546">
        <f>'TOCOLOGÍA HG y HMI'!E42</f>
        <v>23</v>
      </c>
      <c r="E65" s="1546"/>
    </row>
    <row r="66" spans="1:5" ht="15" customHeight="1">
      <c r="A66" s="679" t="s">
        <v>1099</v>
      </c>
      <c r="B66" s="1546">
        <f>'TOCOLOGÍA HG y HMI'!L42</f>
        <v>23</v>
      </c>
      <c r="C66" s="1546"/>
      <c r="D66" s="1546">
        <f>'TOCOLOGÍA HG y HMI'!J42</f>
        <v>23</v>
      </c>
      <c r="E66" s="1546"/>
    </row>
    <row r="67" spans="1:5" ht="15" customHeight="1">
      <c r="A67" s="680" t="s">
        <v>1100</v>
      </c>
      <c r="B67" s="1546">
        <f>'TOCOLOGÍA HG y HMI'!Q42</f>
        <v>23</v>
      </c>
      <c r="C67" s="1546"/>
      <c r="D67" s="1546">
        <f>'TOCOLOGÍA HG y HMI'!O42</f>
        <v>23</v>
      </c>
      <c r="E67" s="1546"/>
    </row>
    <row r="68" spans="1:5" ht="15" customHeight="1">
      <c r="A68" s="680" t="s">
        <v>1101</v>
      </c>
      <c r="B68" s="1544">
        <f>SUM(B65:C67)</f>
        <v>69</v>
      </c>
      <c r="C68" s="1544"/>
      <c r="D68" s="1569">
        <f>SUM(D65:E67)</f>
        <v>69</v>
      </c>
      <c r="E68" s="1569"/>
    </row>
    <row r="69" spans="1:5" ht="15" customHeight="1" thickBot="1">
      <c r="A69" s="681" t="s">
        <v>1137</v>
      </c>
      <c r="B69" s="1547">
        <f>D68/B68</f>
        <v>1</v>
      </c>
      <c r="C69" s="1547"/>
      <c r="D69" s="1547"/>
      <c r="E69" s="1547"/>
    </row>
    <row r="70" spans="1:5" ht="15" customHeight="1" thickBot="1">
      <c r="A70" s="1535"/>
      <c r="B70" s="1535"/>
      <c r="C70" s="1535"/>
      <c r="D70" s="1535"/>
      <c r="E70" s="1535"/>
    </row>
    <row r="71" spans="1:5" ht="21.75" customHeight="1" thickBot="1">
      <c r="A71" s="1543" t="s">
        <v>4421</v>
      </c>
      <c r="B71" s="1543"/>
      <c r="C71" s="1543"/>
      <c r="D71" s="1543"/>
      <c r="E71" s="1543"/>
    </row>
    <row r="72" spans="1:5" ht="15" customHeight="1">
      <c r="A72" s="678" t="s">
        <v>1095</v>
      </c>
      <c r="B72" s="1544" t="s">
        <v>1096</v>
      </c>
      <c r="C72" s="1544"/>
      <c r="D72" s="1545" t="s">
        <v>1097</v>
      </c>
      <c r="E72" s="1545"/>
    </row>
    <row r="73" spans="1:5" ht="15" customHeight="1">
      <c r="A73" s="679" t="s">
        <v>1098</v>
      </c>
      <c r="B73" s="1546">
        <f>'TOCOQUIRÚRGICA HG Y HMI'!G107</f>
        <v>134</v>
      </c>
      <c r="C73" s="1546"/>
      <c r="D73" s="1546">
        <f>'TOCOQUIRÚRGICA HG Y HMI'!E107</f>
        <v>134</v>
      </c>
      <c r="E73" s="1546"/>
    </row>
    <row r="74" spans="1:5" ht="15" customHeight="1">
      <c r="A74" s="679" t="s">
        <v>1099</v>
      </c>
      <c r="B74" s="1546">
        <f>'TOCOQUIRÚRGICA HG Y HMI'!L107</f>
        <v>134</v>
      </c>
      <c r="C74" s="1546"/>
      <c r="D74" s="1546">
        <f>'TOCOQUIRÚRGICA HG Y HMI'!J107</f>
        <v>134</v>
      </c>
      <c r="E74" s="1546"/>
    </row>
    <row r="75" spans="1:5" ht="15" customHeight="1">
      <c r="A75" s="680" t="s">
        <v>1100</v>
      </c>
      <c r="B75" s="1546">
        <f>'TOCOQUIRÚRGICA HG Y HMI'!Q107</f>
        <v>134</v>
      </c>
      <c r="C75" s="1546"/>
      <c r="D75" s="1546">
        <f>'TOCOQUIRÚRGICA HG Y HMI'!O107</f>
        <v>134</v>
      </c>
      <c r="E75" s="1546"/>
    </row>
    <row r="76" spans="1:5" ht="15" customHeight="1">
      <c r="A76" s="680" t="s">
        <v>1101</v>
      </c>
      <c r="B76" s="1544">
        <f>SUM(B73:C75)</f>
        <v>402</v>
      </c>
      <c r="C76" s="1544"/>
      <c r="D76" s="1569">
        <f>SUM(D73:E75)</f>
        <v>402</v>
      </c>
      <c r="E76" s="1569"/>
    </row>
    <row r="77" spans="1:5" ht="15" customHeight="1" thickBot="1">
      <c r="A77" s="681" t="s">
        <v>1137</v>
      </c>
      <c r="B77" s="1547">
        <f>D76/B76</f>
        <v>1</v>
      </c>
      <c r="C77" s="1547"/>
      <c r="D77" s="1547"/>
      <c r="E77" s="1547"/>
    </row>
    <row r="78" spans="1:5" ht="15" customHeight="1" thickBot="1">
      <c r="A78" s="1535"/>
      <c r="B78" s="1535"/>
      <c r="C78" s="1535"/>
      <c r="D78" s="1535"/>
      <c r="E78" s="1535"/>
    </row>
    <row r="79" spans="1:5" ht="15" customHeight="1" thickBot="1">
      <c r="A79" s="1543" t="s">
        <v>4422</v>
      </c>
      <c r="B79" s="1543"/>
      <c r="C79" s="1543"/>
      <c r="D79" s="1543"/>
      <c r="E79" s="1543"/>
    </row>
    <row r="80" spans="1:5" ht="15" customHeight="1">
      <c r="A80" s="678" t="s">
        <v>1095</v>
      </c>
      <c r="B80" s="1544" t="s">
        <v>1096</v>
      </c>
      <c r="C80" s="1544"/>
      <c r="D80" s="1545" t="s">
        <v>1097</v>
      </c>
      <c r="E80" s="1545"/>
    </row>
    <row r="81" spans="1:5" ht="15" customHeight="1">
      <c r="A81" s="679" t="s">
        <v>1098</v>
      </c>
      <c r="B81" s="1546">
        <f>'UCIA HG, HMI'!G94</f>
        <v>76</v>
      </c>
      <c r="C81" s="1546"/>
      <c r="D81" s="1546">
        <f>'UCIA HG, HMI'!E94</f>
        <v>76</v>
      </c>
      <c r="E81" s="1546"/>
    </row>
    <row r="82" spans="1:5" ht="15" customHeight="1">
      <c r="A82" s="679" t="s">
        <v>1099</v>
      </c>
      <c r="B82" s="1546">
        <f>'UCIA HG, HMI'!L94</f>
        <v>76</v>
      </c>
      <c r="C82" s="1546"/>
      <c r="D82" s="1546">
        <f>'UCIA HG, HMI'!J94</f>
        <v>76</v>
      </c>
      <c r="E82" s="1546"/>
    </row>
    <row r="83" spans="1:5" ht="15" customHeight="1">
      <c r="A83" s="680" t="s">
        <v>1100</v>
      </c>
      <c r="B83" s="1546">
        <f>'UCIA HG, HMI'!Q94</f>
        <v>74</v>
      </c>
      <c r="C83" s="1546"/>
      <c r="D83" s="1546">
        <f>'UCIA HG, HMI'!O94</f>
        <v>74</v>
      </c>
      <c r="E83" s="1546"/>
    </row>
    <row r="84" spans="1:5" ht="15" customHeight="1">
      <c r="A84" s="680" t="s">
        <v>1101</v>
      </c>
      <c r="B84" s="1544">
        <f>SUM(B81:C83)</f>
        <v>226</v>
      </c>
      <c r="C84" s="1544"/>
      <c r="D84" s="1569">
        <f>SUM(D81:E83)</f>
        <v>226</v>
      </c>
      <c r="E84" s="1569"/>
    </row>
    <row r="85" spans="1:5" ht="15" customHeight="1" thickBot="1">
      <c r="A85" s="681" t="s">
        <v>1137</v>
      </c>
      <c r="B85" s="1547">
        <f>D84/B84</f>
        <v>1</v>
      </c>
      <c r="C85" s="1547"/>
      <c r="D85" s="1547"/>
      <c r="E85" s="1547"/>
    </row>
    <row r="86" spans="1:5" ht="15" customHeight="1" thickBot="1">
      <c r="A86" s="1535"/>
      <c r="B86" s="1535"/>
      <c r="C86" s="1535"/>
      <c r="D86" s="1535"/>
      <c r="E86" s="1535"/>
    </row>
    <row r="87" spans="1:5" ht="15" customHeight="1" thickBot="1">
      <c r="A87" s="1543" t="s">
        <v>4423</v>
      </c>
      <c r="B87" s="1543"/>
      <c r="C87" s="1543"/>
      <c r="D87" s="1543"/>
      <c r="E87" s="1543"/>
    </row>
    <row r="88" spans="1:5" ht="15" customHeight="1">
      <c r="A88" s="678" t="s">
        <v>1095</v>
      </c>
      <c r="B88" s="1544" t="s">
        <v>1096</v>
      </c>
      <c r="C88" s="1544"/>
      <c r="D88" s="1545" t="s">
        <v>1097</v>
      </c>
      <c r="E88" s="1545"/>
    </row>
    <row r="89" spans="1:5" ht="15" customHeight="1">
      <c r="A89" s="679" t="s">
        <v>1098</v>
      </c>
      <c r="B89" s="1546">
        <f>'UTIP HG, HP'!G95</f>
        <v>77</v>
      </c>
      <c r="C89" s="1546"/>
      <c r="D89" s="1546">
        <f>'UTIP HG, HP'!E95</f>
        <v>77</v>
      </c>
      <c r="E89" s="1546"/>
    </row>
    <row r="90" spans="1:5" ht="15" customHeight="1">
      <c r="A90" s="679" t="s">
        <v>1099</v>
      </c>
      <c r="B90" s="1546">
        <f>'UTIP HG, HP'!L95</f>
        <v>77</v>
      </c>
      <c r="C90" s="1546"/>
      <c r="D90" s="1546">
        <f>'UTIP HG, HP'!J95</f>
        <v>77</v>
      </c>
      <c r="E90" s="1546"/>
    </row>
    <row r="91" spans="1:5" ht="15" customHeight="1">
      <c r="A91" s="680" t="s">
        <v>1100</v>
      </c>
      <c r="B91" s="1546">
        <f>'UTIP HG, HP'!Q95</f>
        <v>75</v>
      </c>
      <c r="C91" s="1546"/>
      <c r="D91" s="1546">
        <f>'UTIP HG, HP'!O95</f>
        <v>75</v>
      </c>
      <c r="E91" s="1546"/>
    </row>
    <row r="92" spans="1:5" ht="15" customHeight="1">
      <c r="A92" s="680" t="s">
        <v>1101</v>
      </c>
      <c r="B92" s="1544">
        <f>SUM(B89:C91)</f>
        <v>229</v>
      </c>
      <c r="C92" s="1544"/>
      <c r="D92" s="1569">
        <f>SUM(D89:E91)</f>
        <v>229</v>
      </c>
      <c r="E92" s="1569"/>
    </row>
    <row r="93" spans="1:5" ht="15" customHeight="1" thickBot="1">
      <c r="A93" s="681" t="s">
        <v>1137</v>
      </c>
      <c r="B93" s="1547">
        <f>D92/B92</f>
        <v>1</v>
      </c>
      <c r="C93" s="1547"/>
      <c r="D93" s="1547"/>
      <c r="E93" s="1547"/>
    </row>
    <row r="94" spans="1:5" ht="15" customHeight="1" thickBot="1">
      <c r="A94" s="1535"/>
      <c r="B94" s="1535"/>
      <c r="C94" s="1535"/>
      <c r="D94" s="1535"/>
      <c r="E94" s="1535"/>
    </row>
    <row r="95" spans="1:5" ht="15" customHeight="1" thickBot="1">
      <c r="A95" s="1543" t="s">
        <v>4424</v>
      </c>
      <c r="B95" s="1543"/>
      <c r="C95" s="1543"/>
      <c r="D95" s="1543"/>
      <c r="E95" s="1543"/>
    </row>
    <row r="96" spans="1:5" ht="15" customHeight="1">
      <c r="A96" s="678" t="s">
        <v>1095</v>
      </c>
      <c r="B96" s="1544" t="s">
        <v>1096</v>
      </c>
      <c r="C96" s="1544"/>
      <c r="D96" s="1545" t="s">
        <v>1097</v>
      </c>
      <c r="E96" s="1545"/>
    </row>
    <row r="97" spans="1:5" ht="15" customHeight="1">
      <c r="A97" s="679" t="s">
        <v>1098</v>
      </c>
      <c r="B97" s="1546">
        <f>'UCIN HG, HMI Y HP'!G132</f>
        <v>112</v>
      </c>
      <c r="C97" s="1546"/>
      <c r="D97" s="1546">
        <f>'UCIN HG, HMI Y HP'!E132</f>
        <v>112</v>
      </c>
      <c r="E97" s="1546"/>
    </row>
    <row r="98" spans="1:5" ht="15" customHeight="1">
      <c r="A98" s="679" t="s">
        <v>1099</v>
      </c>
      <c r="B98" s="1546">
        <f>'UCIN HG, HMI Y HP'!L132</f>
        <v>112</v>
      </c>
      <c r="C98" s="1546"/>
      <c r="D98" s="1546">
        <f>'UCIN HG, HMI Y HP'!J132</f>
        <v>112</v>
      </c>
      <c r="E98" s="1546"/>
    </row>
    <row r="99" spans="1:5" ht="15" customHeight="1">
      <c r="A99" s="680" t="s">
        <v>1100</v>
      </c>
      <c r="B99" s="1546">
        <f>'UCIN HG, HMI Y HP'!Q132</f>
        <v>106</v>
      </c>
      <c r="C99" s="1546"/>
      <c r="D99" s="1546">
        <f>'UCIN HG, HMI Y HP'!O132</f>
        <v>106</v>
      </c>
      <c r="E99" s="1546"/>
    </row>
    <row r="100" spans="1:5" ht="15" customHeight="1">
      <c r="A100" s="680" t="s">
        <v>1101</v>
      </c>
      <c r="B100" s="1544">
        <f>SUM(B97:C99)</f>
        <v>330</v>
      </c>
      <c r="C100" s="1544"/>
      <c r="D100" s="1569">
        <f>SUM(D97:E99)</f>
        <v>330</v>
      </c>
      <c r="E100" s="1569"/>
    </row>
    <row r="101" spans="1:5" ht="15" customHeight="1" thickBot="1">
      <c r="A101" s="681" t="s">
        <v>1137</v>
      </c>
      <c r="B101" s="1547">
        <f>D100/B100</f>
        <v>1</v>
      </c>
      <c r="C101" s="1547"/>
      <c r="D101" s="1547"/>
      <c r="E101" s="1547"/>
    </row>
    <row r="102" spans="1:5" ht="15" customHeight="1" thickBot="1">
      <c r="A102" s="1535"/>
      <c r="B102" s="1535"/>
      <c r="C102" s="1535"/>
      <c r="D102" s="1535"/>
      <c r="E102" s="1535"/>
    </row>
    <row r="103" spans="1:5" ht="15" customHeight="1" thickBot="1">
      <c r="A103" s="1543" t="s">
        <v>4425</v>
      </c>
      <c r="B103" s="1543"/>
      <c r="C103" s="1543"/>
      <c r="D103" s="1543"/>
      <c r="E103" s="1543"/>
    </row>
    <row r="104" spans="1:5" ht="15" customHeight="1">
      <c r="A104" s="678" t="s">
        <v>1095</v>
      </c>
      <c r="B104" s="1544" t="s">
        <v>1096</v>
      </c>
      <c r="C104" s="1544"/>
      <c r="D104" s="1545" t="s">
        <v>1097</v>
      </c>
      <c r="E104" s="1545"/>
    </row>
    <row r="105" spans="1:5" ht="15" customHeight="1">
      <c r="A105" s="679" t="s">
        <v>1098</v>
      </c>
      <c r="B105" s="1546">
        <f>'LABORATORIO Y BS HG, HMI, HP'!G65</f>
        <v>46</v>
      </c>
      <c r="C105" s="1546"/>
      <c r="D105" s="1546">
        <f>'LABORATORIO Y BS HG, HMI, HP'!E65</f>
        <v>46</v>
      </c>
      <c r="E105" s="1546"/>
    </row>
    <row r="106" spans="1:5" ht="15" customHeight="1">
      <c r="A106" s="679" t="s">
        <v>1099</v>
      </c>
      <c r="B106" s="1546">
        <f>'LABORATORIO Y BS HG, HMI, HP'!L65</f>
        <v>46</v>
      </c>
      <c r="C106" s="1546"/>
      <c r="D106" s="1546">
        <f>'LABORATORIO Y BS HG, HMI, HP'!J65</f>
        <v>46</v>
      </c>
      <c r="E106" s="1546"/>
    </row>
    <row r="107" spans="1:5" ht="15" customHeight="1">
      <c r="A107" s="680" t="s">
        <v>1100</v>
      </c>
      <c r="B107" s="1546">
        <f>'LABORATORIO Y BS HG, HMI, HP'!Q65</f>
        <v>43</v>
      </c>
      <c r="C107" s="1546"/>
      <c r="D107" s="1546">
        <f>'LABORATORIO Y BS HG, HMI, HP'!O65</f>
        <v>43</v>
      </c>
      <c r="E107" s="1546"/>
    </row>
    <row r="108" spans="1:5" ht="15" customHeight="1">
      <c r="A108" s="680" t="s">
        <v>1101</v>
      </c>
      <c r="B108" s="1544">
        <f>SUM(B105:C107)</f>
        <v>135</v>
      </c>
      <c r="C108" s="1544"/>
      <c r="D108" s="1569">
        <f>SUM(D105:E107)</f>
        <v>135</v>
      </c>
      <c r="E108" s="1569"/>
    </row>
    <row r="109" spans="1:5" ht="15" customHeight="1" thickBot="1">
      <c r="A109" s="681" t="s">
        <v>1137</v>
      </c>
      <c r="B109" s="1547">
        <f>D108/B108</f>
        <v>1</v>
      </c>
      <c r="C109" s="1547"/>
      <c r="D109" s="1547"/>
      <c r="E109" s="1547"/>
    </row>
    <row r="110" spans="1:5" ht="15" customHeight="1" thickBot="1">
      <c r="A110" s="1572"/>
      <c r="B110" s="1572"/>
      <c r="C110" s="1572"/>
      <c r="D110" s="1572"/>
      <c r="E110" s="1572"/>
    </row>
    <row r="111" spans="1:5" ht="15" customHeight="1" thickBot="1">
      <c r="A111" s="1543" t="s">
        <v>4426</v>
      </c>
      <c r="B111" s="1543"/>
      <c r="C111" s="1543"/>
      <c r="D111" s="1543"/>
      <c r="E111" s="1543"/>
    </row>
    <row r="112" spans="1:5" ht="15" customHeight="1">
      <c r="A112" s="678" t="s">
        <v>1095</v>
      </c>
      <c r="B112" s="1544" t="s">
        <v>1096</v>
      </c>
      <c r="C112" s="1544"/>
      <c r="D112" s="1545" t="s">
        <v>1097</v>
      </c>
      <c r="E112" s="1545"/>
    </row>
    <row r="113" spans="1:5" ht="15" customHeight="1">
      <c r="A113" s="679" t="s">
        <v>1098</v>
      </c>
      <c r="B113" s="1546">
        <f>'IMAGENOLOGIA HG, HMI Y HP'!G103</f>
        <v>81</v>
      </c>
      <c r="C113" s="1546"/>
      <c r="D113" s="1546">
        <f>'IMAGENOLOGIA HG, HMI Y HP'!E103</f>
        <v>81</v>
      </c>
      <c r="E113" s="1546"/>
    </row>
    <row r="114" spans="1:5" ht="15" customHeight="1">
      <c r="A114" s="679" t="s">
        <v>1099</v>
      </c>
      <c r="B114" s="1546">
        <f>'IMAGENOLOGIA HG, HMI Y HP'!L103</f>
        <v>81</v>
      </c>
      <c r="C114" s="1546"/>
      <c r="D114" s="1546">
        <f>'IMAGENOLOGIA HG, HMI Y HP'!J103</f>
        <v>81</v>
      </c>
      <c r="E114" s="1546"/>
    </row>
    <row r="115" spans="1:5" ht="15" customHeight="1">
      <c r="A115" s="680" t="s">
        <v>1100</v>
      </c>
      <c r="B115" s="1546">
        <f>'IMAGENOLOGIA HG, HMI Y HP'!Q103</f>
        <v>80</v>
      </c>
      <c r="C115" s="1546"/>
      <c r="D115" s="1546">
        <f>'IMAGENOLOGIA HG, HMI Y HP'!O103</f>
        <v>80</v>
      </c>
      <c r="E115" s="1546"/>
    </row>
    <row r="116" spans="1:5" ht="15" customHeight="1">
      <c r="A116" s="680" t="s">
        <v>1101</v>
      </c>
      <c r="B116" s="1544">
        <f>SUM(B113:C115)</f>
        <v>242</v>
      </c>
      <c r="C116" s="1544"/>
      <c r="D116" s="1569">
        <f>SUM(D113:E115)</f>
        <v>242</v>
      </c>
      <c r="E116" s="1569"/>
    </row>
    <row r="117" spans="1:5" ht="15" customHeight="1" thickBot="1">
      <c r="A117" s="681" t="s">
        <v>1137</v>
      </c>
      <c r="B117" s="1547">
        <f>D116/B116</f>
        <v>1</v>
      </c>
      <c r="C117" s="1547"/>
      <c r="D117" s="1547"/>
      <c r="E117" s="1547"/>
    </row>
    <row r="118" spans="1:5" ht="15" customHeight="1" thickBot="1">
      <c r="A118" s="1572"/>
      <c r="B118" s="1572"/>
      <c r="C118" s="1572"/>
      <c r="D118" s="1572"/>
      <c r="E118" s="1572"/>
    </row>
    <row r="119" spans="1:5" ht="15" customHeight="1" thickBot="1">
      <c r="A119" s="1543" t="s">
        <v>1333</v>
      </c>
      <c r="B119" s="1543"/>
      <c r="C119" s="1543"/>
      <c r="D119" s="1543"/>
      <c r="E119" s="1543"/>
    </row>
    <row r="120" spans="1:5" ht="15" customHeight="1">
      <c r="A120" s="678" t="s">
        <v>1095</v>
      </c>
      <c r="B120" s="1544" t="s">
        <v>1096</v>
      </c>
      <c r="C120" s="1544"/>
      <c r="D120" s="1545" t="s">
        <v>1097</v>
      </c>
      <c r="E120" s="1545"/>
    </row>
    <row r="121" spans="1:5" ht="15" customHeight="1">
      <c r="A121" s="679" t="s">
        <v>1098</v>
      </c>
      <c r="B121" s="1546">
        <f>'FARMACIA HG,HMI, HP'!G19</f>
        <v>7</v>
      </c>
      <c r="C121" s="1546"/>
      <c r="D121" s="1546">
        <f>'FARMACIA HG,HMI, HP'!E19</f>
        <v>7</v>
      </c>
      <c r="E121" s="1546"/>
    </row>
    <row r="122" spans="1:5" ht="15" customHeight="1">
      <c r="A122" s="679" t="s">
        <v>1099</v>
      </c>
      <c r="B122" s="1546">
        <f>'FARMACIA HG,HMI, HP'!L19</f>
        <v>7</v>
      </c>
      <c r="C122" s="1546"/>
      <c r="D122" s="1546">
        <f>'FARMACIA HG,HMI, HP'!J19</f>
        <v>7</v>
      </c>
      <c r="E122" s="1546"/>
    </row>
    <row r="123" spans="1:5" ht="15" customHeight="1">
      <c r="A123" s="680" t="s">
        <v>1100</v>
      </c>
      <c r="B123" s="1546">
        <f>'FARMACIA HG,HMI, HP'!Q19</f>
        <v>7</v>
      </c>
      <c r="C123" s="1546"/>
      <c r="D123" s="1546">
        <f>'FARMACIA HG,HMI, HP'!O19</f>
        <v>7</v>
      </c>
      <c r="E123" s="1546"/>
    </row>
    <row r="124" spans="1:5" ht="15" customHeight="1">
      <c r="A124" s="680" t="s">
        <v>1101</v>
      </c>
      <c r="B124" s="1544">
        <f>SUM(B121:C123)</f>
        <v>21</v>
      </c>
      <c r="C124" s="1544"/>
      <c r="D124" s="1569">
        <f>SUM(D121:E123)</f>
        <v>21</v>
      </c>
      <c r="E124" s="1569"/>
    </row>
    <row r="125" spans="1:5" ht="15" customHeight="1" thickBot="1">
      <c r="A125" s="681" t="s">
        <v>1137</v>
      </c>
      <c r="B125" s="1547">
        <f>D124/B124</f>
        <v>1</v>
      </c>
      <c r="C125" s="1547"/>
      <c r="D125" s="1547"/>
      <c r="E125" s="1547"/>
    </row>
    <row r="126" spans="1:5" ht="15" customHeight="1" thickBot="1">
      <c r="A126" s="1572"/>
      <c r="B126" s="1572"/>
      <c r="C126" s="1572"/>
      <c r="D126" s="1572"/>
      <c r="E126" s="1572"/>
    </row>
    <row r="127" spans="1:5" ht="23.25" customHeight="1" thickBot="1">
      <c r="A127" s="1543" t="s">
        <v>7245</v>
      </c>
      <c r="B127" s="1543"/>
      <c r="C127" s="1543"/>
      <c r="D127" s="1543"/>
      <c r="E127" s="1543"/>
    </row>
    <row r="128" spans="1:5" ht="15" customHeight="1">
      <c r="A128" s="678" t="s">
        <v>1095</v>
      </c>
      <c r="B128" s="1544" t="s">
        <v>1096</v>
      </c>
      <c r="C128" s="1544"/>
      <c r="D128" s="1545" t="s">
        <v>1097</v>
      </c>
      <c r="E128" s="1545"/>
    </row>
    <row r="129" spans="1:5" ht="15" customHeight="1">
      <c r="A129" s="679" t="s">
        <v>1098</v>
      </c>
      <c r="B129" s="1546">
        <f>'MEDICAMENTOS  Y MAT. CURACIÓN'!G1240</f>
        <v>1204</v>
      </c>
      <c r="C129" s="1546"/>
      <c r="D129" s="1546">
        <f>'MEDICAMENTOS  Y MAT. CURACIÓN'!E1240</f>
        <v>1204</v>
      </c>
      <c r="E129" s="1546"/>
    </row>
    <row r="130" spans="1:5" ht="15" customHeight="1">
      <c r="A130" s="679" t="s">
        <v>1099</v>
      </c>
      <c r="B130" s="1546">
        <f>'MEDICAMENTOS  Y MAT. CURACIÓN'!L1240</f>
        <v>1204</v>
      </c>
      <c r="C130" s="1546"/>
      <c r="D130" s="1546">
        <f>'MEDICAMENTOS  Y MAT. CURACIÓN'!J1240</f>
        <v>1204</v>
      </c>
      <c r="E130" s="1546"/>
    </row>
    <row r="131" spans="1:5" ht="15" customHeight="1">
      <c r="A131" s="680" t="s">
        <v>1100</v>
      </c>
      <c r="B131" s="1546">
        <f>'MEDICAMENTOS  Y MAT. CURACIÓN'!Q1240</f>
        <v>1204</v>
      </c>
      <c r="C131" s="1546"/>
      <c r="D131" s="1546">
        <f>'MEDICAMENTOS  Y MAT. CURACIÓN'!O1240</f>
        <v>1204</v>
      </c>
      <c r="E131" s="1546"/>
    </row>
    <row r="132" spans="1:5" ht="15" customHeight="1">
      <c r="A132" s="680" t="s">
        <v>1101</v>
      </c>
      <c r="B132" s="1544">
        <f>SUM(B129:C131)</f>
        <v>3612</v>
      </c>
      <c r="C132" s="1544"/>
      <c r="D132" s="1569">
        <f>SUM(D129:E131)</f>
        <v>3612</v>
      </c>
      <c r="E132" s="1569"/>
    </row>
    <row r="133" spans="1:5" ht="15" customHeight="1" thickBot="1">
      <c r="A133" s="681" t="s">
        <v>1137</v>
      </c>
      <c r="B133" s="1574">
        <f>D132/B132</f>
        <v>1</v>
      </c>
      <c r="C133" s="1575"/>
      <c r="D133" s="1575"/>
      <c r="E133" s="1576"/>
    </row>
    <row r="134" spans="1:5" ht="15" customHeight="1" thickBot="1">
      <c r="A134" s="1572"/>
      <c r="B134" s="1572"/>
      <c r="C134" s="1572"/>
      <c r="D134" s="1572"/>
      <c r="E134" s="1572"/>
    </row>
    <row r="135" spans="1:5" ht="21.75" customHeight="1" thickBot="1">
      <c r="A135" s="1543" t="s">
        <v>4427</v>
      </c>
      <c r="B135" s="1543"/>
      <c r="C135" s="1543"/>
      <c r="D135" s="1543"/>
      <c r="E135" s="1543"/>
    </row>
    <row r="136" spans="1:5" ht="15" customHeight="1">
      <c r="A136" s="678" t="s">
        <v>1095</v>
      </c>
      <c r="B136" s="1544" t="s">
        <v>1096</v>
      </c>
      <c r="C136" s="1544"/>
      <c r="D136" s="1545" t="s">
        <v>1097</v>
      </c>
      <c r="E136" s="1545"/>
    </row>
    <row r="137" spans="1:5" ht="15" customHeight="1">
      <c r="A137" s="679" t="s">
        <v>1098</v>
      </c>
      <c r="B137" s="1546">
        <f>'PSICOLOGÍA HG, HMI, HP'!G18</f>
        <v>6</v>
      </c>
      <c r="C137" s="1546"/>
      <c r="D137" s="1546">
        <f>'PSICOLOGÍA HG, HMI, HP'!E18</f>
        <v>6</v>
      </c>
      <c r="E137" s="1546"/>
    </row>
    <row r="138" spans="1:5" ht="15" customHeight="1">
      <c r="A138" s="679" t="s">
        <v>1099</v>
      </c>
      <c r="B138" s="1546">
        <f>'PSICOLOGÍA HG, HMI, HP'!L18</f>
        <v>6</v>
      </c>
      <c r="C138" s="1546"/>
      <c r="D138" s="1546">
        <f>'PSICOLOGÍA HG, HMI, HP'!J18</f>
        <v>6</v>
      </c>
      <c r="E138" s="1546"/>
    </row>
    <row r="139" spans="1:5" ht="15" customHeight="1">
      <c r="A139" s="680" t="s">
        <v>1100</v>
      </c>
      <c r="B139" s="1546">
        <f>'PSICOLOGÍA HG, HMI, HP'!Q18</f>
        <v>6</v>
      </c>
      <c r="C139" s="1546"/>
      <c r="D139" s="1546">
        <f>'PSICOLOGÍA HG, HMI, HP'!O18</f>
        <v>6</v>
      </c>
      <c r="E139" s="1546"/>
    </row>
    <row r="140" spans="1:5" ht="15" customHeight="1">
      <c r="A140" s="680" t="s">
        <v>1101</v>
      </c>
      <c r="B140" s="1544">
        <f>SUM(B137:C139)</f>
        <v>18</v>
      </c>
      <c r="C140" s="1544"/>
      <c r="D140" s="1569">
        <f>SUM(D137:E139)</f>
        <v>18</v>
      </c>
      <c r="E140" s="1569"/>
    </row>
    <row r="141" spans="1:5" ht="15" customHeight="1" thickBot="1">
      <c r="A141" s="681" t="s">
        <v>1137</v>
      </c>
      <c r="B141" s="1547">
        <f>D140/B140</f>
        <v>1</v>
      </c>
      <c r="C141" s="1547"/>
      <c r="D141" s="1547"/>
      <c r="E141" s="1547"/>
    </row>
    <row r="142" spans="1:5" ht="15" customHeight="1" thickBot="1">
      <c r="A142" s="1572"/>
      <c r="B142" s="1572"/>
      <c r="C142" s="1572"/>
      <c r="D142" s="1572"/>
      <c r="E142" s="1572"/>
    </row>
    <row r="143" spans="1:5" ht="25.5" customHeight="1" thickBot="1">
      <c r="A143" s="1543" t="s">
        <v>4428</v>
      </c>
      <c r="B143" s="1543"/>
      <c r="C143" s="1543"/>
      <c r="D143" s="1543"/>
      <c r="E143" s="1543"/>
    </row>
    <row r="144" spans="1:5" ht="15" customHeight="1">
      <c r="A144" s="678" t="s">
        <v>1095</v>
      </c>
      <c r="B144" s="1544" t="s">
        <v>1096</v>
      </c>
      <c r="C144" s="1544"/>
      <c r="D144" s="1545" t="s">
        <v>1097</v>
      </c>
      <c r="E144" s="1545"/>
    </row>
    <row r="145" spans="1:5" ht="15" customHeight="1">
      <c r="A145" s="679" t="s">
        <v>1098</v>
      </c>
      <c r="B145" s="1546">
        <f>'TRABAJO SOCIAL HG, HMI, HP'!G15</f>
        <v>3</v>
      </c>
      <c r="C145" s="1546"/>
      <c r="D145" s="1546">
        <f>'TRABAJO SOCIAL HG, HMI, HP'!E15</f>
        <v>3</v>
      </c>
      <c r="E145" s="1546"/>
    </row>
    <row r="146" spans="1:5" ht="15" customHeight="1">
      <c r="A146" s="679" t="s">
        <v>1099</v>
      </c>
      <c r="B146" s="1546">
        <f>'TRABAJO SOCIAL HG, HMI, HP'!L15</f>
        <v>3</v>
      </c>
      <c r="C146" s="1546"/>
      <c r="D146" s="1546">
        <f>'TRABAJO SOCIAL HG, HMI, HP'!J15</f>
        <v>3</v>
      </c>
      <c r="E146" s="1546"/>
    </row>
    <row r="147" spans="1:5" ht="15" customHeight="1">
      <c r="A147" s="680" t="s">
        <v>1100</v>
      </c>
      <c r="B147" s="1546">
        <f>'TRABAJO SOCIAL HG, HMI, HP'!Q15</f>
        <v>3</v>
      </c>
      <c r="C147" s="1546"/>
      <c r="D147" s="1546">
        <f>'TRABAJO SOCIAL HG, HMI, HP'!O15</f>
        <v>3</v>
      </c>
      <c r="E147" s="1546"/>
    </row>
    <row r="148" spans="1:5" ht="15" customHeight="1">
      <c r="A148" s="680" t="s">
        <v>1101</v>
      </c>
      <c r="B148" s="1544">
        <f>SUM(B145:C147)</f>
        <v>9</v>
      </c>
      <c r="C148" s="1544"/>
      <c r="D148" s="1569">
        <f>SUM(D145:E147)</f>
        <v>9</v>
      </c>
      <c r="E148" s="1569"/>
    </row>
    <row r="149" spans="1:5" ht="15" customHeight="1" thickBot="1">
      <c r="A149" s="681" t="s">
        <v>1137</v>
      </c>
      <c r="B149" s="1547">
        <f>D148/B148</f>
        <v>1</v>
      </c>
      <c r="C149" s="1547"/>
      <c r="D149" s="1547"/>
      <c r="E149" s="1547"/>
    </row>
    <row r="150" spans="1:5" ht="15" customHeight="1" thickBot="1">
      <c r="A150" s="1572"/>
      <c r="B150" s="1572"/>
      <c r="C150" s="1572"/>
      <c r="D150" s="1572"/>
      <c r="E150" s="1572"/>
    </row>
    <row r="151" spans="1:5" ht="30" customHeight="1" thickBot="1">
      <c r="A151" s="1543" t="s">
        <v>4429</v>
      </c>
      <c r="B151" s="1543"/>
      <c r="C151" s="1543"/>
      <c r="D151" s="1543"/>
      <c r="E151" s="1543"/>
    </row>
    <row r="152" spans="1:5" ht="15" customHeight="1">
      <c r="A152" s="678" t="s">
        <v>1095</v>
      </c>
      <c r="B152" s="1544" t="s">
        <v>1096</v>
      </c>
      <c r="C152" s="1544"/>
      <c r="D152" s="1545" t="s">
        <v>1097</v>
      </c>
      <c r="E152" s="1545"/>
    </row>
    <row r="153" spans="1:5" ht="15" customHeight="1">
      <c r="A153" s="679" t="s">
        <v>1098</v>
      </c>
      <c r="B153" s="1546">
        <f>'ESTOMATOLOGIA HG, HMI, HP'!G32</f>
        <v>17</v>
      </c>
      <c r="C153" s="1546"/>
      <c r="D153" s="1546">
        <f>'ESTOMATOLOGIA HG, HMI, HP'!E32</f>
        <v>17</v>
      </c>
      <c r="E153" s="1546"/>
    </row>
    <row r="154" spans="1:5" ht="15" customHeight="1">
      <c r="A154" s="679" t="s">
        <v>1099</v>
      </c>
      <c r="B154" s="1546">
        <f>'ESTOMATOLOGIA HG, HMI, HP'!M32</f>
        <v>17</v>
      </c>
      <c r="C154" s="1546"/>
      <c r="D154" s="1546">
        <f>'ESTOMATOLOGIA HG, HMI, HP'!K32</f>
        <v>17</v>
      </c>
      <c r="E154" s="1546"/>
    </row>
    <row r="155" spans="1:5" ht="15" customHeight="1">
      <c r="A155" s="680" t="s">
        <v>1100</v>
      </c>
      <c r="B155" s="1546">
        <f>'ESTOMATOLOGIA HG, HMI, HP'!R32</f>
        <v>16</v>
      </c>
      <c r="C155" s="1546"/>
      <c r="D155" s="1546">
        <f>'ESTOMATOLOGIA HG, HMI, HP'!P32</f>
        <v>16</v>
      </c>
      <c r="E155" s="1546"/>
    </row>
    <row r="156" spans="1:5" ht="15" customHeight="1">
      <c r="A156" s="680" t="s">
        <v>1101</v>
      </c>
      <c r="B156" s="1544">
        <f>SUM(B153:C155)</f>
        <v>50</v>
      </c>
      <c r="C156" s="1544"/>
      <c r="D156" s="1569">
        <f>SUM(D153:E155)</f>
        <v>50</v>
      </c>
      <c r="E156" s="1569"/>
    </row>
    <row r="157" spans="1:5" ht="15" customHeight="1" thickBot="1">
      <c r="A157" s="681" t="s">
        <v>1137</v>
      </c>
      <c r="B157" s="1547">
        <f>D156/B156</f>
        <v>1</v>
      </c>
      <c r="C157" s="1547"/>
      <c r="D157" s="1547"/>
      <c r="E157" s="1547"/>
    </row>
    <row r="158" spans="1:5" ht="15" customHeight="1" thickBot="1">
      <c r="A158" s="1572"/>
      <c r="B158" s="1572"/>
      <c r="C158" s="1572"/>
      <c r="D158" s="1572"/>
      <c r="E158" s="1572"/>
    </row>
    <row r="159" spans="1:5" ht="19.5" customHeight="1" thickBot="1">
      <c r="A159" s="1543" t="s">
        <v>4430</v>
      </c>
      <c r="B159" s="1543"/>
      <c r="C159" s="1543"/>
      <c r="D159" s="1543"/>
      <c r="E159" s="1543"/>
    </row>
    <row r="160" spans="1:5" ht="15" customHeight="1">
      <c r="A160" s="678" t="s">
        <v>1095</v>
      </c>
      <c r="B160" s="1544" t="s">
        <v>1096</v>
      </c>
      <c r="C160" s="1544"/>
      <c r="D160" s="1545" t="s">
        <v>1097</v>
      </c>
      <c r="E160" s="1545"/>
    </row>
    <row r="161" spans="1:5" ht="15" customHeight="1">
      <c r="A161" s="679" t="s">
        <v>1098</v>
      </c>
      <c r="B161" s="1546">
        <f>'ANATOMÍA PATOLÓGICA HG,HMI Y HP'!G31</f>
        <v>19</v>
      </c>
      <c r="C161" s="1546"/>
      <c r="D161" s="1546">
        <f>'ANATOMÍA PATOLÓGICA HG,HMI Y HP'!E31</f>
        <v>19</v>
      </c>
      <c r="E161" s="1546"/>
    </row>
    <row r="162" spans="1:5" ht="15" customHeight="1">
      <c r="A162" s="679" t="s">
        <v>1099</v>
      </c>
      <c r="B162" s="1546">
        <f>'ANATOMÍA PATOLÓGICA HG,HMI Y HP'!L31</f>
        <v>19</v>
      </c>
      <c r="C162" s="1546"/>
      <c r="D162" s="1546">
        <f>'ANATOMÍA PATOLÓGICA HG,HMI Y HP'!J31</f>
        <v>19</v>
      </c>
      <c r="E162" s="1546"/>
    </row>
    <row r="163" spans="1:5" ht="15" customHeight="1">
      <c r="A163" s="680" t="s">
        <v>1100</v>
      </c>
      <c r="B163" s="1546">
        <f>'ANATOMÍA PATOLÓGICA HG,HMI Y HP'!Q31</f>
        <v>18</v>
      </c>
      <c r="C163" s="1546"/>
      <c r="D163" s="1546">
        <f>'ANATOMÍA PATOLÓGICA HG,HMI Y HP'!O31</f>
        <v>18</v>
      </c>
      <c r="E163" s="1546"/>
    </row>
    <row r="164" spans="1:5" ht="15" customHeight="1">
      <c r="A164" s="680" t="s">
        <v>1101</v>
      </c>
      <c r="B164" s="1544">
        <f>SUM(B161:C163)</f>
        <v>56</v>
      </c>
      <c r="C164" s="1544"/>
      <c r="D164" s="1569">
        <f>SUM(D161:E163)</f>
        <v>56</v>
      </c>
      <c r="E164" s="1569"/>
    </row>
    <row r="165" spans="1:5" ht="15" customHeight="1" thickBot="1">
      <c r="A165" s="681" t="s">
        <v>1137</v>
      </c>
      <c r="B165" s="1547">
        <f>D164/B164</f>
        <v>1</v>
      </c>
      <c r="C165" s="1547"/>
      <c r="D165" s="1547"/>
      <c r="E165" s="1547"/>
    </row>
    <row r="166" spans="1:5" ht="15" customHeight="1" thickBot="1">
      <c r="A166" s="1572"/>
      <c r="B166" s="1572"/>
      <c r="C166" s="1572"/>
      <c r="D166" s="1572"/>
      <c r="E166" s="1572"/>
    </row>
    <row r="167" spans="1:5" ht="15" customHeight="1" thickBot="1">
      <c r="A167" s="1543" t="s">
        <v>4431</v>
      </c>
      <c r="B167" s="1543"/>
      <c r="C167" s="1543"/>
      <c r="D167" s="1543"/>
      <c r="E167" s="1543"/>
    </row>
    <row r="168" spans="1:5" ht="15" customHeight="1">
      <c r="A168" s="678" t="s">
        <v>1095</v>
      </c>
      <c r="B168" s="1544" t="s">
        <v>1096</v>
      </c>
      <c r="C168" s="1544"/>
      <c r="D168" s="1545" t="s">
        <v>1097</v>
      </c>
      <c r="E168" s="1545"/>
    </row>
    <row r="169" spans="1:5" ht="15" customHeight="1">
      <c r="A169" s="679" t="s">
        <v>1098</v>
      </c>
      <c r="B169" s="1546">
        <f>'ENSEÑANZA HG, HMI, HP'!G22</f>
        <v>9</v>
      </c>
      <c r="C169" s="1546"/>
      <c r="D169" s="1546">
        <f>'ENSEÑANZA HG, HMI, HP'!E22</f>
        <v>9</v>
      </c>
      <c r="E169" s="1546"/>
    </row>
    <row r="170" spans="1:5" ht="15" customHeight="1">
      <c r="A170" s="679" t="s">
        <v>1099</v>
      </c>
      <c r="B170" s="1546">
        <f>'ENSEÑANZA HG, HMI, HP'!L22</f>
        <v>9</v>
      </c>
      <c r="C170" s="1546"/>
      <c r="D170" s="1546">
        <f>'ENSEÑANZA HG, HMI, HP'!J22</f>
        <v>9</v>
      </c>
      <c r="E170" s="1546"/>
    </row>
    <row r="171" spans="1:5" ht="15" customHeight="1">
      <c r="A171" s="680" t="s">
        <v>1100</v>
      </c>
      <c r="B171" s="1546">
        <f>'ENSEÑANZA HG, HMI, HP'!Q22</f>
        <v>9</v>
      </c>
      <c r="C171" s="1546"/>
      <c r="D171" s="1546">
        <f>'ENSEÑANZA HG, HMI, HP'!O22</f>
        <v>9</v>
      </c>
      <c r="E171" s="1546"/>
    </row>
    <row r="172" spans="1:5" ht="15" customHeight="1">
      <c r="A172" s="680" t="s">
        <v>1101</v>
      </c>
      <c r="B172" s="1544">
        <f>SUM(B169:C171)</f>
        <v>27</v>
      </c>
      <c r="C172" s="1544"/>
      <c r="D172" s="1569">
        <f>SUM(D169:E171)</f>
        <v>27</v>
      </c>
      <c r="E172" s="1569"/>
    </row>
    <row r="173" spans="1:5" ht="15" customHeight="1" thickBot="1">
      <c r="A173" s="681" t="s">
        <v>1137</v>
      </c>
      <c r="B173" s="1547">
        <f>D172/B172</f>
        <v>1</v>
      </c>
      <c r="C173" s="1547"/>
      <c r="D173" s="1547"/>
      <c r="E173" s="1547"/>
    </row>
    <row r="174" spans="1:5" ht="15" customHeight="1" thickBot="1">
      <c r="A174" s="1572"/>
      <c r="B174" s="1572"/>
      <c r="C174" s="1572"/>
      <c r="D174" s="1572"/>
      <c r="E174" s="1572"/>
    </row>
    <row r="175" spans="1:5" ht="15" customHeight="1" thickBot="1">
      <c r="A175" s="1543" t="s">
        <v>4432</v>
      </c>
      <c r="B175" s="1543"/>
      <c r="C175" s="1543"/>
      <c r="D175" s="1543"/>
      <c r="E175" s="1543"/>
    </row>
    <row r="176" spans="1:5" ht="15" customHeight="1">
      <c r="A176" s="678" t="s">
        <v>1095</v>
      </c>
      <c r="B176" s="1544" t="s">
        <v>1096</v>
      </c>
      <c r="C176" s="1544"/>
      <c r="D176" s="1545" t="s">
        <v>1097</v>
      </c>
      <c r="E176" s="1545"/>
    </row>
    <row r="177" spans="1:5" ht="15" customHeight="1">
      <c r="A177" s="679" t="s">
        <v>1098</v>
      </c>
      <c r="B177" s="1546">
        <f>'INHALOTERAPIA HG, HMI Y HP'!G20</f>
        <v>8</v>
      </c>
      <c r="C177" s="1546"/>
      <c r="D177" s="1546">
        <f>'INHALOTERAPIA HG, HMI Y HP'!E20</f>
        <v>8</v>
      </c>
      <c r="E177" s="1546"/>
    </row>
    <row r="178" spans="1:5" ht="15" customHeight="1">
      <c r="A178" s="679" t="s">
        <v>1099</v>
      </c>
      <c r="B178" s="1546">
        <f>'INHALOTERAPIA HG, HMI Y HP'!L20</f>
        <v>8</v>
      </c>
      <c r="C178" s="1546"/>
      <c r="D178" s="1546">
        <f>'INHALOTERAPIA HG, HMI Y HP'!J20</f>
        <v>8</v>
      </c>
      <c r="E178" s="1546"/>
    </row>
    <row r="179" spans="1:5" ht="15" customHeight="1">
      <c r="A179" s="680" t="s">
        <v>1100</v>
      </c>
      <c r="B179" s="1546">
        <f>'INHALOTERAPIA HG, HMI Y HP'!Q20</f>
        <v>8</v>
      </c>
      <c r="C179" s="1546"/>
      <c r="D179" s="1546">
        <f>'INHALOTERAPIA HG, HMI Y HP'!O20</f>
        <v>8</v>
      </c>
      <c r="E179" s="1546"/>
    </row>
    <row r="180" spans="1:5" ht="15" customHeight="1">
      <c r="A180" s="680" t="s">
        <v>1101</v>
      </c>
      <c r="B180" s="1544">
        <f>SUM(B177:C179)</f>
        <v>24</v>
      </c>
      <c r="C180" s="1544"/>
      <c r="D180" s="1569">
        <f>SUM(D177:E179)</f>
        <v>24</v>
      </c>
      <c r="E180" s="1569"/>
    </row>
    <row r="181" spans="1:5" ht="15" customHeight="1" thickBot="1">
      <c r="A181" s="681" t="s">
        <v>1137</v>
      </c>
      <c r="B181" s="1547">
        <f>D180/B180</f>
        <v>1</v>
      </c>
      <c r="C181" s="1547"/>
      <c r="D181" s="1547"/>
      <c r="E181" s="1547"/>
    </row>
    <row r="182" spans="1:5" ht="15" customHeight="1" thickBot="1">
      <c r="A182" s="1572"/>
      <c r="B182" s="1572"/>
      <c r="C182" s="1572"/>
      <c r="D182" s="1572"/>
      <c r="E182" s="1572"/>
    </row>
    <row r="183" spans="1:5" ht="15" customHeight="1" thickBot="1">
      <c r="A183" s="1543" t="s">
        <v>4433</v>
      </c>
      <c r="B183" s="1543"/>
      <c r="C183" s="1543"/>
      <c r="D183" s="1543"/>
      <c r="E183" s="1543"/>
    </row>
    <row r="184" spans="1:5" ht="15" customHeight="1">
      <c r="A184" s="678" t="s">
        <v>1095</v>
      </c>
      <c r="B184" s="1544" t="s">
        <v>1096</v>
      </c>
      <c r="C184" s="1544"/>
      <c r="D184" s="1545" t="s">
        <v>1097</v>
      </c>
      <c r="E184" s="1545"/>
    </row>
    <row r="185" spans="1:5" ht="15" customHeight="1">
      <c r="A185" s="679" t="s">
        <v>1098</v>
      </c>
      <c r="B185" s="1546">
        <f>'DIETOLOGÍA HG, HMI, HP'!G41</f>
        <v>28</v>
      </c>
      <c r="C185" s="1546"/>
      <c r="D185" s="1546">
        <f>'DIETOLOGÍA HG, HMI, HP'!E41</f>
        <v>28</v>
      </c>
      <c r="E185" s="1546"/>
    </row>
    <row r="186" spans="1:5" ht="15" customHeight="1">
      <c r="A186" s="679" t="s">
        <v>1099</v>
      </c>
      <c r="B186" s="1546">
        <f>'DIETOLOGÍA HG, HMI, HP'!L41</f>
        <v>28</v>
      </c>
      <c r="C186" s="1546"/>
      <c r="D186" s="1546">
        <f>'DIETOLOGÍA HG, HMI, HP'!J41</f>
        <v>28</v>
      </c>
      <c r="E186" s="1546"/>
    </row>
    <row r="187" spans="1:5" ht="15" customHeight="1">
      <c r="A187" s="680" t="s">
        <v>1100</v>
      </c>
      <c r="B187" s="1546">
        <f>'DIETOLOGÍA HG, HMI, HP'!Q41</f>
        <v>27</v>
      </c>
      <c r="C187" s="1546"/>
      <c r="D187" s="1546">
        <f>'DIETOLOGÍA HG, HMI, HP'!O41</f>
        <v>27</v>
      </c>
      <c r="E187" s="1546"/>
    </row>
    <row r="188" spans="1:5" ht="15" customHeight="1">
      <c r="A188" s="680" t="s">
        <v>1101</v>
      </c>
      <c r="B188" s="1544">
        <f>SUM(B185:C187)</f>
        <v>83</v>
      </c>
      <c r="C188" s="1544"/>
      <c r="D188" s="1569">
        <f>SUM(D185:E187)</f>
        <v>83</v>
      </c>
      <c r="E188" s="1569"/>
    </row>
    <row r="189" spans="1:5" ht="15" customHeight="1" thickBot="1">
      <c r="A189" s="681" t="s">
        <v>1137</v>
      </c>
      <c r="B189" s="1547">
        <f>D188/B188</f>
        <v>1</v>
      </c>
      <c r="C189" s="1547"/>
      <c r="D189" s="1547"/>
      <c r="E189" s="1547"/>
    </row>
    <row r="190" spans="1:5" ht="15" customHeight="1" thickBot="1">
      <c r="A190" s="1572"/>
      <c r="B190" s="1572"/>
      <c r="C190" s="1572"/>
      <c r="D190" s="1572"/>
      <c r="E190" s="1572"/>
    </row>
    <row r="191" spans="1:5" ht="15" customHeight="1" thickBot="1">
      <c r="A191" s="1543" t="s">
        <v>799</v>
      </c>
      <c r="B191" s="1543"/>
      <c r="C191" s="1543"/>
      <c r="D191" s="1543"/>
      <c r="E191" s="1543"/>
    </row>
    <row r="192" spans="1:5" ht="15" customHeight="1">
      <c r="A192" s="678" t="s">
        <v>1095</v>
      </c>
      <c r="B192" s="1544" t="s">
        <v>1096</v>
      </c>
      <c r="C192" s="1544"/>
      <c r="D192" s="1545" t="s">
        <v>1097</v>
      </c>
      <c r="E192" s="1545"/>
    </row>
    <row r="193" spans="1:5" ht="15" customHeight="1">
      <c r="A193" s="679" t="s">
        <v>1098</v>
      </c>
      <c r="B193" s="1546">
        <f>'SERVICIOS GENERALES'!G22</f>
        <v>9</v>
      </c>
      <c r="C193" s="1546"/>
      <c r="D193" s="1546">
        <f>'SERVICIOS GENERALES'!E22</f>
        <v>9</v>
      </c>
      <c r="E193" s="1546"/>
    </row>
    <row r="194" spans="1:5" ht="15" customHeight="1">
      <c r="A194" s="679" t="s">
        <v>1099</v>
      </c>
      <c r="B194" s="1546">
        <f>'SERVICIOS GENERALES'!L22</f>
        <v>9</v>
      </c>
      <c r="C194" s="1546"/>
      <c r="D194" s="1546">
        <f>'SERVICIOS GENERALES'!J22</f>
        <v>9</v>
      </c>
      <c r="E194" s="1546"/>
    </row>
    <row r="195" spans="1:5" ht="15" customHeight="1">
      <c r="A195" s="680" t="s">
        <v>1100</v>
      </c>
      <c r="B195" s="1546">
        <f>'SERVICIOS GENERALES'!Q22</f>
        <v>7</v>
      </c>
      <c r="C195" s="1546"/>
      <c r="D195" s="1546">
        <f>'SERVICIOS GENERALES'!O22</f>
        <v>7</v>
      </c>
      <c r="E195" s="1546"/>
    </row>
    <row r="196" spans="1:5" ht="15" customHeight="1">
      <c r="A196" s="680" t="s">
        <v>1101</v>
      </c>
      <c r="B196" s="1544">
        <f>SUM(B193:C195)</f>
        <v>25</v>
      </c>
      <c r="C196" s="1544"/>
      <c r="D196" s="1544">
        <f>SUM(D193:E195)</f>
        <v>25</v>
      </c>
      <c r="E196" s="1544"/>
    </row>
    <row r="197" spans="1:5" ht="15" customHeight="1" thickBot="1">
      <c r="A197" s="681" t="s">
        <v>1137</v>
      </c>
      <c r="B197" s="1547">
        <f>D196/B196</f>
        <v>1</v>
      </c>
      <c r="C197" s="1547"/>
      <c r="D197" s="1547"/>
      <c r="E197" s="1547"/>
    </row>
    <row r="198" spans="1:5" ht="15" customHeight="1" thickBot="1">
      <c r="A198" s="1573"/>
      <c r="B198" s="1573"/>
      <c r="C198" s="1573"/>
      <c r="D198" s="1573"/>
      <c r="E198" s="1573"/>
    </row>
    <row r="199" spans="1:5" ht="36.75" customHeight="1" thickBot="1">
      <c r="A199" s="1543" t="s">
        <v>4452</v>
      </c>
      <c r="B199" s="1543"/>
      <c r="C199" s="1543"/>
      <c r="D199" s="1543"/>
      <c r="E199" s="1543"/>
    </row>
    <row r="200" spans="1:5" ht="15" customHeight="1">
      <c r="A200" s="678" t="s">
        <v>1095</v>
      </c>
      <c r="B200" s="1544" t="s">
        <v>1096</v>
      </c>
      <c r="C200" s="1544"/>
      <c r="D200" s="1545" t="s">
        <v>1097</v>
      </c>
      <c r="E200" s="1545"/>
    </row>
    <row r="201" spans="1:5" ht="15" customHeight="1">
      <c r="A201" s="679" t="s">
        <v>1098</v>
      </c>
      <c r="B201" s="1549">
        <f>SUM(B17+B25+B33+B41+B49+B57+B65+B73+B81+B89+B97+B105+B113+B121+B129+B137+B145+B153+B161+B169+B177+B185+B193)</f>
        <v>2432</v>
      </c>
      <c r="C201" s="1549"/>
      <c r="D201" s="1549">
        <f>SUM(D17+D25+D33+D41+D49+D57+D65+D73+D81+D89+D97+D105+D113+D121+D129+D137+D145+D153+D161+D169+D177+D185+D193)</f>
        <v>2432</v>
      </c>
      <c r="E201" s="1549"/>
    </row>
    <row r="202" spans="1:5" ht="15" customHeight="1">
      <c r="A202" s="679" t="s">
        <v>1099</v>
      </c>
      <c r="B202" s="1549">
        <f>SUM(B18+B26+B34+B42+B50+B58+B66+B74+B82+B90+B98+B106+B114+B122+B130+B138+B146+B154+B162+B170+B178+B186+B194)</f>
        <v>2432</v>
      </c>
      <c r="C202" s="1549"/>
      <c r="D202" s="1549">
        <f>SUM(D18+D26+D34+D42+D50+D58+D66+D74+D82+D90+D98+D106+D114+D122+D130+D138+D146+D154+D162+D170+D178+D186+D194)</f>
        <v>2432</v>
      </c>
      <c r="E202" s="1549"/>
    </row>
    <row r="203" spans="1:5" ht="15" customHeight="1">
      <c r="A203" s="680" t="s">
        <v>1100</v>
      </c>
      <c r="B203" s="1549">
        <f>SUM(B19+B27+B35+B43+B51+B59+B67+B75+B83+B91+B99+B107+B115+B123+B131+B139+B147+B155+B163+B171+B179+B187+B195)</f>
        <v>2404</v>
      </c>
      <c r="C203" s="1549"/>
      <c r="D203" s="1549">
        <f>SUM(D19+D27+D35+D43+D51+D59+D67+D75+D83+D91+D99+D107+D115+D123+D131+D139+D147+D155+D163+D171+D179+D187+D195)</f>
        <v>2404</v>
      </c>
      <c r="E203" s="1549"/>
    </row>
    <row r="204" spans="1:5" ht="15" customHeight="1" thickBot="1">
      <c r="A204" s="680" t="s">
        <v>1101</v>
      </c>
      <c r="B204" s="1548">
        <f>SUM(B201:C203)</f>
        <v>7268</v>
      </c>
      <c r="C204" s="1544"/>
      <c r="D204" s="1544">
        <f>SUM(D201:E203)</f>
        <v>7268</v>
      </c>
      <c r="E204" s="1544"/>
    </row>
    <row r="205" spans="1:5" ht="25.5" customHeight="1" thickBot="1">
      <c r="A205" s="808" t="s">
        <v>1102</v>
      </c>
      <c r="B205" s="1547">
        <f>D204/B204</f>
        <v>1</v>
      </c>
      <c r="C205" s="1547"/>
      <c r="D205" s="1547"/>
      <c r="E205" s="1547"/>
    </row>
    <row r="206" spans="1:5" ht="15.75" customHeight="1" thickBot="1">
      <c r="A206" s="1535"/>
      <c r="B206" s="1535"/>
      <c r="C206" s="1535"/>
      <c r="D206" s="1535"/>
      <c r="E206" s="1535"/>
    </row>
    <row r="207" spans="1:5" ht="111" customHeight="1" thickBot="1">
      <c r="A207" s="1573" t="s">
        <v>1103</v>
      </c>
      <c r="B207" s="1573"/>
      <c r="C207" s="1573"/>
      <c r="D207" s="1573"/>
      <c r="E207" s="1573"/>
    </row>
    <row r="214" spans="1:5" s="682" customFormat="1" ht="33.75" customHeight="1">
      <c r="A214" s="675"/>
      <c r="B214" s="675"/>
      <c r="C214" s="675"/>
      <c r="D214" s="675"/>
      <c r="E214" s="675"/>
    </row>
  </sheetData>
  <mergeCells count="327">
    <mergeCell ref="B129:C129"/>
    <mergeCell ref="D129:E129"/>
    <mergeCell ref="B130:C130"/>
    <mergeCell ref="D130:E130"/>
    <mergeCell ref="B131:C131"/>
    <mergeCell ref="D131:E131"/>
    <mergeCell ref="D112:E112"/>
    <mergeCell ref="B113:C113"/>
    <mergeCell ref="D113:E113"/>
    <mergeCell ref="B114:C114"/>
    <mergeCell ref="D114:E114"/>
    <mergeCell ref="B117:E117"/>
    <mergeCell ref="B116:C116"/>
    <mergeCell ref="D116:E116"/>
    <mergeCell ref="A119:E119"/>
    <mergeCell ref="B120:C120"/>
    <mergeCell ref="D120:E120"/>
    <mergeCell ref="A127:E127"/>
    <mergeCell ref="B128:C128"/>
    <mergeCell ref="D128:E128"/>
    <mergeCell ref="B124:C124"/>
    <mergeCell ref="D124:E124"/>
    <mergeCell ref="B125:E125"/>
    <mergeCell ref="B137:C137"/>
    <mergeCell ref="D137:E137"/>
    <mergeCell ref="B138:C138"/>
    <mergeCell ref="D138:E138"/>
    <mergeCell ref="B139:C139"/>
    <mergeCell ref="D139:E139"/>
    <mergeCell ref="B132:C132"/>
    <mergeCell ref="D132:E132"/>
    <mergeCell ref="B133:E133"/>
    <mergeCell ref="A135:E135"/>
    <mergeCell ref="B136:C136"/>
    <mergeCell ref="D136:E136"/>
    <mergeCell ref="B146:C146"/>
    <mergeCell ref="D146:E146"/>
    <mergeCell ref="B147:C147"/>
    <mergeCell ref="D147:E147"/>
    <mergeCell ref="B140:C140"/>
    <mergeCell ref="D140:E140"/>
    <mergeCell ref="B141:E141"/>
    <mergeCell ref="A143:E143"/>
    <mergeCell ref="B144:C144"/>
    <mergeCell ref="D144:E144"/>
    <mergeCell ref="A159:E159"/>
    <mergeCell ref="B160:C160"/>
    <mergeCell ref="D160:E160"/>
    <mergeCell ref="B161:C161"/>
    <mergeCell ref="B165:E165"/>
    <mergeCell ref="B153:C153"/>
    <mergeCell ref="D153:E153"/>
    <mergeCell ref="B154:C154"/>
    <mergeCell ref="D154:E154"/>
    <mergeCell ref="B155:C155"/>
    <mergeCell ref="D155:E155"/>
    <mergeCell ref="D161:E161"/>
    <mergeCell ref="B162:C162"/>
    <mergeCell ref="D162:E162"/>
    <mergeCell ref="B156:C156"/>
    <mergeCell ref="D156:E156"/>
    <mergeCell ref="B157:E157"/>
    <mergeCell ref="B169:C169"/>
    <mergeCell ref="D169:E169"/>
    <mergeCell ref="B170:C170"/>
    <mergeCell ref="D170:E170"/>
    <mergeCell ref="B171:C171"/>
    <mergeCell ref="D171:E171"/>
    <mergeCell ref="A167:E167"/>
    <mergeCell ref="B168:C168"/>
    <mergeCell ref="D168:E168"/>
    <mergeCell ref="B178:C178"/>
    <mergeCell ref="D178:E178"/>
    <mergeCell ref="B179:C179"/>
    <mergeCell ref="D179:E179"/>
    <mergeCell ref="B172:C172"/>
    <mergeCell ref="D172:E172"/>
    <mergeCell ref="B173:E173"/>
    <mergeCell ref="A175:E175"/>
    <mergeCell ref="B176:C176"/>
    <mergeCell ref="D176:E176"/>
    <mergeCell ref="D80:E80"/>
    <mergeCell ref="B196:C196"/>
    <mergeCell ref="D196:E196"/>
    <mergeCell ref="B193:C193"/>
    <mergeCell ref="D193:E193"/>
    <mergeCell ref="B194:C194"/>
    <mergeCell ref="D194:E194"/>
    <mergeCell ref="B195:C195"/>
    <mergeCell ref="D195:E195"/>
    <mergeCell ref="B188:C188"/>
    <mergeCell ref="D188:E188"/>
    <mergeCell ref="B189:E189"/>
    <mergeCell ref="A191:E191"/>
    <mergeCell ref="B192:C192"/>
    <mergeCell ref="D192:E192"/>
    <mergeCell ref="B185:C185"/>
    <mergeCell ref="D185:E185"/>
    <mergeCell ref="B186:C186"/>
    <mergeCell ref="B180:C180"/>
    <mergeCell ref="D180:E180"/>
    <mergeCell ref="B181:E181"/>
    <mergeCell ref="A183:E183"/>
    <mergeCell ref="B184:C184"/>
    <mergeCell ref="D184:E184"/>
    <mergeCell ref="A95:E95"/>
    <mergeCell ref="B92:C92"/>
    <mergeCell ref="D92:E92"/>
    <mergeCell ref="B93:E93"/>
    <mergeCell ref="B84:C84"/>
    <mergeCell ref="B91:C91"/>
    <mergeCell ref="D91:E91"/>
    <mergeCell ref="D84:E84"/>
    <mergeCell ref="B85:E85"/>
    <mergeCell ref="A87:E87"/>
    <mergeCell ref="B108:C108"/>
    <mergeCell ref="D108:E108"/>
    <mergeCell ref="B109:E109"/>
    <mergeCell ref="B115:C115"/>
    <mergeCell ref="D115:E115"/>
    <mergeCell ref="B96:C96"/>
    <mergeCell ref="D96:E96"/>
    <mergeCell ref="B97:C97"/>
    <mergeCell ref="D97:E97"/>
    <mergeCell ref="B98:C98"/>
    <mergeCell ref="D98:E98"/>
    <mergeCell ref="B149:E149"/>
    <mergeCell ref="A151:E151"/>
    <mergeCell ref="B152:C152"/>
    <mergeCell ref="D152:E152"/>
    <mergeCell ref="B145:C145"/>
    <mergeCell ref="D145:E145"/>
    <mergeCell ref="A207:E207"/>
    <mergeCell ref="A206:E206"/>
    <mergeCell ref="A190:E190"/>
    <mergeCell ref="A182:E182"/>
    <mergeCell ref="A174:E174"/>
    <mergeCell ref="A166:E166"/>
    <mergeCell ref="A158:E158"/>
    <mergeCell ref="B205:E205"/>
    <mergeCell ref="B164:C164"/>
    <mergeCell ref="D164:E164"/>
    <mergeCell ref="B202:C202"/>
    <mergeCell ref="D201:E201"/>
    <mergeCell ref="D202:E202"/>
    <mergeCell ref="B203:C203"/>
    <mergeCell ref="D203:E203"/>
    <mergeCell ref="A198:E198"/>
    <mergeCell ref="B177:C177"/>
    <mergeCell ref="D177:E177"/>
    <mergeCell ref="D83:E83"/>
    <mergeCell ref="B76:C76"/>
    <mergeCell ref="D76:E76"/>
    <mergeCell ref="B77:E77"/>
    <mergeCell ref="A79:E79"/>
    <mergeCell ref="B80:C80"/>
    <mergeCell ref="B61:E61"/>
    <mergeCell ref="B148:C148"/>
    <mergeCell ref="D148:E148"/>
    <mergeCell ref="B99:C99"/>
    <mergeCell ref="B121:C121"/>
    <mergeCell ref="D121:E121"/>
    <mergeCell ref="B122:C122"/>
    <mergeCell ref="D122:E122"/>
    <mergeCell ref="B123:C123"/>
    <mergeCell ref="D123:E123"/>
    <mergeCell ref="D99:E99"/>
    <mergeCell ref="B100:C100"/>
    <mergeCell ref="D100:E100"/>
    <mergeCell ref="B106:C106"/>
    <mergeCell ref="D106:E106"/>
    <mergeCell ref="B107:C107"/>
    <mergeCell ref="D107:E107"/>
    <mergeCell ref="B101:E101"/>
    <mergeCell ref="B69:E69"/>
    <mergeCell ref="A71:E71"/>
    <mergeCell ref="B72:C72"/>
    <mergeCell ref="D72:E72"/>
    <mergeCell ref="B73:C73"/>
    <mergeCell ref="D73:E73"/>
    <mergeCell ref="B74:C74"/>
    <mergeCell ref="D74:E74"/>
    <mergeCell ref="B75:C75"/>
    <mergeCell ref="D75:E75"/>
    <mergeCell ref="A70:E70"/>
    <mergeCell ref="A63:E63"/>
    <mergeCell ref="B51:C51"/>
    <mergeCell ref="D51:E51"/>
    <mergeCell ref="B163:C163"/>
    <mergeCell ref="D163:E163"/>
    <mergeCell ref="A118:E118"/>
    <mergeCell ref="A110:E110"/>
    <mergeCell ref="A102:E102"/>
    <mergeCell ref="A94:E94"/>
    <mergeCell ref="B53:E53"/>
    <mergeCell ref="D58:E58"/>
    <mergeCell ref="B59:C59"/>
    <mergeCell ref="B60:C60"/>
    <mergeCell ref="D60:E60"/>
    <mergeCell ref="B66:C66"/>
    <mergeCell ref="D66:E66"/>
    <mergeCell ref="B67:C67"/>
    <mergeCell ref="D67:E67"/>
    <mergeCell ref="B88:C88"/>
    <mergeCell ref="D88:E88"/>
    <mergeCell ref="B81:C81"/>
    <mergeCell ref="D81:E81"/>
    <mergeCell ref="B82:C82"/>
    <mergeCell ref="B64:C64"/>
    <mergeCell ref="D64:E64"/>
    <mergeCell ref="B65:C65"/>
    <mergeCell ref="D65:E65"/>
    <mergeCell ref="A150:E150"/>
    <mergeCell ref="A142:E142"/>
    <mergeCell ref="A134:E134"/>
    <mergeCell ref="A126:E126"/>
    <mergeCell ref="B68:C68"/>
    <mergeCell ref="D68:E68"/>
    <mergeCell ref="D82:E82"/>
    <mergeCell ref="A86:E86"/>
    <mergeCell ref="A111:E111"/>
    <mergeCell ref="B112:C112"/>
    <mergeCell ref="B83:C83"/>
    <mergeCell ref="A103:E103"/>
    <mergeCell ref="B104:C104"/>
    <mergeCell ref="D104:E104"/>
    <mergeCell ref="B89:C89"/>
    <mergeCell ref="D89:E89"/>
    <mergeCell ref="B90:C90"/>
    <mergeCell ref="D90:E90"/>
    <mergeCell ref="B105:C105"/>
    <mergeCell ref="D105:E105"/>
    <mergeCell ref="A78:E78"/>
    <mergeCell ref="D59:E59"/>
    <mergeCell ref="B49:C49"/>
    <mergeCell ref="D49:E49"/>
    <mergeCell ref="B50:C50"/>
    <mergeCell ref="D50:E50"/>
    <mergeCell ref="B52:C52"/>
    <mergeCell ref="D52:E52"/>
    <mergeCell ref="A55:E55"/>
    <mergeCell ref="B56:C56"/>
    <mergeCell ref="D56:E56"/>
    <mergeCell ref="B57:C57"/>
    <mergeCell ref="D57:E57"/>
    <mergeCell ref="B58:C58"/>
    <mergeCell ref="B43:C43"/>
    <mergeCell ref="D43:E43"/>
    <mergeCell ref="B44:C44"/>
    <mergeCell ref="D44:E44"/>
    <mergeCell ref="B45:E45"/>
    <mergeCell ref="A46:E46"/>
    <mergeCell ref="A47:E47"/>
    <mergeCell ref="B48:C48"/>
    <mergeCell ref="D48:E48"/>
    <mergeCell ref="A31:E31"/>
    <mergeCell ref="B32:C32"/>
    <mergeCell ref="D32:E32"/>
    <mergeCell ref="B33:C33"/>
    <mergeCell ref="D33:E33"/>
    <mergeCell ref="B34:C34"/>
    <mergeCell ref="B42:C42"/>
    <mergeCell ref="D42:E42"/>
    <mergeCell ref="D36:E36"/>
    <mergeCell ref="B37:E37"/>
    <mergeCell ref="A38:E38"/>
    <mergeCell ref="A39:E39"/>
    <mergeCell ref="B40:C40"/>
    <mergeCell ref="D40:E40"/>
    <mergeCell ref="D34:E34"/>
    <mergeCell ref="B41:C41"/>
    <mergeCell ref="D41:E41"/>
    <mergeCell ref="B35:C35"/>
    <mergeCell ref="D35:E35"/>
    <mergeCell ref="B36:C36"/>
    <mergeCell ref="B25:C25"/>
    <mergeCell ref="D25:E25"/>
    <mergeCell ref="B26:C26"/>
    <mergeCell ref="D26:E26"/>
    <mergeCell ref="B27:C27"/>
    <mergeCell ref="D27:E27"/>
    <mergeCell ref="B28:C28"/>
    <mergeCell ref="D28:E28"/>
    <mergeCell ref="B29:E29"/>
    <mergeCell ref="A1:E1"/>
    <mergeCell ref="A2:E2"/>
    <mergeCell ref="A3:E3"/>
    <mergeCell ref="A4:E4"/>
    <mergeCell ref="A5:E5"/>
    <mergeCell ref="A6:E6"/>
    <mergeCell ref="B13:E13"/>
    <mergeCell ref="B14:E14"/>
    <mergeCell ref="A7:D7"/>
    <mergeCell ref="A199:E199"/>
    <mergeCell ref="B200:C200"/>
    <mergeCell ref="D200:E200"/>
    <mergeCell ref="B204:C204"/>
    <mergeCell ref="D204:E204"/>
    <mergeCell ref="B197:E197"/>
    <mergeCell ref="D186:E186"/>
    <mergeCell ref="B187:C187"/>
    <mergeCell ref="D187:E187"/>
    <mergeCell ref="B201:C201"/>
    <mergeCell ref="A62:E62"/>
    <mergeCell ref="A54:E54"/>
    <mergeCell ref="A30:E30"/>
    <mergeCell ref="A8:E8"/>
    <mergeCell ref="A9:E9"/>
    <mergeCell ref="B10:E10"/>
    <mergeCell ref="B11:E11"/>
    <mergeCell ref="B12:E12"/>
    <mergeCell ref="A15:E15"/>
    <mergeCell ref="B16:C16"/>
    <mergeCell ref="D16:E16"/>
    <mergeCell ref="B17:C17"/>
    <mergeCell ref="D17:E17"/>
    <mergeCell ref="B18:C18"/>
    <mergeCell ref="D18:E18"/>
    <mergeCell ref="B19:C19"/>
    <mergeCell ref="D19:E19"/>
    <mergeCell ref="B20:C20"/>
    <mergeCell ref="D20:E20"/>
    <mergeCell ref="B21:E21"/>
    <mergeCell ref="A22:E22"/>
    <mergeCell ref="A23:E23"/>
    <mergeCell ref="B24:C24"/>
    <mergeCell ref="D24:E24"/>
  </mergeCells>
  <printOptions horizontalCentered="1"/>
  <pageMargins left="0.70866141732283472" right="0.70866141732283472" top="0.74803149606299213" bottom="0.74803149606299213" header="0.31496062992125984" footer="0.31496062992125984"/>
  <pageSetup scale="64" firstPageNumber="0" fitToHeight="0" orientation="portrait" horizontalDpi="300" verticalDpi="300" r:id="rId1"/>
  <headerFooter alignWithMargins="0">
    <oddFooter>Página &amp;P</oddFooter>
  </headerFooter>
  <rowBreaks count="1" manualBreakCount="1">
    <brk id="197" max="4"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rgb="FFBB955C"/>
    <pageSetUpPr fitToPage="1"/>
  </sheetPr>
  <dimension ref="A1:G215"/>
  <sheetViews>
    <sheetView view="pageBreakPreview" zoomScale="75" zoomScaleNormal="90" zoomScaleSheetLayoutView="75" workbookViewId="0">
      <selection activeCell="A14" sqref="A14"/>
    </sheetView>
  </sheetViews>
  <sheetFormatPr baseColWidth="10" defaultColWidth="8.44140625" defaultRowHeight="21.6"/>
  <cols>
    <col min="1" max="1" width="50.33203125" style="675" customWidth="1"/>
    <col min="2" max="2" width="8.44140625" style="675"/>
    <col min="3" max="3" width="23" style="675" customWidth="1"/>
    <col min="4" max="4" width="11.44140625" style="675" customWidth="1"/>
    <col min="5" max="5" width="46.109375" style="675" customWidth="1"/>
    <col min="6" max="254" width="11.44140625" style="675" customWidth="1"/>
    <col min="255" max="255" width="50.33203125" style="675" customWidth="1"/>
    <col min="256" max="16384" width="8.44140625" style="675"/>
  </cols>
  <sheetData>
    <row r="1" spans="1:5">
      <c r="A1" s="1550" t="s">
        <v>4775</v>
      </c>
      <c r="B1" s="1551"/>
      <c r="C1" s="1551"/>
      <c r="D1" s="1551"/>
      <c r="E1" s="1552"/>
    </row>
    <row r="2" spans="1:5">
      <c r="A2" s="1553" t="s">
        <v>8</v>
      </c>
      <c r="B2" s="1554"/>
      <c r="C2" s="1554"/>
      <c r="D2" s="1554"/>
      <c r="E2" s="1555"/>
    </row>
    <row r="3" spans="1:5">
      <c r="A3" s="1556"/>
      <c r="B3" s="1557"/>
      <c r="C3" s="1557"/>
      <c r="D3" s="1557"/>
      <c r="E3" s="1558"/>
    </row>
    <row r="4" spans="1:5">
      <c r="A4" s="1553"/>
      <c r="B4" s="1554"/>
      <c r="C4" s="1554"/>
      <c r="D4" s="1554"/>
      <c r="E4" s="1555"/>
    </row>
    <row r="5" spans="1:5" ht="23.85" customHeight="1">
      <c r="A5" s="1559"/>
      <c r="B5" s="1560"/>
      <c r="C5" s="1560"/>
      <c r="D5" s="1560"/>
      <c r="E5" s="1561"/>
    </row>
    <row r="6" spans="1:5" ht="36.75" customHeight="1">
      <c r="A6" s="1562" t="s">
        <v>4778</v>
      </c>
      <c r="B6" s="1563"/>
      <c r="C6" s="1563"/>
      <c r="D6" s="1563"/>
      <c r="E6" s="1563"/>
    </row>
    <row r="7" spans="1:5" ht="35.85" customHeight="1" thickBot="1">
      <c r="A7" s="1564" t="s">
        <v>4066</v>
      </c>
      <c r="B7" s="1565"/>
      <c r="C7" s="1565"/>
      <c r="D7" s="1566"/>
      <c r="E7" s="676" t="s">
        <v>7253</v>
      </c>
    </row>
    <row r="8" spans="1:5">
      <c r="A8" s="1536" t="s">
        <v>1092</v>
      </c>
      <c r="B8" s="1536"/>
      <c r="C8" s="1536"/>
      <c r="D8" s="1536"/>
      <c r="E8" s="1536"/>
    </row>
    <row r="9" spans="1:5" ht="27" customHeight="1">
      <c r="A9" s="1537" t="s">
        <v>4435</v>
      </c>
      <c r="B9" s="1538"/>
      <c r="C9" s="1538"/>
      <c r="D9" s="1538"/>
      <c r="E9" s="1538"/>
    </row>
    <row r="10" spans="1:5">
      <c r="A10" s="677" t="s">
        <v>1093</v>
      </c>
      <c r="B10" s="1539">
        <f>CARÁTULA!D8</f>
        <v>0</v>
      </c>
      <c r="C10" s="1540"/>
      <c r="D10" s="1540"/>
      <c r="E10" s="1541"/>
    </row>
    <row r="11" spans="1:5" ht="15.75" customHeight="1">
      <c r="A11" s="677" t="s">
        <v>1094</v>
      </c>
      <c r="B11" s="1542">
        <f>CARÁTULA!D9</f>
        <v>0</v>
      </c>
      <c r="C11" s="1542"/>
      <c r="D11" s="1542"/>
      <c r="E11" s="1542"/>
    </row>
    <row r="12" spans="1:5">
      <c r="A12" s="677" t="s">
        <v>844</v>
      </c>
      <c r="B12" s="1542">
        <f>CARÁTULA!D6</f>
        <v>0</v>
      </c>
      <c r="C12" s="1542"/>
      <c r="D12" s="1542"/>
      <c r="E12" s="1542"/>
    </row>
    <row r="13" spans="1:5">
      <c r="A13" s="677" t="s">
        <v>842</v>
      </c>
      <c r="B13" s="1542">
        <f>CARÁTULA!D11</f>
        <v>0</v>
      </c>
      <c r="C13" s="1542"/>
      <c r="D13" s="1542"/>
      <c r="E13" s="1542"/>
    </row>
    <row r="14" spans="1:5" ht="43.8" thickBot="1">
      <c r="A14" s="677" t="s">
        <v>5284</v>
      </c>
      <c r="B14" s="1542">
        <f>CARÁTULA!D10</f>
        <v>0</v>
      </c>
      <c r="C14" s="1542"/>
      <c r="D14" s="1542"/>
      <c r="E14" s="1542"/>
    </row>
    <row r="15" spans="1:5" ht="22.2" thickBot="1">
      <c r="A15" s="1543" t="s">
        <v>4436</v>
      </c>
      <c r="B15" s="1543"/>
      <c r="C15" s="1543"/>
      <c r="D15" s="1543"/>
      <c r="E15" s="1543"/>
    </row>
    <row r="16" spans="1:5" ht="12.75" customHeight="1">
      <c r="A16" s="678" t="s">
        <v>1095</v>
      </c>
      <c r="B16" s="1544" t="s">
        <v>1096</v>
      </c>
      <c r="C16" s="1544"/>
      <c r="D16" s="1545" t="s">
        <v>1097</v>
      </c>
      <c r="E16" s="1545"/>
    </row>
    <row r="17" spans="1:7" ht="12.75" customHeight="1">
      <c r="A17" s="679" t="s">
        <v>1098</v>
      </c>
      <c r="B17" s="1546">
        <f>'GOBIERNO HG, HMI Y HP'!G88</f>
        <v>47</v>
      </c>
      <c r="C17" s="1546"/>
      <c r="D17" s="1546">
        <f>'GOBIERNO HG, HMI Y HP'!E88</f>
        <v>47</v>
      </c>
      <c r="E17" s="1546"/>
    </row>
    <row r="18" spans="1:7" ht="12.75" customHeight="1">
      <c r="A18" s="679" t="s">
        <v>1099</v>
      </c>
      <c r="B18" s="1546">
        <f>'GOBIERNO HG, HMI Y HP'!L88</f>
        <v>47</v>
      </c>
      <c r="C18" s="1546"/>
      <c r="D18" s="1546">
        <f>'GOBIERNO HG, HMI Y HP'!J88</f>
        <v>47</v>
      </c>
      <c r="E18" s="1546"/>
    </row>
    <row r="19" spans="1:7" ht="12.75" customHeight="1">
      <c r="A19" s="680" t="s">
        <v>1100</v>
      </c>
      <c r="B19" s="1546">
        <f>'GOBIERNO HG, HMI Y HP'!Q88</f>
        <v>47</v>
      </c>
      <c r="C19" s="1546"/>
      <c r="D19" s="1546">
        <f>'GOBIERNO HG, HMI Y HP'!O88</f>
        <v>47</v>
      </c>
      <c r="E19" s="1546"/>
    </row>
    <row r="20" spans="1:7" ht="12.75" customHeight="1">
      <c r="A20" s="680" t="s">
        <v>1101</v>
      </c>
      <c r="B20" s="1544">
        <f>SUM(B17:C19)</f>
        <v>141</v>
      </c>
      <c r="C20" s="1544"/>
      <c r="D20" s="1569">
        <f>SUM(D17:E19)</f>
        <v>141</v>
      </c>
      <c r="E20" s="1569"/>
    </row>
    <row r="21" spans="1:7" ht="15" customHeight="1" thickBot="1">
      <c r="A21" s="681" t="s">
        <v>1137</v>
      </c>
      <c r="B21" s="1547">
        <f>D20/B20</f>
        <v>1</v>
      </c>
      <c r="C21" s="1547"/>
      <c r="D21" s="1547"/>
      <c r="E21" s="1547"/>
    </row>
    <row r="22" spans="1:7" ht="13.5" customHeight="1" thickBot="1">
      <c r="A22" s="1535"/>
      <c r="B22" s="1535"/>
      <c r="C22" s="1535"/>
      <c r="D22" s="1535"/>
      <c r="E22" s="1535"/>
      <c r="F22" s="1577"/>
      <c r="G22" s="1577"/>
    </row>
    <row r="23" spans="1:7" ht="22.2" thickBot="1">
      <c r="A23" s="1543" t="s">
        <v>4437</v>
      </c>
      <c r="B23" s="1543"/>
      <c r="C23" s="1543"/>
      <c r="D23" s="1543"/>
      <c r="E23" s="1543"/>
    </row>
    <row r="24" spans="1:7" ht="12.75" customHeight="1">
      <c r="A24" s="678" t="s">
        <v>1095</v>
      </c>
      <c r="B24" s="1544" t="s">
        <v>1096</v>
      </c>
      <c r="C24" s="1544"/>
      <c r="D24" s="1545" t="s">
        <v>1097</v>
      </c>
      <c r="E24" s="1545"/>
    </row>
    <row r="25" spans="1:7" ht="12.75" customHeight="1">
      <c r="A25" s="679" t="s">
        <v>1098</v>
      </c>
      <c r="B25" s="1546">
        <f>'CONSULTA EXTERNA HMI'!G88</f>
        <v>75</v>
      </c>
      <c r="C25" s="1546"/>
      <c r="D25" s="1546">
        <f>'CONSULTA EXTERNA HMI'!E88</f>
        <v>75</v>
      </c>
      <c r="E25" s="1546"/>
    </row>
    <row r="26" spans="1:7" ht="12.75" customHeight="1">
      <c r="A26" s="679" t="s">
        <v>1099</v>
      </c>
      <c r="B26" s="1546">
        <f>'CONSULTA EXTERNA HMI'!L88</f>
        <v>75</v>
      </c>
      <c r="C26" s="1546"/>
      <c r="D26" s="1546">
        <f>'CONSULTA EXTERNA HMI'!J88</f>
        <v>75</v>
      </c>
      <c r="E26" s="1546"/>
    </row>
    <row r="27" spans="1:7" ht="12.75" customHeight="1">
      <c r="A27" s="680" t="s">
        <v>1100</v>
      </c>
      <c r="B27" s="1546">
        <f>'CONSULTA EXTERNA HMI'!Q88</f>
        <v>74</v>
      </c>
      <c r="C27" s="1546"/>
      <c r="D27" s="1546">
        <f>'CONSULTA EXTERNA HMI'!O88</f>
        <v>74</v>
      </c>
      <c r="E27" s="1546"/>
    </row>
    <row r="28" spans="1:7" ht="12.75" customHeight="1">
      <c r="A28" s="680" t="s">
        <v>1101</v>
      </c>
      <c r="B28" s="1548">
        <f>SUM(B25:C27)</f>
        <v>224</v>
      </c>
      <c r="C28" s="1548"/>
      <c r="D28" s="1569">
        <f>SUM(D25:E27)</f>
        <v>224</v>
      </c>
      <c r="E28" s="1569"/>
    </row>
    <row r="29" spans="1:7" ht="15" customHeight="1" thickBot="1">
      <c r="A29" s="681" t="s">
        <v>1137</v>
      </c>
      <c r="B29" s="1547">
        <f>D28/B28</f>
        <v>1</v>
      </c>
      <c r="C29" s="1547"/>
      <c r="D29" s="1547"/>
      <c r="E29" s="1547"/>
    </row>
    <row r="30" spans="1:7" ht="22.2" thickBot="1">
      <c r="A30" s="1535"/>
      <c r="B30" s="1535"/>
      <c r="C30" s="1535"/>
      <c r="D30" s="1535"/>
      <c r="E30" s="1535"/>
    </row>
    <row r="31" spans="1:7" ht="22.2" thickBot="1">
      <c r="A31" s="1543" t="s">
        <v>4439</v>
      </c>
      <c r="B31" s="1543"/>
      <c r="C31" s="1543"/>
      <c r="D31" s="1543"/>
      <c r="E31" s="1543"/>
    </row>
    <row r="32" spans="1:7" ht="12.75" customHeight="1">
      <c r="A32" s="678" t="s">
        <v>1095</v>
      </c>
      <c r="B32" s="1544" t="s">
        <v>1096</v>
      </c>
      <c r="C32" s="1544"/>
      <c r="D32" s="1545" t="s">
        <v>1097</v>
      </c>
      <c r="E32" s="1545"/>
    </row>
    <row r="33" spans="1:5" ht="12.75" customHeight="1">
      <c r="A33" s="679" t="s">
        <v>1098</v>
      </c>
      <c r="B33" s="1546">
        <f>'MED PREVENTIVA HMI'!G30</f>
        <v>18</v>
      </c>
      <c r="C33" s="1546"/>
      <c r="D33" s="1546">
        <f>'MED PREVENTIVA HMI'!E30</f>
        <v>18</v>
      </c>
      <c r="E33" s="1546"/>
    </row>
    <row r="34" spans="1:5" ht="12.75" customHeight="1">
      <c r="A34" s="679" t="s">
        <v>1099</v>
      </c>
      <c r="B34" s="1546">
        <f>'MED PREVENTIVA HMI'!L30</f>
        <v>18</v>
      </c>
      <c r="C34" s="1546"/>
      <c r="D34" s="1546">
        <f>'MED PREVENTIVA HMI'!J30</f>
        <v>18</v>
      </c>
      <c r="E34" s="1546"/>
    </row>
    <row r="35" spans="1:5" ht="12.75" customHeight="1">
      <c r="A35" s="680" t="s">
        <v>1100</v>
      </c>
      <c r="B35" s="1546">
        <f>'MED PREVENTIVA HMI'!Q30</f>
        <v>18</v>
      </c>
      <c r="C35" s="1546"/>
      <c r="D35" s="1546">
        <f>'MED PREVENTIVA HMI'!O30</f>
        <v>18</v>
      </c>
      <c r="E35" s="1546"/>
    </row>
    <row r="36" spans="1:5" ht="12.75" customHeight="1">
      <c r="A36" s="680" t="s">
        <v>1101</v>
      </c>
      <c r="B36" s="1544">
        <f>SUM(B33:C35)</f>
        <v>54</v>
      </c>
      <c r="C36" s="1544"/>
      <c r="D36" s="1569">
        <f>SUM(D33:E35)</f>
        <v>54</v>
      </c>
      <c r="E36" s="1569"/>
    </row>
    <row r="37" spans="1:5" ht="15" customHeight="1" thickBot="1">
      <c r="A37" s="681" t="s">
        <v>1137</v>
      </c>
      <c r="B37" s="1547">
        <f>D36/B36</f>
        <v>1</v>
      </c>
      <c r="C37" s="1547"/>
      <c r="D37" s="1547"/>
      <c r="E37" s="1547"/>
    </row>
    <row r="38" spans="1:5" ht="22.2" thickBot="1"/>
    <row r="39" spans="1:5" ht="22.2" thickBot="1">
      <c r="A39" s="1543" t="s">
        <v>4438</v>
      </c>
      <c r="B39" s="1543"/>
      <c r="C39" s="1543"/>
      <c r="D39" s="1543"/>
      <c r="E39" s="1543"/>
    </row>
    <row r="40" spans="1:5">
      <c r="A40" s="678" t="s">
        <v>1095</v>
      </c>
      <c r="B40" s="1544" t="s">
        <v>1096</v>
      </c>
      <c r="C40" s="1544"/>
      <c r="D40" s="1545" t="s">
        <v>1097</v>
      </c>
      <c r="E40" s="1545"/>
    </row>
    <row r="41" spans="1:5">
      <c r="A41" s="679" t="s">
        <v>1098</v>
      </c>
      <c r="B41" s="1546">
        <f>'HOSPITALIZACIÓN HMI '!G136</f>
        <v>116</v>
      </c>
      <c r="C41" s="1546"/>
      <c r="D41" s="1546">
        <f>'HOSPITALIZACIÓN HMI '!E136</f>
        <v>116</v>
      </c>
      <c r="E41" s="1546"/>
    </row>
    <row r="42" spans="1:5">
      <c r="A42" s="679" t="s">
        <v>1099</v>
      </c>
      <c r="B42" s="1546">
        <f>'HOSPITALIZACIÓN HMI '!L136</f>
        <v>116</v>
      </c>
      <c r="C42" s="1546"/>
      <c r="D42" s="1546">
        <f>'HOSPITALIZACIÓN HMI '!J136</f>
        <v>116</v>
      </c>
      <c r="E42" s="1546"/>
    </row>
    <row r="43" spans="1:5">
      <c r="A43" s="680" t="s">
        <v>1100</v>
      </c>
      <c r="B43" s="1546">
        <f>'HOSPITALIZACIÓN HMI '!Q136</f>
        <v>115</v>
      </c>
      <c r="C43" s="1546"/>
      <c r="D43" s="1546">
        <f>'HOSPITALIZACIÓN HMI '!O136</f>
        <v>115</v>
      </c>
      <c r="E43" s="1546"/>
    </row>
    <row r="44" spans="1:5">
      <c r="A44" s="680" t="s">
        <v>1101</v>
      </c>
      <c r="B44" s="1544">
        <f>SUM(B41:C43)</f>
        <v>347</v>
      </c>
      <c r="C44" s="1544"/>
      <c r="D44" s="1569">
        <f>SUM(D41:E43)</f>
        <v>347</v>
      </c>
      <c r="E44" s="1569"/>
    </row>
    <row r="45" spans="1:5" ht="22.2" thickBot="1">
      <c r="A45" s="681" t="s">
        <v>1137</v>
      </c>
      <c r="B45" s="1547">
        <f>D44/B44</f>
        <v>1</v>
      </c>
      <c r="C45" s="1547"/>
      <c r="D45" s="1547"/>
      <c r="E45" s="1547"/>
    </row>
    <row r="46" spans="1:5" ht="22.2" thickBot="1">
      <c r="B46" s="683"/>
      <c r="C46" s="683"/>
      <c r="D46" s="683"/>
      <c r="E46" s="683"/>
    </row>
    <row r="47" spans="1:5" ht="22.2" thickBot="1">
      <c r="A47" s="1543" t="s">
        <v>4418</v>
      </c>
      <c r="B47" s="1543"/>
      <c r="C47" s="1543"/>
      <c r="D47" s="1543"/>
      <c r="E47" s="1543"/>
    </row>
    <row r="48" spans="1:5">
      <c r="A48" s="678" t="s">
        <v>1095</v>
      </c>
      <c r="B48" s="1544" t="s">
        <v>1096</v>
      </c>
      <c r="C48" s="1544"/>
      <c r="D48" s="1545" t="s">
        <v>1097</v>
      </c>
      <c r="E48" s="1545"/>
    </row>
    <row r="49" spans="1:5">
      <c r="A49" s="679" t="s">
        <v>1098</v>
      </c>
      <c r="B49" s="1546">
        <f>'URGENCIAS HMI'!G105</f>
        <v>84</v>
      </c>
      <c r="C49" s="1546"/>
      <c r="D49" s="1546">
        <f>'URGENCIAS HMI'!E105</f>
        <v>84</v>
      </c>
      <c r="E49" s="1546"/>
    </row>
    <row r="50" spans="1:5">
      <c r="A50" s="679" t="s">
        <v>1099</v>
      </c>
      <c r="B50" s="1546">
        <f>'URGENCIAS HMI'!L105</f>
        <v>84</v>
      </c>
      <c r="C50" s="1546"/>
      <c r="D50" s="1546">
        <f>'URGENCIAS HMI'!J105</f>
        <v>84</v>
      </c>
      <c r="E50" s="1546"/>
    </row>
    <row r="51" spans="1:5">
      <c r="A51" s="680" t="s">
        <v>1100</v>
      </c>
      <c r="B51" s="1546">
        <f>'URGENCIAS HMI'!Q105</f>
        <v>79</v>
      </c>
      <c r="C51" s="1546"/>
      <c r="D51" s="1546">
        <f>'URGENCIAS HMI'!O105</f>
        <v>79</v>
      </c>
      <c r="E51" s="1546"/>
    </row>
    <row r="52" spans="1:5">
      <c r="A52" s="680" t="s">
        <v>1101</v>
      </c>
      <c r="B52" s="1544">
        <f>SUM(B49:C51)</f>
        <v>247</v>
      </c>
      <c r="C52" s="1544"/>
      <c r="D52" s="1569">
        <f>SUM(D49:E51)</f>
        <v>247</v>
      </c>
      <c r="E52" s="1569"/>
    </row>
    <row r="53" spans="1:5" ht="22.2" thickBot="1">
      <c r="A53" s="681" t="s">
        <v>1137</v>
      </c>
      <c r="B53" s="1547">
        <f>D52/B52</f>
        <v>1</v>
      </c>
      <c r="C53" s="1547"/>
      <c r="D53" s="1547"/>
      <c r="E53" s="1547"/>
    </row>
    <row r="54" spans="1:5" ht="15" customHeight="1" thickBot="1">
      <c r="A54" s="1535"/>
      <c r="B54" s="1535"/>
      <c r="C54" s="1535"/>
      <c r="D54" s="1535"/>
      <c r="E54" s="1535"/>
    </row>
    <row r="55" spans="1:5" ht="22.2" thickBot="1">
      <c r="A55" s="1543" t="s">
        <v>4419</v>
      </c>
      <c r="B55" s="1543"/>
      <c r="C55" s="1543"/>
      <c r="D55" s="1543"/>
      <c r="E55" s="1543"/>
    </row>
    <row r="56" spans="1:5">
      <c r="A56" s="678" t="s">
        <v>1095</v>
      </c>
      <c r="B56" s="1544" t="s">
        <v>1096</v>
      </c>
      <c r="C56" s="1544"/>
      <c r="D56" s="1545" t="s">
        <v>1097</v>
      </c>
      <c r="E56" s="1545"/>
    </row>
    <row r="57" spans="1:5">
      <c r="A57" s="679" t="s">
        <v>1098</v>
      </c>
      <c r="B57" s="1546">
        <f>'UNIDAD QUIRÚRGICA HMI'!G131</f>
        <v>147</v>
      </c>
      <c r="C57" s="1546"/>
      <c r="D57" s="1546">
        <f>'UNIDAD QUIRÚRGICA HMI'!E131</f>
        <v>147</v>
      </c>
      <c r="E57" s="1546"/>
    </row>
    <row r="58" spans="1:5">
      <c r="A58" s="679" t="s">
        <v>1099</v>
      </c>
      <c r="B58" s="1546">
        <f>'UNIDAD QUIRÚRGICA HMI'!L131</f>
        <v>147</v>
      </c>
      <c r="C58" s="1546"/>
      <c r="D58" s="1546">
        <f>'UNIDAD QUIRÚRGICA HMI'!J131</f>
        <v>147</v>
      </c>
      <c r="E58" s="1546"/>
    </row>
    <row r="59" spans="1:5">
      <c r="A59" s="680" t="s">
        <v>1100</v>
      </c>
      <c r="B59" s="1546">
        <f>'UNIDAD QUIRÚRGICA HMI'!Q131</f>
        <v>146</v>
      </c>
      <c r="C59" s="1546"/>
      <c r="D59" s="1546">
        <f>'UNIDAD QUIRÚRGICA HMI'!O131</f>
        <v>146</v>
      </c>
      <c r="E59" s="1546"/>
    </row>
    <row r="60" spans="1:5">
      <c r="A60" s="680" t="s">
        <v>1101</v>
      </c>
      <c r="B60" s="1544">
        <f>SUM(B57:C59)</f>
        <v>440</v>
      </c>
      <c r="C60" s="1544"/>
      <c r="D60" s="1569">
        <f>SUM(D57:E59)</f>
        <v>440</v>
      </c>
      <c r="E60" s="1569"/>
    </row>
    <row r="61" spans="1:5" ht="22.2" thickBot="1">
      <c r="A61" s="681" t="s">
        <v>1137</v>
      </c>
      <c r="B61" s="1547">
        <f>D60/B60</f>
        <v>1</v>
      </c>
      <c r="C61" s="1547"/>
      <c r="D61" s="1547"/>
      <c r="E61" s="1547"/>
    </row>
    <row r="62" spans="1:5" ht="15" customHeight="1" thickBot="1">
      <c r="A62" s="1535"/>
      <c r="B62" s="1535"/>
      <c r="C62" s="1535"/>
      <c r="D62" s="1535"/>
      <c r="E62" s="1535"/>
    </row>
    <row r="63" spans="1:5" ht="22.2" thickBot="1">
      <c r="A63" s="1543" t="s">
        <v>4420</v>
      </c>
      <c r="B63" s="1543"/>
      <c r="C63" s="1543"/>
      <c r="D63" s="1543"/>
      <c r="E63" s="1543"/>
    </row>
    <row r="64" spans="1:5">
      <c r="A64" s="678" t="s">
        <v>1095</v>
      </c>
      <c r="B64" s="1544" t="s">
        <v>1096</v>
      </c>
      <c r="C64" s="1544"/>
      <c r="D64" s="1545" t="s">
        <v>1097</v>
      </c>
      <c r="E64" s="1545"/>
    </row>
    <row r="65" spans="1:5">
      <c r="A65" s="679" t="s">
        <v>1098</v>
      </c>
      <c r="B65" s="1546">
        <f>'TOCOLOGÍA HG y HMI'!G42</f>
        <v>23</v>
      </c>
      <c r="C65" s="1546"/>
      <c r="D65" s="1546">
        <f>'TOCOLOGÍA HG y HMI'!E42</f>
        <v>23</v>
      </c>
      <c r="E65" s="1546"/>
    </row>
    <row r="66" spans="1:5">
      <c r="A66" s="679" t="s">
        <v>1099</v>
      </c>
      <c r="B66" s="1546">
        <f>'TOCOLOGÍA HG y HMI'!L42</f>
        <v>23</v>
      </c>
      <c r="C66" s="1546"/>
      <c r="D66" s="1546">
        <f>'TOCOLOGÍA HG y HMI'!J42</f>
        <v>23</v>
      </c>
      <c r="E66" s="1546"/>
    </row>
    <row r="67" spans="1:5">
      <c r="A67" s="680" t="s">
        <v>1100</v>
      </c>
      <c r="B67" s="1546">
        <f>'TOCOLOGÍA HG y HMI'!Q42</f>
        <v>23</v>
      </c>
      <c r="C67" s="1546"/>
      <c r="D67" s="1546">
        <f>'TOCOLOGÍA HG y HMI'!O42</f>
        <v>23</v>
      </c>
      <c r="E67" s="1546"/>
    </row>
    <row r="68" spans="1:5">
      <c r="A68" s="680" t="s">
        <v>1101</v>
      </c>
      <c r="B68" s="1544">
        <f>SUM(B65:C67)</f>
        <v>69</v>
      </c>
      <c r="C68" s="1544"/>
      <c r="D68" s="1569">
        <f>SUM(D65:E67)</f>
        <v>69</v>
      </c>
      <c r="E68" s="1569"/>
    </row>
    <row r="69" spans="1:5" ht="22.2" thickBot="1">
      <c r="A69" s="681" t="s">
        <v>1137</v>
      </c>
      <c r="B69" s="1547">
        <f>D68/B68</f>
        <v>1</v>
      </c>
      <c r="C69" s="1547"/>
      <c r="D69" s="1547"/>
      <c r="E69" s="1547"/>
    </row>
    <row r="70" spans="1:5" ht="15" customHeight="1" thickBot="1">
      <c r="A70" s="1535"/>
      <c r="B70" s="1535"/>
      <c r="C70" s="1535"/>
      <c r="D70" s="1535"/>
      <c r="E70" s="1535"/>
    </row>
    <row r="71" spans="1:5" ht="22.2" thickBot="1">
      <c r="A71" s="1543" t="s">
        <v>4421</v>
      </c>
      <c r="B71" s="1543"/>
      <c r="C71" s="1543"/>
      <c r="D71" s="1543"/>
      <c r="E71" s="1543"/>
    </row>
    <row r="72" spans="1:5">
      <c r="A72" s="678" t="s">
        <v>1095</v>
      </c>
      <c r="B72" s="1544" t="s">
        <v>1096</v>
      </c>
      <c r="C72" s="1544"/>
      <c r="D72" s="1545" t="s">
        <v>1097</v>
      </c>
      <c r="E72" s="1545"/>
    </row>
    <row r="73" spans="1:5">
      <c r="A73" s="679" t="s">
        <v>1098</v>
      </c>
      <c r="B73" s="1546">
        <f>'TOCOQUIRÚRGICA HG Y HMI'!G107</f>
        <v>134</v>
      </c>
      <c r="C73" s="1546"/>
      <c r="D73" s="1546">
        <f>'TOCOQUIRÚRGICA HG Y HMI'!E107</f>
        <v>134</v>
      </c>
      <c r="E73" s="1546"/>
    </row>
    <row r="74" spans="1:5">
      <c r="A74" s="679" t="s">
        <v>1099</v>
      </c>
      <c r="B74" s="1546">
        <f>'TOCOQUIRÚRGICA HG Y HMI'!L107</f>
        <v>134</v>
      </c>
      <c r="C74" s="1546"/>
      <c r="D74" s="1546">
        <f>'TOCOQUIRÚRGICA HG Y HMI'!J107</f>
        <v>134</v>
      </c>
      <c r="E74" s="1546"/>
    </row>
    <row r="75" spans="1:5">
      <c r="A75" s="680" t="s">
        <v>1100</v>
      </c>
      <c r="B75" s="1546">
        <f>'TOCOQUIRÚRGICA HG Y HMI'!Q107</f>
        <v>134</v>
      </c>
      <c r="C75" s="1546"/>
      <c r="D75" s="1546">
        <f>'TOCOQUIRÚRGICA HG Y HMI'!O107</f>
        <v>134</v>
      </c>
      <c r="E75" s="1546"/>
    </row>
    <row r="76" spans="1:5">
      <c r="A76" s="680" t="s">
        <v>1101</v>
      </c>
      <c r="B76" s="1544">
        <f>SUM(B73:C75)</f>
        <v>402</v>
      </c>
      <c r="C76" s="1544"/>
      <c r="D76" s="1569">
        <f>SUM(D73:E75)</f>
        <v>402</v>
      </c>
      <c r="E76" s="1569"/>
    </row>
    <row r="77" spans="1:5" ht="22.2" thickBot="1">
      <c r="A77" s="681" t="s">
        <v>1137</v>
      </c>
      <c r="B77" s="1547">
        <f>D76/B76</f>
        <v>1</v>
      </c>
      <c r="C77" s="1547"/>
      <c r="D77" s="1547"/>
      <c r="E77" s="1547"/>
    </row>
    <row r="78" spans="1:5" ht="15" customHeight="1" thickBot="1">
      <c r="A78" s="1535"/>
      <c r="B78" s="1535"/>
      <c r="C78" s="1535"/>
      <c r="D78" s="1535"/>
      <c r="E78" s="1535"/>
    </row>
    <row r="79" spans="1:5" ht="22.2" thickBot="1">
      <c r="A79" s="1543" t="s">
        <v>4422</v>
      </c>
      <c r="B79" s="1543"/>
      <c r="C79" s="1543"/>
      <c r="D79" s="1543"/>
      <c r="E79" s="1543"/>
    </row>
    <row r="80" spans="1:5">
      <c r="A80" s="678" t="s">
        <v>1095</v>
      </c>
      <c r="B80" s="1544" t="s">
        <v>1096</v>
      </c>
      <c r="C80" s="1544"/>
      <c r="D80" s="1545" t="s">
        <v>1097</v>
      </c>
      <c r="E80" s="1545"/>
    </row>
    <row r="81" spans="1:5">
      <c r="A81" s="679" t="s">
        <v>1098</v>
      </c>
      <c r="B81" s="1546">
        <f>'UCIA HG, HMI'!G94</f>
        <v>76</v>
      </c>
      <c r="C81" s="1546"/>
      <c r="D81" s="1546">
        <f>'UCIA HG, HMI'!E94</f>
        <v>76</v>
      </c>
      <c r="E81" s="1546"/>
    </row>
    <row r="82" spans="1:5">
      <c r="A82" s="679" t="s">
        <v>1099</v>
      </c>
      <c r="B82" s="1546">
        <f>'UCIA HG, HMI'!L94</f>
        <v>76</v>
      </c>
      <c r="C82" s="1546"/>
      <c r="D82" s="1546">
        <f>'UCIA HG, HMI'!J94</f>
        <v>76</v>
      </c>
      <c r="E82" s="1546"/>
    </row>
    <row r="83" spans="1:5">
      <c r="A83" s="680" t="s">
        <v>1100</v>
      </c>
      <c r="B83" s="1546">
        <f>'UCIA HG, HMI'!Q94</f>
        <v>74</v>
      </c>
      <c r="C83" s="1546"/>
      <c r="D83" s="1546">
        <f>'UCIA HG, HMI'!O94</f>
        <v>74</v>
      </c>
      <c r="E83" s="1546"/>
    </row>
    <row r="84" spans="1:5">
      <c r="A84" s="680" t="s">
        <v>1101</v>
      </c>
      <c r="B84" s="1544">
        <f>SUM(B81:C83)</f>
        <v>226</v>
      </c>
      <c r="C84" s="1544"/>
      <c r="D84" s="1569">
        <f>SUM(D81:E83)</f>
        <v>226</v>
      </c>
      <c r="E84" s="1569"/>
    </row>
    <row r="85" spans="1:5" ht="22.2" thickBot="1">
      <c r="A85" s="681" t="s">
        <v>1137</v>
      </c>
      <c r="B85" s="1547">
        <f>D84/B84</f>
        <v>1</v>
      </c>
      <c r="C85" s="1547"/>
      <c r="D85" s="1547"/>
      <c r="E85" s="1547"/>
    </row>
    <row r="86" spans="1:5" ht="14.25" customHeight="1" thickBot="1">
      <c r="A86" s="1578"/>
      <c r="B86" s="1578"/>
      <c r="C86" s="1578"/>
      <c r="D86" s="1578"/>
      <c r="E86" s="1578"/>
    </row>
    <row r="87" spans="1:5" ht="22.2" thickBot="1">
      <c r="A87" s="1543" t="s">
        <v>4440</v>
      </c>
      <c r="B87" s="1543"/>
      <c r="C87" s="1543"/>
      <c r="D87" s="1543"/>
      <c r="E87" s="1543"/>
    </row>
    <row r="88" spans="1:5">
      <c r="A88" s="678" t="s">
        <v>1095</v>
      </c>
      <c r="B88" s="1544" t="s">
        <v>1096</v>
      </c>
      <c r="C88" s="1544"/>
      <c r="D88" s="1545" t="s">
        <v>1097</v>
      </c>
      <c r="E88" s="1545"/>
    </row>
    <row r="89" spans="1:5">
      <c r="A89" s="679" t="s">
        <v>1098</v>
      </c>
      <c r="B89" s="1546">
        <f>'LABORATORIO Y BS HG, HMI, HP'!G65</f>
        <v>46</v>
      </c>
      <c r="C89" s="1546"/>
      <c r="D89" s="1546">
        <f>'LABORATORIO Y BS HG, HMI, HP'!E65</f>
        <v>46</v>
      </c>
      <c r="E89" s="1546"/>
    </row>
    <row r="90" spans="1:5">
      <c r="A90" s="679" t="s">
        <v>1099</v>
      </c>
      <c r="B90" s="1546">
        <f>'LABORATORIO Y BS HG, HMI, HP'!L65</f>
        <v>46</v>
      </c>
      <c r="C90" s="1546"/>
      <c r="D90" s="1546">
        <f>'LABORATORIO Y BS HG, HMI, HP'!J65</f>
        <v>46</v>
      </c>
      <c r="E90" s="1546"/>
    </row>
    <row r="91" spans="1:5">
      <c r="A91" s="680" t="s">
        <v>1100</v>
      </c>
      <c r="B91" s="1546">
        <f>'LABORATORIO Y BS HG, HMI, HP'!Q65</f>
        <v>43</v>
      </c>
      <c r="C91" s="1546"/>
      <c r="D91" s="1546">
        <f>'LABORATORIO Y BS HG, HMI, HP'!O65</f>
        <v>43</v>
      </c>
      <c r="E91" s="1546"/>
    </row>
    <row r="92" spans="1:5">
      <c r="A92" s="680" t="s">
        <v>1101</v>
      </c>
      <c r="B92" s="1544">
        <f>SUM(B89:C91)</f>
        <v>135</v>
      </c>
      <c r="C92" s="1544"/>
      <c r="D92" s="1569">
        <f>SUM(D89:E91)</f>
        <v>135</v>
      </c>
      <c r="E92" s="1569"/>
    </row>
    <row r="93" spans="1:5" ht="22.2" thickBot="1">
      <c r="A93" s="681" t="s">
        <v>1137</v>
      </c>
      <c r="B93" s="1547">
        <f>D92/B92</f>
        <v>1</v>
      </c>
      <c r="C93" s="1547"/>
      <c r="D93" s="1547"/>
      <c r="E93" s="1547"/>
    </row>
    <row r="94" spans="1:5" ht="22.2" thickBot="1">
      <c r="A94" s="1572"/>
      <c r="B94" s="1572"/>
      <c r="C94" s="1572"/>
      <c r="D94" s="1572"/>
      <c r="E94" s="1572"/>
    </row>
    <row r="95" spans="1:5" ht="22.2" thickBot="1">
      <c r="A95" s="1543" t="s">
        <v>4426</v>
      </c>
      <c r="B95" s="1543"/>
      <c r="C95" s="1543"/>
      <c r="D95" s="1543"/>
      <c r="E95" s="1543"/>
    </row>
    <row r="96" spans="1:5">
      <c r="A96" s="678" t="s">
        <v>1095</v>
      </c>
      <c r="B96" s="1544" t="s">
        <v>1096</v>
      </c>
      <c r="C96" s="1544"/>
      <c r="D96" s="1545" t="s">
        <v>1097</v>
      </c>
      <c r="E96" s="1545"/>
    </row>
    <row r="97" spans="1:5">
      <c r="A97" s="679" t="s">
        <v>1098</v>
      </c>
      <c r="B97" s="1546">
        <f>'IMAGENOLOGIA HG, HMI Y HP'!G103</f>
        <v>81</v>
      </c>
      <c r="C97" s="1546"/>
      <c r="D97" s="1546">
        <f>'IMAGENOLOGIA HG, HMI Y HP'!E103</f>
        <v>81</v>
      </c>
      <c r="E97" s="1546"/>
    </row>
    <row r="98" spans="1:5">
      <c r="A98" s="679" t="s">
        <v>1099</v>
      </c>
      <c r="B98" s="1546">
        <f>'IMAGENOLOGIA HG, HMI Y HP'!L103</f>
        <v>81</v>
      </c>
      <c r="C98" s="1546"/>
      <c r="D98" s="1546">
        <f>'IMAGENOLOGIA HG, HMI Y HP'!J103</f>
        <v>81</v>
      </c>
      <c r="E98" s="1546"/>
    </row>
    <row r="99" spans="1:5">
      <c r="A99" s="680" t="s">
        <v>1100</v>
      </c>
      <c r="B99" s="1546">
        <f>'IMAGENOLOGIA HG, HMI Y HP'!Q103</f>
        <v>80</v>
      </c>
      <c r="C99" s="1546"/>
      <c r="D99" s="1546">
        <f>'IMAGENOLOGIA HG, HMI Y HP'!O103</f>
        <v>80</v>
      </c>
      <c r="E99" s="1546"/>
    </row>
    <row r="100" spans="1:5">
      <c r="A100" s="680" t="s">
        <v>1101</v>
      </c>
      <c r="B100" s="1544">
        <f>SUM(B97:C99)</f>
        <v>242</v>
      </c>
      <c r="C100" s="1544"/>
      <c r="D100" s="1569">
        <f>SUM(D97:E99)</f>
        <v>242</v>
      </c>
      <c r="E100" s="1569"/>
    </row>
    <row r="101" spans="1:5" ht="22.2" thickBot="1">
      <c r="A101" s="681" t="s">
        <v>1137</v>
      </c>
      <c r="B101" s="1547">
        <f>D100/B100</f>
        <v>1</v>
      </c>
      <c r="C101" s="1547"/>
      <c r="D101" s="1547"/>
      <c r="E101" s="1547"/>
    </row>
    <row r="102" spans="1:5" ht="15" customHeight="1" thickBot="1">
      <c r="A102" s="1535"/>
      <c r="B102" s="1535"/>
      <c r="C102" s="1535"/>
      <c r="D102" s="1535"/>
      <c r="E102" s="1535"/>
    </row>
    <row r="103" spans="1:5" ht="22.2" thickBot="1">
      <c r="A103" s="1543" t="s">
        <v>1333</v>
      </c>
      <c r="B103" s="1543"/>
      <c r="C103" s="1543"/>
      <c r="D103" s="1543"/>
      <c r="E103" s="1543"/>
    </row>
    <row r="104" spans="1:5">
      <c r="A104" s="678" t="s">
        <v>1095</v>
      </c>
      <c r="B104" s="1544" t="s">
        <v>1096</v>
      </c>
      <c r="C104" s="1544"/>
      <c r="D104" s="1545" t="s">
        <v>1097</v>
      </c>
      <c r="E104" s="1545"/>
    </row>
    <row r="105" spans="1:5">
      <c r="A105" s="679" t="s">
        <v>1098</v>
      </c>
      <c r="B105" s="1546">
        <f>'FARMACIA HG,HMI, HP'!G19</f>
        <v>7</v>
      </c>
      <c r="C105" s="1546"/>
      <c r="D105" s="1546">
        <f>'FARMACIA HG,HMI, HP'!E19</f>
        <v>7</v>
      </c>
      <c r="E105" s="1546"/>
    </row>
    <row r="106" spans="1:5">
      <c r="A106" s="679" t="s">
        <v>1099</v>
      </c>
      <c r="B106" s="1546">
        <f>'FARMACIA HG,HMI, HP'!L19</f>
        <v>7</v>
      </c>
      <c r="C106" s="1546"/>
      <c r="D106" s="1546">
        <f>'FARMACIA HG,HMI, HP'!J19</f>
        <v>7</v>
      </c>
      <c r="E106" s="1546"/>
    </row>
    <row r="107" spans="1:5">
      <c r="A107" s="680" t="s">
        <v>1100</v>
      </c>
      <c r="B107" s="1546">
        <f>'FARMACIA HG,HMI, HP'!Q19</f>
        <v>7</v>
      </c>
      <c r="C107" s="1546"/>
      <c r="D107" s="1546">
        <f>'FARMACIA HG,HMI, HP'!O19</f>
        <v>7</v>
      </c>
      <c r="E107" s="1546"/>
    </row>
    <row r="108" spans="1:5">
      <c r="A108" s="680" t="s">
        <v>1101</v>
      </c>
      <c r="B108" s="1544">
        <f>SUM(B105:C107)</f>
        <v>21</v>
      </c>
      <c r="C108" s="1544"/>
      <c r="D108" s="1569">
        <f>SUM(D105:E107)</f>
        <v>21</v>
      </c>
      <c r="E108" s="1569"/>
    </row>
    <row r="109" spans="1:5" ht="22.2" thickBot="1">
      <c r="A109" s="681" t="s">
        <v>1137</v>
      </c>
      <c r="B109" s="1547">
        <f>D108/B108</f>
        <v>1</v>
      </c>
      <c r="C109" s="1547"/>
      <c r="D109" s="1547"/>
      <c r="E109" s="1547"/>
    </row>
    <row r="110" spans="1:5" ht="22.2" thickBot="1">
      <c r="A110" s="1535"/>
      <c r="B110" s="1535"/>
      <c r="C110" s="1535"/>
      <c r="D110" s="1535"/>
      <c r="E110" s="1535"/>
    </row>
    <row r="111" spans="1:5" ht="22.2" thickBot="1">
      <c r="A111" s="1543" t="s">
        <v>7245</v>
      </c>
      <c r="B111" s="1543"/>
      <c r="C111" s="1543"/>
      <c r="D111" s="1543"/>
      <c r="E111" s="1543"/>
    </row>
    <row r="112" spans="1:5">
      <c r="A112" s="678" t="s">
        <v>1095</v>
      </c>
      <c r="B112" s="1544" t="s">
        <v>1096</v>
      </c>
      <c r="C112" s="1544"/>
      <c r="D112" s="1545" t="s">
        <v>1097</v>
      </c>
      <c r="E112" s="1545"/>
    </row>
    <row r="113" spans="1:5">
      <c r="A113" s="679" t="s">
        <v>1098</v>
      </c>
      <c r="B113" s="1546">
        <f>'MEDICAMENTOS  Y MAT. CURACIÓN'!G1240</f>
        <v>1204</v>
      </c>
      <c r="C113" s="1546"/>
      <c r="D113" s="1546">
        <f>'MEDICAMENTOS  Y MAT. CURACIÓN'!E1240</f>
        <v>1204</v>
      </c>
      <c r="E113" s="1546"/>
    </row>
    <row r="114" spans="1:5">
      <c r="A114" s="679" t="s">
        <v>1099</v>
      </c>
      <c r="B114" s="1546">
        <f>'MEDICAMENTOS  Y MAT. CURACIÓN'!L1240</f>
        <v>1204</v>
      </c>
      <c r="C114" s="1546"/>
      <c r="D114" s="1546">
        <f>'MEDICAMENTOS  Y MAT. CURACIÓN'!J1240</f>
        <v>1204</v>
      </c>
      <c r="E114" s="1546"/>
    </row>
    <row r="115" spans="1:5">
      <c r="A115" s="680" t="s">
        <v>1100</v>
      </c>
      <c r="B115" s="1546">
        <f>'MEDICAMENTOS  Y MAT. CURACIÓN'!Q1240</f>
        <v>1204</v>
      </c>
      <c r="C115" s="1546"/>
      <c r="D115" s="1546">
        <f>'MEDICAMENTOS  Y MAT. CURACIÓN'!O1240</f>
        <v>1204</v>
      </c>
      <c r="E115" s="1546"/>
    </row>
    <row r="116" spans="1:5">
      <c r="A116" s="680" t="s">
        <v>1101</v>
      </c>
      <c r="B116" s="1570">
        <f>SUM(B113:C115)</f>
        <v>3612</v>
      </c>
      <c r="C116" s="1571"/>
      <c r="D116" s="1567">
        <f>SUM(D113:E115)</f>
        <v>3612</v>
      </c>
      <c r="E116" s="1568"/>
    </row>
    <row r="117" spans="1:5" ht="22.2" thickBot="1">
      <c r="A117" s="681" t="s">
        <v>1137</v>
      </c>
      <c r="B117" s="1547">
        <f>D116/B116</f>
        <v>1</v>
      </c>
      <c r="C117" s="1547"/>
      <c r="D117" s="1547"/>
      <c r="E117" s="1547"/>
    </row>
    <row r="118" spans="1:5" ht="15" customHeight="1" thickBot="1">
      <c r="A118" s="1535"/>
      <c r="B118" s="1535"/>
      <c r="C118" s="1535"/>
      <c r="D118" s="1535"/>
      <c r="E118" s="1535"/>
    </row>
    <row r="119" spans="1:5" ht="25.5" customHeight="1" thickBot="1">
      <c r="A119" s="1543" t="s">
        <v>4427</v>
      </c>
      <c r="B119" s="1543"/>
      <c r="C119" s="1543"/>
      <c r="D119" s="1543"/>
      <c r="E119" s="1543"/>
    </row>
    <row r="120" spans="1:5" ht="12.75" customHeight="1">
      <c r="A120" s="678" t="s">
        <v>1095</v>
      </c>
      <c r="B120" s="1544" t="s">
        <v>1096</v>
      </c>
      <c r="C120" s="1544"/>
      <c r="D120" s="1545" t="s">
        <v>1097</v>
      </c>
      <c r="E120" s="1545"/>
    </row>
    <row r="121" spans="1:5" ht="12.75" customHeight="1">
      <c r="A121" s="679" t="s">
        <v>1098</v>
      </c>
      <c r="B121" s="1546">
        <f>'PSICOLOGÍA HG, HMI, HP'!G18</f>
        <v>6</v>
      </c>
      <c r="C121" s="1546"/>
      <c r="D121" s="1546">
        <f>'PSICOLOGÍA HG, HMI, HP'!E18</f>
        <v>6</v>
      </c>
      <c r="E121" s="1546"/>
    </row>
    <row r="122" spans="1:5" ht="12.75" customHeight="1">
      <c r="A122" s="679" t="s">
        <v>1099</v>
      </c>
      <c r="B122" s="1546">
        <f>'PSICOLOGÍA HG, HMI, HP'!L18</f>
        <v>6</v>
      </c>
      <c r="C122" s="1546"/>
      <c r="D122" s="1546">
        <f>'PSICOLOGÍA HG, HMI, HP'!J18</f>
        <v>6</v>
      </c>
      <c r="E122" s="1546"/>
    </row>
    <row r="123" spans="1:5" ht="12.75" customHeight="1">
      <c r="A123" s="680" t="s">
        <v>1100</v>
      </c>
      <c r="B123" s="1546">
        <f>'PSICOLOGÍA HG, HMI, HP'!Q18</f>
        <v>6</v>
      </c>
      <c r="C123" s="1546"/>
      <c r="D123" s="1546">
        <f>'PSICOLOGÍA HG, HMI, HP'!O18</f>
        <v>6</v>
      </c>
      <c r="E123" s="1546"/>
    </row>
    <row r="124" spans="1:5" ht="15" customHeight="1">
      <c r="A124" s="680" t="s">
        <v>1101</v>
      </c>
      <c r="B124" s="1544">
        <f>SUM(B121:C123)</f>
        <v>18</v>
      </c>
      <c r="C124" s="1544"/>
      <c r="D124" s="1569">
        <f>SUM(D121:E123)</f>
        <v>18</v>
      </c>
      <c r="E124" s="1569"/>
    </row>
    <row r="125" spans="1:5" ht="15" customHeight="1" thickBot="1">
      <c r="A125" s="681" t="s">
        <v>1137</v>
      </c>
      <c r="B125" s="1547">
        <f>D124/B124</f>
        <v>1</v>
      </c>
      <c r="C125" s="1547"/>
      <c r="D125" s="1547"/>
      <c r="E125" s="1547"/>
    </row>
    <row r="126" spans="1:5" ht="15" customHeight="1" thickBot="1">
      <c r="A126" s="1535"/>
      <c r="B126" s="1535"/>
      <c r="C126" s="1535"/>
      <c r="D126" s="1535"/>
      <c r="E126" s="1535"/>
    </row>
    <row r="127" spans="1:5" ht="15" customHeight="1" thickBot="1">
      <c r="A127" s="1543" t="s">
        <v>4441</v>
      </c>
      <c r="B127" s="1543"/>
      <c r="C127" s="1543"/>
      <c r="D127" s="1543"/>
      <c r="E127" s="1543"/>
    </row>
    <row r="128" spans="1:5" ht="15" customHeight="1">
      <c r="A128" s="678" t="s">
        <v>1095</v>
      </c>
      <c r="B128" s="1544" t="s">
        <v>1096</v>
      </c>
      <c r="C128" s="1544"/>
      <c r="D128" s="1545" t="s">
        <v>1097</v>
      </c>
      <c r="E128" s="1545"/>
    </row>
    <row r="129" spans="1:5" ht="15" customHeight="1">
      <c r="A129" s="679" t="s">
        <v>1098</v>
      </c>
      <c r="B129" s="1546">
        <f>'TRABAJO SOCIAL HG, HMI, HP'!G15</f>
        <v>3</v>
      </c>
      <c r="C129" s="1546"/>
      <c r="D129" s="1546">
        <f>'TRABAJO SOCIAL HG, HMI, HP'!E15</f>
        <v>3</v>
      </c>
      <c r="E129" s="1546"/>
    </row>
    <row r="130" spans="1:5" ht="15" customHeight="1">
      <c r="A130" s="679" t="s">
        <v>1099</v>
      </c>
      <c r="B130" s="1546">
        <f>'TRABAJO SOCIAL HG, HMI, HP'!L15</f>
        <v>3</v>
      </c>
      <c r="C130" s="1546"/>
      <c r="D130" s="1546">
        <f>'TRABAJO SOCIAL HG, HMI, HP'!J15</f>
        <v>3</v>
      </c>
      <c r="E130" s="1546"/>
    </row>
    <row r="131" spans="1:5" ht="15" customHeight="1">
      <c r="A131" s="680" t="s">
        <v>1100</v>
      </c>
      <c r="B131" s="1546">
        <f>'TRABAJO SOCIAL HG, HMI, HP'!Q15</f>
        <v>3</v>
      </c>
      <c r="C131" s="1546"/>
      <c r="D131" s="1546">
        <f>'TRABAJO SOCIAL HG, HMI, HP'!O15</f>
        <v>3</v>
      </c>
      <c r="E131" s="1546"/>
    </row>
    <row r="132" spans="1:5" ht="15" customHeight="1">
      <c r="A132" s="680" t="s">
        <v>1101</v>
      </c>
      <c r="B132" s="1544">
        <f>SUM(B129:C131)</f>
        <v>9</v>
      </c>
      <c r="C132" s="1544"/>
      <c r="D132" s="1569">
        <f>SUM(D129:E131)</f>
        <v>9</v>
      </c>
      <c r="E132" s="1569"/>
    </row>
    <row r="133" spans="1:5" ht="15" customHeight="1" thickBot="1">
      <c r="A133" s="681" t="s">
        <v>1137</v>
      </c>
      <c r="B133" s="1547">
        <f>D132/B132</f>
        <v>1</v>
      </c>
      <c r="C133" s="1547"/>
      <c r="D133" s="1547"/>
      <c r="E133" s="1547"/>
    </row>
    <row r="134" spans="1:5" ht="15" customHeight="1" thickBot="1">
      <c r="A134" s="1535"/>
      <c r="B134" s="1535"/>
      <c r="C134" s="1535"/>
      <c r="D134" s="1535"/>
      <c r="E134" s="1535"/>
    </row>
    <row r="135" spans="1:5" ht="15" customHeight="1" thickBot="1">
      <c r="A135" s="1543" t="s">
        <v>4442</v>
      </c>
      <c r="B135" s="1543"/>
      <c r="C135" s="1543"/>
      <c r="D135" s="1543"/>
      <c r="E135" s="1543"/>
    </row>
    <row r="136" spans="1:5" ht="15" customHeight="1">
      <c r="A136" s="678" t="s">
        <v>1095</v>
      </c>
      <c r="B136" s="1544" t="s">
        <v>1096</v>
      </c>
      <c r="C136" s="1544"/>
      <c r="D136" s="1545" t="s">
        <v>1097</v>
      </c>
      <c r="E136" s="1545"/>
    </row>
    <row r="137" spans="1:5" ht="15" customHeight="1">
      <c r="A137" s="679" t="s">
        <v>1098</v>
      </c>
      <c r="B137" s="1546">
        <f>'ESTOMATOLOGIA HG, HMI, HP'!G32</f>
        <v>17</v>
      </c>
      <c r="C137" s="1546"/>
      <c r="D137" s="1546">
        <f>'ESTOMATOLOGIA HG, HMI, HP'!E32</f>
        <v>17</v>
      </c>
      <c r="E137" s="1546"/>
    </row>
    <row r="138" spans="1:5" ht="15" customHeight="1">
      <c r="A138" s="679" t="s">
        <v>1099</v>
      </c>
      <c r="B138" s="1546">
        <f>'ESTOMATOLOGIA HG, HMI, HP'!M32</f>
        <v>17</v>
      </c>
      <c r="C138" s="1546"/>
      <c r="D138" s="1546">
        <f>'ESTOMATOLOGIA HG, HMI, HP'!K32</f>
        <v>17</v>
      </c>
      <c r="E138" s="1546"/>
    </row>
    <row r="139" spans="1:5" ht="15" customHeight="1">
      <c r="A139" s="680" t="s">
        <v>1100</v>
      </c>
      <c r="B139" s="1546">
        <f>'ESTOMATOLOGIA HG, HMI, HP'!R32</f>
        <v>16</v>
      </c>
      <c r="C139" s="1546"/>
      <c r="D139" s="1546">
        <f>'ESTOMATOLOGIA HG, HMI, HP'!P32</f>
        <v>16</v>
      </c>
      <c r="E139" s="1546"/>
    </row>
    <row r="140" spans="1:5" ht="15" customHeight="1">
      <c r="A140" s="680" t="s">
        <v>1101</v>
      </c>
      <c r="B140" s="1544">
        <f>SUM(B137:C139)</f>
        <v>50</v>
      </c>
      <c r="C140" s="1544"/>
      <c r="D140" s="1569">
        <f>SUM(D137:E139)</f>
        <v>50</v>
      </c>
      <c r="E140" s="1569"/>
    </row>
    <row r="141" spans="1:5" ht="15" customHeight="1" thickBot="1">
      <c r="A141" s="681" t="s">
        <v>1137</v>
      </c>
      <c r="B141" s="1547">
        <f>D140/B140</f>
        <v>1</v>
      </c>
      <c r="C141" s="1547"/>
      <c r="D141" s="1547"/>
      <c r="E141" s="1547"/>
    </row>
    <row r="142" spans="1:5" ht="15" customHeight="1" thickBot="1">
      <c r="A142" s="1535"/>
      <c r="B142" s="1535"/>
      <c r="C142" s="1535"/>
      <c r="D142" s="1535"/>
      <c r="E142" s="1535"/>
    </row>
    <row r="143" spans="1:5" ht="26.25" customHeight="1" thickBot="1">
      <c r="A143" s="1543" t="s">
        <v>4443</v>
      </c>
      <c r="B143" s="1543"/>
      <c r="C143" s="1543"/>
      <c r="D143" s="1543"/>
      <c r="E143" s="1543"/>
    </row>
    <row r="144" spans="1:5" ht="15" customHeight="1">
      <c r="A144" s="678" t="s">
        <v>1095</v>
      </c>
      <c r="B144" s="1544" t="s">
        <v>1096</v>
      </c>
      <c r="C144" s="1544"/>
      <c r="D144" s="1545" t="s">
        <v>1097</v>
      </c>
      <c r="E144" s="1545"/>
    </row>
    <row r="145" spans="1:5" ht="15" customHeight="1">
      <c r="A145" s="679" t="s">
        <v>1098</v>
      </c>
      <c r="B145" s="1546">
        <f>'ANATOMÍA PATOLÓGICA HG,HMI Y HP'!G31</f>
        <v>19</v>
      </c>
      <c r="C145" s="1546"/>
      <c r="D145" s="1546">
        <f>'ANATOMÍA PATOLÓGICA HG,HMI Y HP'!E31</f>
        <v>19</v>
      </c>
      <c r="E145" s="1546"/>
    </row>
    <row r="146" spans="1:5" ht="15" customHeight="1">
      <c r="A146" s="679" t="s">
        <v>1099</v>
      </c>
      <c r="B146" s="1546">
        <f>'ANATOMÍA PATOLÓGICA HG,HMI Y HP'!L31</f>
        <v>19</v>
      </c>
      <c r="C146" s="1546"/>
      <c r="D146" s="1546">
        <f>'ANATOMÍA PATOLÓGICA HG,HMI Y HP'!J31</f>
        <v>19</v>
      </c>
      <c r="E146" s="1546"/>
    </row>
    <row r="147" spans="1:5" ht="15" customHeight="1">
      <c r="A147" s="680" t="s">
        <v>1100</v>
      </c>
      <c r="B147" s="1546">
        <f>'ANATOMÍA PATOLÓGICA HG,HMI Y HP'!Q31</f>
        <v>18</v>
      </c>
      <c r="C147" s="1546"/>
      <c r="D147" s="1546">
        <f>'ANATOMÍA PATOLÓGICA HG,HMI Y HP'!O31</f>
        <v>18</v>
      </c>
      <c r="E147" s="1546"/>
    </row>
    <row r="148" spans="1:5" ht="15" customHeight="1">
      <c r="A148" s="680" t="s">
        <v>1101</v>
      </c>
      <c r="B148" s="1544">
        <f>SUM(B145:C147)</f>
        <v>56</v>
      </c>
      <c r="C148" s="1544"/>
      <c r="D148" s="1569">
        <f>SUM(D145:E147)</f>
        <v>56</v>
      </c>
      <c r="E148" s="1569"/>
    </row>
    <row r="149" spans="1:5" ht="15" customHeight="1" thickBot="1">
      <c r="A149" s="681" t="s">
        <v>1137</v>
      </c>
      <c r="B149" s="1547">
        <f>D148/B148</f>
        <v>1</v>
      </c>
      <c r="C149" s="1547"/>
      <c r="D149" s="1547"/>
      <c r="E149" s="1547"/>
    </row>
    <row r="150" spans="1:5" ht="15" customHeight="1" thickBot="1">
      <c r="A150" s="1535"/>
      <c r="B150" s="1535"/>
      <c r="C150" s="1535"/>
      <c r="D150" s="1535"/>
      <c r="E150" s="1535"/>
    </row>
    <row r="151" spans="1:5" s="809" customFormat="1" ht="23.25" customHeight="1" thickBot="1">
      <c r="A151" s="1543" t="s">
        <v>4444</v>
      </c>
      <c r="B151" s="1543"/>
      <c r="C151" s="1543"/>
      <c r="D151" s="1543"/>
      <c r="E151" s="1543"/>
    </row>
    <row r="152" spans="1:5" ht="15" customHeight="1">
      <c r="A152" s="678" t="s">
        <v>1095</v>
      </c>
      <c r="B152" s="1544" t="s">
        <v>1096</v>
      </c>
      <c r="C152" s="1544"/>
      <c r="D152" s="1545" t="s">
        <v>1097</v>
      </c>
      <c r="E152" s="1545"/>
    </row>
    <row r="153" spans="1:5" ht="15" customHeight="1">
      <c r="A153" s="679" t="s">
        <v>1098</v>
      </c>
      <c r="B153" s="1546">
        <f>'ENSEÑANZA HG, HMI, HP'!G22</f>
        <v>9</v>
      </c>
      <c r="C153" s="1546"/>
      <c r="D153" s="1546">
        <f>'ENSEÑANZA HG, HMI, HP'!E22</f>
        <v>9</v>
      </c>
      <c r="E153" s="1546"/>
    </row>
    <row r="154" spans="1:5" ht="15" customHeight="1">
      <c r="A154" s="679" t="s">
        <v>1099</v>
      </c>
      <c r="B154" s="1546">
        <f>'ENSEÑANZA HG, HMI, HP'!L22</f>
        <v>9</v>
      </c>
      <c r="C154" s="1546"/>
      <c r="D154" s="1546">
        <f>'ENSEÑANZA HG, HMI, HP'!J22</f>
        <v>9</v>
      </c>
      <c r="E154" s="1546"/>
    </row>
    <row r="155" spans="1:5" ht="15" customHeight="1">
      <c r="A155" s="680" t="s">
        <v>1100</v>
      </c>
      <c r="B155" s="1546">
        <f>'ENSEÑANZA HG, HMI, HP'!Q22</f>
        <v>9</v>
      </c>
      <c r="C155" s="1546"/>
      <c r="D155" s="1546">
        <f>'ENSEÑANZA HG, HMI, HP'!O22</f>
        <v>9</v>
      </c>
      <c r="E155" s="1546"/>
    </row>
    <row r="156" spans="1:5" ht="15" customHeight="1">
      <c r="A156" s="680" t="s">
        <v>1101</v>
      </c>
      <c r="B156" s="1544">
        <f>SUM(B153:C155)</f>
        <v>27</v>
      </c>
      <c r="C156" s="1544"/>
      <c r="D156" s="1569">
        <f>SUM(D153:E155)</f>
        <v>27</v>
      </c>
      <c r="E156" s="1569"/>
    </row>
    <row r="157" spans="1:5" ht="15" customHeight="1" thickBot="1">
      <c r="A157" s="681" t="s">
        <v>1137</v>
      </c>
      <c r="B157" s="1547">
        <f>D156/B156</f>
        <v>1</v>
      </c>
      <c r="C157" s="1547"/>
      <c r="D157" s="1547"/>
      <c r="E157" s="1547"/>
    </row>
    <row r="158" spans="1:5" ht="15" customHeight="1" thickBot="1">
      <c r="A158" s="1535"/>
      <c r="B158" s="1535"/>
      <c r="C158" s="1535"/>
      <c r="D158" s="1535"/>
      <c r="E158" s="1535"/>
    </row>
    <row r="159" spans="1:5" ht="23.25" customHeight="1" thickBot="1">
      <c r="A159" s="1543" t="s">
        <v>4432</v>
      </c>
      <c r="B159" s="1543"/>
      <c r="C159" s="1543"/>
      <c r="D159" s="1543"/>
      <c r="E159" s="1543"/>
    </row>
    <row r="160" spans="1:5" ht="15" customHeight="1">
      <c r="A160" s="678" t="s">
        <v>1095</v>
      </c>
      <c r="B160" s="1544" t="s">
        <v>1096</v>
      </c>
      <c r="C160" s="1544"/>
      <c r="D160" s="1545" t="s">
        <v>1097</v>
      </c>
      <c r="E160" s="1545"/>
    </row>
    <row r="161" spans="1:5" ht="15" customHeight="1">
      <c r="A161" s="679" t="s">
        <v>1098</v>
      </c>
      <c r="B161" s="1546">
        <f>'INHALOTERAPIA HG, HMI Y HP'!G20</f>
        <v>8</v>
      </c>
      <c r="C161" s="1546"/>
      <c r="D161" s="1546">
        <f>'INHALOTERAPIA HG, HMI Y HP'!E20</f>
        <v>8</v>
      </c>
      <c r="E161" s="1546"/>
    </row>
    <row r="162" spans="1:5" ht="15" customHeight="1">
      <c r="A162" s="679" t="s">
        <v>1099</v>
      </c>
      <c r="B162" s="1546">
        <f>'INHALOTERAPIA HG, HMI Y HP'!L20</f>
        <v>8</v>
      </c>
      <c r="C162" s="1546"/>
      <c r="D162" s="1546">
        <f>'INHALOTERAPIA HG, HMI Y HP'!J20</f>
        <v>8</v>
      </c>
      <c r="E162" s="1546"/>
    </row>
    <row r="163" spans="1:5" ht="15" customHeight="1">
      <c r="A163" s="680" t="s">
        <v>1100</v>
      </c>
      <c r="B163" s="1546">
        <f>'INHALOTERAPIA HG, HMI Y HP'!Q20</f>
        <v>8</v>
      </c>
      <c r="C163" s="1546"/>
      <c r="D163" s="1546">
        <f>'INHALOTERAPIA HG, HMI Y HP'!O20</f>
        <v>8</v>
      </c>
      <c r="E163" s="1546"/>
    </row>
    <row r="164" spans="1:5" ht="15" customHeight="1">
      <c r="A164" s="680" t="s">
        <v>1101</v>
      </c>
      <c r="B164" s="1544">
        <f>SUM(B161:C163)</f>
        <v>24</v>
      </c>
      <c r="C164" s="1544"/>
      <c r="D164" s="1569">
        <f>SUM(D161:E163)</f>
        <v>24</v>
      </c>
      <c r="E164" s="1569"/>
    </row>
    <row r="165" spans="1:5" ht="15" customHeight="1" thickBot="1">
      <c r="A165" s="681" t="s">
        <v>1137</v>
      </c>
      <c r="B165" s="1547">
        <f>D164/B164</f>
        <v>1</v>
      </c>
      <c r="C165" s="1547"/>
      <c r="D165" s="1547"/>
      <c r="E165" s="1547"/>
    </row>
    <row r="166" spans="1:5" ht="15" customHeight="1" thickBot="1">
      <c r="A166" s="1572"/>
      <c r="B166" s="1572"/>
      <c r="C166" s="1572"/>
      <c r="D166" s="1572"/>
      <c r="E166" s="1572"/>
    </row>
    <row r="167" spans="1:5" ht="20.25" customHeight="1" thickBot="1">
      <c r="A167" s="1543" t="s">
        <v>4433</v>
      </c>
      <c r="B167" s="1543"/>
      <c r="C167" s="1543"/>
      <c r="D167" s="1543"/>
      <c r="E167" s="1543"/>
    </row>
    <row r="168" spans="1:5" ht="15" customHeight="1">
      <c r="A168" s="678" t="s">
        <v>1095</v>
      </c>
      <c r="B168" s="1544" t="s">
        <v>1096</v>
      </c>
      <c r="C168" s="1544"/>
      <c r="D168" s="1545" t="s">
        <v>1097</v>
      </c>
      <c r="E168" s="1545"/>
    </row>
    <row r="169" spans="1:5" ht="15" customHeight="1">
      <c r="A169" s="679" t="s">
        <v>1098</v>
      </c>
      <c r="B169" s="1546">
        <f>'DIETOLOGÍA HG, HMI, HP'!G41</f>
        <v>28</v>
      </c>
      <c r="C169" s="1546"/>
      <c r="D169" s="1546">
        <f>'DIETOLOGÍA HG, HMI, HP'!E41</f>
        <v>28</v>
      </c>
      <c r="E169" s="1546"/>
    </row>
    <row r="170" spans="1:5" ht="15" customHeight="1">
      <c r="A170" s="679" t="s">
        <v>1099</v>
      </c>
      <c r="B170" s="1546">
        <f>'DIETOLOGÍA HG, HMI, HP'!L41</f>
        <v>28</v>
      </c>
      <c r="C170" s="1546"/>
      <c r="D170" s="1546">
        <f>'DIETOLOGÍA HG, HMI, HP'!J41</f>
        <v>28</v>
      </c>
      <c r="E170" s="1546"/>
    </row>
    <row r="171" spans="1:5" ht="15" customHeight="1">
      <c r="A171" s="680" t="s">
        <v>1100</v>
      </c>
      <c r="B171" s="1546">
        <f>'DIETOLOGÍA HG, HMI, HP'!Q41</f>
        <v>27</v>
      </c>
      <c r="C171" s="1546"/>
      <c r="D171" s="1546">
        <f>'DIETOLOGÍA HG, HMI, HP'!O41</f>
        <v>27</v>
      </c>
      <c r="E171" s="1546"/>
    </row>
    <row r="172" spans="1:5" ht="15" customHeight="1">
      <c r="A172" s="680" t="s">
        <v>1101</v>
      </c>
      <c r="B172" s="1544">
        <f>SUM(B169:C171)</f>
        <v>83</v>
      </c>
      <c r="C172" s="1544"/>
      <c r="D172" s="1569">
        <f>SUM(D169:E171)</f>
        <v>83</v>
      </c>
      <c r="E172" s="1569"/>
    </row>
    <row r="173" spans="1:5" ht="15" customHeight="1" thickBot="1">
      <c r="A173" s="681" t="s">
        <v>1137</v>
      </c>
      <c r="B173" s="1547">
        <f>D172/B172</f>
        <v>1</v>
      </c>
      <c r="C173" s="1547"/>
      <c r="D173" s="1547"/>
      <c r="E173" s="1547"/>
    </row>
    <row r="174" spans="1:5" ht="15" customHeight="1" thickBot="1">
      <c r="A174" s="1572"/>
      <c r="B174" s="1572"/>
      <c r="C174" s="1572"/>
      <c r="D174" s="1572"/>
      <c r="E174" s="1572"/>
    </row>
    <row r="175" spans="1:5" ht="24" customHeight="1" thickBot="1">
      <c r="A175" s="1543" t="s">
        <v>799</v>
      </c>
      <c r="B175" s="1543"/>
      <c r="C175" s="1543"/>
      <c r="D175" s="1543"/>
      <c r="E175" s="1543"/>
    </row>
    <row r="176" spans="1:5" ht="15" customHeight="1">
      <c r="A176" s="678" t="s">
        <v>1095</v>
      </c>
      <c r="B176" s="1544" t="s">
        <v>1096</v>
      </c>
      <c r="C176" s="1544"/>
      <c r="D176" s="1545" t="s">
        <v>1097</v>
      </c>
      <c r="E176" s="1545"/>
    </row>
    <row r="177" spans="1:5" ht="15" customHeight="1">
      <c r="A177" s="679" t="s">
        <v>1098</v>
      </c>
      <c r="B177" s="1546">
        <f>'SERVICIOS GENERALES'!G22</f>
        <v>9</v>
      </c>
      <c r="C177" s="1546"/>
      <c r="D177" s="1546">
        <f>'SERVICIOS GENERALES'!E22</f>
        <v>9</v>
      </c>
      <c r="E177" s="1546"/>
    </row>
    <row r="178" spans="1:5" ht="15" customHeight="1">
      <c r="A178" s="679" t="s">
        <v>1099</v>
      </c>
      <c r="B178" s="1546">
        <f>'SERVICIOS GENERALES'!L22</f>
        <v>9</v>
      </c>
      <c r="C178" s="1546"/>
      <c r="D178" s="1546">
        <f>'SERVICIOS GENERALES'!J22</f>
        <v>9</v>
      </c>
      <c r="E178" s="1546"/>
    </row>
    <row r="179" spans="1:5" ht="15" customHeight="1">
      <c r="A179" s="680" t="s">
        <v>1100</v>
      </c>
      <c r="B179" s="1546">
        <f>'SERVICIOS GENERALES'!Q22</f>
        <v>7</v>
      </c>
      <c r="C179" s="1546"/>
      <c r="D179" s="1546">
        <f>'SERVICIOS GENERALES'!O22</f>
        <v>7</v>
      </c>
      <c r="E179" s="1546"/>
    </row>
    <row r="180" spans="1:5" ht="15" customHeight="1">
      <c r="A180" s="680" t="s">
        <v>1101</v>
      </c>
      <c r="B180" s="1544">
        <f>SUM(B177:C179)</f>
        <v>25</v>
      </c>
      <c r="C180" s="1544"/>
      <c r="D180" s="1569">
        <f>SUM(D177:E179)</f>
        <v>25</v>
      </c>
      <c r="E180" s="1569"/>
    </row>
    <row r="181" spans="1:5" ht="15" customHeight="1" thickBot="1">
      <c r="A181" s="681" t="s">
        <v>1137</v>
      </c>
      <c r="B181" s="1547">
        <f>D180/B180</f>
        <v>1</v>
      </c>
      <c r="C181" s="1547"/>
      <c r="D181" s="1547"/>
      <c r="E181" s="1547"/>
    </row>
    <row r="182" spans="1:5" ht="15" customHeight="1" thickBot="1"/>
    <row r="183" spans="1:5" ht="24.75" customHeight="1" thickBot="1">
      <c r="A183" s="1543" t="s">
        <v>4424</v>
      </c>
      <c r="B183" s="1543"/>
      <c r="C183" s="1543"/>
      <c r="D183" s="1543"/>
      <c r="E183" s="1543"/>
    </row>
    <row r="184" spans="1:5" ht="15" customHeight="1">
      <c r="A184" s="678" t="s">
        <v>1095</v>
      </c>
      <c r="B184" s="1544" t="s">
        <v>1096</v>
      </c>
      <c r="C184" s="1544"/>
      <c r="D184" s="1545" t="s">
        <v>1097</v>
      </c>
      <c r="E184" s="1545"/>
    </row>
    <row r="185" spans="1:5" ht="15" customHeight="1">
      <c r="A185" s="679" t="s">
        <v>1098</v>
      </c>
      <c r="B185" s="1546">
        <f>'UCIN HG, HMI Y HP'!G132</f>
        <v>112</v>
      </c>
      <c r="C185" s="1546"/>
      <c r="D185" s="1546">
        <f>'UCIN HG, HMI Y HP'!E132</f>
        <v>112</v>
      </c>
      <c r="E185" s="1546"/>
    </row>
    <row r="186" spans="1:5" ht="15" customHeight="1">
      <c r="A186" s="679" t="s">
        <v>1099</v>
      </c>
      <c r="B186" s="1546">
        <f>'UCIN HG, HMI Y HP'!L132</f>
        <v>112</v>
      </c>
      <c r="C186" s="1546"/>
      <c r="D186" s="1546">
        <f>'UCIN HG, HMI Y HP'!J132</f>
        <v>112</v>
      </c>
      <c r="E186" s="1546"/>
    </row>
    <row r="187" spans="1:5" ht="15" customHeight="1">
      <c r="A187" s="680" t="s">
        <v>1100</v>
      </c>
      <c r="B187" s="1546">
        <f>'UCIN HG, HMI Y HP'!Q132</f>
        <v>106</v>
      </c>
      <c r="C187" s="1546"/>
      <c r="D187" s="1546">
        <f>'UCIN HG, HMI Y HP'!O132</f>
        <v>106</v>
      </c>
      <c r="E187" s="1546"/>
    </row>
    <row r="188" spans="1:5" ht="15" customHeight="1">
      <c r="A188" s="680" t="s">
        <v>1101</v>
      </c>
      <c r="B188" s="1544">
        <f>SUM(B185:C187)</f>
        <v>330</v>
      </c>
      <c r="C188" s="1544"/>
      <c r="D188" s="1569">
        <f>SUM(D185:E187)</f>
        <v>330</v>
      </c>
      <c r="E188" s="1569"/>
    </row>
    <row r="189" spans="1:5" ht="15" customHeight="1" thickBot="1">
      <c r="A189" s="681" t="s">
        <v>1137</v>
      </c>
      <c r="B189" s="1547">
        <f>D188/B188</f>
        <v>1</v>
      </c>
      <c r="C189" s="1547"/>
      <c r="D189" s="1547"/>
      <c r="E189" s="1547"/>
    </row>
    <row r="190" spans="1:5" ht="15" customHeight="1" thickBot="1">
      <c r="A190" s="1573"/>
      <c r="B190" s="1573"/>
      <c r="C190" s="1573"/>
      <c r="D190" s="1573"/>
      <c r="E190" s="1573"/>
    </row>
    <row r="191" spans="1:5" ht="29.25" customHeight="1" thickBot="1">
      <c r="A191" s="1543" t="s">
        <v>4453</v>
      </c>
      <c r="B191" s="1543"/>
      <c r="C191" s="1543"/>
      <c r="D191" s="1543"/>
      <c r="E191" s="1543"/>
    </row>
    <row r="192" spans="1:5" ht="15" customHeight="1">
      <c r="A192" s="678" t="s">
        <v>1095</v>
      </c>
      <c r="B192" s="1582" t="s">
        <v>1096</v>
      </c>
      <c r="C192" s="1583"/>
      <c r="D192" s="1584" t="s">
        <v>1097</v>
      </c>
      <c r="E192" s="1585"/>
    </row>
    <row r="193" spans="1:5" ht="15" customHeight="1">
      <c r="A193" s="679" t="s">
        <v>1098</v>
      </c>
      <c r="B193" s="1579">
        <f>SUM(B17+B25+B33+B41+B49+B57+B65+B73+B81+B89+B97+B105+B113+B121+B129+B137+B145+B153+B161+B169+B177+B185)</f>
        <v>2269</v>
      </c>
      <c r="C193" s="1580"/>
      <c r="D193" s="1579">
        <f>SUM(D17+D25+D33+D41+D49+D57+D65+D73+D81+D89+D97+D105+D113+D121+D129+D137+D145+D153+D161+D169+D177+D185)</f>
        <v>2269</v>
      </c>
      <c r="E193" s="1580"/>
    </row>
    <row r="194" spans="1:5" ht="15" customHeight="1">
      <c r="A194" s="679" t="s">
        <v>1099</v>
      </c>
      <c r="B194" s="1579">
        <f>SUM(B18+B26+B34+B42+B50+B58+B66+B74+B82+B90+B98+B106+B114+B122+B130+B138+B146+B154+B162+B170+B178+B186)</f>
        <v>2269</v>
      </c>
      <c r="C194" s="1580"/>
      <c r="D194" s="1579">
        <f>SUM(D18+D26+D34+D42+D50+D58+D66+D74+D82+D90+D98+D106+D114+D122+D130+D138+D146+D154+D162+D170+D178+D186)</f>
        <v>2269</v>
      </c>
      <c r="E194" s="1580"/>
    </row>
    <row r="195" spans="1:5" ht="15" customHeight="1">
      <c r="A195" s="680" t="s">
        <v>1100</v>
      </c>
      <c r="B195" s="1579">
        <f>SUM(B19+B27+B35+B43+B51+B59+B67+B75+B83+B91+B99+B107+B115+B123+B131+B139+B147+B155+B163+B171+B179+B187)</f>
        <v>2244</v>
      </c>
      <c r="C195" s="1580"/>
      <c r="D195" s="1579">
        <f>SUM(D19+D27+D35+D43+D51+D59+D67+D75+D83+D91+D99+D107+D115+D123+D131+D139+D147+D155+D163+D171+D179+D187)</f>
        <v>2244</v>
      </c>
      <c r="E195" s="1580"/>
    </row>
    <row r="196" spans="1:5" ht="15" customHeight="1" thickBot="1">
      <c r="A196" s="680" t="s">
        <v>1101</v>
      </c>
      <c r="B196" s="1570">
        <f>SUM(B193:C195)</f>
        <v>6782</v>
      </c>
      <c r="C196" s="1581"/>
      <c r="D196" s="1570">
        <f>SUM(D193:E195)</f>
        <v>6782</v>
      </c>
      <c r="E196" s="1571"/>
    </row>
    <row r="197" spans="1:5" ht="24" customHeight="1" thickBot="1">
      <c r="A197" s="808" t="s">
        <v>1102</v>
      </c>
      <c r="B197" s="1547">
        <f>D196/B196</f>
        <v>1</v>
      </c>
      <c r="C197" s="1547"/>
      <c r="D197" s="1547"/>
      <c r="E197" s="1547"/>
    </row>
    <row r="198" spans="1:5" ht="15" customHeight="1" thickBot="1"/>
    <row r="199" spans="1:5" ht="135" customHeight="1" thickBot="1">
      <c r="A199" s="1573" t="s">
        <v>1103</v>
      </c>
      <c r="B199" s="1573"/>
      <c r="C199" s="1573"/>
      <c r="D199" s="1573"/>
      <c r="E199" s="1573"/>
    </row>
    <row r="200" spans="1:5" ht="15" customHeight="1"/>
    <row r="201" spans="1:5" ht="15" customHeight="1"/>
    <row r="202" spans="1:5" ht="15" customHeight="1"/>
    <row r="203" spans="1:5" ht="15" customHeight="1"/>
    <row r="204" spans="1:5" ht="15" customHeight="1"/>
    <row r="205" spans="1:5" ht="15" customHeight="1"/>
    <row r="215" spans="1:5" s="682" customFormat="1" ht="33.75" customHeight="1">
      <c r="A215" s="675"/>
      <c r="B215" s="675"/>
      <c r="C215" s="675"/>
      <c r="D215" s="675"/>
      <c r="E215" s="675"/>
    </row>
  </sheetData>
  <mergeCells count="311">
    <mergeCell ref="B195:C195"/>
    <mergeCell ref="D195:E195"/>
    <mergeCell ref="B196:C196"/>
    <mergeCell ref="D196:E196"/>
    <mergeCell ref="B197:E197"/>
    <mergeCell ref="A191:E191"/>
    <mergeCell ref="B192:C192"/>
    <mergeCell ref="D192:E192"/>
    <mergeCell ref="B193:C193"/>
    <mergeCell ref="D193:E193"/>
    <mergeCell ref="D107:E107"/>
    <mergeCell ref="B100:C100"/>
    <mergeCell ref="D100:E100"/>
    <mergeCell ref="B101:E101"/>
    <mergeCell ref="A103:E103"/>
    <mergeCell ref="B104:C104"/>
    <mergeCell ref="D104:E104"/>
    <mergeCell ref="A102:E102"/>
    <mergeCell ref="B194:C194"/>
    <mergeCell ref="D194:E194"/>
    <mergeCell ref="B108:C108"/>
    <mergeCell ref="D108:E108"/>
    <mergeCell ref="B109:E109"/>
    <mergeCell ref="B105:C105"/>
    <mergeCell ref="D105:E105"/>
    <mergeCell ref="B106:C106"/>
    <mergeCell ref="D106:E106"/>
    <mergeCell ref="B107:C107"/>
    <mergeCell ref="A190:E190"/>
    <mergeCell ref="B180:C180"/>
    <mergeCell ref="D180:E180"/>
    <mergeCell ref="B181:E181"/>
    <mergeCell ref="D187:E187"/>
    <mergeCell ref="B188:C188"/>
    <mergeCell ref="A95:E95"/>
    <mergeCell ref="B96:C96"/>
    <mergeCell ref="D96:E96"/>
    <mergeCell ref="A94:E94"/>
    <mergeCell ref="B97:C97"/>
    <mergeCell ref="D97:E97"/>
    <mergeCell ref="B98:C98"/>
    <mergeCell ref="D98:E98"/>
    <mergeCell ref="B99:C99"/>
    <mergeCell ref="D99:E99"/>
    <mergeCell ref="B89:C89"/>
    <mergeCell ref="D89:E89"/>
    <mergeCell ref="B90:C90"/>
    <mergeCell ref="D90:E90"/>
    <mergeCell ref="B91:C91"/>
    <mergeCell ref="D91:E91"/>
    <mergeCell ref="B92:C92"/>
    <mergeCell ref="D92:E92"/>
    <mergeCell ref="B93:E93"/>
    <mergeCell ref="B83:C83"/>
    <mergeCell ref="D83:E83"/>
    <mergeCell ref="A87:E87"/>
    <mergeCell ref="B88:C88"/>
    <mergeCell ref="D88:E88"/>
    <mergeCell ref="B84:C84"/>
    <mergeCell ref="D84:E84"/>
    <mergeCell ref="B85:E85"/>
    <mergeCell ref="A86:E86"/>
    <mergeCell ref="B77:E77"/>
    <mergeCell ref="A79:E79"/>
    <mergeCell ref="B80:C80"/>
    <mergeCell ref="D80:E80"/>
    <mergeCell ref="A78:E78"/>
    <mergeCell ref="B81:C81"/>
    <mergeCell ref="D81:E81"/>
    <mergeCell ref="B82:C82"/>
    <mergeCell ref="D82:E82"/>
    <mergeCell ref="B72:C72"/>
    <mergeCell ref="D72:E72"/>
    <mergeCell ref="B73:C73"/>
    <mergeCell ref="D73:E73"/>
    <mergeCell ref="A70:E70"/>
    <mergeCell ref="B76:C76"/>
    <mergeCell ref="D76:E76"/>
    <mergeCell ref="B74:C74"/>
    <mergeCell ref="D74:E74"/>
    <mergeCell ref="B75:C75"/>
    <mergeCell ref="A62:E62"/>
    <mergeCell ref="B66:C66"/>
    <mergeCell ref="D66:E66"/>
    <mergeCell ref="B67:C67"/>
    <mergeCell ref="D67:E67"/>
    <mergeCell ref="B68:C68"/>
    <mergeCell ref="D68:E68"/>
    <mergeCell ref="B69:E69"/>
    <mergeCell ref="A71:E71"/>
    <mergeCell ref="A199:E199"/>
    <mergeCell ref="A39:E39"/>
    <mergeCell ref="B40:C40"/>
    <mergeCell ref="D40:E40"/>
    <mergeCell ref="B41:C41"/>
    <mergeCell ref="D41:E41"/>
    <mergeCell ref="B42:C42"/>
    <mergeCell ref="B186:C186"/>
    <mergeCell ref="D186:E186"/>
    <mergeCell ref="B187:C187"/>
    <mergeCell ref="B51:C51"/>
    <mergeCell ref="D51:E51"/>
    <mergeCell ref="B52:C52"/>
    <mergeCell ref="D52:E52"/>
    <mergeCell ref="B53:E53"/>
    <mergeCell ref="A55:E55"/>
    <mergeCell ref="B56:C56"/>
    <mergeCell ref="D56:E56"/>
    <mergeCell ref="B57:C57"/>
    <mergeCell ref="D57:E57"/>
    <mergeCell ref="A54:E54"/>
    <mergeCell ref="B58:C58"/>
    <mergeCell ref="D58:E58"/>
    <mergeCell ref="B59:C59"/>
    <mergeCell ref="D188:E188"/>
    <mergeCell ref="B189:E189"/>
    <mergeCell ref="A183:E183"/>
    <mergeCell ref="B184:C184"/>
    <mergeCell ref="D184:E184"/>
    <mergeCell ref="B185:C185"/>
    <mergeCell ref="D185:E185"/>
    <mergeCell ref="A175:E175"/>
    <mergeCell ref="A174:E174"/>
    <mergeCell ref="B176:C176"/>
    <mergeCell ref="D176:E176"/>
    <mergeCell ref="B177:C177"/>
    <mergeCell ref="D177:E177"/>
    <mergeCell ref="B178:C178"/>
    <mergeCell ref="D178:E178"/>
    <mergeCell ref="B179:C179"/>
    <mergeCell ref="D179:E179"/>
    <mergeCell ref="B169:C169"/>
    <mergeCell ref="D169:E169"/>
    <mergeCell ref="B170:C170"/>
    <mergeCell ref="D170:E170"/>
    <mergeCell ref="B171:C171"/>
    <mergeCell ref="D171:E171"/>
    <mergeCell ref="B172:C172"/>
    <mergeCell ref="D172:E172"/>
    <mergeCell ref="B173:E173"/>
    <mergeCell ref="B163:C163"/>
    <mergeCell ref="D163:E163"/>
    <mergeCell ref="B164:C164"/>
    <mergeCell ref="D164:E164"/>
    <mergeCell ref="B165:E165"/>
    <mergeCell ref="A167:E167"/>
    <mergeCell ref="A166:E166"/>
    <mergeCell ref="B168:C168"/>
    <mergeCell ref="D168:E168"/>
    <mergeCell ref="B157:E157"/>
    <mergeCell ref="A159:E159"/>
    <mergeCell ref="A158:E158"/>
    <mergeCell ref="B160:C160"/>
    <mergeCell ref="D160:E160"/>
    <mergeCell ref="B161:C161"/>
    <mergeCell ref="D161:E161"/>
    <mergeCell ref="B162:C162"/>
    <mergeCell ref="D162:E162"/>
    <mergeCell ref="B152:C152"/>
    <mergeCell ref="D152:E152"/>
    <mergeCell ref="B153:C153"/>
    <mergeCell ref="D153:E153"/>
    <mergeCell ref="B154:C154"/>
    <mergeCell ref="D154:E154"/>
    <mergeCell ref="B155:C155"/>
    <mergeCell ref="D155:E155"/>
    <mergeCell ref="B156:C156"/>
    <mergeCell ref="D156:E156"/>
    <mergeCell ref="B147:C147"/>
    <mergeCell ref="D147:E147"/>
    <mergeCell ref="B148:C148"/>
    <mergeCell ref="D148:E148"/>
    <mergeCell ref="B146:C146"/>
    <mergeCell ref="D146:E146"/>
    <mergeCell ref="B149:E149"/>
    <mergeCell ref="A151:E151"/>
    <mergeCell ref="A150:E150"/>
    <mergeCell ref="B138:C138"/>
    <mergeCell ref="D138:E138"/>
    <mergeCell ref="B139:C139"/>
    <mergeCell ref="D139:E139"/>
    <mergeCell ref="B140:C140"/>
    <mergeCell ref="D140:E140"/>
    <mergeCell ref="B141:E141"/>
    <mergeCell ref="A143:E143"/>
    <mergeCell ref="B144:C144"/>
    <mergeCell ref="D144:E144"/>
    <mergeCell ref="A142:E142"/>
    <mergeCell ref="B132:C132"/>
    <mergeCell ref="D132:E132"/>
    <mergeCell ref="B133:E133"/>
    <mergeCell ref="A135:E135"/>
    <mergeCell ref="B136:C136"/>
    <mergeCell ref="D136:E136"/>
    <mergeCell ref="A134:E134"/>
    <mergeCell ref="B137:C137"/>
    <mergeCell ref="D137:E137"/>
    <mergeCell ref="A127:E127"/>
    <mergeCell ref="B128:C128"/>
    <mergeCell ref="D128:E128"/>
    <mergeCell ref="A126:E126"/>
    <mergeCell ref="B129:C129"/>
    <mergeCell ref="D129:E129"/>
    <mergeCell ref="B130:C130"/>
    <mergeCell ref="D130:E130"/>
    <mergeCell ref="B131:C131"/>
    <mergeCell ref="D131:E131"/>
    <mergeCell ref="B121:C121"/>
    <mergeCell ref="D121:E121"/>
    <mergeCell ref="B122:C122"/>
    <mergeCell ref="D122:E122"/>
    <mergeCell ref="B123:C123"/>
    <mergeCell ref="D123:E123"/>
    <mergeCell ref="B124:C124"/>
    <mergeCell ref="D124:E124"/>
    <mergeCell ref="B125:E125"/>
    <mergeCell ref="B115:C115"/>
    <mergeCell ref="D115:E115"/>
    <mergeCell ref="B116:C116"/>
    <mergeCell ref="D116:E116"/>
    <mergeCell ref="B117:E117"/>
    <mergeCell ref="A119:E119"/>
    <mergeCell ref="B120:C120"/>
    <mergeCell ref="D120:E120"/>
    <mergeCell ref="A118:E118"/>
    <mergeCell ref="A111:E111"/>
    <mergeCell ref="B49:C49"/>
    <mergeCell ref="D49:E49"/>
    <mergeCell ref="B50:C50"/>
    <mergeCell ref="D50:E50"/>
    <mergeCell ref="D112:E112"/>
    <mergeCell ref="D42:E42"/>
    <mergeCell ref="B43:C43"/>
    <mergeCell ref="D43:E43"/>
    <mergeCell ref="B44:C44"/>
    <mergeCell ref="D44:E44"/>
    <mergeCell ref="B45:E45"/>
    <mergeCell ref="A47:E47"/>
    <mergeCell ref="B48:C48"/>
    <mergeCell ref="D48:E48"/>
    <mergeCell ref="D59:E59"/>
    <mergeCell ref="B60:C60"/>
    <mergeCell ref="D60:E60"/>
    <mergeCell ref="B61:E61"/>
    <mergeCell ref="A63:E63"/>
    <mergeCell ref="B64:C64"/>
    <mergeCell ref="D64:E64"/>
    <mergeCell ref="B65:C65"/>
    <mergeCell ref="D65:E65"/>
    <mergeCell ref="B33:C33"/>
    <mergeCell ref="D33:E33"/>
    <mergeCell ref="B34:C34"/>
    <mergeCell ref="D34:E34"/>
    <mergeCell ref="B35:C35"/>
    <mergeCell ref="D35:E35"/>
    <mergeCell ref="B36:C36"/>
    <mergeCell ref="D36:E36"/>
    <mergeCell ref="B37:E37"/>
    <mergeCell ref="B27:C27"/>
    <mergeCell ref="D27:E27"/>
    <mergeCell ref="B28:C28"/>
    <mergeCell ref="D28:E28"/>
    <mergeCell ref="B29:E29"/>
    <mergeCell ref="A30:E30"/>
    <mergeCell ref="A31:E31"/>
    <mergeCell ref="B32:C32"/>
    <mergeCell ref="D32:E32"/>
    <mergeCell ref="B21:E21"/>
    <mergeCell ref="A22:E22"/>
    <mergeCell ref="F22:G22"/>
    <mergeCell ref="A23:E23"/>
    <mergeCell ref="B24:C24"/>
    <mergeCell ref="D24:E24"/>
    <mergeCell ref="B25:C25"/>
    <mergeCell ref="D25:E25"/>
    <mergeCell ref="B26:C26"/>
    <mergeCell ref="D26:E26"/>
    <mergeCell ref="A1:E1"/>
    <mergeCell ref="A2:E2"/>
    <mergeCell ref="A3:E3"/>
    <mergeCell ref="A4:E4"/>
    <mergeCell ref="A5:E5"/>
    <mergeCell ref="A6:E6"/>
    <mergeCell ref="A9:E9"/>
    <mergeCell ref="B10:E10"/>
    <mergeCell ref="B11:E11"/>
    <mergeCell ref="A7:D7"/>
    <mergeCell ref="B112:C112"/>
    <mergeCell ref="A8:E8"/>
    <mergeCell ref="D75:E75"/>
    <mergeCell ref="B145:C145"/>
    <mergeCell ref="D145:E145"/>
    <mergeCell ref="B113:C113"/>
    <mergeCell ref="D113:E113"/>
    <mergeCell ref="B114:C114"/>
    <mergeCell ref="D114:E114"/>
    <mergeCell ref="A110:E110"/>
    <mergeCell ref="B12:E12"/>
    <mergeCell ref="A15:E15"/>
    <mergeCell ref="B16:C16"/>
    <mergeCell ref="D16:E16"/>
    <mergeCell ref="B13:E13"/>
    <mergeCell ref="B14:E14"/>
    <mergeCell ref="B17:C17"/>
    <mergeCell ref="D17:E17"/>
    <mergeCell ref="B18:C18"/>
    <mergeCell ref="D18:E18"/>
    <mergeCell ref="B19:C19"/>
    <mergeCell ref="D19:E19"/>
    <mergeCell ref="B20:C20"/>
    <mergeCell ref="D20:E20"/>
  </mergeCells>
  <printOptions horizontalCentered="1"/>
  <pageMargins left="0.9055118110236221" right="0.9055118110236221" top="0.59055118110236227" bottom="0.59055118110236227" header="0.51181102362204722" footer="0.51181102362204722"/>
  <pageSetup scale="61" firstPageNumber="0" fitToHeight="0" orientation="portrait" horizontalDpi="300" verticalDpi="300" r:id="rId1"/>
  <headerFooter alignWithMargins="0">
    <oddFooter>Página &amp;P</oddFooter>
  </headerFooter>
  <rowBreaks count="2" manualBreakCount="2">
    <brk id="112" max="4" man="1"/>
    <brk id="181" max="4"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tabColor rgb="FFBB955C"/>
    <pageSetUpPr fitToPage="1"/>
  </sheetPr>
  <dimension ref="A1:G185"/>
  <sheetViews>
    <sheetView tabSelected="1" view="pageBreakPreview" zoomScale="75" zoomScaleNormal="90" zoomScaleSheetLayoutView="75" workbookViewId="0">
      <selection activeCell="B18" sqref="B18:C18"/>
    </sheetView>
  </sheetViews>
  <sheetFormatPr baseColWidth="10" defaultColWidth="8.44140625" defaultRowHeight="21.6"/>
  <cols>
    <col min="1" max="1" width="50.33203125" style="675" customWidth="1"/>
    <col min="2" max="2" width="8.44140625" style="675"/>
    <col min="3" max="3" width="23" style="675" customWidth="1"/>
    <col min="4" max="4" width="11.44140625" style="675" customWidth="1"/>
    <col min="5" max="5" width="53" style="675" customWidth="1"/>
    <col min="6" max="254" width="11.44140625" style="675" customWidth="1"/>
    <col min="255" max="255" width="50.33203125" style="675" customWidth="1"/>
    <col min="256" max="16384" width="8.44140625" style="675"/>
  </cols>
  <sheetData>
    <row r="1" spans="1:5">
      <c r="A1" s="1550" t="s">
        <v>4775</v>
      </c>
      <c r="B1" s="1551"/>
      <c r="C1" s="1551"/>
      <c r="D1" s="1551"/>
      <c r="E1" s="1552"/>
    </row>
    <row r="2" spans="1:5">
      <c r="A2" s="1553" t="s">
        <v>8</v>
      </c>
      <c r="B2" s="1554"/>
      <c r="C2" s="1554"/>
      <c r="D2" s="1554"/>
      <c r="E2" s="1555"/>
    </row>
    <row r="3" spans="1:5">
      <c r="A3" s="1556"/>
      <c r="B3" s="1557"/>
      <c r="C3" s="1557"/>
      <c r="D3" s="1557"/>
      <c r="E3" s="1558"/>
    </row>
    <row r="4" spans="1:5">
      <c r="A4" s="1553"/>
      <c r="B4" s="1554"/>
      <c r="C4" s="1554"/>
      <c r="D4" s="1554"/>
      <c r="E4" s="1555"/>
    </row>
    <row r="5" spans="1:5" ht="23.85" customHeight="1">
      <c r="A5" s="1559"/>
      <c r="B5" s="1560"/>
      <c r="C5" s="1560"/>
      <c r="D5" s="1560"/>
      <c r="E5" s="1561"/>
    </row>
    <row r="6" spans="1:5" ht="36.75" customHeight="1">
      <c r="A6" s="1562" t="s">
        <v>4778</v>
      </c>
      <c r="B6" s="1563"/>
      <c r="C6" s="1563"/>
      <c r="D6" s="1563"/>
      <c r="E6" s="1563"/>
    </row>
    <row r="7" spans="1:5" ht="35.85" customHeight="1" thickBot="1">
      <c r="A7" s="1564" t="s">
        <v>4066</v>
      </c>
      <c r="B7" s="1565"/>
      <c r="C7" s="1565"/>
      <c r="D7" s="1566"/>
      <c r="E7" s="676" t="s">
        <v>7253</v>
      </c>
    </row>
    <row r="8" spans="1:5">
      <c r="A8" s="1536" t="s">
        <v>1092</v>
      </c>
      <c r="B8" s="1536"/>
      <c r="C8" s="1536"/>
      <c r="D8" s="1536"/>
      <c r="E8" s="1536"/>
    </row>
    <row r="9" spans="1:5">
      <c r="A9" s="1537" t="s">
        <v>4450</v>
      </c>
      <c r="B9" s="1538"/>
      <c r="C9" s="1538"/>
      <c r="D9" s="1538"/>
      <c r="E9" s="1538"/>
    </row>
    <row r="10" spans="1:5" ht="15.75" customHeight="1">
      <c r="A10" s="677" t="s">
        <v>1093</v>
      </c>
      <c r="B10" s="1539">
        <f>CARÁTULA!D8</f>
        <v>0</v>
      </c>
      <c r="C10" s="1540"/>
      <c r="D10" s="1540"/>
      <c r="E10" s="1541"/>
    </row>
    <row r="11" spans="1:5" ht="15.75" customHeight="1">
      <c r="A11" s="677" t="s">
        <v>1094</v>
      </c>
      <c r="B11" s="1542">
        <f>CARÁTULA!D9</f>
        <v>0</v>
      </c>
      <c r="C11" s="1542"/>
      <c r="D11" s="1542"/>
      <c r="E11" s="1542"/>
    </row>
    <row r="12" spans="1:5" ht="15.75" customHeight="1">
      <c r="A12" s="677" t="s">
        <v>844</v>
      </c>
      <c r="B12" s="1542">
        <f>CARÁTULA!D6</f>
        <v>0</v>
      </c>
      <c r="C12" s="1542"/>
      <c r="D12" s="1542"/>
      <c r="E12" s="1542"/>
    </row>
    <row r="13" spans="1:5" ht="56.25" customHeight="1">
      <c r="A13" s="677" t="s">
        <v>842</v>
      </c>
      <c r="B13" s="1542">
        <f>CARÁTULA!D11</f>
        <v>0</v>
      </c>
      <c r="C13" s="1542"/>
      <c r="D13" s="1542"/>
      <c r="E13" s="1542"/>
    </row>
    <row r="14" spans="1:5" ht="43.8" thickBot="1">
      <c r="A14" s="677" t="s">
        <v>5284</v>
      </c>
      <c r="B14" s="1542">
        <f>CARÁTULA!D10</f>
        <v>0</v>
      </c>
      <c r="C14" s="1542"/>
      <c r="D14" s="1542"/>
      <c r="E14" s="1542"/>
    </row>
    <row r="15" spans="1:5" ht="12.75" customHeight="1" thickBot="1">
      <c r="A15" s="1543" t="s">
        <v>4436</v>
      </c>
      <c r="B15" s="1543"/>
      <c r="C15" s="1543"/>
      <c r="D15" s="1543"/>
      <c r="E15" s="1543"/>
    </row>
    <row r="16" spans="1:5" ht="12.75" customHeight="1">
      <c r="A16" s="678" t="s">
        <v>1095</v>
      </c>
      <c r="B16" s="1544" t="s">
        <v>1096</v>
      </c>
      <c r="C16" s="1544"/>
      <c r="D16" s="1545" t="s">
        <v>1097</v>
      </c>
      <c r="E16" s="1545"/>
    </row>
    <row r="17" spans="1:7" ht="12.75" customHeight="1">
      <c r="A17" s="679" t="s">
        <v>1098</v>
      </c>
      <c r="B17" s="1546">
        <f>'GOBIERNO HG, HMI Y HP'!G89</f>
        <v>48</v>
      </c>
      <c r="C17" s="1546"/>
      <c r="D17" s="1546">
        <f>'GOBIERNO HG, HMI Y HP'!E89</f>
        <v>48</v>
      </c>
      <c r="E17" s="1546"/>
    </row>
    <row r="18" spans="1:7" ht="12.75" customHeight="1">
      <c r="A18" s="679" t="s">
        <v>1099</v>
      </c>
      <c r="B18" s="1546">
        <f>'GOBIERNO HG, HMI Y HP'!L89</f>
        <v>48</v>
      </c>
      <c r="C18" s="1546"/>
      <c r="D18" s="1546">
        <f>'GOBIERNO HG, HMI Y HP'!J89</f>
        <v>48</v>
      </c>
      <c r="E18" s="1546"/>
    </row>
    <row r="19" spans="1:7" ht="12.75" customHeight="1">
      <c r="A19" s="680" t="s">
        <v>1100</v>
      </c>
      <c r="B19" s="1546">
        <f>'GOBIERNO HG, HMI Y HP'!Q89</f>
        <v>48</v>
      </c>
      <c r="C19" s="1546"/>
      <c r="D19" s="1546">
        <f>'GOBIERNO HG, HMI Y HP'!O89</f>
        <v>48</v>
      </c>
      <c r="E19" s="1546"/>
    </row>
    <row r="20" spans="1:7" ht="15" customHeight="1">
      <c r="A20" s="680" t="s">
        <v>1101</v>
      </c>
      <c r="B20" s="1544">
        <f>SUM(B17:C19)</f>
        <v>144</v>
      </c>
      <c r="C20" s="1544"/>
      <c r="D20" s="1569">
        <f>SUM(D17:E19)</f>
        <v>144</v>
      </c>
      <c r="E20" s="1569"/>
    </row>
    <row r="21" spans="1:7" ht="13.5" customHeight="1" thickBot="1">
      <c r="A21" s="681" t="s">
        <v>1137</v>
      </c>
      <c r="B21" s="1547">
        <f>D20/B20</f>
        <v>1</v>
      </c>
      <c r="C21" s="1547"/>
      <c r="D21" s="1547"/>
      <c r="E21" s="1547"/>
      <c r="F21" s="1577"/>
      <c r="G21" s="1577"/>
    </row>
    <row r="22" spans="1:7" ht="15.75" customHeight="1" thickBot="1">
      <c r="A22" s="1535"/>
      <c r="B22" s="1535"/>
      <c r="C22" s="1535"/>
      <c r="D22" s="1535"/>
      <c r="E22" s="1535"/>
    </row>
    <row r="23" spans="1:7" ht="12.75" customHeight="1" thickBot="1">
      <c r="A23" s="1589" t="s">
        <v>4415</v>
      </c>
      <c r="B23" s="1590"/>
      <c r="C23" s="1590"/>
      <c r="D23" s="1590"/>
      <c r="E23" s="1591"/>
    </row>
    <row r="24" spans="1:7" ht="12.75" customHeight="1">
      <c r="A24" s="678" t="s">
        <v>1095</v>
      </c>
      <c r="B24" s="1544" t="s">
        <v>1096</v>
      </c>
      <c r="C24" s="1544"/>
      <c r="D24" s="1545" t="s">
        <v>1097</v>
      </c>
      <c r="E24" s="1545"/>
    </row>
    <row r="25" spans="1:7" ht="12.75" customHeight="1">
      <c r="A25" s="679" t="s">
        <v>1098</v>
      </c>
      <c r="B25" s="1546">
        <f>'CONSULTA EXTERNA HP'!G97</f>
        <v>82</v>
      </c>
      <c r="C25" s="1546"/>
      <c r="D25" s="1546">
        <f>'CONSULTA EXTERNA HP'!E97</f>
        <v>82</v>
      </c>
      <c r="E25" s="1546"/>
    </row>
    <row r="26" spans="1:7" ht="12.75" customHeight="1">
      <c r="A26" s="679" t="s">
        <v>1099</v>
      </c>
      <c r="B26" s="1546">
        <f>'CONSULTA EXTERNA HP'!L97</f>
        <v>82</v>
      </c>
      <c r="C26" s="1546"/>
      <c r="D26" s="1546">
        <f>'CONSULTA EXTERNA HP'!J97</f>
        <v>82</v>
      </c>
      <c r="E26" s="1546"/>
    </row>
    <row r="27" spans="1:7" ht="12.75" customHeight="1">
      <c r="A27" s="680" t="s">
        <v>1100</v>
      </c>
      <c r="B27" s="1546">
        <f>'CONSULTA EXTERNA HP'!Q97</f>
        <v>81</v>
      </c>
      <c r="C27" s="1546"/>
      <c r="D27" s="1546">
        <f>'CONSULTA EXTERNA HP'!O97</f>
        <v>81</v>
      </c>
      <c r="E27" s="1546"/>
    </row>
    <row r="28" spans="1:7" ht="15" customHeight="1">
      <c r="A28" s="680" t="s">
        <v>1101</v>
      </c>
      <c r="B28" s="1548">
        <f>SUM(B25:C27)</f>
        <v>245</v>
      </c>
      <c r="C28" s="1548"/>
      <c r="D28" s="1569">
        <f>SUM(D25:E27)</f>
        <v>245</v>
      </c>
      <c r="E28" s="1569"/>
    </row>
    <row r="29" spans="1:7" ht="22.2" thickBot="1">
      <c r="A29" s="681" t="s">
        <v>1137</v>
      </c>
      <c r="B29" s="1547">
        <f>D28/B28</f>
        <v>1</v>
      </c>
      <c r="C29" s="1547"/>
      <c r="D29" s="1547"/>
      <c r="E29" s="1547"/>
    </row>
    <row r="30" spans="1:7" ht="22.2" thickBot="1">
      <c r="A30" s="1535"/>
      <c r="B30" s="1535"/>
      <c r="C30" s="1535"/>
      <c r="D30" s="1535"/>
      <c r="E30" s="1535"/>
    </row>
    <row r="31" spans="1:7" ht="12.75" customHeight="1" thickBot="1">
      <c r="A31" s="1543" t="s">
        <v>4451</v>
      </c>
      <c r="B31" s="1543"/>
      <c r="C31" s="1543"/>
      <c r="D31" s="1543"/>
      <c r="E31" s="1543"/>
    </row>
    <row r="32" spans="1:7" ht="12.75" customHeight="1">
      <c r="A32" s="678" t="s">
        <v>1095</v>
      </c>
      <c r="B32" s="1544" t="s">
        <v>1096</v>
      </c>
      <c r="C32" s="1544"/>
      <c r="D32" s="1545" t="s">
        <v>1097</v>
      </c>
      <c r="E32" s="1545"/>
    </row>
    <row r="33" spans="1:5" ht="12.75" customHeight="1">
      <c r="A33" s="679" t="s">
        <v>1098</v>
      </c>
      <c r="B33" s="1546">
        <f>'MED PREVENTIVA HG, HP'!G30</f>
        <v>18</v>
      </c>
      <c r="C33" s="1546"/>
      <c r="D33" s="1546">
        <f>'MED PREVENTIVA HG, HP'!E30</f>
        <v>18</v>
      </c>
      <c r="E33" s="1546"/>
    </row>
    <row r="34" spans="1:5" ht="12.75" customHeight="1">
      <c r="A34" s="679" t="s">
        <v>1099</v>
      </c>
      <c r="B34" s="1546">
        <f>'MED PREVENTIVA HG, HP'!L30</f>
        <v>18</v>
      </c>
      <c r="C34" s="1546"/>
      <c r="D34" s="1546">
        <f>'MED PREVENTIVA HG, HP'!J30</f>
        <v>18</v>
      </c>
      <c r="E34" s="1546"/>
    </row>
    <row r="35" spans="1:5" ht="12.75" customHeight="1">
      <c r="A35" s="680" t="s">
        <v>1100</v>
      </c>
      <c r="B35" s="1546">
        <f>'MED PREVENTIVA HG, HP'!Q30</f>
        <v>18</v>
      </c>
      <c r="C35" s="1546"/>
      <c r="D35" s="1546">
        <f>'MED PREVENTIVA HG, HP'!O30</f>
        <v>18</v>
      </c>
      <c r="E35" s="1546"/>
    </row>
    <row r="36" spans="1:5" ht="15" customHeight="1">
      <c r="A36" s="680" t="s">
        <v>1101</v>
      </c>
      <c r="B36" s="1544">
        <f>SUM(B33:C35)</f>
        <v>54</v>
      </c>
      <c r="C36" s="1544"/>
      <c r="D36" s="1569">
        <f>SUM(D33:E35)</f>
        <v>54</v>
      </c>
      <c r="E36" s="1569"/>
    </row>
    <row r="37" spans="1:5" ht="22.2" thickBot="1">
      <c r="A37" s="681" t="s">
        <v>1137</v>
      </c>
      <c r="B37" s="1547">
        <f>D36/B36</f>
        <v>1</v>
      </c>
      <c r="C37" s="1547"/>
      <c r="D37" s="1547"/>
      <c r="E37" s="1547"/>
    </row>
    <row r="38" spans="1:5" ht="22.2" thickBot="1">
      <c r="A38" s="1535"/>
      <c r="B38" s="1535"/>
      <c r="C38" s="1535"/>
      <c r="D38" s="1535"/>
      <c r="E38" s="1535"/>
    </row>
    <row r="39" spans="1:5" ht="23.25" customHeight="1" thickBot="1">
      <c r="A39" s="1543" t="s">
        <v>4438</v>
      </c>
      <c r="B39" s="1543"/>
      <c r="C39" s="1543"/>
      <c r="D39" s="1543"/>
      <c r="E39" s="1543"/>
    </row>
    <row r="40" spans="1:5" ht="23.25" customHeight="1">
      <c r="A40" s="678" t="s">
        <v>1095</v>
      </c>
      <c r="B40" s="1544" t="s">
        <v>1096</v>
      </c>
      <c r="C40" s="1544"/>
      <c r="D40" s="1545" t="s">
        <v>1097</v>
      </c>
      <c r="E40" s="1545"/>
    </row>
    <row r="41" spans="1:5" ht="12.75" customHeight="1">
      <c r="A41" s="679" t="s">
        <v>1098</v>
      </c>
      <c r="B41" s="1546">
        <f>' HOSPITALIZACIÓN HP'!G117</f>
        <v>93</v>
      </c>
      <c r="C41" s="1546"/>
      <c r="D41" s="1546">
        <f>' HOSPITALIZACIÓN HP'!E117</f>
        <v>93</v>
      </c>
      <c r="E41" s="1546"/>
    </row>
    <row r="42" spans="1:5" ht="12.75" customHeight="1">
      <c r="A42" s="679" t="s">
        <v>1099</v>
      </c>
      <c r="B42" s="1546">
        <f>' HOSPITALIZACIÓN HP'!L117</f>
        <v>93</v>
      </c>
      <c r="C42" s="1546"/>
      <c r="D42" s="1546">
        <f>' HOSPITALIZACIÓN HP'!J117</f>
        <v>93</v>
      </c>
      <c r="E42" s="1546"/>
    </row>
    <row r="43" spans="1:5" ht="12.75" customHeight="1">
      <c r="A43" s="680" t="s">
        <v>1100</v>
      </c>
      <c r="B43" s="1546">
        <f>' HOSPITALIZACIÓN HP'!Q117</f>
        <v>92</v>
      </c>
      <c r="C43" s="1546"/>
      <c r="D43" s="1546">
        <f>' HOSPITALIZACIÓN HP'!O117</f>
        <v>92</v>
      </c>
      <c r="E43" s="1546"/>
    </row>
    <row r="44" spans="1:5" ht="15" customHeight="1">
      <c r="A44" s="680" t="s">
        <v>1101</v>
      </c>
      <c r="B44" s="1544">
        <f>SUM(B41:C43)</f>
        <v>278</v>
      </c>
      <c r="C44" s="1544"/>
      <c r="D44" s="1569">
        <f>SUM(D41:E43)</f>
        <v>278</v>
      </c>
      <c r="E44" s="1569"/>
    </row>
    <row r="45" spans="1:5" ht="15" customHeight="1" thickBot="1">
      <c r="A45" s="681" t="s">
        <v>1137</v>
      </c>
      <c r="B45" s="1547">
        <f>D44/B44</f>
        <v>1</v>
      </c>
      <c r="C45" s="1547"/>
      <c r="D45" s="1547"/>
      <c r="E45" s="1547"/>
    </row>
    <row r="46" spans="1:5" ht="15" customHeight="1" thickBot="1">
      <c r="A46" s="1535"/>
      <c r="B46" s="1535"/>
      <c r="C46" s="1535"/>
      <c r="D46" s="1535"/>
      <c r="E46" s="1535"/>
    </row>
    <row r="47" spans="1:5" ht="27.75" customHeight="1" thickBot="1">
      <c r="A47" s="1543" t="s">
        <v>4418</v>
      </c>
      <c r="B47" s="1543"/>
      <c r="C47" s="1543"/>
      <c r="D47" s="1543"/>
      <c r="E47" s="1543"/>
    </row>
    <row r="48" spans="1:5" ht="15" customHeight="1">
      <c r="A48" s="678" t="s">
        <v>1095</v>
      </c>
      <c r="B48" s="1544" t="s">
        <v>1096</v>
      </c>
      <c r="C48" s="1544"/>
      <c r="D48" s="1545" t="s">
        <v>1097</v>
      </c>
      <c r="E48" s="1545"/>
    </row>
    <row r="49" spans="1:5" ht="15" customHeight="1">
      <c r="A49" s="679" t="s">
        <v>1098</v>
      </c>
      <c r="B49" s="1546">
        <f>'URGENCIAS HP'!G125</f>
        <v>100</v>
      </c>
      <c r="C49" s="1546"/>
      <c r="D49" s="1546">
        <f>'URGENCIAS HP'!E125</f>
        <v>100</v>
      </c>
      <c r="E49" s="1546"/>
    </row>
    <row r="50" spans="1:5" ht="15" customHeight="1">
      <c r="A50" s="679" t="s">
        <v>1099</v>
      </c>
      <c r="B50" s="1546">
        <f>'URGENCIAS HP'!L125</f>
        <v>100</v>
      </c>
      <c r="C50" s="1546"/>
      <c r="D50" s="1546">
        <f>'URGENCIAS HP'!J125</f>
        <v>100</v>
      </c>
      <c r="E50" s="1546"/>
    </row>
    <row r="51" spans="1:5" ht="15" customHeight="1">
      <c r="A51" s="680" t="s">
        <v>1100</v>
      </c>
      <c r="B51" s="1546">
        <f>'URGENCIAS HP'!Q125</f>
        <v>95</v>
      </c>
      <c r="C51" s="1546"/>
      <c r="D51" s="1546">
        <f>'URGENCIAS HP'!O125</f>
        <v>95</v>
      </c>
      <c r="E51" s="1546"/>
    </row>
    <row r="52" spans="1:5" ht="15" customHeight="1">
      <c r="A52" s="680" t="s">
        <v>1101</v>
      </c>
      <c r="B52" s="1544">
        <f>SUM(B49:C51)</f>
        <v>295</v>
      </c>
      <c r="C52" s="1544"/>
      <c r="D52" s="1569">
        <f>SUM(D49:E51)</f>
        <v>295</v>
      </c>
      <c r="E52" s="1569"/>
    </row>
    <row r="53" spans="1:5" ht="15" customHeight="1" thickBot="1">
      <c r="A53" s="681" t="s">
        <v>1137</v>
      </c>
      <c r="B53" s="1547">
        <f>D52/B52</f>
        <v>1</v>
      </c>
      <c r="C53" s="1547"/>
      <c r="D53" s="1547"/>
      <c r="E53" s="1547"/>
    </row>
    <row r="54" spans="1:5" ht="21" customHeight="1" thickBot="1">
      <c r="A54" s="1535"/>
      <c r="B54" s="1535"/>
      <c r="C54" s="1535"/>
      <c r="D54" s="1535"/>
      <c r="E54" s="1535"/>
    </row>
    <row r="55" spans="1:5" ht="24" customHeight="1" thickBot="1">
      <c r="A55" s="1543" t="s">
        <v>4445</v>
      </c>
      <c r="B55" s="1543"/>
      <c r="C55" s="1543"/>
      <c r="D55" s="1543"/>
      <c r="E55" s="1543"/>
    </row>
    <row r="56" spans="1:5" ht="15" customHeight="1">
      <c r="A56" s="678" t="s">
        <v>1095</v>
      </c>
      <c r="B56" s="1544" t="s">
        <v>1096</v>
      </c>
      <c r="C56" s="1544"/>
      <c r="D56" s="1545" t="s">
        <v>1097</v>
      </c>
      <c r="E56" s="1545"/>
    </row>
    <row r="57" spans="1:5" ht="15" customHeight="1">
      <c r="A57" s="679" t="s">
        <v>1098</v>
      </c>
      <c r="B57" s="1546">
        <f>'UNIDAD QUIRÚRGICA HP'!G147</f>
        <v>159</v>
      </c>
      <c r="C57" s="1546"/>
      <c r="D57" s="1546">
        <f>'UNIDAD QUIRÚRGICA HP'!E147</f>
        <v>159</v>
      </c>
      <c r="E57" s="1546"/>
    </row>
    <row r="58" spans="1:5" ht="15" customHeight="1">
      <c r="A58" s="679" t="s">
        <v>1099</v>
      </c>
      <c r="B58" s="1546">
        <f>'UNIDAD QUIRÚRGICA HP'!L147</f>
        <v>159</v>
      </c>
      <c r="C58" s="1546"/>
      <c r="D58" s="1546">
        <f>'UNIDAD QUIRÚRGICA HP'!J147</f>
        <v>159</v>
      </c>
      <c r="E58" s="1546"/>
    </row>
    <row r="59" spans="1:5" ht="15" customHeight="1">
      <c r="A59" s="680" t="s">
        <v>1100</v>
      </c>
      <c r="B59" s="1546">
        <f>'UNIDAD QUIRÚRGICA HP'!Q147</f>
        <v>158</v>
      </c>
      <c r="C59" s="1546"/>
      <c r="D59" s="1546">
        <f>'UNIDAD QUIRÚRGICA HP'!O147</f>
        <v>158</v>
      </c>
      <c r="E59" s="1546"/>
    </row>
    <row r="60" spans="1:5" ht="15" customHeight="1">
      <c r="A60" s="680" t="s">
        <v>1101</v>
      </c>
      <c r="B60" s="1544">
        <f>SUM(B57:C59)</f>
        <v>476</v>
      </c>
      <c r="C60" s="1544"/>
      <c r="D60" s="1569">
        <f>SUM(D57:E59)</f>
        <v>476</v>
      </c>
      <c r="E60" s="1569"/>
    </row>
    <row r="61" spans="1:5" ht="15" customHeight="1" thickBot="1">
      <c r="A61" s="681" t="s">
        <v>1137</v>
      </c>
      <c r="B61" s="1547">
        <f>D60/B60</f>
        <v>1</v>
      </c>
      <c r="C61" s="1547"/>
      <c r="D61" s="1547"/>
      <c r="E61" s="1547"/>
    </row>
    <row r="62" spans="1:5" ht="15" customHeight="1" thickBot="1">
      <c r="A62" s="1535"/>
      <c r="B62" s="1535"/>
      <c r="C62" s="1535"/>
      <c r="D62" s="1535"/>
      <c r="E62" s="1535"/>
    </row>
    <row r="63" spans="1:5" ht="32.25" customHeight="1" thickBot="1">
      <c r="A63" s="1543" t="s">
        <v>4446</v>
      </c>
      <c r="B63" s="1543"/>
      <c r="C63" s="1543"/>
      <c r="D63" s="1543"/>
      <c r="E63" s="1543"/>
    </row>
    <row r="64" spans="1:5" ht="15" customHeight="1">
      <c r="A64" s="678" t="s">
        <v>1095</v>
      </c>
      <c r="B64" s="1544" t="s">
        <v>1096</v>
      </c>
      <c r="C64" s="1544"/>
      <c r="D64" s="1545" t="s">
        <v>1097</v>
      </c>
      <c r="E64" s="1545"/>
    </row>
    <row r="65" spans="1:5" ht="15" customHeight="1">
      <c r="A65" s="679" t="s">
        <v>1098</v>
      </c>
      <c r="B65" s="1546">
        <f>'UTIP HG, HP'!G95</f>
        <v>77</v>
      </c>
      <c r="C65" s="1546"/>
      <c r="D65" s="1546">
        <f>'UTIP HG, HP'!G95</f>
        <v>77</v>
      </c>
      <c r="E65" s="1546"/>
    </row>
    <row r="66" spans="1:5" ht="15" customHeight="1">
      <c r="A66" s="679" t="s">
        <v>1099</v>
      </c>
      <c r="B66" s="1546">
        <f>'UTIP HG, HP'!L95</f>
        <v>77</v>
      </c>
      <c r="C66" s="1546"/>
      <c r="D66" s="1546">
        <f>'UTIP HG, HP'!L95</f>
        <v>77</v>
      </c>
      <c r="E66" s="1546"/>
    </row>
    <row r="67" spans="1:5" ht="15" customHeight="1">
      <c r="A67" s="680" t="s">
        <v>1100</v>
      </c>
      <c r="B67" s="1546">
        <f>'UTIP HG, HP'!Q95</f>
        <v>75</v>
      </c>
      <c r="C67" s="1546"/>
      <c r="D67" s="1546">
        <f>'UTIP HG, HP'!Q95</f>
        <v>75</v>
      </c>
      <c r="E67" s="1546"/>
    </row>
    <row r="68" spans="1:5" ht="15" customHeight="1">
      <c r="A68" s="680" t="s">
        <v>1101</v>
      </c>
      <c r="B68" s="1544">
        <f>SUM(B65:C67)</f>
        <v>229</v>
      </c>
      <c r="C68" s="1544"/>
      <c r="D68" s="1569">
        <f>SUM(D65:E67)</f>
        <v>229</v>
      </c>
      <c r="E68" s="1569"/>
    </row>
    <row r="69" spans="1:5" ht="15" customHeight="1" thickBot="1">
      <c r="A69" s="681" t="s">
        <v>1137</v>
      </c>
      <c r="B69" s="1547">
        <f>D68/B68</f>
        <v>1</v>
      </c>
      <c r="C69" s="1547"/>
      <c r="D69" s="1547"/>
      <c r="E69" s="1547"/>
    </row>
    <row r="70" spans="1:5" ht="15" customHeight="1" thickBot="1">
      <c r="A70" s="684"/>
      <c r="B70" s="684"/>
      <c r="C70" s="684"/>
      <c r="D70" s="684"/>
      <c r="E70" s="684"/>
    </row>
    <row r="71" spans="1:5" ht="20.25" customHeight="1" thickBot="1">
      <c r="A71" s="1543" t="s">
        <v>4424</v>
      </c>
      <c r="B71" s="1543"/>
      <c r="C71" s="1543"/>
      <c r="D71" s="1543"/>
      <c r="E71" s="1543"/>
    </row>
    <row r="72" spans="1:5" ht="15" customHeight="1">
      <c r="A72" s="678" t="s">
        <v>1095</v>
      </c>
      <c r="B72" s="1544" t="s">
        <v>1096</v>
      </c>
      <c r="C72" s="1544"/>
      <c r="D72" s="1545" t="s">
        <v>1097</v>
      </c>
      <c r="E72" s="1545"/>
    </row>
    <row r="73" spans="1:5" ht="15" customHeight="1">
      <c r="A73" s="679" t="s">
        <v>1098</v>
      </c>
      <c r="B73" s="1546">
        <f>'UCIN HG, HMI Y HP'!G132</f>
        <v>112</v>
      </c>
      <c r="C73" s="1546"/>
      <c r="D73" s="1546">
        <f>'UCIN HG, HMI Y HP'!E132</f>
        <v>112</v>
      </c>
      <c r="E73" s="1546"/>
    </row>
    <row r="74" spans="1:5" ht="15" customHeight="1">
      <c r="A74" s="679" t="s">
        <v>1099</v>
      </c>
      <c r="B74" s="1546">
        <f>'UCIN HG, HMI Y HP'!L132</f>
        <v>112</v>
      </c>
      <c r="C74" s="1546"/>
      <c r="D74" s="1546">
        <f>'UCIN HG, HMI Y HP'!J132</f>
        <v>112</v>
      </c>
      <c r="E74" s="1546"/>
    </row>
    <row r="75" spans="1:5" ht="15" customHeight="1">
      <c r="A75" s="680" t="s">
        <v>1100</v>
      </c>
      <c r="B75" s="1546">
        <f>'UCIN HG, HMI Y HP'!Q132</f>
        <v>106</v>
      </c>
      <c r="C75" s="1546"/>
      <c r="D75" s="1546">
        <f>'UCIN HG, HMI Y HP'!O132</f>
        <v>106</v>
      </c>
      <c r="E75" s="1546"/>
    </row>
    <row r="76" spans="1:5" ht="15" customHeight="1">
      <c r="A76" s="680" t="s">
        <v>1101</v>
      </c>
      <c r="B76" s="1544">
        <f>SUM(B73:C75)</f>
        <v>330</v>
      </c>
      <c r="C76" s="1544"/>
      <c r="D76" s="1569">
        <f>SUM(D73:E75)</f>
        <v>330</v>
      </c>
      <c r="E76" s="1569"/>
    </row>
    <row r="77" spans="1:5" ht="15" customHeight="1" thickBot="1">
      <c r="A77" s="681" t="s">
        <v>1137</v>
      </c>
      <c r="B77" s="1547">
        <f>D76/B76</f>
        <v>1</v>
      </c>
      <c r="C77" s="1547"/>
      <c r="D77" s="1547"/>
      <c r="E77" s="1547"/>
    </row>
    <row r="78" spans="1:5" ht="15" customHeight="1" thickBot="1">
      <c r="A78" s="1535"/>
      <c r="B78" s="1535"/>
      <c r="C78" s="1535"/>
      <c r="D78" s="1535"/>
      <c r="E78" s="1535"/>
    </row>
    <row r="79" spans="1:5" ht="15" customHeight="1" thickBot="1">
      <c r="A79" s="1543" t="s">
        <v>4440</v>
      </c>
      <c r="B79" s="1543"/>
      <c r="C79" s="1543"/>
      <c r="D79" s="1543"/>
      <c r="E79" s="1543"/>
    </row>
    <row r="80" spans="1:5" ht="15" customHeight="1">
      <c r="A80" s="678" t="s">
        <v>1095</v>
      </c>
      <c r="B80" s="1544" t="s">
        <v>1096</v>
      </c>
      <c r="C80" s="1544"/>
      <c r="D80" s="1545" t="s">
        <v>1097</v>
      </c>
      <c r="E80" s="1545"/>
    </row>
    <row r="81" spans="1:5" ht="15" customHeight="1">
      <c r="A81" s="679" t="s">
        <v>1098</v>
      </c>
      <c r="B81" s="1546">
        <f>'LABORATORIO Y BS HG, HMI, HP'!G65</f>
        <v>46</v>
      </c>
      <c r="C81" s="1546"/>
      <c r="D81" s="1546">
        <f>'LABORATORIO Y BS HG, HMI, HP'!E65</f>
        <v>46</v>
      </c>
      <c r="E81" s="1546"/>
    </row>
    <row r="82" spans="1:5" ht="15" customHeight="1">
      <c r="A82" s="679" t="s">
        <v>1099</v>
      </c>
      <c r="B82" s="1546">
        <f>'LABORATORIO Y BS HG, HMI, HP'!L65</f>
        <v>46</v>
      </c>
      <c r="C82" s="1546"/>
      <c r="D82" s="1546">
        <f>'LABORATORIO Y BS HG, HMI, HP'!J65</f>
        <v>46</v>
      </c>
      <c r="E82" s="1546"/>
    </row>
    <row r="83" spans="1:5" ht="15" customHeight="1">
      <c r="A83" s="680" t="s">
        <v>1100</v>
      </c>
      <c r="B83" s="1546">
        <f>'LABORATORIO Y BS HG, HMI, HP'!Q65</f>
        <v>43</v>
      </c>
      <c r="C83" s="1546"/>
      <c r="D83" s="1546">
        <f>'LABORATORIO Y BS HG, HMI, HP'!O65</f>
        <v>43</v>
      </c>
      <c r="E83" s="1546"/>
    </row>
    <row r="84" spans="1:5" ht="15" customHeight="1">
      <c r="A84" s="680" t="s">
        <v>1101</v>
      </c>
      <c r="B84" s="1544">
        <f>SUM(B81:C83)</f>
        <v>135</v>
      </c>
      <c r="C84" s="1544"/>
      <c r="D84" s="1569">
        <f>SUM(D81:E83)</f>
        <v>135</v>
      </c>
      <c r="E84" s="1569"/>
    </row>
    <row r="85" spans="1:5" ht="15" customHeight="1" thickBot="1">
      <c r="A85" s="681" t="s">
        <v>1137</v>
      </c>
      <c r="B85" s="1547">
        <f>D84/B84</f>
        <v>1</v>
      </c>
      <c r="C85" s="1547"/>
      <c r="D85" s="1547"/>
      <c r="E85" s="1547"/>
    </row>
    <row r="86" spans="1:5" ht="15" customHeight="1" thickBot="1">
      <c r="A86" s="1535"/>
      <c r="B86" s="1535"/>
      <c r="C86" s="1535"/>
      <c r="D86" s="1535"/>
      <c r="E86" s="1535"/>
    </row>
    <row r="87" spans="1:5" ht="26.25" customHeight="1" thickBot="1">
      <c r="A87" s="1543" t="s">
        <v>4447</v>
      </c>
      <c r="B87" s="1543"/>
      <c r="C87" s="1543"/>
      <c r="D87" s="1543"/>
      <c r="E87" s="1543"/>
    </row>
    <row r="88" spans="1:5" ht="15" customHeight="1">
      <c r="A88" s="678" t="s">
        <v>1095</v>
      </c>
      <c r="B88" s="1544" t="s">
        <v>1096</v>
      </c>
      <c r="C88" s="1544"/>
      <c r="D88" s="1545" t="s">
        <v>1097</v>
      </c>
      <c r="E88" s="1545"/>
    </row>
    <row r="89" spans="1:5" ht="15" customHeight="1">
      <c r="A89" s="679" t="s">
        <v>1098</v>
      </c>
      <c r="B89" s="1546">
        <f>'IMAGENOLOGIA HG, HMI Y HP'!G103</f>
        <v>81</v>
      </c>
      <c r="C89" s="1546"/>
      <c r="D89" s="1546">
        <f>'IMAGENOLOGIA HG, HMI Y HP'!E103</f>
        <v>81</v>
      </c>
      <c r="E89" s="1546"/>
    </row>
    <row r="90" spans="1:5" ht="15" customHeight="1">
      <c r="A90" s="679" t="s">
        <v>1099</v>
      </c>
      <c r="B90" s="1546">
        <f>'IMAGENOLOGIA HG, HMI Y HP'!L103</f>
        <v>81</v>
      </c>
      <c r="C90" s="1546"/>
      <c r="D90" s="1546">
        <f>'IMAGENOLOGIA HG, HMI Y HP'!J103</f>
        <v>81</v>
      </c>
      <c r="E90" s="1546"/>
    </row>
    <row r="91" spans="1:5" ht="15" customHeight="1">
      <c r="A91" s="680" t="s">
        <v>1100</v>
      </c>
      <c r="B91" s="1546">
        <f>'IMAGENOLOGIA HG, HMI Y HP'!Q103</f>
        <v>80</v>
      </c>
      <c r="C91" s="1546"/>
      <c r="D91" s="1546">
        <f>'IMAGENOLOGIA HG, HMI Y HP'!O103</f>
        <v>80</v>
      </c>
      <c r="E91" s="1546"/>
    </row>
    <row r="92" spans="1:5" ht="15" customHeight="1">
      <c r="A92" s="680" t="s">
        <v>1101</v>
      </c>
      <c r="B92" s="1544">
        <f>SUM(B89:C91)</f>
        <v>242</v>
      </c>
      <c r="C92" s="1544"/>
      <c r="D92" s="1569">
        <f>SUM(D89:E91)</f>
        <v>242</v>
      </c>
      <c r="E92" s="1569"/>
    </row>
    <row r="93" spans="1:5" ht="15" customHeight="1" thickBot="1">
      <c r="A93" s="681" t="s">
        <v>1137</v>
      </c>
      <c r="B93" s="1547">
        <f>D92/B92</f>
        <v>1</v>
      </c>
      <c r="C93" s="1547"/>
      <c r="D93" s="1547"/>
      <c r="E93" s="1547"/>
    </row>
    <row r="94" spans="1:5" ht="15" customHeight="1" thickBot="1">
      <c r="A94" s="1535"/>
      <c r="B94" s="1535"/>
      <c r="C94" s="1535"/>
      <c r="D94" s="1535"/>
      <c r="E94" s="1535"/>
    </row>
    <row r="95" spans="1:5" ht="30" customHeight="1" thickBot="1">
      <c r="A95" s="1543" t="s">
        <v>1333</v>
      </c>
      <c r="B95" s="1543"/>
      <c r="C95" s="1543"/>
      <c r="D95" s="1543"/>
      <c r="E95" s="1543"/>
    </row>
    <row r="96" spans="1:5" ht="15" customHeight="1">
      <c r="A96" s="678" t="s">
        <v>1095</v>
      </c>
      <c r="B96" s="1544" t="s">
        <v>1096</v>
      </c>
      <c r="C96" s="1544"/>
      <c r="D96" s="1545" t="s">
        <v>1097</v>
      </c>
      <c r="E96" s="1545"/>
    </row>
    <row r="97" spans="1:5" ht="15" customHeight="1">
      <c r="A97" s="679" t="s">
        <v>1098</v>
      </c>
      <c r="B97" s="1546">
        <f>'FARMACIA HG,HMI, HP'!G19</f>
        <v>7</v>
      </c>
      <c r="C97" s="1546"/>
      <c r="D97" s="1546">
        <f>'FARMACIA HG,HMI, HP'!E19</f>
        <v>7</v>
      </c>
      <c r="E97" s="1546"/>
    </row>
    <row r="98" spans="1:5" ht="15" customHeight="1">
      <c r="A98" s="679" t="s">
        <v>1099</v>
      </c>
      <c r="B98" s="1546">
        <f>'FARMACIA HG,HMI, HP'!L19</f>
        <v>7</v>
      </c>
      <c r="C98" s="1546"/>
      <c r="D98" s="1546">
        <f>'FARMACIA HG,HMI, HP'!J19</f>
        <v>7</v>
      </c>
      <c r="E98" s="1546"/>
    </row>
    <row r="99" spans="1:5" ht="15" customHeight="1">
      <c r="A99" s="680" t="s">
        <v>1100</v>
      </c>
      <c r="B99" s="1546">
        <f>'FARMACIA HG,HMI, HP'!Q19</f>
        <v>7</v>
      </c>
      <c r="C99" s="1546"/>
      <c r="D99" s="1546">
        <f>'FARMACIA HG,HMI, HP'!O19</f>
        <v>7</v>
      </c>
      <c r="E99" s="1546"/>
    </row>
    <row r="100" spans="1:5" ht="15" customHeight="1">
      <c r="A100" s="680" t="s">
        <v>1101</v>
      </c>
      <c r="B100" s="1548">
        <f>SUM(B97:C99)</f>
        <v>21</v>
      </c>
      <c r="C100" s="1548"/>
      <c r="D100" s="1569">
        <f>SUM(D97:E99)</f>
        <v>21</v>
      </c>
      <c r="E100" s="1569"/>
    </row>
    <row r="101" spans="1:5" ht="15" customHeight="1" thickBot="1">
      <c r="A101" s="681" t="s">
        <v>1137</v>
      </c>
      <c r="B101" s="1547">
        <f>D100/B100</f>
        <v>1</v>
      </c>
      <c r="C101" s="1547"/>
      <c r="D101" s="1547"/>
      <c r="E101" s="1547"/>
    </row>
    <row r="102" spans="1:5" ht="15" customHeight="1" thickBot="1">
      <c r="A102" s="1535"/>
      <c r="B102" s="1535"/>
      <c r="C102" s="1535"/>
      <c r="D102" s="1535"/>
      <c r="E102" s="1535"/>
    </row>
    <row r="103" spans="1:5" ht="24.75" customHeight="1" thickBot="1">
      <c r="A103" s="1543" t="s">
        <v>7246</v>
      </c>
      <c r="B103" s="1543"/>
      <c r="C103" s="1543"/>
      <c r="D103" s="1543"/>
      <c r="E103" s="1543"/>
    </row>
    <row r="104" spans="1:5" ht="15" customHeight="1">
      <c r="A104" s="678" t="s">
        <v>1095</v>
      </c>
      <c r="B104" s="1544" t="s">
        <v>1096</v>
      </c>
      <c r="C104" s="1544"/>
      <c r="D104" s="1545" t="s">
        <v>1097</v>
      </c>
      <c r="E104" s="1545"/>
    </row>
    <row r="105" spans="1:5" ht="15" customHeight="1">
      <c r="A105" s="679" t="s">
        <v>1098</v>
      </c>
      <c r="B105" s="1546">
        <f>'MEDICAMENTOS  Y MAT. CURACIÓN'!G1240</f>
        <v>1204</v>
      </c>
      <c r="C105" s="1546"/>
      <c r="D105" s="1546">
        <f>'MEDICAMENTOS  Y MAT. CURACIÓN'!E1240</f>
        <v>1204</v>
      </c>
      <c r="E105" s="1546"/>
    </row>
    <row r="106" spans="1:5" ht="15" customHeight="1">
      <c r="A106" s="679" t="s">
        <v>1099</v>
      </c>
      <c r="B106" s="1546">
        <f>'MEDICAMENTOS  Y MAT. CURACIÓN'!L1240</f>
        <v>1204</v>
      </c>
      <c r="C106" s="1546"/>
      <c r="D106" s="1546">
        <f>'MEDICAMENTOS  Y MAT. CURACIÓN'!J1240</f>
        <v>1204</v>
      </c>
      <c r="E106" s="1546"/>
    </row>
    <row r="107" spans="1:5" ht="15" customHeight="1">
      <c r="A107" s="680" t="s">
        <v>1100</v>
      </c>
      <c r="B107" s="1546">
        <f>'MEDICAMENTOS  Y MAT. CURACIÓN'!Q1240</f>
        <v>1204</v>
      </c>
      <c r="C107" s="1546"/>
      <c r="D107" s="1546">
        <f>'MEDICAMENTOS  Y MAT. CURACIÓN'!O1240</f>
        <v>1204</v>
      </c>
      <c r="E107" s="1546"/>
    </row>
    <row r="108" spans="1:5" ht="15" customHeight="1">
      <c r="A108" s="680" t="s">
        <v>1101</v>
      </c>
      <c r="B108" s="1544">
        <f>SUM(B105:C107)</f>
        <v>3612</v>
      </c>
      <c r="C108" s="1544"/>
      <c r="D108" s="1569">
        <f>SUM(D105:E107)</f>
        <v>3612</v>
      </c>
      <c r="E108" s="1569"/>
    </row>
    <row r="109" spans="1:5" ht="15" customHeight="1" thickBot="1">
      <c r="A109" s="681" t="s">
        <v>1137</v>
      </c>
      <c r="B109" s="1547">
        <f>D108/B108</f>
        <v>1</v>
      </c>
      <c r="C109" s="1547"/>
      <c r="D109" s="1547"/>
      <c r="E109" s="1547"/>
    </row>
    <row r="110" spans="1:5" ht="15" customHeight="1" thickBot="1">
      <c r="A110" s="1535"/>
      <c r="B110" s="1535"/>
      <c r="C110" s="1535"/>
      <c r="D110" s="1535"/>
      <c r="E110" s="1535"/>
    </row>
    <row r="111" spans="1:5" ht="26.25" customHeight="1" thickBot="1">
      <c r="A111" s="1543" t="s">
        <v>4427</v>
      </c>
      <c r="B111" s="1543"/>
      <c r="C111" s="1543"/>
      <c r="D111" s="1543"/>
      <c r="E111" s="1543"/>
    </row>
    <row r="112" spans="1:5" ht="15" customHeight="1">
      <c r="A112" s="678" t="s">
        <v>1095</v>
      </c>
      <c r="B112" s="1544" t="s">
        <v>1096</v>
      </c>
      <c r="C112" s="1544"/>
      <c r="D112" s="1545" t="s">
        <v>1097</v>
      </c>
      <c r="E112" s="1545"/>
    </row>
    <row r="113" spans="1:5" ht="15" customHeight="1">
      <c r="A113" s="679" t="s">
        <v>1098</v>
      </c>
      <c r="B113" s="1546">
        <f>'PSICOLOGÍA HG, HMI, HP'!G18</f>
        <v>6</v>
      </c>
      <c r="C113" s="1546"/>
      <c r="D113" s="1546">
        <f>'PSICOLOGÍA HG, HMI, HP'!E18</f>
        <v>6</v>
      </c>
      <c r="E113" s="1546"/>
    </row>
    <row r="114" spans="1:5" ht="15" customHeight="1">
      <c r="A114" s="679" t="s">
        <v>1099</v>
      </c>
      <c r="B114" s="1546">
        <f>'PSICOLOGÍA HG, HMI, HP'!L18</f>
        <v>6</v>
      </c>
      <c r="C114" s="1546"/>
      <c r="D114" s="1546">
        <f>'PSICOLOGÍA HG, HMI, HP'!J18</f>
        <v>6</v>
      </c>
      <c r="E114" s="1546"/>
    </row>
    <row r="115" spans="1:5" ht="15" customHeight="1">
      <c r="A115" s="680" t="s">
        <v>1100</v>
      </c>
      <c r="B115" s="1546">
        <f>'PSICOLOGÍA HG, HMI, HP'!Q18</f>
        <v>6</v>
      </c>
      <c r="C115" s="1546"/>
      <c r="D115" s="1546">
        <f>'PSICOLOGÍA HG, HMI, HP'!O18</f>
        <v>6</v>
      </c>
      <c r="E115" s="1546"/>
    </row>
    <row r="116" spans="1:5" ht="15" customHeight="1">
      <c r="A116" s="680" t="s">
        <v>1101</v>
      </c>
      <c r="B116" s="1544">
        <f>SUM(B113:C115)</f>
        <v>18</v>
      </c>
      <c r="C116" s="1544"/>
      <c r="D116" s="1569">
        <f>SUM(D113:E115)</f>
        <v>18</v>
      </c>
      <c r="E116" s="1569"/>
    </row>
    <row r="117" spans="1:5" ht="15" customHeight="1" thickBot="1">
      <c r="A117" s="681" t="s">
        <v>1137</v>
      </c>
      <c r="B117" s="1547">
        <f>D116/B116</f>
        <v>1</v>
      </c>
      <c r="C117" s="1547"/>
      <c r="D117" s="1547"/>
      <c r="E117" s="1547"/>
    </row>
    <row r="118" spans="1:5" ht="15" customHeight="1" thickBot="1">
      <c r="A118" s="1535"/>
      <c r="B118" s="1535"/>
      <c r="C118" s="1535"/>
      <c r="D118" s="1535"/>
      <c r="E118" s="1535"/>
    </row>
    <row r="119" spans="1:5" ht="15" customHeight="1" thickBot="1">
      <c r="A119" s="1543" t="s">
        <v>4441</v>
      </c>
      <c r="B119" s="1543"/>
      <c r="C119" s="1543"/>
      <c r="D119" s="1543"/>
      <c r="E119" s="1543"/>
    </row>
    <row r="120" spans="1:5" ht="15" customHeight="1">
      <c r="A120" s="678" t="s">
        <v>1095</v>
      </c>
      <c r="B120" s="1544" t="s">
        <v>1096</v>
      </c>
      <c r="C120" s="1544"/>
      <c r="D120" s="1545" t="s">
        <v>1097</v>
      </c>
      <c r="E120" s="1545"/>
    </row>
    <row r="121" spans="1:5" ht="15" customHeight="1">
      <c r="A121" s="679" t="s">
        <v>1098</v>
      </c>
      <c r="B121" s="1546">
        <f>'TRABAJO SOCIAL HG, HMI, HP'!G15</f>
        <v>3</v>
      </c>
      <c r="C121" s="1546"/>
      <c r="D121" s="1546">
        <f>'TRABAJO SOCIAL HG, HMI, HP'!E15</f>
        <v>3</v>
      </c>
      <c r="E121" s="1546"/>
    </row>
    <row r="122" spans="1:5" ht="15" customHeight="1">
      <c r="A122" s="679" t="s">
        <v>1099</v>
      </c>
      <c r="B122" s="1546">
        <f>'TRABAJO SOCIAL HG, HMI, HP'!L15</f>
        <v>3</v>
      </c>
      <c r="C122" s="1546"/>
      <c r="D122" s="1546">
        <f>'TRABAJO SOCIAL HG, HMI, HP'!J15</f>
        <v>3</v>
      </c>
      <c r="E122" s="1546"/>
    </row>
    <row r="123" spans="1:5" ht="15" customHeight="1">
      <c r="A123" s="680" t="s">
        <v>1100</v>
      </c>
      <c r="B123" s="1546">
        <f>'TRABAJO SOCIAL HG, HMI, HP'!Q15</f>
        <v>3</v>
      </c>
      <c r="C123" s="1546"/>
      <c r="D123" s="1546">
        <f>'TRABAJO SOCIAL HG, HMI, HP'!O15</f>
        <v>3</v>
      </c>
      <c r="E123" s="1546"/>
    </row>
    <row r="124" spans="1:5" ht="15" customHeight="1">
      <c r="A124" s="680" t="s">
        <v>1101</v>
      </c>
      <c r="B124" s="1544">
        <f>SUM(B121:C123)</f>
        <v>9</v>
      </c>
      <c r="C124" s="1544"/>
      <c r="D124" s="1569">
        <f>SUM(D121:E123)</f>
        <v>9</v>
      </c>
      <c r="E124" s="1569"/>
    </row>
    <row r="125" spans="1:5" ht="15" customHeight="1" thickBot="1">
      <c r="A125" s="681" t="s">
        <v>1137</v>
      </c>
      <c r="B125" s="1547">
        <f>D124/B124</f>
        <v>1</v>
      </c>
      <c r="C125" s="1547"/>
      <c r="D125" s="1547"/>
      <c r="E125" s="1547"/>
    </row>
    <row r="126" spans="1:5" ht="15" customHeight="1" thickBot="1">
      <c r="A126" s="1535"/>
      <c r="B126" s="1535"/>
      <c r="C126" s="1535"/>
      <c r="D126" s="1535"/>
      <c r="E126" s="1535"/>
    </row>
    <row r="127" spans="1:5" ht="22.2" thickBot="1">
      <c r="A127" s="1543" t="s">
        <v>4429</v>
      </c>
      <c r="B127" s="1543"/>
      <c r="C127" s="1543"/>
      <c r="D127" s="1543"/>
      <c r="E127" s="1543"/>
    </row>
    <row r="128" spans="1:5">
      <c r="A128" s="678" t="s">
        <v>1095</v>
      </c>
      <c r="B128" s="1544" t="s">
        <v>1096</v>
      </c>
      <c r="C128" s="1544"/>
      <c r="D128" s="1545" t="s">
        <v>1097</v>
      </c>
      <c r="E128" s="1545"/>
    </row>
    <row r="129" spans="1:5">
      <c r="A129" s="679" t="s">
        <v>1098</v>
      </c>
      <c r="B129" s="1546">
        <f>'ESTOMATOLOGIA HG, HMI, HP'!G32</f>
        <v>17</v>
      </c>
      <c r="C129" s="1546"/>
      <c r="D129" s="1546">
        <f>'ESTOMATOLOGIA HG, HMI, HP'!E32</f>
        <v>17</v>
      </c>
      <c r="E129" s="1546"/>
    </row>
    <row r="130" spans="1:5">
      <c r="A130" s="679" t="s">
        <v>1099</v>
      </c>
      <c r="B130" s="1546">
        <f>'ESTOMATOLOGIA HG, HMI, HP'!M32</f>
        <v>17</v>
      </c>
      <c r="C130" s="1546"/>
      <c r="D130" s="1546">
        <f>'ESTOMATOLOGIA HG, HMI, HP'!K32</f>
        <v>17</v>
      </c>
      <c r="E130" s="1546"/>
    </row>
    <row r="131" spans="1:5">
      <c r="A131" s="680" t="s">
        <v>1100</v>
      </c>
      <c r="B131" s="1546">
        <f>'ESTOMATOLOGIA HG, HMI, HP'!R32</f>
        <v>16</v>
      </c>
      <c r="C131" s="1546"/>
      <c r="D131" s="1546">
        <f>'ESTOMATOLOGIA HG, HMI, HP'!P32</f>
        <v>16</v>
      </c>
      <c r="E131" s="1546"/>
    </row>
    <row r="132" spans="1:5">
      <c r="A132" s="680" t="s">
        <v>1101</v>
      </c>
      <c r="B132" s="1544">
        <f>SUM(B129:C131)</f>
        <v>50</v>
      </c>
      <c r="C132" s="1544"/>
      <c r="D132" s="1569">
        <f>SUM(D129:E131)</f>
        <v>50</v>
      </c>
      <c r="E132" s="1569"/>
    </row>
    <row r="133" spans="1:5" ht="15" customHeight="1" thickBot="1">
      <c r="A133" s="681" t="s">
        <v>1137</v>
      </c>
      <c r="B133" s="1547">
        <f>D132/B132</f>
        <v>1</v>
      </c>
      <c r="C133" s="1547"/>
      <c r="D133" s="1547"/>
      <c r="E133" s="1547"/>
    </row>
    <row r="134" spans="1:5" ht="22.2" thickBot="1">
      <c r="A134" s="1535"/>
      <c r="B134" s="1535"/>
      <c r="C134" s="1535"/>
      <c r="D134" s="1535"/>
      <c r="E134" s="1535"/>
    </row>
    <row r="135" spans="1:5" ht="22.2" thickBot="1">
      <c r="A135" s="1543" t="s">
        <v>4430</v>
      </c>
      <c r="B135" s="1543"/>
      <c r="C135" s="1543"/>
      <c r="D135" s="1543"/>
      <c r="E135" s="1543"/>
    </row>
    <row r="136" spans="1:5" s="682" customFormat="1" ht="33.75" customHeight="1">
      <c r="A136" s="678" t="s">
        <v>1095</v>
      </c>
      <c r="B136" s="1544" t="s">
        <v>1096</v>
      </c>
      <c r="C136" s="1544"/>
      <c r="D136" s="1545" t="s">
        <v>1097</v>
      </c>
      <c r="E136" s="1545"/>
    </row>
    <row r="137" spans="1:5">
      <c r="A137" s="679" t="s">
        <v>1098</v>
      </c>
      <c r="B137" s="1546">
        <f>'ANATOMÍA PATOLÓGICA HG,HMI Y HP'!G31</f>
        <v>19</v>
      </c>
      <c r="C137" s="1546"/>
      <c r="D137" s="1546">
        <f>'ANATOMÍA PATOLÓGICA HG,HMI Y HP'!E31</f>
        <v>19</v>
      </c>
      <c r="E137" s="1546"/>
    </row>
    <row r="138" spans="1:5">
      <c r="A138" s="679" t="s">
        <v>1099</v>
      </c>
      <c r="B138" s="1546">
        <f>'ANATOMÍA PATOLÓGICA HG,HMI Y HP'!L31</f>
        <v>19</v>
      </c>
      <c r="C138" s="1546"/>
      <c r="D138" s="1546">
        <f>'ANATOMÍA PATOLÓGICA HG,HMI Y HP'!J31</f>
        <v>19</v>
      </c>
      <c r="E138" s="1546"/>
    </row>
    <row r="139" spans="1:5">
      <c r="A139" s="680" t="s">
        <v>1100</v>
      </c>
      <c r="B139" s="1546">
        <f>'ANATOMÍA PATOLÓGICA HG,HMI Y HP'!Q31</f>
        <v>18</v>
      </c>
      <c r="C139" s="1546"/>
      <c r="D139" s="1546">
        <f>'ANATOMÍA PATOLÓGICA HG,HMI Y HP'!O31</f>
        <v>18</v>
      </c>
      <c r="E139" s="1546"/>
    </row>
    <row r="140" spans="1:5">
      <c r="A140" s="680" t="s">
        <v>1101</v>
      </c>
      <c r="B140" s="1544">
        <f>SUM(B137:C139)</f>
        <v>56</v>
      </c>
      <c r="C140" s="1544"/>
      <c r="D140" s="1569">
        <f>SUM(D137:E139)</f>
        <v>56</v>
      </c>
      <c r="E140" s="1569"/>
    </row>
    <row r="141" spans="1:5" ht="15" customHeight="1" thickBot="1">
      <c r="A141" s="681" t="s">
        <v>1137</v>
      </c>
      <c r="B141" s="1547">
        <f>D140/B140</f>
        <v>1</v>
      </c>
      <c r="C141" s="1547"/>
      <c r="D141" s="1547"/>
      <c r="E141" s="1547"/>
    </row>
    <row r="142" spans="1:5" ht="22.2" thickBot="1">
      <c r="A142" s="1535"/>
      <c r="B142" s="1535"/>
      <c r="C142" s="1535"/>
      <c r="D142" s="1535"/>
      <c r="E142" s="1535"/>
    </row>
    <row r="143" spans="1:5" ht="22.2" thickBot="1">
      <c r="A143" s="1543" t="s">
        <v>4444</v>
      </c>
      <c r="B143" s="1543"/>
      <c r="C143" s="1543"/>
      <c r="D143" s="1543"/>
      <c r="E143" s="1543"/>
    </row>
    <row r="144" spans="1:5">
      <c r="A144" s="678" t="s">
        <v>1095</v>
      </c>
      <c r="B144" s="1544" t="s">
        <v>1096</v>
      </c>
      <c r="C144" s="1544"/>
      <c r="D144" s="1545" t="s">
        <v>1097</v>
      </c>
      <c r="E144" s="1545"/>
    </row>
    <row r="145" spans="1:5">
      <c r="A145" s="679" t="s">
        <v>1098</v>
      </c>
      <c r="B145" s="1546">
        <f>'ENSEÑANZA HG, HMI, HP'!G22</f>
        <v>9</v>
      </c>
      <c r="C145" s="1546"/>
      <c r="D145" s="1546">
        <f>'ENSEÑANZA HG, HMI, HP'!E22</f>
        <v>9</v>
      </c>
      <c r="E145" s="1546"/>
    </row>
    <row r="146" spans="1:5">
      <c r="A146" s="679" t="s">
        <v>1099</v>
      </c>
      <c r="B146" s="1546">
        <f>'ENSEÑANZA HG, HMI, HP'!L22</f>
        <v>9</v>
      </c>
      <c r="C146" s="1546"/>
      <c r="D146" s="1546">
        <f>'ENSEÑANZA HG, HMI, HP'!J22</f>
        <v>9</v>
      </c>
      <c r="E146" s="1546"/>
    </row>
    <row r="147" spans="1:5">
      <c r="A147" s="680" t="s">
        <v>1100</v>
      </c>
      <c r="B147" s="1546">
        <f>'ENSEÑANZA HG, HMI, HP'!Q22</f>
        <v>9</v>
      </c>
      <c r="C147" s="1546"/>
      <c r="D147" s="1546">
        <f>'ENSEÑANZA HG, HMI, HP'!O22</f>
        <v>9</v>
      </c>
      <c r="E147" s="1546"/>
    </row>
    <row r="148" spans="1:5">
      <c r="A148" s="680" t="s">
        <v>1101</v>
      </c>
      <c r="B148" s="1544">
        <f>SUM(B145:C147)</f>
        <v>27</v>
      </c>
      <c r="C148" s="1544"/>
      <c r="D148" s="1569">
        <f>SUM(D145:E147)</f>
        <v>27</v>
      </c>
      <c r="E148" s="1569"/>
    </row>
    <row r="149" spans="1:5" ht="15" customHeight="1" thickBot="1">
      <c r="A149" s="681" t="s">
        <v>1137</v>
      </c>
      <c r="B149" s="1547">
        <f>D148/B148</f>
        <v>1</v>
      </c>
      <c r="C149" s="1547"/>
      <c r="D149" s="1547"/>
      <c r="E149" s="1547"/>
    </row>
    <row r="150" spans="1:5" ht="22.2" thickBot="1">
      <c r="A150" s="1535"/>
      <c r="B150" s="1535"/>
      <c r="C150" s="1535"/>
      <c r="D150" s="1535"/>
      <c r="E150" s="1535"/>
    </row>
    <row r="151" spans="1:5" ht="22.2" thickBot="1">
      <c r="A151" s="1543" t="s">
        <v>4448</v>
      </c>
      <c r="B151" s="1543"/>
      <c r="C151" s="1543"/>
      <c r="D151" s="1543"/>
      <c r="E151" s="1543"/>
    </row>
    <row r="152" spans="1:5">
      <c r="A152" s="678" t="s">
        <v>1095</v>
      </c>
      <c r="B152" s="1544" t="s">
        <v>1096</v>
      </c>
      <c r="C152" s="1544"/>
      <c r="D152" s="1545" t="s">
        <v>1097</v>
      </c>
      <c r="E152" s="1545"/>
    </row>
    <row r="153" spans="1:5">
      <c r="A153" s="679" t="s">
        <v>1098</v>
      </c>
      <c r="B153" s="1546">
        <f>'INHALOTERAPIA HG, HMI Y HP'!G20</f>
        <v>8</v>
      </c>
      <c r="C153" s="1546"/>
      <c r="D153" s="1546">
        <f>'INHALOTERAPIA HG, HMI Y HP'!E20</f>
        <v>8</v>
      </c>
      <c r="E153" s="1546"/>
    </row>
    <row r="154" spans="1:5">
      <c r="A154" s="679" t="s">
        <v>1099</v>
      </c>
      <c r="B154" s="1546">
        <f>'INHALOTERAPIA HG, HMI Y HP'!L20</f>
        <v>8</v>
      </c>
      <c r="C154" s="1546"/>
      <c r="D154" s="1546">
        <f>'INHALOTERAPIA HG, HMI Y HP'!J20</f>
        <v>8</v>
      </c>
      <c r="E154" s="1546"/>
    </row>
    <row r="155" spans="1:5">
      <c r="A155" s="680" t="s">
        <v>1100</v>
      </c>
      <c r="B155" s="1546">
        <f>'INHALOTERAPIA HG, HMI Y HP'!Q20</f>
        <v>8</v>
      </c>
      <c r="C155" s="1546"/>
      <c r="D155" s="1546">
        <f>'INHALOTERAPIA HG, HMI Y HP'!O20</f>
        <v>8</v>
      </c>
      <c r="E155" s="1546"/>
    </row>
    <row r="156" spans="1:5">
      <c r="A156" s="680" t="s">
        <v>1101</v>
      </c>
      <c r="B156" s="1544">
        <f>SUM(B153:C155)</f>
        <v>24</v>
      </c>
      <c r="C156" s="1544"/>
      <c r="D156" s="1569">
        <f>SUM(D153:E155)</f>
        <v>24</v>
      </c>
      <c r="E156" s="1569"/>
    </row>
    <row r="157" spans="1:5" ht="15" customHeight="1" thickBot="1">
      <c r="A157" s="681" t="s">
        <v>1137</v>
      </c>
      <c r="B157" s="1547">
        <f>D156/B156</f>
        <v>1</v>
      </c>
      <c r="C157" s="1547"/>
      <c r="D157" s="1547"/>
      <c r="E157" s="1547"/>
    </row>
    <row r="158" spans="1:5" ht="22.2" thickBot="1">
      <c r="A158" s="1535"/>
      <c r="B158" s="1535"/>
      <c r="C158" s="1535"/>
      <c r="D158" s="1535"/>
      <c r="E158" s="1535"/>
    </row>
    <row r="159" spans="1:5" ht="22.2" thickBot="1">
      <c r="A159" s="1543" t="s">
        <v>4449</v>
      </c>
      <c r="B159" s="1543"/>
      <c r="C159" s="1543"/>
      <c r="D159" s="1543"/>
      <c r="E159" s="1543"/>
    </row>
    <row r="160" spans="1:5">
      <c r="A160" s="678" t="s">
        <v>1095</v>
      </c>
      <c r="B160" s="1544" t="s">
        <v>1096</v>
      </c>
      <c r="C160" s="1544"/>
      <c r="D160" s="1545" t="s">
        <v>1097</v>
      </c>
      <c r="E160" s="1545"/>
    </row>
    <row r="161" spans="1:5">
      <c r="A161" s="679" t="s">
        <v>1098</v>
      </c>
      <c r="B161" s="1546">
        <f>'DIETOLOGÍA HG, HMI, HP'!G41</f>
        <v>28</v>
      </c>
      <c r="C161" s="1546"/>
      <c r="D161" s="1546">
        <f>'DIETOLOGÍA HG, HMI, HP'!E41</f>
        <v>28</v>
      </c>
      <c r="E161" s="1546"/>
    </row>
    <row r="162" spans="1:5">
      <c r="A162" s="679" t="s">
        <v>1099</v>
      </c>
      <c r="B162" s="1546">
        <f>'DIETOLOGÍA HG, HMI, HP'!L41</f>
        <v>28</v>
      </c>
      <c r="C162" s="1546"/>
      <c r="D162" s="1546">
        <f>'DIETOLOGÍA HG, HMI, HP'!J41</f>
        <v>28</v>
      </c>
      <c r="E162" s="1546"/>
    </row>
    <row r="163" spans="1:5">
      <c r="A163" s="680" t="s">
        <v>1100</v>
      </c>
      <c r="B163" s="1546">
        <f>'DIETOLOGÍA HG, HMI, HP'!Q41</f>
        <v>27</v>
      </c>
      <c r="C163" s="1546"/>
      <c r="D163" s="1546">
        <f>'DIETOLOGÍA HG, HMI, HP'!O41</f>
        <v>27</v>
      </c>
      <c r="E163" s="1546"/>
    </row>
    <row r="164" spans="1:5">
      <c r="A164" s="680" t="s">
        <v>1101</v>
      </c>
      <c r="B164" s="1544">
        <f>SUM(B161:C163)</f>
        <v>83</v>
      </c>
      <c r="C164" s="1544"/>
      <c r="D164" s="1569">
        <f>SUM(D161:E163)</f>
        <v>83</v>
      </c>
      <c r="E164" s="1569"/>
    </row>
    <row r="165" spans="1:5" ht="22.2" thickBot="1">
      <c r="A165" s="681" t="s">
        <v>1137</v>
      </c>
      <c r="B165" s="1547">
        <f>D164/B164</f>
        <v>1</v>
      </c>
      <c r="C165" s="1547"/>
      <c r="D165" s="1547"/>
      <c r="E165" s="1547"/>
    </row>
    <row r="166" spans="1:5" ht="22.2" thickBot="1">
      <c r="A166" s="1572"/>
      <c r="B166" s="1572"/>
      <c r="C166" s="1572"/>
      <c r="D166" s="1572"/>
      <c r="E166" s="1572"/>
    </row>
    <row r="167" spans="1:5" ht="22.2" thickBot="1">
      <c r="A167" s="1543" t="s">
        <v>799</v>
      </c>
      <c r="B167" s="1543"/>
      <c r="C167" s="1543"/>
      <c r="D167" s="1543"/>
      <c r="E167" s="1543"/>
    </row>
    <row r="168" spans="1:5">
      <c r="A168" s="678" t="s">
        <v>1095</v>
      </c>
      <c r="B168" s="1544" t="s">
        <v>1096</v>
      </c>
      <c r="C168" s="1544"/>
      <c r="D168" s="1545" t="s">
        <v>1097</v>
      </c>
      <c r="E168" s="1545"/>
    </row>
    <row r="169" spans="1:5">
      <c r="A169" s="679" t="s">
        <v>1098</v>
      </c>
      <c r="B169" s="1546">
        <f>'SERVICIOS GENERALES'!G22</f>
        <v>9</v>
      </c>
      <c r="C169" s="1546"/>
      <c r="D169" s="1546">
        <f>'SERVICIOS GENERALES'!E22</f>
        <v>9</v>
      </c>
      <c r="E169" s="1546"/>
    </row>
    <row r="170" spans="1:5">
      <c r="A170" s="679" t="s">
        <v>1099</v>
      </c>
      <c r="B170" s="1546">
        <f>'SERVICIOS GENERALES'!L22</f>
        <v>9</v>
      </c>
      <c r="C170" s="1546"/>
      <c r="D170" s="1546">
        <f>'SERVICIOS GENERALES'!J22</f>
        <v>9</v>
      </c>
      <c r="E170" s="1546"/>
    </row>
    <row r="171" spans="1:5">
      <c r="A171" s="680" t="s">
        <v>1100</v>
      </c>
      <c r="B171" s="1546">
        <f>'SERVICIOS GENERALES'!Q22</f>
        <v>7</v>
      </c>
      <c r="C171" s="1546"/>
      <c r="D171" s="1546">
        <f>'SERVICIOS GENERALES'!O22</f>
        <v>7</v>
      </c>
      <c r="E171" s="1546"/>
    </row>
    <row r="172" spans="1:5">
      <c r="A172" s="680" t="s">
        <v>1101</v>
      </c>
      <c r="B172" s="1544">
        <f>SUM(B169:C171)</f>
        <v>25</v>
      </c>
      <c r="C172" s="1544"/>
      <c r="D172" s="1569">
        <f>SUM(D169:E171)</f>
        <v>25</v>
      </c>
      <c r="E172" s="1569"/>
    </row>
    <row r="173" spans="1:5" ht="22.2" thickBot="1">
      <c r="A173" s="681" t="s">
        <v>1137</v>
      </c>
      <c r="B173" s="1547">
        <f>D172/B172</f>
        <v>1</v>
      </c>
      <c r="C173" s="1547"/>
      <c r="D173" s="1547"/>
      <c r="E173" s="1547"/>
    </row>
    <row r="174" spans="1:5" ht="22.2" thickBot="1">
      <c r="A174" s="1572"/>
      <c r="B174" s="1572"/>
      <c r="C174" s="1572"/>
      <c r="D174" s="1572"/>
      <c r="E174" s="1572"/>
    </row>
    <row r="175" spans="1:5" ht="32.25" customHeight="1" thickBot="1">
      <c r="A175" s="1543" t="s">
        <v>4454</v>
      </c>
      <c r="B175" s="1543"/>
      <c r="C175" s="1543"/>
      <c r="D175" s="1543"/>
      <c r="E175" s="1543"/>
    </row>
    <row r="176" spans="1:5">
      <c r="A176" s="678" t="s">
        <v>1095</v>
      </c>
      <c r="B176" s="1544" t="s">
        <v>1096</v>
      </c>
      <c r="C176" s="1544"/>
      <c r="D176" s="1545" t="s">
        <v>1097</v>
      </c>
      <c r="E176" s="1545"/>
    </row>
    <row r="177" spans="1:5">
      <c r="A177" s="679" t="s">
        <v>1098</v>
      </c>
      <c r="B177" s="1546">
        <f>SUM(B17+B25+B33+B41+B49+B57+B65+B73+B81+B89+B97+B105+B113+B121+B129+B137+B145+B153+B161+B169)</f>
        <v>2126</v>
      </c>
      <c r="C177" s="1546"/>
      <c r="D177" s="1546">
        <f>SUM(D17+D25+D33+D41+D49+D57+D65+D73+D81+D89+D97+D105+D113+D121+D129+D137+D145+D153+D161+D169)</f>
        <v>2126</v>
      </c>
      <c r="E177" s="1546"/>
    </row>
    <row r="178" spans="1:5">
      <c r="A178" s="679" t="s">
        <v>1099</v>
      </c>
      <c r="B178" s="1546">
        <f>SUM(B18+B26+B34+B42+B50+B58+B66+B74+B82+B90+B98+B106+B114+B122+B130+B138+B146+B154+B162+B170)</f>
        <v>2126</v>
      </c>
      <c r="C178" s="1546"/>
      <c r="D178" s="1546">
        <f>SUM(D18+D26+D34+D42+D50+D58+D66+D74+D82+D90+D98+D106+D114+D122+D130+D138+D146+D154+D162+D170)</f>
        <v>2126</v>
      </c>
      <c r="E178" s="1546"/>
    </row>
    <row r="179" spans="1:5">
      <c r="A179" s="680" t="s">
        <v>1100</v>
      </c>
      <c r="B179" s="1546">
        <f>SUM(B19+B27+B35+B43+B51+B59+B67+B75+B83+B91+B99+B107+B115+B123+B131+B139+B147+B155+B163+B171)</f>
        <v>2101</v>
      </c>
      <c r="C179" s="1546"/>
      <c r="D179" s="1546">
        <f>SUM(D19+D27+D35+D43+D51+D59+D67+D75+D83+D91+D99+D107+D115+D123+D131+D139+D147+D155+D163+D171)</f>
        <v>2101</v>
      </c>
      <c r="E179" s="1546"/>
    </row>
    <row r="180" spans="1:5" ht="22.2" thickBot="1">
      <c r="A180" s="680" t="s">
        <v>1101</v>
      </c>
      <c r="B180" s="1544">
        <f>SUM(B177:C179)</f>
        <v>6353</v>
      </c>
      <c r="C180" s="1544"/>
      <c r="D180" s="1544">
        <f>SUM(D177:E179)</f>
        <v>6353</v>
      </c>
      <c r="E180" s="1544"/>
    </row>
    <row r="181" spans="1:5" ht="27" customHeight="1" thickBot="1">
      <c r="A181" s="808" t="s">
        <v>1102</v>
      </c>
      <c r="B181" s="1547">
        <f>D180/B180</f>
        <v>1</v>
      </c>
      <c r="C181" s="1547"/>
      <c r="D181" s="1547"/>
      <c r="E181" s="1547"/>
    </row>
    <row r="182" spans="1:5" ht="15.75" customHeight="1">
      <c r="A182" s="1586"/>
      <c r="B182" s="1586"/>
      <c r="C182" s="1586"/>
      <c r="D182" s="1586"/>
      <c r="E182" s="1586"/>
    </row>
    <row r="183" spans="1:5" ht="15.75" customHeight="1">
      <c r="A183" s="1587"/>
      <c r="B183" s="1587"/>
      <c r="C183" s="1587"/>
      <c r="D183" s="1587"/>
      <c r="E183" s="1587"/>
    </row>
    <row r="184" spans="1:5" ht="15.75" customHeight="1" thickBot="1">
      <c r="A184" s="1588"/>
      <c r="B184" s="1588"/>
      <c r="C184" s="1588"/>
      <c r="D184" s="1588"/>
      <c r="E184" s="1588"/>
    </row>
    <row r="185" spans="1:5" ht="22.2" thickBot="1">
      <c r="A185" s="1573" t="s">
        <v>1103</v>
      </c>
      <c r="B185" s="1573"/>
      <c r="C185" s="1573"/>
      <c r="D185" s="1573"/>
      <c r="E185" s="1573"/>
    </row>
  </sheetData>
  <autoFilter ref="A6:E21">
    <filterColumn colId="0" showButton="0"/>
    <filterColumn colId="1" showButton="0"/>
    <filterColumn colId="2" showButton="0"/>
    <filterColumn colId="3" showButton="0"/>
  </autoFilter>
  <mergeCells count="288">
    <mergeCell ref="B75:C75"/>
    <mergeCell ref="D75:E75"/>
    <mergeCell ref="B76:C76"/>
    <mergeCell ref="D76:E76"/>
    <mergeCell ref="B73:C73"/>
    <mergeCell ref="B93:E93"/>
    <mergeCell ref="A23:E23"/>
    <mergeCell ref="A95:E95"/>
    <mergeCell ref="D73:E73"/>
    <mergeCell ref="B74:C74"/>
    <mergeCell ref="D74:E74"/>
    <mergeCell ref="A63:E63"/>
    <mergeCell ref="B92:C92"/>
    <mergeCell ref="D92:E92"/>
    <mergeCell ref="B85:E85"/>
    <mergeCell ref="A87:E87"/>
    <mergeCell ref="B88:C88"/>
    <mergeCell ref="B64:C64"/>
    <mergeCell ref="D64:E64"/>
    <mergeCell ref="B65:C65"/>
    <mergeCell ref="B90:C90"/>
    <mergeCell ref="D90:E90"/>
    <mergeCell ref="D88:E88"/>
    <mergeCell ref="B89:C89"/>
    <mergeCell ref="D84:E84"/>
    <mergeCell ref="B77:E77"/>
    <mergeCell ref="A79:E79"/>
    <mergeCell ref="B80:C80"/>
    <mergeCell ref="D80:E80"/>
    <mergeCell ref="B81:C81"/>
    <mergeCell ref="D81:E81"/>
    <mergeCell ref="B91:C91"/>
    <mergeCell ref="D91:E91"/>
    <mergeCell ref="B82:C82"/>
    <mergeCell ref="D82:E82"/>
    <mergeCell ref="B83:C83"/>
    <mergeCell ref="D89:E89"/>
    <mergeCell ref="D83:E83"/>
    <mergeCell ref="B84:C84"/>
    <mergeCell ref="B60:C60"/>
    <mergeCell ref="D60:E60"/>
    <mergeCell ref="B61:E61"/>
    <mergeCell ref="A71:E71"/>
    <mergeCell ref="B72:C72"/>
    <mergeCell ref="B52:C52"/>
    <mergeCell ref="D52:E52"/>
    <mergeCell ref="B53:E53"/>
    <mergeCell ref="A55:E55"/>
    <mergeCell ref="B56:C56"/>
    <mergeCell ref="D56:E56"/>
    <mergeCell ref="D72:E72"/>
    <mergeCell ref="D65:E65"/>
    <mergeCell ref="B66:C66"/>
    <mergeCell ref="D66:E66"/>
    <mergeCell ref="B67:C67"/>
    <mergeCell ref="B57:C57"/>
    <mergeCell ref="D57:E57"/>
    <mergeCell ref="B58:C58"/>
    <mergeCell ref="D58:E58"/>
    <mergeCell ref="B59:C59"/>
    <mergeCell ref="B69:E69"/>
    <mergeCell ref="B68:C68"/>
    <mergeCell ref="D68:E68"/>
    <mergeCell ref="B179:C179"/>
    <mergeCell ref="D179:E179"/>
    <mergeCell ref="B180:C180"/>
    <mergeCell ref="D180:E180"/>
    <mergeCell ref="B181:E181"/>
    <mergeCell ref="A185:E185"/>
    <mergeCell ref="A182:E184"/>
    <mergeCell ref="B24:C24"/>
    <mergeCell ref="D24:E24"/>
    <mergeCell ref="B25:C25"/>
    <mergeCell ref="D25:E25"/>
    <mergeCell ref="B26:C26"/>
    <mergeCell ref="D26:E26"/>
    <mergeCell ref="B33:C33"/>
    <mergeCell ref="D33:E33"/>
    <mergeCell ref="B34:C34"/>
    <mergeCell ref="D34:E34"/>
    <mergeCell ref="B35:C35"/>
    <mergeCell ref="D35:E35"/>
    <mergeCell ref="B36:C36"/>
    <mergeCell ref="D36:E36"/>
    <mergeCell ref="B37:E37"/>
    <mergeCell ref="A38:E38"/>
    <mergeCell ref="A39:E39"/>
    <mergeCell ref="B177:C177"/>
    <mergeCell ref="D177:E177"/>
    <mergeCell ref="B178:C178"/>
    <mergeCell ref="D178:E178"/>
    <mergeCell ref="A175:E175"/>
    <mergeCell ref="B176:C176"/>
    <mergeCell ref="D176:E176"/>
    <mergeCell ref="B172:C172"/>
    <mergeCell ref="D172:E172"/>
    <mergeCell ref="B173:E173"/>
    <mergeCell ref="A174:E174"/>
    <mergeCell ref="D170:E170"/>
    <mergeCell ref="B171:C171"/>
    <mergeCell ref="D171:E171"/>
    <mergeCell ref="B164:C164"/>
    <mergeCell ref="D164:E164"/>
    <mergeCell ref="B165:E165"/>
    <mergeCell ref="A167:E167"/>
    <mergeCell ref="B168:C168"/>
    <mergeCell ref="D168:E168"/>
    <mergeCell ref="B170:C170"/>
    <mergeCell ref="D156:E156"/>
    <mergeCell ref="B157:E157"/>
    <mergeCell ref="A159:E159"/>
    <mergeCell ref="B160:C160"/>
    <mergeCell ref="D160:E160"/>
    <mergeCell ref="B169:C169"/>
    <mergeCell ref="B161:C161"/>
    <mergeCell ref="D161:E161"/>
    <mergeCell ref="B162:C162"/>
    <mergeCell ref="D162:E162"/>
    <mergeCell ref="B163:C163"/>
    <mergeCell ref="D163:E163"/>
    <mergeCell ref="D169:E169"/>
    <mergeCell ref="A166:E166"/>
    <mergeCell ref="A158:E158"/>
    <mergeCell ref="B156:C156"/>
    <mergeCell ref="B138:C138"/>
    <mergeCell ref="D138:E138"/>
    <mergeCell ref="B139:C139"/>
    <mergeCell ref="D139:E139"/>
    <mergeCell ref="B140:C140"/>
    <mergeCell ref="D140:E140"/>
    <mergeCell ref="B141:E141"/>
    <mergeCell ref="A143:E143"/>
    <mergeCell ref="B144:C144"/>
    <mergeCell ref="D144:E144"/>
    <mergeCell ref="B132:C132"/>
    <mergeCell ref="D132:E132"/>
    <mergeCell ref="B133:E133"/>
    <mergeCell ref="A135:E135"/>
    <mergeCell ref="B136:C136"/>
    <mergeCell ref="D136:E136"/>
    <mergeCell ref="A134:E134"/>
    <mergeCell ref="B137:C137"/>
    <mergeCell ref="D137:E137"/>
    <mergeCell ref="A127:E127"/>
    <mergeCell ref="B128:C128"/>
    <mergeCell ref="D128:E128"/>
    <mergeCell ref="A126:E126"/>
    <mergeCell ref="B129:C129"/>
    <mergeCell ref="D129:E129"/>
    <mergeCell ref="B130:C130"/>
    <mergeCell ref="D130:E130"/>
    <mergeCell ref="B131:C131"/>
    <mergeCell ref="D131:E131"/>
    <mergeCell ref="B121:C121"/>
    <mergeCell ref="D121:E121"/>
    <mergeCell ref="B122:C122"/>
    <mergeCell ref="D122:E122"/>
    <mergeCell ref="B123:C123"/>
    <mergeCell ref="D123:E123"/>
    <mergeCell ref="B124:C124"/>
    <mergeCell ref="D124:E124"/>
    <mergeCell ref="B125:E125"/>
    <mergeCell ref="B114:C114"/>
    <mergeCell ref="D114:E114"/>
    <mergeCell ref="B115:C115"/>
    <mergeCell ref="D115:E115"/>
    <mergeCell ref="B116:C116"/>
    <mergeCell ref="D116:E116"/>
    <mergeCell ref="B117:E117"/>
    <mergeCell ref="A119:E119"/>
    <mergeCell ref="B120:C120"/>
    <mergeCell ref="D120:E120"/>
    <mergeCell ref="A118:E118"/>
    <mergeCell ref="B108:C108"/>
    <mergeCell ref="D108:E108"/>
    <mergeCell ref="B109:E109"/>
    <mergeCell ref="A110:E110"/>
    <mergeCell ref="A111:E111"/>
    <mergeCell ref="B112:C112"/>
    <mergeCell ref="D112:E112"/>
    <mergeCell ref="B113:C113"/>
    <mergeCell ref="D113:E113"/>
    <mergeCell ref="A102:E102"/>
    <mergeCell ref="A103:E103"/>
    <mergeCell ref="B104:C104"/>
    <mergeCell ref="D104:E104"/>
    <mergeCell ref="B105:C105"/>
    <mergeCell ref="D105:E105"/>
    <mergeCell ref="B106:C106"/>
    <mergeCell ref="D106:E106"/>
    <mergeCell ref="B107:C107"/>
    <mergeCell ref="D107:E107"/>
    <mergeCell ref="B97:C97"/>
    <mergeCell ref="D97:E97"/>
    <mergeCell ref="B98:C98"/>
    <mergeCell ref="D98:E98"/>
    <mergeCell ref="B99:C99"/>
    <mergeCell ref="D99:E99"/>
    <mergeCell ref="B100:C100"/>
    <mergeCell ref="D100:E100"/>
    <mergeCell ref="B101:E101"/>
    <mergeCell ref="B18:C18"/>
    <mergeCell ref="D18:E18"/>
    <mergeCell ref="B19:C19"/>
    <mergeCell ref="D19:E19"/>
    <mergeCell ref="B20:C20"/>
    <mergeCell ref="D20:E20"/>
    <mergeCell ref="B21:E21"/>
    <mergeCell ref="F21:G21"/>
    <mergeCell ref="B96:C96"/>
    <mergeCell ref="D96:E96"/>
    <mergeCell ref="B27:C27"/>
    <mergeCell ref="D27:E27"/>
    <mergeCell ref="B28:C28"/>
    <mergeCell ref="D28:E28"/>
    <mergeCell ref="B29:E29"/>
    <mergeCell ref="A30:E30"/>
    <mergeCell ref="B40:C40"/>
    <mergeCell ref="D40:E40"/>
    <mergeCell ref="B41:C41"/>
    <mergeCell ref="D41:E41"/>
    <mergeCell ref="B42:C42"/>
    <mergeCell ref="D42:E42"/>
    <mergeCell ref="B43:C43"/>
    <mergeCell ref="D43:E43"/>
    <mergeCell ref="B11:E11"/>
    <mergeCell ref="B12:E12"/>
    <mergeCell ref="A9:E9"/>
    <mergeCell ref="B13:E13"/>
    <mergeCell ref="B14:E14"/>
    <mergeCell ref="A15:E15"/>
    <mergeCell ref="B16:C16"/>
    <mergeCell ref="D16:E16"/>
    <mergeCell ref="B17:C17"/>
    <mergeCell ref="D17:E17"/>
    <mergeCell ref="A1:E1"/>
    <mergeCell ref="A2:E2"/>
    <mergeCell ref="A3:E3"/>
    <mergeCell ref="A4:E4"/>
    <mergeCell ref="A5:E5"/>
    <mergeCell ref="A6:E6"/>
    <mergeCell ref="A8:E8"/>
    <mergeCell ref="B10:E10"/>
    <mergeCell ref="A7:D7"/>
    <mergeCell ref="A150:E150"/>
    <mergeCell ref="A142:E142"/>
    <mergeCell ref="B145:C145"/>
    <mergeCell ref="D145:E145"/>
    <mergeCell ref="B146:C146"/>
    <mergeCell ref="D146:E146"/>
    <mergeCell ref="B147:C147"/>
    <mergeCell ref="D147:E147"/>
    <mergeCell ref="B148:C148"/>
    <mergeCell ref="D148:E148"/>
    <mergeCell ref="B149:E149"/>
    <mergeCell ref="A151:E151"/>
    <mergeCell ref="B152:C152"/>
    <mergeCell ref="D152:E152"/>
    <mergeCell ref="B153:C153"/>
    <mergeCell ref="D153:E153"/>
    <mergeCell ref="B154:C154"/>
    <mergeCell ref="D154:E154"/>
    <mergeCell ref="B155:C155"/>
    <mergeCell ref="D155:E155"/>
    <mergeCell ref="A22:E22"/>
    <mergeCell ref="A94:E94"/>
    <mergeCell ref="A86:E86"/>
    <mergeCell ref="A78:E78"/>
    <mergeCell ref="A62:E62"/>
    <mergeCell ref="A54:E54"/>
    <mergeCell ref="A31:E31"/>
    <mergeCell ref="B32:C32"/>
    <mergeCell ref="D32:E32"/>
    <mergeCell ref="D67:E67"/>
    <mergeCell ref="B44:C44"/>
    <mergeCell ref="D44:E44"/>
    <mergeCell ref="B45:E45"/>
    <mergeCell ref="A47:E47"/>
    <mergeCell ref="A46:E46"/>
    <mergeCell ref="B48:C48"/>
    <mergeCell ref="D48:E48"/>
    <mergeCell ref="B49:C49"/>
    <mergeCell ref="D49:E49"/>
    <mergeCell ref="B50:C50"/>
    <mergeCell ref="D50:E50"/>
    <mergeCell ref="B51:C51"/>
    <mergeCell ref="D51:E51"/>
    <mergeCell ref="D59:E59"/>
  </mergeCells>
  <printOptions horizontalCentered="1"/>
  <pageMargins left="0.9055118110236221" right="0.9055118110236221" top="0.59055118110236227" bottom="0.59055118110236227" header="0.51181102362204722" footer="0.51181102362204722"/>
  <pageSetup paperSize="9" scale="56" firstPageNumber="0" fitToHeight="0" orientation="portrait" horizontalDpi="300" verticalDpi="300" r:id="rId1"/>
  <headerFooter alignWithMargins="0">
    <oddFooter>Página &amp;P</oddFooter>
  </headerFooter>
  <rowBreaks count="1" manualBreakCount="1">
    <brk id="74" max="4"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rgb="FF808080"/>
    <pageSetUpPr fitToPage="1"/>
  </sheetPr>
  <dimension ref="A1:T594"/>
  <sheetViews>
    <sheetView view="pageBreakPreview" topLeftCell="D1" zoomScale="60" zoomScaleNormal="50" workbookViewId="0">
      <selection activeCell="T6" sqref="T6"/>
    </sheetView>
  </sheetViews>
  <sheetFormatPr baseColWidth="10" defaultColWidth="10.88671875" defaultRowHeight="21.6"/>
  <cols>
    <col min="1" max="1" width="5.5546875" style="170" customWidth="1"/>
    <col min="2" max="2" width="90.44140625" style="163" customWidth="1"/>
    <col min="3" max="3" width="22.88671875" style="175" customWidth="1"/>
    <col min="4" max="4" width="74.5546875" style="171" customWidth="1"/>
    <col min="5" max="5" width="6.44140625" style="163" customWidth="1"/>
    <col min="6" max="8" width="5.88671875" style="11" hidden="1" customWidth="1"/>
    <col min="9" max="9" width="95.88671875" style="163" customWidth="1"/>
    <col min="10" max="10" width="6" style="163" customWidth="1"/>
    <col min="11" max="13" width="5.88671875" style="11" hidden="1" customWidth="1"/>
    <col min="14" max="14" width="68.6640625" style="163" customWidth="1"/>
    <col min="15" max="15" width="6.33203125" style="163" customWidth="1"/>
    <col min="16" max="18" width="5.88671875" style="11" hidden="1" customWidth="1"/>
    <col min="19" max="19" width="30.5546875" style="159" customWidth="1"/>
    <col min="20" max="20" width="39.6640625" style="179" customWidth="1"/>
    <col min="21" max="16384" width="10.88671875" style="159"/>
  </cols>
  <sheetData>
    <row r="1" spans="1:20" s="1" customFormat="1">
      <c r="A1" s="860" t="s">
        <v>4775</v>
      </c>
      <c r="B1" s="860"/>
      <c r="C1" s="860"/>
      <c r="D1" s="860"/>
      <c r="E1" s="860"/>
      <c r="F1" s="860"/>
      <c r="G1" s="860"/>
      <c r="H1" s="860"/>
      <c r="I1" s="860"/>
      <c r="J1" s="860"/>
      <c r="K1" s="860"/>
      <c r="L1" s="860"/>
      <c r="M1" s="860"/>
      <c r="N1" s="860"/>
      <c r="O1" s="860"/>
      <c r="P1" s="860"/>
      <c r="Q1" s="860"/>
      <c r="R1" s="860"/>
      <c r="S1" s="860"/>
      <c r="T1" s="860"/>
    </row>
    <row r="2" spans="1:20" s="1" customFormat="1">
      <c r="A2" s="2"/>
      <c r="B2" s="861" t="s">
        <v>4406</v>
      </c>
      <c r="C2" s="861"/>
      <c r="D2" s="861"/>
      <c r="E2" s="861"/>
      <c r="F2" s="861"/>
      <c r="G2" s="861"/>
      <c r="H2" s="861"/>
      <c r="I2" s="861"/>
      <c r="J2" s="861"/>
      <c r="K2" s="861"/>
      <c r="L2" s="861"/>
      <c r="M2" s="861"/>
      <c r="N2" s="861"/>
      <c r="O2" s="861"/>
      <c r="P2" s="861"/>
      <c r="Q2" s="861"/>
      <c r="R2" s="861"/>
      <c r="S2" s="861"/>
      <c r="T2" s="861"/>
    </row>
    <row r="3" spans="1:20" s="1" customFormat="1">
      <c r="A3" s="2"/>
      <c r="B3" s="3"/>
      <c r="C3" s="3"/>
      <c r="D3" s="3"/>
      <c r="E3" s="3"/>
      <c r="F3" s="3"/>
      <c r="G3" s="3"/>
      <c r="H3" s="3"/>
      <c r="I3" s="3"/>
      <c r="J3" s="3"/>
      <c r="K3" s="3"/>
      <c r="L3" s="3"/>
      <c r="M3" s="3"/>
      <c r="N3" s="3"/>
      <c r="O3" s="4"/>
      <c r="P3" s="3"/>
      <c r="Q3" s="3"/>
      <c r="R3" s="3"/>
      <c r="S3" s="5"/>
      <c r="T3" s="150"/>
    </row>
    <row r="4" spans="1:20" s="1" customFormat="1">
      <c r="A4" s="2"/>
      <c r="B4" s="3"/>
      <c r="C4" s="3"/>
      <c r="D4" s="3"/>
      <c r="E4" s="3"/>
      <c r="F4" s="3"/>
      <c r="G4" s="3"/>
      <c r="H4" s="3"/>
      <c r="I4" s="3"/>
      <c r="J4" s="3"/>
      <c r="K4" s="3"/>
      <c r="L4" s="3"/>
      <c r="M4" s="3"/>
      <c r="N4" s="3"/>
      <c r="O4" s="4"/>
      <c r="P4" s="3"/>
      <c r="Q4" s="3"/>
      <c r="R4" s="3"/>
      <c r="S4" s="5"/>
      <c r="T4" s="150"/>
    </row>
    <row r="5" spans="1:20" s="1" customFormat="1">
      <c r="A5" s="905"/>
      <c r="B5" s="905"/>
      <c r="C5" s="905"/>
      <c r="D5" s="905"/>
      <c r="E5" s="905"/>
      <c r="F5" s="905"/>
      <c r="G5" s="905"/>
      <c r="H5" s="905"/>
      <c r="I5" s="905"/>
      <c r="J5" s="905"/>
      <c r="K5" s="905"/>
      <c r="L5" s="905"/>
      <c r="M5" s="905"/>
      <c r="N5" s="905"/>
      <c r="O5" s="905"/>
      <c r="P5" s="905"/>
      <c r="Q5" s="905"/>
      <c r="R5" s="905"/>
      <c r="S5" s="905"/>
      <c r="T5" s="905"/>
    </row>
    <row r="6" spans="1:20" s="1" customFormat="1" ht="43.5" customHeight="1">
      <c r="A6" s="865" t="s">
        <v>4777</v>
      </c>
      <c r="B6" s="866"/>
      <c r="C6" s="866"/>
      <c r="D6" s="866"/>
      <c r="E6" s="866"/>
      <c r="F6" s="866"/>
      <c r="G6" s="866"/>
      <c r="H6" s="866"/>
      <c r="I6" s="866"/>
      <c r="J6" s="866"/>
      <c r="K6" s="866"/>
      <c r="L6" s="866"/>
      <c r="M6" s="866"/>
      <c r="N6" s="866"/>
      <c r="O6" s="6"/>
      <c r="P6" s="6"/>
      <c r="Q6" s="6"/>
      <c r="R6" s="6"/>
      <c r="S6" s="6"/>
      <c r="T6" s="46" t="s">
        <v>7249</v>
      </c>
    </row>
    <row r="7" spans="1:20" s="1" customFormat="1">
      <c r="A7" s="8"/>
      <c r="B7" s="9">
        <f>CARÁTULA!D9</f>
        <v>0</v>
      </c>
      <c r="C7" s="9"/>
      <c r="D7" s="9">
        <f>CARÁTULA!D8</f>
        <v>0</v>
      </c>
      <c r="E7" s="9"/>
      <c r="F7" s="9"/>
      <c r="G7" s="9"/>
      <c r="H7" s="9"/>
      <c r="I7" s="9"/>
      <c r="J7" s="9"/>
      <c r="K7" s="9"/>
      <c r="L7" s="9"/>
      <c r="M7" s="9"/>
      <c r="N7" s="9"/>
      <c r="O7" s="9"/>
      <c r="P7" s="9"/>
      <c r="Q7" s="9"/>
      <c r="R7" s="9"/>
      <c r="S7" s="9"/>
      <c r="T7" s="10"/>
    </row>
    <row r="8" spans="1:20" s="1" customFormat="1" ht="34.5" customHeight="1">
      <c r="A8" s="906" t="s">
        <v>1109</v>
      </c>
      <c r="B8" s="907"/>
      <c r="C8" s="907"/>
      <c r="D8" s="907"/>
      <c r="E8" s="907"/>
      <c r="F8" s="907"/>
      <c r="G8" s="907"/>
      <c r="H8" s="907"/>
      <c r="I8" s="907"/>
      <c r="J8" s="907"/>
      <c r="K8" s="907"/>
      <c r="L8" s="907"/>
      <c r="M8" s="907"/>
      <c r="N8" s="907"/>
      <c r="O8" s="907"/>
      <c r="P8" s="907"/>
      <c r="Q8" s="907"/>
      <c r="R8" s="907"/>
      <c r="S8" s="907"/>
      <c r="T8" s="908"/>
    </row>
    <row r="9" spans="1:20" s="54" customFormat="1" ht="21" customHeight="1">
      <c r="A9" s="884" t="s">
        <v>7</v>
      </c>
      <c r="B9" s="884"/>
      <c r="C9" s="855" t="s">
        <v>6</v>
      </c>
      <c r="D9" s="146" t="s">
        <v>5</v>
      </c>
      <c r="E9" s="883" t="s">
        <v>2</v>
      </c>
      <c r="F9" s="53"/>
      <c r="G9" s="53"/>
      <c r="H9" s="53"/>
      <c r="I9" s="153" t="s">
        <v>1376</v>
      </c>
      <c r="J9" s="883" t="s">
        <v>2</v>
      </c>
      <c r="K9" s="53"/>
      <c r="L9" s="53"/>
      <c r="M9" s="53"/>
      <c r="N9" s="153" t="s">
        <v>3</v>
      </c>
      <c r="O9" s="883" t="s">
        <v>2</v>
      </c>
      <c r="P9" s="53"/>
      <c r="Q9" s="53"/>
      <c r="R9" s="53"/>
      <c r="S9" s="876" t="s">
        <v>3681</v>
      </c>
      <c r="T9" s="878"/>
    </row>
    <row r="10" spans="1:20" s="54" customFormat="1" ht="21" customHeight="1">
      <c r="A10" s="884"/>
      <c r="B10" s="884"/>
      <c r="C10" s="855"/>
      <c r="D10" s="14" t="s">
        <v>1</v>
      </c>
      <c r="E10" s="883"/>
      <c r="F10" s="53"/>
      <c r="G10" s="53"/>
      <c r="H10" s="53"/>
      <c r="I10" s="154" t="s">
        <v>1</v>
      </c>
      <c r="J10" s="883"/>
      <c r="K10" s="53"/>
      <c r="L10" s="53"/>
      <c r="M10" s="53"/>
      <c r="N10" s="154" t="s">
        <v>0</v>
      </c>
      <c r="O10" s="883"/>
      <c r="P10" s="53"/>
      <c r="Q10" s="53"/>
      <c r="R10" s="53"/>
      <c r="S10" s="879"/>
      <c r="T10" s="880"/>
    </row>
    <row r="11" spans="1:20" s="54" customFormat="1" ht="21" customHeight="1">
      <c r="A11" s="884"/>
      <c r="B11" s="884"/>
      <c r="C11" s="855"/>
      <c r="D11" s="16" t="s">
        <v>1090</v>
      </c>
      <c r="E11" s="883"/>
      <c r="F11" s="53"/>
      <c r="G11" s="53"/>
      <c r="H11" s="53"/>
      <c r="I11" s="52" t="s">
        <v>1090</v>
      </c>
      <c r="J11" s="883"/>
      <c r="K11" s="53"/>
      <c r="L11" s="53"/>
      <c r="M11" s="53"/>
      <c r="N11" s="52" t="s">
        <v>1090</v>
      </c>
      <c r="O11" s="883"/>
      <c r="P11" s="53"/>
      <c r="Q11" s="53"/>
      <c r="R11" s="53"/>
      <c r="S11" s="881" t="s">
        <v>2985</v>
      </c>
      <c r="T11" s="882"/>
    </row>
    <row r="12" spans="1:20" s="157" customFormat="1" ht="216">
      <c r="A12" s="155">
        <v>1</v>
      </c>
      <c r="B12" s="156" t="s">
        <v>48</v>
      </c>
      <c r="C12" s="147" t="s">
        <v>16</v>
      </c>
      <c r="D12" s="109" t="s">
        <v>3682</v>
      </c>
      <c r="E12" s="114">
        <v>1</v>
      </c>
      <c r="F12" s="58">
        <f>IF(E12=G12,H12)</f>
        <v>1</v>
      </c>
      <c r="G12" s="58">
        <f>IF(E12="NA","NA",H12)</f>
        <v>1</v>
      </c>
      <c r="H12" s="58">
        <v>1</v>
      </c>
      <c r="I12" s="109" t="s">
        <v>2158</v>
      </c>
      <c r="J12" s="114">
        <v>1</v>
      </c>
      <c r="K12" s="58">
        <f t="shared" ref="K12:K20" si="0">IF(J12=L12,M12)</f>
        <v>1</v>
      </c>
      <c r="L12" s="58">
        <f t="shared" ref="L12:L20" si="1">IF(J12="NA","NA",M12)</f>
        <v>1</v>
      </c>
      <c r="M12" s="58">
        <v>1</v>
      </c>
      <c r="N12" s="109" t="s">
        <v>238</v>
      </c>
      <c r="O12" s="109" t="s">
        <v>9</v>
      </c>
      <c r="P12" s="109" t="s">
        <v>9</v>
      </c>
      <c r="Q12" s="109" t="s">
        <v>9</v>
      </c>
      <c r="R12" s="109" t="s">
        <v>9</v>
      </c>
      <c r="S12" s="111" t="s">
        <v>1448</v>
      </c>
      <c r="T12" s="112" t="s">
        <v>1377</v>
      </c>
    </row>
    <row r="13" spans="1:20" ht="180.75" customHeight="1">
      <c r="A13" s="155">
        <v>2</v>
      </c>
      <c r="B13" s="156" t="s">
        <v>2380</v>
      </c>
      <c r="C13" s="176" t="s">
        <v>5168</v>
      </c>
      <c r="D13" s="109" t="s">
        <v>5169</v>
      </c>
      <c r="E13" s="158">
        <v>1</v>
      </c>
      <c r="F13" s="58">
        <f>IF(E13=G13,H13)</f>
        <v>1</v>
      </c>
      <c r="G13" s="58">
        <f>IF(E13="NA","NA",H13)</f>
        <v>1</v>
      </c>
      <c r="H13" s="58">
        <v>1</v>
      </c>
      <c r="I13" s="109" t="s">
        <v>5170</v>
      </c>
      <c r="J13" s="114">
        <v>1</v>
      </c>
      <c r="K13" s="58">
        <f t="shared" si="0"/>
        <v>1</v>
      </c>
      <c r="L13" s="58">
        <f t="shared" si="1"/>
        <v>1</v>
      </c>
      <c r="M13" s="58">
        <v>1</v>
      </c>
      <c r="N13" s="109" t="s">
        <v>1449</v>
      </c>
      <c r="O13" s="114">
        <v>1</v>
      </c>
      <c r="P13" s="58">
        <f t="shared" ref="P13:P20" si="2">IF(O13=Q13,R13)</f>
        <v>1</v>
      </c>
      <c r="Q13" s="58">
        <f t="shared" ref="Q13:Q20" si="3">IF(O13="NA","NA",R13)</f>
        <v>1</v>
      </c>
      <c r="R13" s="58">
        <v>1</v>
      </c>
      <c r="S13" s="111" t="s">
        <v>1448</v>
      </c>
      <c r="T13" s="112" t="s">
        <v>1377</v>
      </c>
    </row>
    <row r="14" spans="1:20" ht="237.6">
      <c r="A14" s="155">
        <v>3</v>
      </c>
      <c r="B14" s="156" t="s">
        <v>2294</v>
      </c>
      <c r="C14" s="147" t="s">
        <v>46</v>
      </c>
      <c r="D14" s="160" t="s">
        <v>1372</v>
      </c>
      <c r="E14" s="114">
        <v>1</v>
      </c>
      <c r="F14" s="58">
        <f t="shared" ref="F14:F20" si="4">IF(E14=G14,H14)</f>
        <v>1</v>
      </c>
      <c r="G14" s="58">
        <f t="shared" ref="G14:G20" si="5">IF(E14="NA","NA",H14)</f>
        <v>1</v>
      </c>
      <c r="H14" s="58">
        <v>1</v>
      </c>
      <c r="I14" s="161" t="s">
        <v>1373</v>
      </c>
      <c r="J14" s="114">
        <v>1</v>
      </c>
      <c r="K14" s="58">
        <f t="shared" si="0"/>
        <v>1</v>
      </c>
      <c r="L14" s="58">
        <f t="shared" si="1"/>
        <v>1</v>
      </c>
      <c r="M14" s="58">
        <v>1</v>
      </c>
      <c r="N14" s="109" t="s">
        <v>1492</v>
      </c>
      <c r="O14" s="114">
        <v>1</v>
      </c>
      <c r="P14" s="58">
        <f t="shared" si="2"/>
        <v>1</v>
      </c>
      <c r="Q14" s="58">
        <f t="shared" si="3"/>
        <v>1</v>
      </c>
      <c r="R14" s="58">
        <v>1</v>
      </c>
      <c r="S14" s="111" t="s">
        <v>1448</v>
      </c>
      <c r="T14" s="112" t="s">
        <v>1377</v>
      </c>
    </row>
    <row r="15" spans="1:20" s="163" customFormat="1" ht="280.8">
      <c r="A15" s="155">
        <v>4</v>
      </c>
      <c r="B15" s="156" t="s">
        <v>2381</v>
      </c>
      <c r="C15" s="147" t="s">
        <v>45</v>
      </c>
      <c r="D15" s="162" t="s">
        <v>1447</v>
      </c>
      <c r="E15" s="114">
        <v>1</v>
      </c>
      <c r="F15" s="58">
        <f t="shared" si="4"/>
        <v>1</v>
      </c>
      <c r="G15" s="58">
        <f t="shared" si="5"/>
        <v>1</v>
      </c>
      <c r="H15" s="58">
        <v>1</v>
      </c>
      <c r="I15" s="161" t="s">
        <v>2151</v>
      </c>
      <c r="J15" s="114">
        <v>1</v>
      </c>
      <c r="K15" s="58">
        <f t="shared" si="0"/>
        <v>1</v>
      </c>
      <c r="L15" s="58">
        <f t="shared" si="1"/>
        <v>1</v>
      </c>
      <c r="M15" s="58">
        <v>1</v>
      </c>
      <c r="N15" s="124" t="s">
        <v>2301</v>
      </c>
      <c r="O15" s="114">
        <v>1</v>
      </c>
      <c r="P15" s="58">
        <f t="shared" si="2"/>
        <v>1</v>
      </c>
      <c r="Q15" s="58">
        <f t="shared" si="3"/>
        <v>1</v>
      </c>
      <c r="R15" s="58">
        <v>1</v>
      </c>
      <c r="S15" s="111" t="s">
        <v>1448</v>
      </c>
      <c r="T15" s="112" t="s">
        <v>1377</v>
      </c>
    </row>
    <row r="16" spans="1:20" ht="229.5" customHeight="1">
      <c r="A16" s="108">
        <v>5</v>
      </c>
      <c r="B16" s="109" t="s">
        <v>2163</v>
      </c>
      <c r="C16" s="102" t="s">
        <v>2382</v>
      </c>
      <c r="D16" s="84" t="s">
        <v>2109</v>
      </c>
      <c r="E16" s="57">
        <v>1</v>
      </c>
      <c r="F16" s="58">
        <f t="shared" si="4"/>
        <v>1</v>
      </c>
      <c r="G16" s="58">
        <f t="shared" si="5"/>
        <v>1</v>
      </c>
      <c r="H16" s="58">
        <v>1</v>
      </c>
      <c r="I16" s="164" t="s">
        <v>3724</v>
      </c>
      <c r="J16" s="57">
        <v>1</v>
      </c>
      <c r="K16" s="58">
        <f t="shared" si="0"/>
        <v>1</v>
      </c>
      <c r="L16" s="58">
        <f t="shared" si="1"/>
        <v>1</v>
      </c>
      <c r="M16" s="58">
        <v>1</v>
      </c>
      <c r="N16" s="83" t="s">
        <v>2098</v>
      </c>
      <c r="O16" s="114">
        <v>1</v>
      </c>
      <c r="P16" s="58">
        <f t="shared" si="2"/>
        <v>1</v>
      </c>
      <c r="Q16" s="58">
        <f t="shared" si="3"/>
        <v>1</v>
      </c>
      <c r="R16" s="58">
        <v>1</v>
      </c>
      <c r="S16" s="111" t="s">
        <v>1448</v>
      </c>
      <c r="T16" s="112" t="s">
        <v>1377</v>
      </c>
    </row>
    <row r="17" spans="1:20" s="157" customFormat="1" ht="132.75" customHeight="1">
      <c r="A17" s="155">
        <v>6</v>
      </c>
      <c r="B17" s="156" t="s">
        <v>43</v>
      </c>
      <c r="C17" s="147" t="s">
        <v>15</v>
      </c>
      <c r="D17" s="116" t="s">
        <v>2383</v>
      </c>
      <c r="E17" s="57">
        <v>1</v>
      </c>
      <c r="F17" s="58">
        <f t="shared" si="4"/>
        <v>1</v>
      </c>
      <c r="G17" s="58">
        <f t="shared" si="5"/>
        <v>1</v>
      </c>
      <c r="H17" s="58">
        <v>1</v>
      </c>
      <c r="I17" s="83" t="s">
        <v>2384</v>
      </c>
      <c r="J17" s="57">
        <v>1</v>
      </c>
      <c r="K17" s="58">
        <f t="shared" si="0"/>
        <v>1</v>
      </c>
      <c r="L17" s="58">
        <f t="shared" si="1"/>
        <v>1</v>
      </c>
      <c r="M17" s="58">
        <v>1</v>
      </c>
      <c r="N17" s="165" t="s">
        <v>1450</v>
      </c>
      <c r="O17" s="114">
        <v>1</v>
      </c>
      <c r="P17" s="58">
        <f t="shared" si="2"/>
        <v>1</v>
      </c>
      <c r="Q17" s="58">
        <f t="shared" si="3"/>
        <v>1</v>
      </c>
      <c r="R17" s="58">
        <v>1</v>
      </c>
      <c r="S17" s="111" t="s">
        <v>1448</v>
      </c>
      <c r="T17" s="112" t="s">
        <v>1377</v>
      </c>
    </row>
    <row r="18" spans="1:20" s="163" customFormat="1" ht="192.75" customHeight="1">
      <c r="A18" s="155">
        <v>7</v>
      </c>
      <c r="B18" s="156" t="s">
        <v>2164</v>
      </c>
      <c r="C18" s="147" t="s">
        <v>21</v>
      </c>
      <c r="D18" s="84" t="s">
        <v>2385</v>
      </c>
      <c r="E18" s="57">
        <v>1</v>
      </c>
      <c r="F18" s="58">
        <f t="shared" si="4"/>
        <v>1</v>
      </c>
      <c r="G18" s="58">
        <f t="shared" si="5"/>
        <v>1</v>
      </c>
      <c r="H18" s="58">
        <v>1</v>
      </c>
      <c r="I18" s="164" t="s">
        <v>3684</v>
      </c>
      <c r="J18" s="57">
        <v>1</v>
      </c>
      <c r="K18" s="58">
        <f t="shared" si="0"/>
        <v>1</v>
      </c>
      <c r="L18" s="58">
        <f t="shared" si="1"/>
        <v>1</v>
      </c>
      <c r="M18" s="58">
        <v>1</v>
      </c>
      <c r="N18" s="83" t="s">
        <v>1445</v>
      </c>
      <c r="O18" s="114">
        <v>1</v>
      </c>
      <c r="P18" s="58">
        <f t="shared" si="2"/>
        <v>1</v>
      </c>
      <c r="Q18" s="58">
        <f t="shared" si="3"/>
        <v>1</v>
      </c>
      <c r="R18" s="58">
        <v>1</v>
      </c>
      <c r="S18" s="111" t="s">
        <v>1448</v>
      </c>
      <c r="T18" s="112" t="s">
        <v>1377</v>
      </c>
    </row>
    <row r="19" spans="1:20" s="163" customFormat="1" ht="253.5" customHeight="1">
      <c r="A19" s="155">
        <v>8</v>
      </c>
      <c r="B19" s="156" t="s">
        <v>2042</v>
      </c>
      <c r="C19" s="147" t="s">
        <v>984</v>
      </c>
      <c r="D19" s="164" t="s">
        <v>3725</v>
      </c>
      <c r="E19" s="57">
        <v>1</v>
      </c>
      <c r="F19" s="58">
        <f t="shared" si="4"/>
        <v>1</v>
      </c>
      <c r="G19" s="58">
        <f t="shared" si="5"/>
        <v>1</v>
      </c>
      <c r="H19" s="58">
        <v>1</v>
      </c>
      <c r="I19" s="83" t="s">
        <v>1374</v>
      </c>
      <c r="J19" s="57">
        <v>1</v>
      </c>
      <c r="K19" s="58">
        <f t="shared" si="0"/>
        <v>1</v>
      </c>
      <c r="L19" s="58">
        <f t="shared" si="1"/>
        <v>1</v>
      </c>
      <c r="M19" s="58">
        <v>1</v>
      </c>
      <c r="N19" s="83" t="s">
        <v>1344</v>
      </c>
      <c r="O19" s="114">
        <v>1</v>
      </c>
      <c r="P19" s="58">
        <f t="shared" si="2"/>
        <v>1</v>
      </c>
      <c r="Q19" s="58">
        <f t="shared" si="3"/>
        <v>1</v>
      </c>
      <c r="R19" s="58">
        <v>1</v>
      </c>
      <c r="S19" s="111" t="s">
        <v>1448</v>
      </c>
      <c r="T19" s="111" t="s">
        <v>1377</v>
      </c>
    </row>
    <row r="20" spans="1:20" ht="210" customHeight="1">
      <c r="A20" s="155">
        <v>9</v>
      </c>
      <c r="B20" s="156" t="s">
        <v>42</v>
      </c>
      <c r="C20" s="147" t="s">
        <v>10</v>
      </c>
      <c r="D20" s="164" t="s">
        <v>3726</v>
      </c>
      <c r="E20" s="57">
        <v>1</v>
      </c>
      <c r="F20" s="58">
        <f t="shared" si="4"/>
        <v>1</v>
      </c>
      <c r="G20" s="58">
        <f t="shared" si="5"/>
        <v>1</v>
      </c>
      <c r="H20" s="58">
        <v>1</v>
      </c>
      <c r="I20" s="83" t="s">
        <v>2386</v>
      </c>
      <c r="J20" s="57">
        <v>1</v>
      </c>
      <c r="K20" s="58">
        <f t="shared" si="0"/>
        <v>1</v>
      </c>
      <c r="L20" s="58">
        <f t="shared" si="1"/>
        <v>1</v>
      </c>
      <c r="M20" s="58">
        <v>1</v>
      </c>
      <c r="N20" s="118" t="s">
        <v>1488</v>
      </c>
      <c r="O20" s="114">
        <v>1</v>
      </c>
      <c r="P20" s="58">
        <f t="shared" si="2"/>
        <v>1</v>
      </c>
      <c r="Q20" s="58">
        <f t="shared" si="3"/>
        <v>1</v>
      </c>
      <c r="R20" s="58">
        <v>1</v>
      </c>
      <c r="S20" s="111" t="s">
        <v>1448</v>
      </c>
      <c r="T20" s="111" t="s">
        <v>1377</v>
      </c>
    </row>
    <row r="21" spans="1:20" ht="41.25" customHeight="1">
      <c r="A21" s="909" t="s">
        <v>4459</v>
      </c>
      <c r="B21" s="910"/>
      <c r="C21" s="910"/>
      <c r="D21" s="910"/>
      <c r="E21" s="910"/>
      <c r="F21" s="910"/>
      <c r="G21" s="910"/>
      <c r="H21" s="910"/>
      <c r="I21" s="910"/>
      <c r="J21" s="910"/>
      <c r="K21" s="910"/>
      <c r="L21" s="910"/>
      <c r="M21" s="910"/>
      <c r="N21" s="910"/>
      <c r="O21" s="910"/>
      <c r="P21" s="910"/>
      <c r="Q21" s="910"/>
      <c r="R21" s="910"/>
      <c r="S21" s="910"/>
      <c r="T21" s="911"/>
    </row>
    <row r="22" spans="1:20" ht="249.75" customHeight="1">
      <c r="A22" s="155">
        <v>10</v>
      </c>
      <c r="B22" s="166" t="s">
        <v>1464</v>
      </c>
      <c r="C22" s="177" t="s">
        <v>2388</v>
      </c>
      <c r="D22" s="82" t="s">
        <v>2228</v>
      </c>
      <c r="E22" s="57">
        <v>1</v>
      </c>
      <c r="F22" s="58">
        <f>IF(E22=G22,H22)</f>
        <v>1</v>
      </c>
      <c r="G22" s="58">
        <f>IF(E22="NA","NA",H22)</f>
        <v>1</v>
      </c>
      <c r="H22" s="58">
        <v>1</v>
      </c>
      <c r="I22" s="119" t="s">
        <v>2453</v>
      </c>
      <c r="J22" s="57">
        <v>1</v>
      </c>
      <c r="K22" s="58">
        <f t="shared" ref="K22:K85" si="6">IF(J22=L22,M22)</f>
        <v>1</v>
      </c>
      <c r="L22" s="58">
        <f t="shared" ref="L22:L85" si="7">IF(J22="NA","NA",M22)</f>
        <v>1</v>
      </c>
      <c r="M22" s="58">
        <v>1</v>
      </c>
      <c r="N22" s="119" t="s">
        <v>1451</v>
      </c>
      <c r="O22" s="114">
        <v>1</v>
      </c>
      <c r="P22" s="58">
        <f t="shared" ref="P22:P53" si="8">IF(O22=Q22,R22)</f>
        <v>1</v>
      </c>
      <c r="Q22" s="58">
        <f t="shared" ref="Q22:Q85" si="9">IF(O22="NA","NA",R22)</f>
        <v>1</v>
      </c>
      <c r="R22" s="58">
        <v>1</v>
      </c>
      <c r="S22" s="111" t="s">
        <v>3583</v>
      </c>
      <c r="T22" s="111" t="s">
        <v>3584</v>
      </c>
    </row>
    <row r="23" spans="1:20" ht="231.75" customHeight="1">
      <c r="A23" s="155">
        <v>11</v>
      </c>
      <c r="B23" s="82" t="s">
        <v>4822</v>
      </c>
      <c r="C23" s="178" t="s">
        <v>2387</v>
      </c>
      <c r="D23" s="82" t="s">
        <v>2389</v>
      </c>
      <c r="E23" s="57">
        <v>1</v>
      </c>
      <c r="F23" s="58">
        <f>IF(E23=G23,H23)</f>
        <v>1</v>
      </c>
      <c r="G23" s="58">
        <f>IF(E23="NA","NA",H23)</f>
        <v>1</v>
      </c>
      <c r="H23" s="58">
        <v>1</v>
      </c>
      <c r="I23" s="82" t="s">
        <v>3727</v>
      </c>
      <c r="J23" s="57">
        <v>1</v>
      </c>
      <c r="K23" s="58">
        <f t="shared" si="6"/>
        <v>1</v>
      </c>
      <c r="L23" s="58">
        <f t="shared" si="7"/>
        <v>1</v>
      </c>
      <c r="M23" s="58">
        <v>1</v>
      </c>
      <c r="N23" s="82" t="s">
        <v>3728</v>
      </c>
      <c r="O23" s="114">
        <v>1</v>
      </c>
      <c r="P23" s="58">
        <f t="shared" si="8"/>
        <v>1</v>
      </c>
      <c r="Q23" s="58">
        <f t="shared" si="9"/>
        <v>1</v>
      </c>
      <c r="R23" s="58">
        <v>1</v>
      </c>
      <c r="S23" s="111" t="s">
        <v>3583</v>
      </c>
      <c r="T23" s="111" t="s">
        <v>3584</v>
      </c>
    </row>
    <row r="24" spans="1:20" ht="237.6">
      <c r="A24" s="155">
        <v>12</v>
      </c>
      <c r="B24" s="82" t="s">
        <v>4823</v>
      </c>
      <c r="C24" s="178" t="s">
        <v>2390</v>
      </c>
      <c r="D24" s="82" t="s">
        <v>2228</v>
      </c>
      <c r="E24" s="57">
        <v>1</v>
      </c>
      <c r="F24" s="58">
        <f t="shared" ref="F24:F87" si="10">IF(E24=G24,H24)</f>
        <v>1</v>
      </c>
      <c r="G24" s="58">
        <f t="shared" ref="G24:G87" si="11">IF(E24="NA","NA",H24)</f>
        <v>1</v>
      </c>
      <c r="H24" s="58">
        <v>1</v>
      </c>
      <c r="I24" s="82" t="s">
        <v>3729</v>
      </c>
      <c r="J24" s="57">
        <v>1</v>
      </c>
      <c r="K24" s="58">
        <f t="shared" si="6"/>
        <v>1</v>
      </c>
      <c r="L24" s="58">
        <f t="shared" si="7"/>
        <v>1</v>
      </c>
      <c r="M24" s="58">
        <v>1</v>
      </c>
      <c r="N24" s="82" t="s">
        <v>3730</v>
      </c>
      <c r="O24" s="114">
        <v>1</v>
      </c>
      <c r="P24" s="58">
        <f t="shared" si="8"/>
        <v>1</v>
      </c>
      <c r="Q24" s="58">
        <f t="shared" si="9"/>
        <v>1</v>
      </c>
      <c r="R24" s="58">
        <v>1</v>
      </c>
      <c r="S24" s="111" t="s">
        <v>3583</v>
      </c>
      <c r="T24" s="111" t="s">
        <v>3584</v>
      </c>
    </row>
    <row r="25" spans="1:20" ht="237.6">
      <c r="A25" s="155">
        <v>13</v>
      </c>
      <c r="B25" s="82" t="s">
        <v>4824</v>
      </c>
      <c r="C25" s="178" t="s">
        <v>1011</v>
      </c>
      <c r="D25" s="82" t="s">
        <v>2228</v>
      </c>
      <c r="E25" s="57">
        <v>1</v>
      </c>
      <c r="F25" s="58">
        <f t="shared" si="10"/>
        <v>1</v>
      </c>
      <c r="G25" s="58">
        <f t="shared" si="11"/>
        <v>1</v>
      </c>
      <c r="H25" s="58">
        <v>1</v>
      </c>
      <c r="I25" s="82" t="s">
        <v>3731</v>
      </c>
      <c r="J25" s="57">
        <v>1</v>
      </c>
      <c r="K25" s="58">
        <f t="shared" si="6"/>
        <v>1</v>
      </c>
      <c r="L25" s="58">
        <f t="shared" si="7"/>
        <v>1</v>
      </c>
      <c r="M25" s="58">
        <v>1</v>
      </c>
      <c r="N25" s="82" t="s">
        <v>2391</v>
      </c>
      <c r="O25" s="114">
        <v>1</v>
      </c>
      <c r="P25" s="58">
        <f t="shared" si="8"/>
        <v>1</v>
      </c>
      <c r="Q25" s="58">
        <f t="shared" si="9"/>
        <v>1</v>
      </c>
      <c r="R25" s="58">
        <v>1</v>
      </c>
      <c r="S25" s="111" t="s">
        <v>3583</v>
      </c>
      <c r="T25" s="111" t="s">
        <v>3584</v>
      </c>
    </row>
    <row r="26" spans="1:20" ht="237.6">
      <c r="A26" s="155">
        <v>14</v>
      </c>
      <c r="B26" s="82" t="s">
        <v>4825</v>
      </c>
      <c r="C26" s="178" t="s">
        <v>941</v>
      </c>
      <c r="D26" s="82" t="s">
        <v>1012</v>
      </c>
      <c r="E26" s="57">
        <v>1</v>
      </c>
      <c r="F26" s="58">
        <f t="shared" si="10"/>
        <v>1</v>
      </c>
      <c r="G26" s="58">
        <f t="shared" si="11"/>
        <v>1</v>
      </c>
      <c r="H26" s="58">
        <v>1</v>
      </c>
      <c r="I26" s="82" t="s">
        <v>3733</v>
      </c>
      <c r="J26" s="57">
        <v>1</v>
      </c>
      <c r="K26" s="58">
        <f t="shared" si="6"/>
        <v>1</v>
      </c>
      <c r="L26" s="58">
        <f t="shared" si="7"/>
        <v>1</v>
      </c>
      <c r="M26" s="58">
        <v>1</v>
      </c>
      <c r="N26" s="82" t="s">
        <v>3732</v>
      </c>
      <c r="O26" s="114">
        <v>1</v>
      </c>
      <c r="P26" s="58">
        <f t="shared" si="8"/>
        <v>1</v>
      </c>
      <c r="Q26" s="58">
        <f t="shared" si="9"/>
        <v>1</v>
      </c>
      <c r="R26" s="58">
        <v>1</v>
      </c>
      <c r="S26" s="111" t="s">
        <v>3583</v>
      </c>
      <c r="T26" s="111" t="s">
        <v>3584</v>
      </c>
    </row>
    <row r="27" spans="1:20" ht="237.6">
      <c r="A27" s="155">
        <v>15</v>
      </c>
      <c r="B27" s="82" t="s">
        <v>4826</v>
      </c>
      <c r="C27" s="178" t="s">
        <v>1013</v>
      </c>
      <c r="D27" s="82" t="s">
        <v>1012</v>
      </c>
      <c r="E27" s="57">
        <v>1</v>
      </c>
      <c r="F27" s="58">
        <f t="shared" si="10"/>
        <v>1</v>
      </c>
      <c r="G27" s="58">
        <f t="shared" si="11"/>
        <v>1</v>
      </c>
      <c r="H27" s="58">
        <v>1</v>
      </c>
      <c r="I27" s="82" t="s">
        <v>3734</v>
      </c>
      <c r="J27" s="57">
        <v>1</v>
      </c>
      <c r="K27" s="58">
        <f t="shared" si="6"/>
        <v>1</v>
      </c>
      <c r="L27" s="58">
        <f t="shared" si="7"/>
        <v>1</v>
      </c>
      <c r="M27" s="58">
        <v>1</v>
      </c>
      <c r="N27" s="82" t="s">
        <v>3735</v>
      </c>
      <c r="O27" s="114">
        <v>1</v>
      </c>
      <c r="P27" s="58">
        <f t="shared" si="8"/>
        <v>1</v>
      </c>
      <c r="Q27" s="58">
        <f t="shared" si="9"/>
        <v>1</v>
      </c>
      <c r="R27" s="58">
        <v>1</v>
      </c>
      <c r="S27" s="111" t="s">
        <v>3583</v>
      </c>
      <c r="T27" s="111" t="s">
        <v>3584</v>
      </c>
    </row>
    <row r="28" spans="1:20" ht="237.6">
      <c r="A28" s="155">
        <v>16</v>
      </c>
      <c r="B28" s="82" t="s">
        <v>4827</v>
      </c>
      <c r="C28" s="178" t="s">
        <v>1014</v>
      </c>
      <c r="D28" s="82" t="s">
        <v>1012</v>
      </c>
      <c r="E28" s="57">
        <v>1</v>
      </c>
      <c r="F28" s="58">
        <f t="shared" si="10"/>
        <v>1</v>
      </c>
      <c r="G28" s="58">
        <f t="shared" si="11"/>
        <v>1</v>
      </c>
      <c r="H28" s="58">
        <v>1</v>
      </c>
      <c r="I28" s="82" t="s">
        <v>3736</v>
      </c>
      <c r="J28" s="57">
        <v>1</v>
      </c>
      <c r="K28" s="58">
        <f t="shared" si="6"/>
        <v>1</v>
      </c>
      <c r="L28" s="58">
        <f t="shared" si="7"/>
        <v>1</v>
      </c>
      <c r="M28" s="58">
        <v>1</v>
      </c>
      <c r="N28" s="82" t="s">
        <v>3735</v>
      </c>
      <c r="O28" s="114">
        <v>1</v>
      </c>
      <c r="P28" s="58">
        <f t="shared" si="8"/>
        <v>1</v>
      </c>
      <c r="Q28" s="58">
        <f t="shared" si="9"/>
        <v>1</v>
      </c>
      <c r="R28" s="58">
        <v>1</v>
      </c>
      <c r="S28" s="111" t="s">
        <v>3583</v>
      </c>
      <c r="T28" s="111" t="s">
        <v>3584</v>
      </c>
    </row>
    <row r="29" spans="1:20" ht="237.6">
      <c r="A29" s="155">
        <v>17</v>
      </c>
      <c r="B29" s="82" t="s">
        <v>4828</v>
      </c>
      <c r="C29" s="178" t="s">
        <v>94</v>
      </c>
      <c r="D29" s="82" t="s">
        <v>1012</v>
      </c>
      <c r="E29" s="57">
        <v>1</v>
      </c>
      <c r="F29" s="58">
        <f t="shared" si="10"/>
        <v>1</v>
      </c>
      <c r="G29" s="58">
        <f t="shared" si="11"/>
        <v>1</v>
      </c>
      <c r="H29" s="58">
        <v>1</v>
      </c>
      <c r="I29" s="82" t="s">
        <v>3737</v>
      </c>
      <c r="J29" s="57">
        <v>1</v>
      </c>
      <c r="K29" s="58">
        <f t="shared" si="6"/>
        <v>1</v>
      </c>
      <c r="L29" s="58">
        <f t="shared" si="7"/>
        <v>1</v>
      </c>
      <c r="M29" s="58">
        <v>1</v>
      </c>
      <c r="N29" s="82" t="s">
        <v>2392</v>
      </c>
      <c r="O29" s="114">
        <v>1</v>
      </c>
      <c r="P29" s="58">
        <f t="shared" si="8"/>
        <v>1</v>
      </c>
      <c r="Q29" s="58">
        <f t="shared" si="9"/>
        <v>1</v>
      </c>
      <c r="R29" s="58">
        <v>1</v>
      </c>
      <c r="S29" s="111" t="s">
        <v>3583</v>
      </c>
      <c r="T29" s="111" t="s">
        <v>3584</v>
      </c>
    </row>
    <row r="30" spans="1:20" ht="237.6">
      <c r="A30" s="155">
        <v>18</v>
      </c>
      <c r="B30" s="82" t="s">
        <v>4829</v>
      </c>
      <c r="C30" s="178" t="s">
        <v>95</v>
      </c>
      <c r="D30" s="82" t="s">
        <v>1012</v>
      </c>
      <c r="E30" s="57">
        <v>1</v>
      </c>
      <c r="F30" s="58">
        <f t="shared" si="10"/>
        <v>1</v>
      </c>
      <c r="G30" s="58">
        <f t="shared" si="11"/>
        <v>1</v>
      </c>
      <c r="H30" s="58">
        <v>1</v>
      </c>
      <c r="I30" s="82" t="s">
        <v>3738</v>
      </c>
      <c r="J30" s="57">
        <v>1</v>
      </c>
      <c r="K30" s="58">
        <f t="shared" si="6"/>
        <v>1</v>
      </c>
      <c r="L30" s="58">
        <f t="shared" si="7"/>
        <v>1</v>
      </c>
      <c r="M30" s="58">
        <v>1</v>
      </c>
      <c r="N30" s="82" t="s">
        <v>2392</v>
      </c>
      <c r="O30" s="114">
        <v>1</v>
      </c>
      <c r="P30" s="58">
        <f t="shared" si="8"/>
        <v>1</v>
      </c>
      <c r="Q30" s="58">
        <f t="shared" si="9"/>
        <v>1</v>
      </c>
      <c r="R30" s="58">
        <v>1</v>
      </c>
      <c r="S30" s="111" t="s">
        <v>3583</v>
      </c>
      <c r="T30" s="111" t="s">
        <v>3584</v>
      </c>
    </row>
    <row r="31" spans="1:20" ht="237.6">
      <c r="A31" s="155">
        <v>19</v>
      </c>
      <c r="B31" s="82" t="s">
        <v>4830</v>
      </c>
      <c r="C31" s="178" t="s">
        <v>96</v>
      </c>
      <c r="D31" s="82" t="s">
        <v>1012</v>
      </c>
      <c r="E31" s="57">
        <v>1</v>
      </c>
      <c r="F31" s="58">
        <f t="shared" si="10"/>
        <v>1</v>
      </c>
      <c r="G31" s="58">
        <f t="shared" si="11"/>
        <v>1</v>
      </c>
      <c r="H31" s="58">
        <v>1</v>
      </c>
      <c r="I31" s="82" t="s">
        <v>3739</v>
      </c>
      <c r="J31" s="57">
        <v>1</v>
      </c>
      <c r="K31" s="58">
        <f t="shared" si="6"/>
        <v>1</v>
      </c>
      <c r="L31" s="58">
        <f t="shared" si="7"/>
        <v>1</v>
      </c>
      <c r="M31" s="58">
        <v>1</v>
      </c>
      <c r="N31" s="82" t="s">
        <v>2392</v>
      </c>
      <c r="O31" s="114">
        <v>1</v>
      </c>
      <c r="P31" s="58">
        <f t="shared" si="8"/>
        <v>1</v>
      </c>
      <c r="Q31" s="58">
        <f t="shared" si="9"/>
        <v>1</v>
      </c>
      <c r="R31" s="58">
        <v>1</v>
      </c>
      <c r="S31" s="111" t="s">
        <v>3583</v>
      </c>
      <c r="T31" s="111" t="s">
        <v>3584</v>
      </c>
    </row>
    <row r="32" spans="1:20" ht="237.6">
      <c r="A32" s="155">
        <v>20</v>
      </c>
      <c r="B32" s="82" t="s">
        <v>4831</v>
      </c>
      <c r="C32" s="178" t="s">
        <v>1015</v>
      </c>
      <c r="D32" s="82" t="s">
        <v>1012</v>
      </c>
      <c r="E32" s="57">
        <v>1</v>
      </c>
      <c r="F32" s="58">
        <f t="shared" si="10"/>
        <v>1</v>
      </c>
      <c r="G32" s="58">
        <f t="shared" si="11"/>
        <v>1</v>
      </c>
      <c r="H32" s="58">
        <v>1</v>
      </c>
      <c r="I32" s="82" t="s">
        <v>3740</v>
      </c>
      <c r="J32" s="57">
        <v>1</v>
      </c>
      <c r="K32" s="58">
        <f t="shared" si="6"/>
        <v>1</v>
      </c>
      <c r="L32" s="58">
        <f t="shared" si="7"/>
        <v>1</v>
      </c>
      <c r="M32" s="58">
        <v>1</v>
      </c>
      <c r="N32" s="82" t="s">
        <v>2392</v>
      </c>
      <c r="O32" s="114">
        <v>1</v>
      </c>
      <c r="P32" s="58">
        <f t="shared" si="8"/>
        <v>1</v>
      </c>
      <c r="Q32" s="58">
        <f t="shared" si="9"/>
        <v>1</v>
      </c>
      <c r="R32" s="58">
        <v>1</v>
      </c>
      <c r="S32" s="111" t="s">
        <v>3583</v>
      </c>
      <c r="T32" s="111" t="s">
        <v>3584</v>
      </c>
    </row>
    <row r="33" spans="1:20" ht="237.6">
      <c r="A33" s="155">
        <v>21</v>
      </c>
      <c r="B33" s="82" t="s">
        <v>4832</v>
      </c>
      <c r="C33" s="178" t="s">
        <v>97</v>
      </c>
      <c r="D33" s="82" t="s">
        <v>1012</v>
      </c>
      <c r="E33" s="57">
        <v>1</v>
      </c>
      <c r="F33" s="58">
        <f t="shared" si="10"/>
        <v>1</v>
      </c>
      <c r="G33" s="58">
        <f t="shared" si="11"/>
        <v>1</v>
      </c>
      <c r="H33" s="58">
        <v>1</v>
      </c>
      <c r="I33" s="82" t="s">
        <v>3741</v>
      </c>
      <c r="J33" s="57">
        <v>1</v>
      </c>
      <c r="K33" s="58">
        <f t="shared" si="6"/>
        <v>1</v>
      </c>
      <c r="L33" s="58">
        <f t="shared" si="7"/>
        <v>1</v>
      </c>
      <c r="M33" s="58">
        <v>1</v>
      </c>
      <c r="N33" s="82" t="s">
        <v>2392</v>
      </c>
      <c r="O33" s="114">
        <v>1</v>
      </c>
      <c r="P33" s="58">
        <f t="shared" si="8"/>
        <v>1</v>
      </c>
      <c r="Q33" s="58">
        <f t="shared" si="9"/>
        <v>1</v>
      </c>
      <c r="R33" s="58">
        <v>1</v>
      </c>
      <c r="S33" s="111" t="s">
        <v>3583</v>
      </c>
      <c r="T33" s="111" t="s">
        <v>3584</v>
      </c>
    </row>
    <row r="34" spans="1:20" ht="237.6">
      <c r="A34" s="155">
        <v>22</v>
      </c>
      <c r="B34" s="82" t="s">
        <v>4833</v>
      </c>
      <c r="C34" s="178" t="s">
        <v>98</v>
      </c>
      <c r="D34" s="82" t="s">
        <v>1012</v>
      </c>
      <c r="E34" s="57">
        <v>1</v>
      </c>
      <c r="F34" s="58">
        <f t="shared" si="10"/>
        <v>1</v>
      </c>
      <c r="G34" s="58">
        <f t="shared" si="11"/>
        <v>1</v>
      </c>
      <c r="H34" s="58">
        <v>1</v>
      </c>
      <c r="I34" s="82" t="s">
        <v>3742</v>
      </c>
      <c r="J34" s="57">
        <v>1</v>
      </c>
      <c r="K34" s="58">
        <f t="shared" si="6"/>
        <v>1</v>
      </c>
      <c r="L34" s="58">
        <f t="shared" si="7"/>
        <v>1</v>
      </c>
      <c r="M34" s="58">
        <v>1</v>
      </c>
      <c r="N34" s="82" t="s">
        <v>2392</v>
      </c>
      <c r="O34" s="114">
        <v>1</v>
      </c>
      <c r="P34" s="58">
        <f t="shared" si="8"/>
        <v>1</v>
      </c>
      <c r="Q34" s="58">
        <f t="shared" si="9"/>
        <v>1</v>
      </c>
      <c r="R34" s="58">
        <v>1</v>
      </c>
      <c r="S34" s="111" t="s">
        <v>3583</v>
      </c>
      <c r="T34" s="111" t="s">
        <v>3584</v>
      </c>
    </row>
    <row r="35" spans="1:20" ht="261.75" customHeight="1">
      <c r="A35" s="155">
        <v>23</v>
      </c>
      <c r="B35" s="166" t="s">
        <v>1465</v>
      </c>
      <c r="C35" s="177" t="s">
        <v>70</v>
      </c>
      <c r="D35" s="119" t="s">
        <v>1012</v>
      </c>
      <c r="E35" s="57">
        <v>1</v>
      </c>
      <c r="F35" s="58">
        <f t="shared" si="10"/>
        <v>1</v>
      </c>
      <c r="G35" s="58">
        <f t="shared" si="11"/>
        <v>1</v>
      </c>
      <c r="H35" s="58">
        <v>1</v>
      </c>
      <c r="I35" s="119" t="s">
        <v>2454</v>
      </c>
      <c r="J35" s="57">
        <v>1</v>
      </c>
      <c r="K35" s="58">
        <f t="shared" si="6"/>
        <v>1</v>
      </c>
      <c r="L35" s="58">
        <f t="shared" si="7"/>
        <v>1</v>
      </c>
      <c r="M35" s="58">
        <v>1</v>
      </c>
      <c r="N35" s="119" t="s">
        <v>1466</v>
      </c>
      <c r="O35" s="114">
        <v>1</v>
      </c>
      <c r="P35" s="58">
        <f t="shared" si="8"/>
        <v>1</v>
      </c>
      <c r="Q35" s="58">
        <f t="shared" si="9"/>
        <v>1</v>
      </c>
      <c r="R35" s="58">
        <v>1</v>
      </c>
      <c r="S35" s="111" t="s">
        <v>3583</v>
      </c>
      <c r="T35" s="111" t="s">
        <v>3584</v>
      </c>
    </row>
    <row r="36" spans="1:20" ht="237.6">
      <c r="A36" s="155">
        <v>24</v>
      </c>
      <c r="B36" s="166" t="s">
        <v>1429</v>
      </c>
      <c r="C36" s="177" t="s">
        <v>873</v>
      </c>
      <c r="D36" s="119" t="s">
        <v>1012</v>
      </c>
      <c r="E36" s="57">
        <v>1</v>
      </c>
      <c r="F36" s="58">
        <f t="shared" si="10"/>
        <v>1</v>
      </c>
      <c r="G36" s="58">
        <f t="shared" si="11"/>
        <v>1</v>
      </c>
      <c r="H36" s="58">
        <v>1</v>
      </c>
      <c r="I36" s="119" t="s">
        <v>2455</v>
      </c>
      <c r="J36" s="57">
        <v>1</v>
      </c>
      <c r="K36" s="58">
        <f t="shared" si="6"/>
        <v>1</v>
      </c>
      <c r="L36" s="58">
        <f t="shared" si="7"/>
        <v>1</v>
      </c>
      <c r="M36" s="58">
        <v>1</v>
      </c>
      <c r="N36" s="119" t="s">
        <v>1467</v>
      </c>
      <c r="O36" s="114">
        <v>1</v>
      </c>
      <c r="P36" s="58">
        <f t="shared" si="8"/>
        <v>1</v>
      </c>
      <c r="Q36" s="58">
        <f t="shared" si="9"/>
        <v>1</v>
      </c>
      <c r="R36" s="58">
        <v>1</v>
      </c>
      <c r="S36" s="111" t="s">
        <v>3583</v>
      </c>
      <c r="T36" s="111" t="s">
        <v>3584</v>
      </c>
    </row>
    <row r="37" spans="1:20" ht="303" customHeight="1">
      <c r="A37" s="155">
        <v>25</v>
      </c>
      <c r="B37" s="166" t="s">
        <v>1430</v>
      </c>
      <c r="C37" s="177" t="s">
        <v>51</v>
      </c>
      <c r="D37" s="119" t="s">
        <v>1012</v>
      </c>
      <c r="E37" s="57">
        <v>1</v>
      </c>
      <c r="F37" s="58">
        <f t="shared" si="10"/>
        <v>1</v>
      </c>
      <c r="G37" s="58">
        <f t="shared" si="11"/>
        <v>1</v>
      </c>
      <c r="H37" s="58">
        <v>1</v>
      </c>
      <c r="I37" s="119" t="s">
        <v>2456</v>
      </c>
      <c r="J37" s="57">
        <v>1</v>
      </c>
      <c r="K37" s="58">
        <f t="shared" si="6"/>
        <v>1</v>
      </c>
      <c r="L37" s="58">
        <f t="shared" si="7"/>
        <v>1</v>
      </c>
      <c r="M37" s="58">
        <v>1</v>
      </c>
      <c r="N37" s="119" t="s">
        <v>1493</v>
      </c>
      <c r="O37" s="114">
        <v>1</v>
      </c>
      <c r="P37" s="58">
        <f t="shared" si="8"/>
        <v>1</v>
      </c>
      <c r="Q37" s="58">
        <f t="shared" si="9"/>
        <v>1</v>
      </c>
      <c r="R37" s="58">
        <v>1</v>
      </c>
      <c r="S37" s="111" t="s">
        <v>3583</v>
      </c>
      <c r="T37" s="111" t="s">
        <v>3584</v>
      </c>
    </row>
    <row r="38" spans="1:20" ht="237.6">
      <c r="A38" s="155">
        <v>26</v>
      </c>
      <c r="B38" s="82" t="s">
        <v>4834</v>
      </c>
      <c r="C38" s="178" t="s">
        <v>1016</v>
      </c>
      <c r="D38" s="119" t="s">
        <v>1012</v>
      </c>
      <c r="E38" s="57">
        <v>1</v>
      </c>
      <c r="F38" s="58">
        <f t="shared" si="10"/>
        <v>1</v>
      </c>
      <c r="G38" s="58">
        <f t="shared" si="11"/>
        <v>1</v>
      </c>
      <c r="H38" s="58">
        <v>1</v>
      </c>
      <c r="I38" s="82" t="s">
        <v>3743</v>
      </c>
      <c r="J38" s="57">
        <v>1</v>
      </c>
      <c r="K38" s="58">
        <f t="shared" si="6"/>
        <v>1</v>
      </c>
      <c r="L38" s="58">
        <f t="shared" si="7"/>
        <v>1</v>
      </c>
      <c r="M38" s="58">
        <v>1</v>
      </c>
      <c r="N38" s="82" t="s">
        <v>3744</v>
      </c>
      <c r="O38" s="114">
        <v>1</v>
      </c>
      <c r="P38" s="58">
        <f t="shared" si="8"/>
        <v>1</v>
      </c>
      <c r="Q38" s="58">
        <f t="shared" si="9"/>
        <v>1</v>
      </c>
      <c r="R38" s="58">
        <v>1</v>
      </c>
      <c r="S38" s="111" t="s">
        <v>3583</v>
      </c>
      <c r="T38" s="111" t="s">
        <v>3584</v>
      </c>
    </row>
    <row r="39" spans="1:20" ht="237.6">
      <c r="A39" s="155">
        <v>27</v>
      </c>
      <c r="B39" s="166" t="s">
        <v>1431</v>
      </c>
      <c r="C39" s="177" t="s">
        <v>52</v>
      </c>
      <c r="D39" s="119" t="s">
        <v>1012</v>
      </c>
      <c r="E39" s="57">
        <v>1</v>
      </c>
      <c r="F39" s="58">
        <f t="shared" si="10"/>
        <v>1</v>
      </c>
      <c r="G39" s="58">
        <f t="shared" si="11"/>
        <v>1</v>
      </c>
      <c r="H39" s="58">
        <v>1</v>
      </c>
      <c r="I39" s="119" t="s">
        <v>2457</v>
      </c>
      <c r="J39" s="57">
        <v>1</v>
      </c>
      <c r="K39" s="58">
        <f t="shared" si="6"/>
        <v>1</v>
      </c>
      <c r="L39" s="58">
        <f t="shared" si="7"/>
        <v>1</v>
      </c>
      <c r="M39" s="58">
        <v>1</v>
      </c>
      <c r="N39" s="119" t="s">
        <v>1468</v>
      </c>
      <c r="O39" s="114">
        <v>1</v>
      </c>
      <c r="P39" s="58">
        <f t="shared" si="8"/>
        <v>1</v>
      </c>
      <c r="Q39" s="58">
        <f t="shared" si="9"/>
        <v>1</v>
      </c>
      <c r="R39" s="58">
        <v>1</v>
      </c>
      <c r="S39" s="111" t="s">
        <v>3583</v>
      </c>
      <c r="T39" s="111" t="s">
        <v>3584</v>
      </c>
    </row>
    <row r="40" spans="1:20" ht="302.39999999999998">
      <c r="A40" s="155">
        <v>28</v>
      </c>
      <c r="B40" s="166" t="s">
        <v>1469</v>
      </c>
      <c r="C40" s="177" t="s">
        <v>1075</v>
      </c>
      <c r="D40" s="119" t="s">
        <v>1012</v>
      </c>
      <c r="E40" s="57">
        <v>1</v>
      </c>
      <c r="F40" s="58">
        <f t="shared" si="10"/>
        <v>1</v>
      </c>
      <c r="G40" s="58">
        <f t="shared" si="11"/>
        <v>1</v>
      </c>
      <c r="H40" s="58">
        <v>1</v>
      </c>
      <c r="I40" s="119" t="s">
        <v>2458</v>
      </c>
      <c r="J40" s="57">
        <v>1</v>
      </c>
      <c r="K40" s="58">
        <f t="shared" si="6"/>
        <v>1</v>
      </c>
      <c r="L40" s="58">
        <f t="shared" si="7"/>
        <v>1</v>
      </c>
      <c r="M40" s="58">
        <v>1</v>
      </c>
      <c r="N40" s="119" t="s">
        <v>1470</v>
      </c>
      <c r="O40" s="114">
        <v>1</v>
      </c>
      <c r="P40" s="58">
        <f t="shared" si="8"/>
        <v>1</v>
      </c>
      <c r="Q40" s="58">
        <f t="shared" si="9"/>
        <v>1</v>
      </c>
      <c r="R40" s="58">
        <v>1</v>
      </c>
      <c r="S40" s="111" t="s">
        <v>3583</v>
      </c>
      <c r="T40" s="111" t="s">
        <v>3584</v>
      </c>
    </row>
    <row r="41" spans="1:20" ht="237.6">
      <c r="A41" s="155">
        <v>29</v>
      </c>
      <c r="B41" s="166" t="s">
        <v>1432</v>
      </c>
      <c r="C41" s="177" t="s">
        <v>53</v>
      </c>
      <c r="D41" s="119" t="s">
        <v>1012</v>
      </c>
      <c r="E41" s="57">
        <v>1</v>
      </c>
      <c r="F41" s="58">
        <f t="shared" si="10"/>
        <v>1</v>
      </c>
      <c r="G41" s="58">
        <f t="shared" si="11"/>
        <v>1</v>
      </c>
      <c r="H41" s="58">
        <v>1</v>
      </c>
      <c r="I41" s="119" t="s">
        <v>2459</v>
      </c>
      <c r="J41" s="57">
        <v>1</v>
      </c>
      <c r="K41" s="58">
        <f t="shared" si="6"/>
        <v>1</v>
      </c>
      <c r="L41" s="58">
        <f t="shared" si="7"/>
        <v>1</v>
      </c>
      <c r="M41" s="58">
        <v>1</v>
      </c>
      <c r="N41" s="119" t="s">
        <v>1471</v>
      </c>
      <c r="O41" s="114">
        <v>1</v>
      </c>
      <c r="P41" s="58">
        <f t="shared" si="8"/>
        <v>1</v>
      </c>
      <c r="Q41" s="58">
        <f t="shared" si="9"/>
        <v>1</v>
      </c>
      <c r="R41" s="58">
        <v>1</v>
      </c>
      <c r="S41" s="111" t="s">
        <v>3583</v>
      </c>
      <c r="T41" s="111" t="s">
        <v>3584</v>
      </c>
    </row>
    <row r="42" spans="1:20" ht="240.75" customHeight="1">
      <c r="A42" s="155">
        <v>30</v>
      </c>
      <c r="B42" s="166" t="s">
        <v>1472</v>
      </c>
      <c r="C42" s="177" t="s">
        <v>54</v>
      </c>
      <c r="D42" s="119" t="s">
        <v>1012</v>
      </c>
      <c r="E42" s="57">
        <v>1</v>
      </c>
      <c r="F42" s="58">
        <f t="shared" si="10"/>
        <v>1</v>
      </c>
      <c r="G42" s="58">
        <f t="shared" si="11"/>
        <v>1</v>
      </c>
      <c r="H42" s="58">
        <v>1</v>
      </c>
      <c r="I42" s="119" t="s">
        <v>2460</v>
      </c>
      <c r="J42" s="57">
        <v>1</v>
      </c>
      <c r="K42" s="58">
        <f t="shared" si="6"/>
        <v>1</v>
      </c>
      <c r="L42" s="58">
        <f t="shared" si="7"/>
        <v>1</v>
      </c>
      <c r="M42" s="58">
        <v>1</v>
      </c>
      <c r="N42" s="119" t="s">
        <v>1452</v>
      </c>
      <c r="O42" s="114">
        <v>1</v>
      </c>
      <c r="P42" s="58">
        <f t="shared" si="8"/>
        <v>1</v>
      </c>
      <c r="Q42" s="58">
        <f t="shared" si="9"/>
        <v>1</v>
      </c>
      <c r="R42" s="58">
        <v>1</v>
      </c>
      <c r="S42" s="111" t="s">
        <v>3583</v>
      </c>
      <c r="T42" s="111" t="s">
        <v>3584</v>
      </c>
    </row>
    <row r="43" spans="1:20" ht="237.6">
      <c r="A43" s="155">
        <v>31</v>
      </c>
      <c r="B43" s="166" t="s">
        <v>1433</v>
      </c>
      <c r="C43" s="177" t="s">
        <v>55</v>
      </c>
      <c r="D43" s="119" t="s">
        <v>1012</v>
      </c>
      <c r="E43" s="57">
        <v>1</v>
      </c>
      <c r="F43" s="58">
        <f t="shared" si="10"/>
        <v>1</v>
      </c>
      <c r="G43" s="58">
        <f t="shared" si="11"/>
        <v>1</v>
      </c>
      <c r="H43" s="58">
        <v>1</v>
      </c>
      <c r="I43" s="119" t="s">
        <v>2461</v>
      </c>
      <c r="J43" s="57">
        <v>1</v>
      </c>
      <c r="K43" s="58">
        <f t="shared" si="6"/>
        <v>1</v>
      </c>
      <c r="L43" s="58">
        <f t="shared" si="7"/>
        <v>1</v>
      </c>
      <c r="M43" s="58">
        <v>1</v>
      </c>
      <c r="N43" s="119" t="s">
        <v>1473</v>
      </c>
      <c r="O43" s="114">
        <v>1</v>
      </c>
      <c r="P43" s="58">
        <f t="shared" si="8"/>
        <v>1</v>
      </c>
      <c r="Q43" s="58">
        <f t="shared" si="9"/>
        <v>1</v>
      </c>
      <c r="R43" s="58">
        <v>1</v>
      </c>
      <c r="S43" s="111" t="s">
        <v>3583</v>
      </c>
      <c r="T43" s="111" t="s">
        <v>3584</v>
      </c>
    </row>
    <row r="44" spans="1:20" ht="237.6">
      <c r="A44" s="155">
        <v>32</v>
      </c>
      <c r="B44" s="166" t="s">
        <v>1474</v>
      </c>
      <c r="C44" s="177" t="s">
        <v>56</v>
      </c>
      <c r="D44" s="119" t="s">
        <v>1012</v>
      </c>
      <c r="E44" s="57">
        <v>1</v>
      </c>
      <c r="F44" s="58">
        <f t="shared" si="10"/>
        <v>1</v>
      </c>
      <c r="G44" s="58">
        <f t="shared" si="11"/>
        <v>1</v>
      </c>
      <c r="H44" s="58">
        <v>1</v>
      </c>
      <c r="I44" s="119" t="s">
        <v>2459</v>
      </c>
      <c r="J44" s="57">
        <v>1</v>
      </c>
      <c r="K44" s="58">
        <f t="shared" si="6"/>
        <v>1</v>
      </c>
      <c r="L44" s="58">
        <f t="shared" si="7"/>
        <v>1</v>
      </c>
      <c r="M44" s="58">
        <v>1</v>
      </c>
      <c r="N44" s="119" t="s">
        <v>1475</v>
      </c>
      <c r="O44" s="114">
        <v>1</v>
      </c>
      <c r="P44" s="58">
        <f t="shared" si="8"/>
        <v>1</v>
      </c>
      <c r="Q44" s="58">
        <f t="shared" si="9"/>
        <v>1</v>
      </c>
      <c r="R44" s="58">
        <v>1</v>
      </c>
      <c r="S44" s="111" t="s">
        <v>3583</v>
      </c>
      <c r="T44" s="111" t="s">
        <v>3584</v>
      </c>
    </row>
    <row r="45" spans="1:20" ht="237.6">
      <c r="A45" s="155">
        <v>33</v>
      </c>
      <c r="B45" s="166" t="s">
        <v>1434</v>
      </c>
      <c r="C45" s="177" t="s">
        <v>57</v>
      </c>
      <c r="D45" s="119" t="s">
        <v>1012</v>
      </c>
      <c r="E45" s="57">
        <v>1</v>
      </c>
      <c r="F45" s="58">
        <f t="shared" si="10"/>
        <v>1</v>
      </c>
      <c r="G45" s="58">
        <f t="shared" si="11"/>
        <v>1</v>
      </c>
      <c r="H45" s="58">
        <v>1</v>
      </c>
      <c r="I45" s="119" t="s">
        <v>1367</v>
      </c>
      <c r="J45" s="57">
        <v>1</v>
      </c>
      <c r="K45" s="58">
        <f t="shared" si="6"/>
        <v>1</v>
      </c>
      <c r="L45" s="58">
        <f t="shared" si="7"/>
        <v>1</v>
      </c>
      <c r="M45" s="58">
        <v>1</v>
      </c>
      <c r="N45" s="119" t="s">
        <v>1476</v>
      </c>
      <c r="O45" s="114">
        <v>1</v>
      </c>
      <c r="P45" s="58">
        <f t="shared" si="8"/>
        <v>1</v>
      </c>
      <c r="Q45" s="58">
        <f t="shared" si="9"/>
        <v>1</v>
      </c>
      <c r="R45" s="58">
        <v>1</v>
      </c>
      <c r="S45" s="111" t="s">
        <v>3583</v>
      </c>
      <c r="T45" s="111" t="s">
        <v>3584</v>
      </c>
    </row>
    <row r="46" spans="1:20" ht="237.6">
      <c r="A46" s="155">
        <v>34</v>
      </c>
      <c r="B46" s="166" t="s">
        <v>1477</v>
      </c>
      <c r="C46" s="177" t="s">
        <v>58</v>
      </c>
      <c r="D46" s="119" t="s">
        <v>1012</v>
      </c>
      <c r="E46" s="57">
        <v>1</v>
      </c>
      <c r="F46" s="58">
        <f t="shared" si="10"/>
        <v>1</v>
      </c>
      <c r="G46" s="58">
        <f t="shared" si="11"/>
        <v>1</v>
      </c>
      <c r="H46" s="58">
        <v>1</v>
      </c>
      <c r="I46" s="119" t="s">
        <v>2462</v>
      </c>
      <c r="J46" s="57">
        <v>1</v>
      </c>
      <c r="K46" s="58">
        <f t="shared" si="6"/>
        <v>1</v>
      </c>
      <c r="L46" s="58">
        <f t="shared" si="7"/>
        <v>1</v>
      </c>
      <c r="M46" s="58">
        <v>1</v>
      </c>
      <c r="N46" s="119" t="s">
        <v>1452</v>
      </c>
      <c r="O46" s="114">
        <v>1</v>
      </c>
      <c r="P46" s="58">
        <f t="shared" si="8"/>
        <v>1</v>
      </c>
      <c r="Q46" s="58">
        <f t="shared" si="9"/>
        <v>1</v>
      </c>
      <c r="R46" s="58">
        <v>1</v>
      </c>
      <c r="S46" s="111" t="s">
        <v>3583</v>
      </c>
      <c r="T46" s="111" t="s">
        <v>3584</v>
      </c>
    </row>
    <row r="47" spans="1:20" ht="237.6">
      <c r="A47" s="155">
        <v>35</v>
      </c>
      <c r="B47" s="166" t="s">
        <v>1478</v>
      </c>
      <c r="C47" s="177" t="s">
        <v>59</v>
      </c>
      <c r="D47" s="119" t="s">
        <v>1012</v>
      </c>
      <c r="E47" s="57">
        <v>1</v>
      </c>
      <c r="F47" s="58">
        <f t="shared" si="10"/>
        <v>1</v>
      </c>
      <c r="G47" s="58">
        <f t="shared" si="11"/>
        <v>1</v>
      </c>
      <c r="H47" s="58">
        <v>1</v>
      </c>
      <c r="I47" s="119" t="s">
        <v>2462</v>
      </c>
      <c r="J47" s="57">
        <v>1</v>
      </c>
      <c r="K47" s="58">
        <f t="shared" si="6"/>
        <v>1</v>
      </c>
      <c r="L47" s="58">
        <f t="shared" si="7"/>
        <v>1</v>
      </c>
      <c r="M47" s="58">
        <v>1</v>
      </c>
      <c r="N47" s="119" t="s">
        <v>1452</v>
      </c>
      <c r="O47" s="114">
        <v>1</v>
      </c>
      <c r="P47" s="58">
        <f t="shared" si="8"/>
        <v>1</v>
      </c>
      <c r="Q47" s="58">
        <f t="shared" si="9"/>
        <v>1</v>
      </c>
      <c r="R47" s="58">
        <v>1</v>
      </c>
      <c r="S47" s="111" t="s">
        <v>3583</v>
      </c>
      <c r="T47" s="111" t="s">
        <v>3584</v>
      </c>
    </row>
    <row r="48" spans="1:20" ht="237.6">
      <c r="A48" s="155">
        <v>36</v>
      </c>
      <c r="B48" s="82" t="s">
        <v>4835</v>
      </c>
      <c r="C48" s="178" t="s">
        <v>1017</v>
      </c>
      <c r="D48" s="82" t="s">
        <v>1012</v>
      </c>
      <c r="E48" s="57">
        <v>1</v>
      </c>
      <c r="F48" s="58">
        <f t="shared" si="10"/>
        <v>1</v>
      </c>
      <c r="G48" s="58">
        <f t="shared" si="11"/>
        <v>1</v>
      </c>
      <c r="H48" s="58">
        <v>1</v>
      </c>
      <c r="I48" s="82" t="s">
        <v>3745</v>
      </c>
      <c r="J48" s="57">
        <v>1</v>
      </c>
      <c r="K48" s="58">
        <f t="shared" si="6"/>
        <v>1</v>
      </c>
      <c r="L48" s="58">
        <f t="shared" si="7"/>
        <v>1</v>
      </c>
      <c r="M48" s="58">
        <v>1</v>
      </c>
      <c r="N48" s="82" t="s">
        <v>3746</v>
      </c>
      <c r="O48" s="114">
        <v>1</v>
      </c>
      <c r="P48" s="58">
        <f t="shared" si="8"/>
        <v>1</v>
      </c>
      <c r="Q48" s="58">
        <f t="shared" si="9"/>
        <v>1</v>
      </c>
      <c r="R48" s="58">
        <v>1</v>
      </c>
      <c r="S48" s="111" t="s">
        <v>3583</v>
      </c>
      <c r="T48" s="111" t="s">
        <v>3584</v>
      </c>
    </row>
    <row r="49" spans="1:20" ht="237.6">
      <c r="A49" s="155">
        <v>37</v>
      </c>
      <c r="B49" s="82" t="s">
        <v>4836</v>
      </c>
      <c r="C49" s="178" t="s">
        <v>1018</v>
      </c>
      <c r="D49" s="82" t="s">
        <v>1012</v>
      </c>
      <c r="E49" s="57">
        <v>1</v>
      </c>
      <c r="F49" s="58">
        <f t="shared" si="10"/>
        <v>1</v>
      </c>
      <c r="G49" s="58">
        <f t="shared" si="11"/>
        <v>1</v>
      </c>
      <c r="H49" s="58">
        <v>1</v>
      </c>
      <c r="I49" s="82" t="s">
        <v>3751</v>
      </c>
      <c r="J49" s="57">
        <v>1</v>
      </c>
      <c r="K49" s="58">
        <f t="shared" si="6"/>
        <v>1</v>
      </c>
      <c r="L49" s="58">
        <f t="shared" si="7"/>
        <v>1</v>
      </c>
      <c r="M49" s="58">
        <v>1</v>
      </c>
      <c r="N49" s="82" t="s">
        <v>3746</v>
      </c>
      <c r="O49" s="114">
        <v>1</v>
      </c>
      <c r="P49" s="58">
        <f t="shared" si="8"/>
        <v>1</v>
      </c>
      <c r="Q49" s="58">
        <f t="shared" si="9"/>
        <v>1</v>
      </c>
      <c r="R49" s="58">
        <v>1</v>
      </c>
      <c r="S49" s="111" t="s">
        <v>3583</v>
      </c>
      <c r="T49" s="111" t="s">
        <v>3584</v>
      </c>
    </row>
    <row r="50" spans="1:20" ht="237.6">
      <c r="A50" s="155">
        <v>38</v>
      </c>
      <c r="B50" s="82" t="s">
        <v>4837</v>
      </c>
      <c r="C50" s="178" t="s">
        <v>1019</v>
      </c>
      <c r="D50" s="82" t="s">
        <v>1012</v>
      </c>
      <c r="E50" s="57">
        <v>1</v>
      </c>
      <c r="F50" s="58">
        <f t="shared" si="10"/>
        <v>1</v>
      </c>
      <c r="G50" s="58">
        <f t="shared" si="11"/>
        <v>1</v>
      </c>
      <c r="H50" s="58">
        <v>1</v>
      </c>
      <c r="I50" s="82" t="s">
        <v>3750</v>
      </c>
      <c r="J50" s="57">
        <v>1</v>
      </c>
      <c r="K50" s="58">
        <f t="shared" si="6"/>
        <v>1</v>
      </c>
      <c r="L50" s="58">
        <f t="shared" si="7"/>
        <v>1</v>
      </c>
      <c r="M50" s="58">
        <v>1</v>
      </c>
      <c r="N50" s="82" t="s">
        <v>3746</v>
      </c>
      <c r="O50" s="114">
        <v>1</v>
      </c>
      <c r="P50" s="58">
        <f t="shared" si="8"/>
        <v>1</v>
      </c>
      <c r="Q50" s="58">
        <f t="shared" si="9"/>
        <v>1</v>
      </c>
      <c r="R50" s="58">
        <v>1</v>
      </c>
      <c r="S50" s="111" t="s">
        <v>3583</v>
      </c>
      <c r="T50" s="111" t="s">
        <v>3584</v>
      </c>
    </row>
    <row r="51" spans="1:20" ht="237.6">
      <c r="A51" s="155">
        <v>39</v>
      </c>
      <c r="B51" s="82" t="s">
        <v>4838</v>
      </c>
      <c r="C51" s="178" t="s">
        <v>1020</v>
      </c>
      <c r="D51" s="82" t="s">
        <v>1012</v>
      </c>
      <c r="E51" s="57">
        <v>1</v>
      </c>
      <c r="F51" s="58">
        <f t="shared" si="10"/>
        <v>1</v>
      </c>
      <c r="G51" s="58">
        <f t="shared" si="11"/>
        <v>1</v>
      </c>
      <c r="H51" s="58">
        <v>1</v>
      </c>
      <c r="I51" s="82" t="s">
        <v>3749</v>
      </c>
      <c r="J51" s="57">
        <v>1</v>
      </c>
      <c r="K51" s="58">
        <f t="shared" si="6"/>
        <v>1</v>
      </c>
      <c r="L51" s="58">
        <f t="shared" si="7"/>
        <v>1</v>
      </c>
      <c r="M51" s="58">
        <v>1</v>
      </c>
      <c r="N51" s="82" t="s">
        <v>3746</v>
      </c>
      <c r="O51" s="114">
        <v>1</v>
      </c>
      <c r="P51" s="58">
        <f t="shared" si="8"/>
        <v>1</v>
      </c>
      <c r="Q51" s="58">
        <f t="shared" si="9"/>
        <v>1</v>
      </c>
      <c r="R51" s="58">
        <v>1</v>
      </c>
      <c r="S51" s="111" t="s">
        <v>3583</v>
      </c>
      <c r="T51" s="111" t="s">
        <v>3584</v>
      </c>
    </row>
    <row r="52" spans="1:20" ht="237.6">
      <c r="A52" s="155">
        <v>40</v>
      </c>
      <c r="B52" s="82" t="s">
        <v>4839</v>
      </c>
      <c r="C52" s="178" t="s">
        <v>1021</v>
      </c>
      <c r="D52" s="82" t="s">
        <v>1012</v>
      </c>
      <c r="E52" s="57">
        <v>1</v>
      </c>
      <c r="F52" s="58">
        <f t="shared" si="10"/>
        <v>1</v>
      </c>
      <c r="G52" s="58">
        <f t="shared" si="11"/>
        <v>1</v>
      </c>
      <c r="H52" s="58">
        <v>1</v>
      </c>
      <c r="I52" s="82" t="s">
        <v>3748</v>
      </c>
      <c r="J52" s="57">
        <v>1</v>
      </c>
      <c r="K52" s="58">
        <f t="shared" si="6"/>
        <v>1</v>
      </c>
      <c r="L52" s="58">
        <f t="shared" si="7"/>
        <v>1</v>
      </c>
      <c r="M52" s="58">
        <v>1</v>
      </c>
      <c r="N52" s="82" t="s">
        <v>3746</v>
      </c>
      <c r="O52" s="114">
        <v>1</v>
      </c>
      <c r="P52" s="58">
        <f t="shared" si="8"/>
        <v>1</v>
      </c>
      <c r="Q52" s="58">
        <f t="shared" si="9"/>
        <v>1</v>
      </c>
      <c r="R52" s="58">
        <v>1</v>
      </c>
      <c r="S52" s="111" t="s">
        <v>3583</v>
      </c>
      <c r="T52" s="111" t="s">
        <v>3584</v>
      </c>
    </row>
    <row r="53" spans="1:20" ht="237.6">
      <c r="A53" s="155">
        <v>41</v>
      </c>
      <c r="B53" s="82" t="s">
        <v>4840</v>
      </c>
      <c r="C53" s="178" t="s">
        <v>1022</v>
      </c>
      <c r="D53" s="82" t="s">
        <v>1012</v>
      </c>
      <c r="E53" s="57">
        <v>1</v>
      </c>
      <c r="F53" s="58">
        <f t="shared" si="10"/>
        <v>1</v>
      </c>
      <c r="G53" s="58">
        <f t="shared" si="11"/>
        <v>1</v>
      </c>
      <c r="H53" s="58">
        <v>1</v>
      </c>
      <c r="I53" s="82" t="s">
        <v>3747</v>
      </c>
      <c r="J53" s="57">
        <v>1</v>
      </c>
      <c r="K53" s="58">
        <f t="shared" si="6"/>
        <v>1</v>
      </c>
      <c r="L53" s="58">
        <f t="shared" si="7"/>
        <v>1</v>
      </c>
      <c r="M53" s="58">
        <v>1</v>
      </c>
      <c r="N53" s="82" t="s">
        <v>3746</v>
      </c>
      <c r="O53" s="114">
        <v>1</v>
      </c>
      <c r="P53" s="58">
        <f t="shared" si="8"/>
        <v>1</v>
      </c>
      <c r="Q53" s="58">
        <f t="shared" si="9"/>
        <v>1</v>
      </c>
      <c r="R53" s="58">
        <v>1</v>
      </c>
      <c r="S53" s="111" t="s">
        <v>3583</v>
      </c>
      <c r="T53" s="111" t="s">
        <v>3584</v>
      </c>
    </row>
    <row r="54" spans="1:20" ht="237.6">
      <c r="A54" s="155">
        <v>42</v>
      </c>
      <c r="B54" s="166" t="s">
        <v>1479</v>
      </c>
      <c r="C54" s="177" t="s">
        <v>63</v>
      </c>
      <c r="D54" s="82" t="s">
        <v>1012</v>
      </c>
      <c r="E54" s="57">
        <v>1</v>
      </c>
      <c r="F54" s="58">
        <f t="shared" si="10"/>
        <v>1</v>
      </c>
      <c r="G54" s="58">
        <f t="shared" si="11"/>
        <v>1</v>
      </c>
      <c r="H54" s="58">
        <v>1</v>
      </c>
      <c r="I54" s="119" t="s">
        <v>2463</v>
      </c>
      <c r="J54" s="57">
        <v>1</v>
      </c>
      <c r="K54" s="58">
        <f t="shared" si="6"/>
        <v>1</v>
      </c>
      <c r="L54" s="58">
        <f t="shared" si="7"/>
        <v>1</v>
      </c>
      <c r="M54" s="58">
        <v>1</v>
      </c>
      <c r="N54" s="119" t="s">
        <v>2146</v>
      </c>
      <c r="O54" s="114">
        <v>1</v>
      </c>
      <c r="P54" s="58">
        <f t="shared" ref="P54:P85" si="12">IF(O54=Q54,R54)</f>
        <v>1</v>
      </c>
      <c r="Q54" s="58">
        <f t="shared" si="9"/>
        <v>1</v>
      </c>
      <c r="R54" s="58">
        <v>1</v>
      </c>
      <c r="S54" s="111" t="s">
        <v>3583</v>
      </c>
      <c r="T54" s="111" t="s">
        <v>3584</v>
      </c>
    </row>
    <row r="55" spans="1:20" ht="237.6">
      <c r="A55" s="155">
        <v>43</v>
      </c>
      <c r="B55" s="166" t="s">
        <v>1439</v>
      </c>
      <c r="C55" s="177" t="s">
        <v>64</v>
      </c>
      <c r="D55" s="82" t="s">
        <v>1012</v>
      </c>
      <c r="E55" s="57">
        <v>1</v>
      </c>
      <c r="F55" s="58">
        <f t="shared" si="10"/>
        <v>1</v>
      </c>
      <c r="G55" s="58">
        <f t="shared" si="11"/>
        <v>1</v>
      </c>
      <c r="H55" s="58">
        <v>1</v>
      </c>
      <c r="I55" s="119" t="s">
        <v>2464</v>
      </c>
      <c r="J55" s="57">
        <v>1</v>
      </c>
      <c r="K55" s="58">
        <f t="shared" si="6"/>
        <v>1</v>
      </c>
      <c r="L55" s="58">
        <f t="shared" si="7"/>
        <v>1</v>
      </c>
      <c r="M55" s="58">
        <v>1</v>
      </c>
      <c r="N55" s="119" t="s">
        <v>1453</v>
      </c>
      <c r="O55" s="114">
        <v>1</v>
      </c>
      <c r="P55" s="58">
        <f t="shared" si="12"/>
        <v>1</v>
      </c>
      <c r="Q55" s="58">
        <f t="shared" si="9"/>
        <v>1</v>
      </c>
      <c r="R55" s="58">
        <v>1</v>
      </c>
      <c r="S55" s="111" t="s">
        <v>3583</v>
      </c>
      <c r="T55" s="111" t="s">
        <v>3584</v>
      </c>
    </row>
    <row r="56" spans="1:20" ht="237.6">
      <c r="A56" s="155">
        <v>44</v>
      </c>
      <c r="B56" s="166" t="s">
        <v>1444</v>
      </c>
      <c r="C56" s="177" t="s">
        <v>65</v>
      </c>
      <c r="D56" s="82" t="s">
        <v>1012</v>
      </c>
      <c r="E56" s="57">
        <v>1</v>
      </c>
      <c r="F56" s="58">
        <f t="shared" si="10"/>
        <v>1</v>
      </c>
      <c r="G56" s="58">
        <f t="shared" si="11"/>
        <v>1</v>
      </c>
      <c r="H56" s="58">
        <v>1</v>
      </c>
      <c r="I56" s="119" t="s">
        <v>2463</v>
      </c>
      <c r="J56" s="57">
        <v>1</v>
      </c>
      <c r="K56" s="58">
        <f t="shared" si="6"/>
        <v>1</v>
      </c>
      <c r="L56" s="58">
        <f t="shared" si="7"/>
        <v>1</v>
      </c>
      <c r="M56" s="58">
        <v>1</v>
      </c>
      <c r="N56" s="119" t="s">
        <v>2146</v>
      </c>
      <c r="O56" s="114">
        <v>1</v>
      </c>
      <c r="P56" s="58">
        <f t="shared" si="12"/>
        <v>1</v>
      </c>
      <c r="Q56" s="58">
        <f t="shared" si="9"/>
        <v>1</v>
      </c>
      <c r="R56" s="58">
        <v>1</v>
      </c>
      <c r="S56" s="111" t="s">
        <v>3583</v>
      </c>
      <c r="T56" s="111" t="s">
        <v>3584</v>
      </c>
    </row>
    <row r="57" spans="1:20" ht="229.5" customHeight="1">
      <c r="A57" s="155">
        <v>45</v>
      </c>
      <c r="B57" s="166" t="s">
        <v>1480</v>
      </c>
      <c r="C57" s="177" t="s">
        <v>75</v>
      </c>
      <c r="D57" s="82" t="s">
        <v>1012</v>
      </c>
      <c r="E57" s="57">
        <v>1</v>
      </c>
      <c r="F57" s="58">
        <f t="shared" si="10"/>
        <v>1</v>
      </c>
      <c r="G57" s="58">
        <f t="shared" si="11"/>
        <v>1</v>
      </c>
      <c r="H57" s="58">
        <v>1</v>
      </c>
      <c r="I57" s="119" t="s">
        <v>2465</v>
      </c>
      <c r="J57" s="57">
        <v>1</v>
      </c>
      <c r="K57" s="58">
        <f t="shared" si="6"/>
        <v>1</v>
      </c>
      <c r="L57" s="58">
        <f t="shared" si="7"/>
        <v>1</v>
      </c>
      <c r="M57" s="58">
        <v>1</v>
      </c>
      <c r="N57" s="119" t="s">
        <v>1454</v>
      </c>
      <c r="O57" s="114">
        <v>1</v>
      </c>
      <c r="P57" s="58">
        <f t="shared" si="12"/>
        <v>1</v>
      </c>
      <c r="Q57" s="58">
        <f t="shared" si="9"/>
        <v>1</v>
      </c>
      <c r="R57" s="58">
        <v>1</v>
      </c>
      <c r="S57" s="111" t="s">
        <v>3583</v>
      </c>
      <c r="T57" s="111" t="s">
        <v>3584</v>
      </c>
    </row>
    <row r="58" spans="1:20" ht="237.6">
      <c r="A58" s="155">
        <v>46</v>
      </c>
      <c r="B58" s="166" t="s">
        <v>1441</v>
      </c>
      <c r="C58" s="177" t="s">
        <v>76</v>
      </c>
      <c r="D58" s="82" t="s">
        <v>1012</v>
      </c>
      <c r="E58" s="57">
        <v>1</v>
      </c>
      <c r="F58" s="58">
        <f t="shared" si="10"/>
        <v>1</v>
      </c>
      <c r="G58" s="58">
        <f t="shared" si="11"/>
        <v>1</v>
      </c>
      <c r="H58" s="58">
        <v>1</v>
      </c>
      <c r="I58" s="119" t="s">
        <v>2466</v>
      </c>
      <c r="J58" s="57">
        <v>1</v>
      </c>
      <c r="K58" s="58">
        <f t="shared" si="6"/>
        <v>1</v>
      </c>
      <c r="L58" s="58">
        <f t="shared" si="7"/>
        <v>1</v>
      </c>
      <c r="M58" s="58">
        <v>1</v>
      </c>
      <c r="N58" s="119" t="s">
        <v>1455</v>
      </c>
      <c r="O58" s="114">
        <v>1</v>
      </c>
      <c r="P58" s="58">
        <f t="shared" si="12"/>
        <v>1</v>
      </c>
      <c r="Q58" s="58">
        <f t="shared" si="9"/>
        <v>1</v>
      </c>
      <c r="R58" s="58">
        <v>1</v>
      </c>
      <c r="S58" s="111" t="s">
        <v>3583</v>
      </c>
      <c r="T58" s="111" t="s">
        <v>3584</v>
      </c>
    </row>
    <row r="59" spans="1:20" ht="279" customHeight="1">
      <c r="A59" s="155">
        <v>47</v>
      </c>
      <c r="B59" s="166" t="s">
        <v>1481</v>
      </c>
      <c r="C59" s="177" t="s">
        <v>871</v>
      </c>
      <c r="D59" s="82" t="s">
        <v>1012</v>
      </c>
      <c r="E59" s="57">
        <v>1</v>
      </c>
      <c r="F59" s="58">
        <f t="shared" si="10"/>
        <v>1</v>
      </c>
      <c r="G59" s="58">
        <f t="shared" si="11"/>
        <v>1</v>
      </c>
      <c r="H59" s="58">
        <v>1</v>
      </c>
      <c r="I59" s="119" t="s">
        <v>2467</v>
      </c>
      <c r="J59" s="57">
        <v>1</v>
      </c>
      <c r="K59" s="58">
        <f t="shared" si="6"/>
        <v>1</v>
      </c>
      <c r="L59" s="58">
        <f t="shared" si="7"/>
        <v>1</v>
      </c>
      <c r="M59" s="58">
        <v>1</v>
      </c>
      <c r="N59" s="119" t="s">
        <v>1456</v>
      </c>
      <c r="O59" s="114">
        <v>1</v>
      </c>
      <c r="P59" s="58">
        <f t="shared" si="12"/>
        <v>1</v>
      </c>
      <c r="Q59" s="58">
        <f t="shared" si="9"/>
        <v>1</v>
      </c>
      <c r="R59" s="58">
        <v>1</v>
      </c>
      <c r="S59" s="111" t="s">
        <v>3583</v>
      </c>
      <c r="T59" s="111" t="s">
        <v>3584</v>
      </c>
    </row>
    <row r="60" spans="1:20" ht="237.6">
      <c r="A60" s="155">
        <v>48</v>
      </c>
      <c r="B60" s="166" t="s">
        <v>2189</v>
      </c>
      <c r="C60" s="177" t="s">
        <v>74</v>
      </c>
      <c r="D60" s="82" t="s">
        <v>1012</v>
      </c>
      <c r="E60" s="57">
        <v>1</v>
      </c>
      <c r="F60" s="58">
        <f t="shared" si="10"/>
        <v>1</v>
      </c>
      <c r="G60" s="58">
        <f t="shared" si="11"/>
        <v>1</v>
      </c>
      <c r="H60" s="58">
        <v>1</v>
      </c>
      <c r="I60" s="119" t="s">
        <v>2468</v>
      </c>
      <c r="J60" s="57">
        <v>1</v>
      </c>
      <c r="K60" s="58">
        <f t="shared" si="6"/>
        <v>1</v>
      </c>
      <c r="L60" s="58">
        <f t="shared" si="7"/>
        <v>1</v>
      </c>
      <c r="M60" s="58">
        <v>1</v>
      </c>
      <c r="N60" s="119" t="s">
        <v>1457</v>
      </c>
      <c r="O60" s="114">
        <v>1</v>
      </c>
      <c r="P60" s="58">
        <f t="shared" si="12"/>
        <v>1</v>
      </c>
      <c r="Q60" s="58">
        <f t="shared" si="9"/>
        <v>1</v>
      </c>
      <c r="R60" s="58">
        <v>1</v>
      </c>
      <c r="S60" s="111" t="s">
        <v>3583</v>
      </c>
      <c r="T60" s="111" t="s">
        <v>3584</v>
      </c>
    </row>
    <row r="61" spans="1:20" ht="237.6">
      <c r="A61" s="155">
        <v>49</v>
      </c>
      <c r="B61" s="166" t="s">
        <v>4841</v>
      </c>
      <c r="C61" s="177" t="s">
        <v>77</v>
      </c>
      <c r="D61" s="82" t="s">
        <v>1012</v>
      </c>
      <c r="E61" s="57">
        <v>1</v>
      </c>
      <c r="F61" s="58">
        <f t="shared" si="10"/>
        <v>1</v>
      </c>
      <c r="G61" s="58">
        <f t="shared" si="11"/>
        <v>1</v>
      </c>
      <c r="H61" s="58">
        <v>1</v>
      </c>
      <c r="I61" s="119" t="s">
        <v>2469</v>
      </c>
      <c r="J61" s="57">
        <v>1</v>
      </c>
      <c r="K61" s="58">
        <f t="shared" si="6"/>
        <v>1</v>
      </c>
      <c r="L61" s="58">
        <f t="shared" si="7"/>
        <v>1</v>
      </c>
      <c r="M61" s="58">
        <v>1</v>
      </c>
      <c r="N61" s="119" t="s">
        <v>1458</v>
      </c>
      <c r="O61" s="114">
        <v>1</v>
      </c>
      <c r="P61" s="58">
        <f t="shared" si="12"/>
        <v>1</v>
      </c>
      <c r="Q61" s="58">
        <f t="shared" si="9"/>
        <v>1</v>
      </c>
      <c r="R61" s="58">
        <v>1</v>
      </c>
      <c r="S61" s="111" t="s">
        <v>3583</v>
      </c>
      <c r="T61" s="111" t="s">
        <v>3584</v>
      </c>
    </row>
    <row r="62" spans="1:20" ht="237.6">
      <c r="A62" s="155">
        <v>50</v>
      </c>
      <c r="B62" s="166" t="s">
        <v>4842</v>
      </c>
      <c r="C62" s="177" t="s">
        <v>39</v>
      </c>
      <c r="D62" s="82" t="s">
        <v>1012</v>
      </c>
      <c r="E62" s="57">
        <v>1</v>
      </c>
      <c r="F62" s="58">
        <f t="shared" si="10"/>
        <v>1</v>
      </c>
      <c r="G62" s="58">
        <f t="shared" si="11"/>
        <v>1</v>
      </c>
      <c r="H62" s="58">
        <v>1</v>
      </c>
      <c r="I62" s="119" t="s">
        <v>2470</v>
      </c>
      <c r="J62" s="57">
        <v>1</v>
      </c>
      <c r="K62" s="58">
        <f t="shared" si="6"/>
        <v>1</v>
      </c>
      <c r="L62" s="58">
        <f t="shared" si="7"/>
        <v>1</v>
      </c>
      <c r="M62" s="58">
        <v>1</v>
      </c>
      <c r="N62" s="119" t="s">
        <v>1459</v>
      </c>
      <c r="O62" s="114">
        <v>1</v>
      </c>
      <c r="P62" s="58">
        <f t="shared" si="12"/>
        <v>1</v>
      </c>
      <c r="Q62" s="58">
        <f t="shared" si="9"/>
        <v>1</v>
      </c>
      <c r="R62" s="58">
        <v>1</v>
      </c>
      <c r="S62" s="111" t="s">
        <v>3583</v>
      </c>
      <c r="T62" s="111" t="s">
        <v>3584</v>
      </c>
    </row>
    <row r="63" spans="1:20" ht="237.6">
      <c r="A63" s="155">
        <v>51</v>
      </c>
      <c r="B63" s="166" t="s">
        <v>4843</v>
      </c>
      <c r="C63" s="177" t="s">
        <v>38</v>
      </c>
      <c r="D63" s="82" t="s">
        <v>1012</v>
      </c>
      <c r="E63" s="57">
        <v>1</v>
      </c>
      <c r="F63" s="58">
        <f t="shared" si="10"/>
        <v>1</v>
      </c>
      <c r="G63" s="58">
        <f t="shared" si="11"/>
        <v>1</v>
      </c>
      <c r="H63" s="58">
        <v>1</v>
      </c>
      <c r="I63" s="119" t="s">
        <v>2471</v>
      </c>
      <c r="J63" s="57">
        <v>1</v>
      </c>
      <c r="K63" s="58">
        <f t="shared" si="6"/>
        <v>1</v>
      </c>
      <c r="L63" s="58">
        <f t="shared" si="7"/>
        <v>1</v>
      </c>
      <c r="M63" s="58">
        <v>1</v>
      </c>
      <c r="N63" s="119" t="s">
        <v>1460</v>
      </c>
      <c r="O63" s="114">
        <v>1</v>
      </c>
      <c r="P63" s="58">
        <f t="shared" si="12"/>
        <v>1</v>
      </c>
      <c r="Q63" s="58">
        <f t="shared" si="9"/>
        <v>1</v>
      </c>
      <c r="R63" s="58">
        <v>1</v>
      </c>
      <c r="S63" s="111" t="s">
        <v>3583</v>
      </c>
      <c r="T63" s="111" t="s">
        <v>3584</v>
      </c>
    </row>
    <row r="64" spans="1:20" ht="237.6">
      <c r="A64" s="155">
        <v>52</v>
      </c>
      <c r="B64" s="166" t="s">
        <v>4844</v>
      </c>
      <c r="C64" s="177" t="s">
        <v>37</v>
      </c>
      <c r="D64" s="82" t="s">
        <v>1012</v>
      </c>
      <c r="E64" s="57">
        <v>1</v>
      </c>
      <c r="F64" s="58">
        <f t="shared" si="10"/>
        <v>1</v>
      </c>
      <c r="G64" s="58">
        <f t="shared" si="11"/>
        <v>1</v>
      </c>
      <c r="H64" s="58">
        <v>1</v>
      </c>
      <c r="I64" s="119" t="s">
        <v>2472</v>
      </c>
      <c r="J64" s="57">
        <v>1</v>
      </c>
      <c r="K64" s="58">
        <f t="shared" si="6"/>
        <v>1</v>
      </c>
      <c r="L64" s="58">
        <f t="shared" si="7"/>
        <v>1</v>
      </c>
      <c r="M64" s="58">
        <v>1</v>
      </c>
      <c r="N64" s="119" t="s">
        <v>1461</v>
      </c>
      <c r="O64" s="114">
        <v>1</v>
      </c>
      <c r="P64" s="58">
        <f t="shared" si="12"/>
        <v>1</v>
      </c>
      <c r="Q64" s="58">
        <f t="shared" si="9"/>
        <v>1</v>
      </c>
      <c r="R64" s="58">
        <v>1</v>
      </c>
      <c r="S64" s="111" t="s">
        <v>3583</v>
      </c>
      <c r="T64" s="111" t="s">
        <v>3584</v>
      </c>
    </row>
    <row r="65" spans="1:20" ht="237.6">
      <c r="A65" s="155">
        <v>53</v>
      </c>
      <c r="B65" s="166" t="s">
        <v>4845</v>
      </c>
      <c r="C65" s="177" t="s">
        <v>36</v>
      </c>
      <c r="D65" s="82" t="s">
        <v>1012</v>
      </c>
      <c r="E65" s="57">
        <v>1</v>
      </c>
      <c r="F65" s="58">
        <f t="shared" si="10"/>
        <v>1</v>
      </c>
      <c r="G65" s="58">
        <f t="shared" si="11"/>
        <v>1</v>
      </c>
      <c r="H65" s="58">
        <v>1</v>
      </c>
      <c r="I65" s="119" t="s">
        <v>2473</v>
      </c>
      <c r="J65" s="57">
        <v>1</v>
      </c>
      <c r="K65" s="58">
        <f t="shared" si="6"/>
        <v>1</v>
      </c>
      <c r="L65" s="58">
        <f t="shared" si="7"/>
        <v>1</v>
      </c>
      <c r="M65" s="58">
        <v>1</v>
      </c>
      <c r="N65" s="119" t="s">
        <v>1462</v>
      </c>
      <c r="O65" s="114">
        <v>1</v>
      </c>
      <c r="P65" s="58">
        <f t="shared" si="12"/>
        <v>1</v>
      </c>
      <c r="Q65" s="58">
        <f t="shared" si="9"/>
        <v>1</v>
      </c>
      <c r="R65" s="58">
        <v>1</v>
      </c>
      <c r="S65" s="111" t="s">
        <v>3583</v>
      </c>
      <c r="T65" s="111" t="s">
        <v>3584</v>
      </c>
    </row>
    <row r="66" spans="1:20" ht="237.6">
      <c r="A66" s="155">
        <v>54</v>
      </c>
      <c r="B66" s="166" t="s">
        <v>4846</v>
      </c>
      <c r="C66" s="177" t="s">
        <v>35</v>
      </c>
      <c r="D66" s="82" t="s">
        <v>1012</v>
      </c>
      <c r="E66" s="57">
        <v>1</v>
      </c>
      <c r="F66" s="58">
        <f t="shared" si="10"/>
        <v>1</v>
      </c>
      <c r="G66" s="58">
        <f t="shared" si="11"/>
        <v>1</v>
      </c>
      <c r="H66" s="58">
        <v>1</v>
      </c>
      <c r="I66" s="119" t="s">
        <v>2474</v>
      </c>
      <c r="J66" s="57">
        <v>1</v>
      </c>
      <c r="K66" s="58">
        <f t="shared" si="6"/>
        <v>1</v>
      </c>
      <c r="L66" s="58">
        <f t="shared" si="7"/>
        <v>1</v>
      </c>
      <c r="M66" s="58">
        <v>1</v>
      </c>
      <c r="N66" s="119" t="s">
        <v>1463</v>
      </c>
      <c r="O66" s="114">
        <v>1</v>
      </c>
      <c r="P66" s="58">
        <f t="shared" si="12"/>
        <v>1</v>
      </c>
      <c r="Q66" s="58">
        <f t="shared" si="9"/>
        <v>1</v>
      </c>
      <c r="R66" s="58">
        <v>1</v>
      </c>
      <c r="S66" s="111" t="s">
        <v>3583</v>
      </c>
      <c r="T66" s="111" t="s">
        <v>3584</v>
      </c>
    </row>
    <row r="67" spans="1:20" ht="259.2">
      <c r="A67" s="155">
        <v>55</v>
      </c>
      <c r="B67" s="166" t="s">
        <v>4847</v>
      </c>
      <c r="C67" s="177" t="s">
        <v>34</v>
      </c>
      <c r="D67" s="82" t="s">
        <v>1012</v>
      </c>
      <c r="E67" s="57">
        <v>1</v>
      </c>
      <c r="F67" s="58">
        <f t="shared" si="10"/>
        <v>1</v>
      </c>
      <c r="G67" s="58">
        <f t="shared" si="11"/>
        <v>1</v>
      </c>
      <c r="H67" s="58">
        <v>1</v>
      </c>
      <c r="I67" s="119" t="s">
        <v>2475</v>
      </c>
      <c r="J67" s="57">
        <v>1</v>
      </c>
      <c r="K67" s="58">
        <f t="shared" si="6"/>
        <v>1</v>
      </c>
      <c r="L67" s="58">
        <f t="shared" si="7"/>
        <v>1</v>
      </c>
      <c r="M67" s="58">
        <v>1</v>
      </c>
      <c r="N67" s="119" t="s">
        <v>1489</v>
      </c>
      <c r="O67" s="114">
        <v>1</v>
      </c>
      <c r="P67" s="58">
        <f t="shared" si="12"/>
        <v>1</v>
      </c>
      <c r="Q67" s="58">
        <f t="shared" si="9"/>
        <v>1</v>
      </c>
      <c r="R67" s="58">
        <v>1</v>
      </c>
      <c r="S67" s="111" t="s">
        <v>3583</v>
      </c>
      <c r="T67" s="111" t="s">
        <v>3584</v>
      </c>
    </row>
    <row r="68" spans="1:20" ht="345.6">
      <c r="A68" s="155">
        <v>56</v>
      </c>
      <c r="B68" s="166" t="s">
        <v>1276</v>
      </c>
      <c r="C68" s="177" t="s">
        <v>1277</v>
      </c>
      <c r="D68" s="82" t="s">
        <v>1012</v>
      </c>
      <c r="E68" s="57">
        <v>1</v>
      </c>
      <c r="F68" s="58">
        <f t="shared" si="10"/>
        <v>1</v>
      </c>
      <c r="G68" s="58">
        <f t="shared" si="11"/>
        <v>1</v>
      </c>
      <c r="H68" s="58">
        <v>1</v>
      </c>
      <c r="I68" s="119" t="s">
        <v>2476</v>
      </c>
      <c r="J68" s="57">
        <v>1</v>
      </c>
      <c r="K68" s="58">
        <f t="shared" si="6"/>
        <v>1</v>
      </c>
      <c r="L68" s="58">
        <f t="shared" si="7"/>
        <v>1</v>
      </c>
      <c r="M68" s="58">
        <v>1</v>
      </c>
      <c r="N68" s="119" t="s">
        <v>1494</v>
      </c>
      <c r="O68" s="114">
        <v>1</v>
      </c>
      <c r="P68" s="58">
        <f t="shared" si="12"/>
        <v>1</v>
      </c>
      <c r="Q68" s="58">
        <f t="shared" si="9"/>
        <v>1</v>
      </c>
      <c r="R68" s="58">
        <v>1</v>
      </c>
      <c r="S68" s="111" t="s">
        <v>3583</v>
      </c>
      <c r="T68" s="111" t="s">
        <v>3584</v>
      </c>
    </row>
    <row r="69" spans="1:20" ht="324">
      <c r="A69" s="155">
        <v>57</v>
      </c>
      <c r="B69" s="166" t="s">
        <v>4848</v>
      </c>
      <c r="C69" s="177" t="s">
        <v>33</v>
      </c>
      <c r="D69" s="82" t="s">
        <v>1012</v>
      </c>
      <c r="E69" s="57">
        <v>1</v>
      </c>
      <c r="F69" s="58">
        <f t="shared" si="10"/>
        <v>1</v>
      </c>
      <c r="G69" s="58">
        <f t="shared" si="11"/>
        <v>1</v>
      </c>
      <c r="H69" s="58">
        <v>1</v>
      </c>
      <c r="I69" s="119" t="s">
        <v>2477</v>
      </c>
      <c r="J69" s="57">
        <v>1</v>
      </c>
      <c r="K69" s="58">
        <f t="shared" si="6"/>
        <v>1</v>
      </c>
      <c r="L69" s="58">
        <f t="shared" si="7"/>
        <v>1</v>
      </c>
      <c r="M69" s="58">
        <v>1</v>
      </c>
      <c r="N69" s="119" t="s">
        <v>2099</v>
      </c>
      <c r="O69" s="114">
        <v>1</v>
      </c>
      <c r="P69" s="58">
        <f t="shared" si="12"/>
        <v>1</v>
      </c>
      <c r="Q69" s="58">
        <f t="shared" si="9"/>
        <v>1</v>
      </c>
      <c r="R69" s="58">
        <v>1</v>
      </c>
      <c r="S69" s="111" t="s">
        <v>3583</v>
      </c>
      <c r="T69" s="111" t="s">
        <v>3584</v>
      </c>
    </row>
    <row r="70" spans="1:20" ht="237.6">
      <c r="A70" s="155">
        <v>58</v>
      </c>
      <c r="B70" s="83" t="s">
        <v>4849</v>
      </c>
      <c r="C70" s="102" t="s">
        <v>78</v>
      </c>
      <c r="D70" s="82" t="s">
        <v>1012</v>
      </c>
      <c r="E70" s="57">
        <v>1</v>
      </c>
      <c r="F70" s="58">
        <f t="shared" si="10"/>
        <v>1</v>
      </c>
      <c r="G70" s="58">
        <f t="shared" si="11"/>
        <v>1</v>
      </c>
      <c r="H70" s="58">
        <v>1</v>
      </c>
      <c r="I70" s="83" t="s">
        <v>2478</v>
      </c>
      <c r="J70" s="57">
        <v>1</v>
      </c>
      <c r="K70" s="58">
        <f t="shared" si="6"/>
        <v>1</v>
      </c>
      <c r="L70" s="58">
        <f t="shared" si="7"/>
        <v>1</v>
      </c>
      <c r="M70" s="58">
        <v>1</v>
      </c>
      <c r="N70" s="83" t="s">
        <v>1495</v>
      </c>
      <c r="O70" s="114">
        <v>1</v>
      </c>
      <c r="P70" s="58">
        <f t="shared" si="12"/>
        <v>1</v>
      </c>
      <c r="Q70" s="58">
        <f t="shared" si="9"/>
        <v>1</v>
      </c>
      <c r="R70" s="58">
        <v>1</v>
      </c>
      <c r="S70" s="111" t="s">
        <v>3583</v>
      </c>
      <c r="T70" s="111" t="s">
        <v>3584</v>
      </c>
    </row>
    <row r="71" spans="1:20" ht="259.2">
      <c r="A71" s="155">
        <v>59</v>
      </c>
      <c r="B71" s="83" t="s">
        <v>4850</v>
      </c>
      <c r="C71" s="102" t="s">
        <v>32</v>
      </c>
      <c r="D71" s="82" t="s">
        <v>1012</v>
      </c>
      <c r="E71" s="57">
        <v>1</v>
      </c>
      <c r="F71" s="58">
        <f t="shared" si="10"/>
        <v>1</v>
      </c>
      <c r="G71" s="58">
        <f t="shared" si="11"/>
        <v>1</v>
      </c>
      <c r="H71" s="58">
        <v>1</v>
      </c>
      <c r="I71" s="83" t="s">
        <v>2479</v>
      </c>
      <c r="J71" s="57">
        <v>1</v>
      </c>
      <c r="K71" s="58">
        <f t="shared" si="6"/>
        <v>1</v>
      </c>
      <c r="L71" s="58">
        <f t="shared" si="7"/>
        <v>1</v>
      </c>
      <c r="M71" s="58">
        <v>1</v>
      </c>
      <c r="N71" s="83" t="s">
        <v>2100</v>
      </c>
      <c r="O71" s="114">
        <v>1</v>
      </c>
      <c r="P71" s="58">
        <f t="shared" si="12"/>
        <v>1</v>
      </c>
      <c r="Q71" s="58">
        <f t="shared" si="9"/>
        <v>1</v>
      </c>
      <c r="R71" s="58">
        <v>1</v>
      </c>
      <c r="S71" s="111" t="s">
        <v>3583</v>
      </c>
      <c r="T71" s="111" t="s">
        <v>3584</v>
      </c>
    </row>
    <row r="72" spans="1:20" ht="237.6">
      <c r="A72" s="155">
        <v>60</v>
      </c>
      <c r="B72" s="83" t="s">
        <v>4851</v>
      </c>
      <c r="C72" s="102" t="s">
        <v>79</v>
      </c>
      <c r="D72" s="82" t="s">
        <v>1012</v>
      </c>
      <c r="E72" s="57">
        <v>1</v>
      </c>
      <c r="F72" s="58">
        <f t="shared" si="10"/>
        <v>1</v>
      </c>
      <c r="G72" s="58">
        <f t="shared" si="11"/>
        <v>1</v>
      </c>
      <c r="H72" s="58">
        <v>1</v>
      </c>
      <c r="I72" s="83" t="s">
        <v>2466</v>
      </c>
      <c r="J72" s="57">
        <v>1</v>
      </c>
      <c r="K72" s="58">
        <f t="shared" si="6"/>
        <v>1</v>
      </c>
      <c r="L72" s="58">
        <f t="shared" si="7"/>
        <v>1</v>
      </c>
      <c r="M72" s="58">
        <v>1</v>
      </c>
      <c r="N72" s="83" t="s">
        <v>2147</v>
      </c>
      <c r="O72" s="114">
        <v>1</v>
      </c>
      <c r="P72" s="58">
        <f t="shared" si="12"/>
        <v>1</v>
      </c>
      <c r="Q72" s="58">
        <f t="shared" si="9"/>
        <v>1</v>
      </c>
      <c r="R72" s="58">
        <v>1</v>
      </c>
      <c r="S72" s="111" t="s">
        <v>3583</v>
      </c>
      <c r="T72" s="111" t="s">
        <v>3584</v>
      </c>
    </row>
    <row r="73" spans="1:20" ht="237.6">
      <c r="A73" s="155">
        <v>61</v>
      </c>
      <c r="B73" s="83" t="s">
        <v>4852</v>
      </c>
      <c r="C73" s="102" t="s">
        <v>31</v>
      </c>
      <c r="D73" s="82" t="s">
        <v>1012</v>
      </c>
      <c r="E73" s="57">
        <v>1</v>
      </c>
      <c r="F73" s="58">
        <f t="shared" si="10"/>
        <v>1</v>
      </c>
      <c r="G73" s="58">
        <f t="shared" si="11"/>
        <v>1</v>
      </c>
      <c r="H73" s="58">
        <v>1</v>
      </c>
      <c r="I73" s="83" t="s">
        <v>2466</v>
      </c>
      <c r="J73" s="57">
        <v>1</v>
      </c>
      <c r="K73" s="58">
        <f t="shared" si="6"/>
        <v>1</v>
      </c>
      <c r="L73" s="58">
        <f t="shared" si="7"/>
        <v>1</v>
      </c>
      <c r="M73" s="58">
        <v>1</v>
      </c>
      <c r="N73" s="83" t="s">
        <v>2147</v>
      </c>
      <c r="O73" s="114">
        <v>1</v>
      </c>
      <c r="P73" s="58">
        <f t="shared" si="12"/>
        <v>1</v>
      </c>
      <c r="Q73" s="58">
        <f t="shared" si="9"/>
        <v>1</v>
      </c>
      <c r="R73" s="58">
        <v>1</v>
      </c>
      <c r="S73" s="111" t="s">
        <v>3583</v>
      </c>
      <c r="T73" s="111" t="s">
        <v>3584</v>
      </c>
    </row>
    <row r="74" spans="1:20" ht="237.6">
      <c r="A74" s="155">
        <v>62</v>
      </c>
      <c r="B74" s="83" t="s">
        <v>4853</v>
      </c>
      <c r="C74" s="102" t="s">
        <v>992</v>
      </c>
      <c r="D74" s="82" t="s">
        <v>1012</v>
      </c>
      <c r="E74" s="57">
        <v>1</v>
      </c>
      <c r="F74" s="58">
        <f t="shared" si="10"/>
        <v>1</v>
      </c>
      <c r="G74" s="58">
        <f t="shared" si="11"/>
        <v>1</v>
      </c>
      <c r="H74" s="58">
        <v>1</v>
      </c>
      <c r="I74" s="83" t="s">
        <v>2480</v>
      </c>
      <c r="J74" s="57">
        <v>1</v>
      </c>
      <c r="K74" s="58">
        <f t="shared" si="6"/>
        <v>1</v>
      </c>
      <c r="L74" s="58">
        <f t="shared" si="7"/>
        <v>1</v>
      </c>
      <c r="M74" s="58">
        <v>1</v>
      </c>
      <c r="N74" s="83" t="s">
        <v>1496</v>
      </c>
      <c r="O74" s="114">
        <v>1</v>
      </c>
      <c r="P74" s="58">
        <f t="shared" si="12"/>
        <v>1</v>
      </c>
      <c r="Q74" s="58">
        <f t="shared" si="9"/>
        <v>1</v>
      </c>
      <c r="R74" s="58">
        <v>1</v>
      </c>
      <c r="S74" s="111" t="s">
        <v>3583</v>
      </c>
      <c r="T74" s="111" t="s">
        <v>3584</v>
      </c>
    </row>
    <row r="75" spans="1:20" ht="237.6">
      <c r="A75" s="155">
        <v>63</v>
      </c>
      <c r="B75" s="83" t="s">
        <v>4854</v>
      </c>
      <c r="C75" s="102" t="s">
        <v>30</v>
      </c>
      <c r="D75" s="82" t="s">
        <v>1012</v>
      </c>
      <c r="E75" s="57">
        <v>1</v>
      </c>
      <c r="F75" s="58">
        <f t="shared" si="10"/>
        <v>1</v>
      </c>
      <c r="G75" s="58">
        <f t="shared" si="11"/>
        <v>1</v>
      </c>
      <c r="H75" s="58">
        <v>1</v>
      </c>
      <c r="I75" s="83" t="s">
        <v>2481</v>
      </c>
      <c r="J75" s="57">
        <v>1</v>
      </c>
      <c r="K75" s="58">
        <f t="shared" si="6"/>
        <v>1</v>
      </c>
      <c r="L75" s="58">
        <f t="shared" si="7"/>
        <v>1</v>
      </c>
      <c r="M75" s="58">
        <v>1</v>
      </c>
      <c r="N75" s="83" t="s">
        <v>1490</v>
      </c>
      <c r="O75" s="114">
        <v>1</v>
      </c>
      <c r="P75" s="58">
        <f t="shared" si="12"/>
        <v>1</v>
      </c>
      <c r="Q75" s="58">
        <f t="shared" si="9"/>
        <v>1</v>
      </c>
      <c r="R75" s="58">
        <v>1</v>
      </c>
      <c r="S75" s="111" t="s">
        <v>3583</v>
      </c>
      <c r="T75" s="111" t="s">
        <v>3584</v>
      </c>
    </row>
    <row r="76" spans="1:20" ht="237.6">
      <c r="A76" s="155">
        <v>64</v>
      </c>
      <c r="B76" s="83" t="s">
        <v>4855</v>
      </c>
      <c r="C76" s="102" t="s">
        <v>80</v>
      </c>
      <c r="D76" s="82" t="s">
        <v>1012</v>
      </c>
      <c r="E76" s="57">
        <v>1</v>
      </c>
      <c r="F76" s="58">
        <f t="shared" si="10"/>
        <v>1</v>
      </c>
      <c r="G76" s="58">
        <f t="shared" si="11"/>
        <v>1</v>
      </c>
      <c r="H76" s="58">
        <v>1</v>
      </c>
      <c r="I76" s="83" t="s">
        <v>2466</v>
      </c>
      <c r="J76" s="57">
        <v>1</v>
      </c>
      <c r="K76" s="58">
        <f t="shared" si="6"/>
        <v>1</v>
      </c>
      <c r="L76" s="58">
        <f t="shared" si="7"/>
        <v>1</v>
      </c>
      <c r="M76" s="58">
        <v>1</v>
      </c>
      <c r="N76" s="83" t="s">
        <v>2148</v>
      </c>
      <c r="O76" s="114">
        <v>1</v>
      </c>
      <c r="P76" s="58">
        <f t="shared" si="12"/>
        <v>1</v>
      </c>
      <c r="Q76" s="58">
        <f t="shared" si="9"/>
        <v>1</v>
      </c>
      <c r="R76" s="58">
        <v>1</v>
      </c>
      <c r="S76" s="111" t="s">
        <v>3583</v>
      </c>
      <c r="T76" s="111" t="s">
        <v>3584</v>
      </c>
    </row>
    <row r="77" spans="1:20" ht="237.6">
      <c r="A77" s="155">
        <v>65</v>
      </c>
      <c r="B77" s="83" t="s">
        <v>4856</v>
      </c>
      <c r="C77" s="102" t="s">
        <v>81</v>
      </c>
      <c r="D77" s="82" t="s">
        <v>1012</v>
      </c>
      <c r="E77" s="57">
        <v>1</v>
      </c>
      <c r="F77" s="58">
        <f t="shared" si="10"/>
        <v>1</v>
      </c>
      <c r="G77" s="58">
        <f t="shared" si="11"/>
        <v>1</v>
      </c>
      <c r="H77" s="58">
        <v>1</v>
      </c>
      <c r="I77" s="83" t="s">
        <v>2482</v>
      </c>
      <c r="J77" s="57">
        <v>1</v>
      </c>
      <c r="K77" s="58">
        <f t="shared" si="6"/>
        <v>1</v>
      </c>
      <c r="L77" s="58">
        <f t="shared" si="7"/>
        <v>1</v>
      </c>
      <c r="M77" s="58">
        <v>1</v>
      </c>
      <c r="N77" s="83" t="s">
        <v>1491</v>
      </c>
      <c r="O77" s="114">
        <v>1</v>
      </c>
      <c r="P77" s="58">
        <f t="shared" si="12"/>
        <v>1</v>
      </c>
      <c r="Q77" s="58">
        <f t="shared" si="9"/>
        <v>1</v>
      </c>
      <c r="R77" s="58">
        <v>1</v>
      </c>
      <c r="S77" s="111" t="s">
        <v>3583</v>
      </c>
      <c r="T77" s="111" t="s">
        <v>3584</v>
      </c>
    </row>
    <row r="78" spans="1:20" ht="237.6">
      <c r="A78" s="155">
        <v>66</v>
      </c>
      <c r="B78" s="83" t="s">
        <v>4857</v>
      </c>
      <c r="C78" s="102" t="s">
        <v>874</v>
      </c>
      <c r="D78" s="82" t="s">
        <v>1012</v>
      </c>
      <c r="E78" s="57">
        <v>1</v>
      </c>
      <c r="F78" s="58">
        <f t="shared" si="10"/>
        <v>1</v>
      </c>
      <c r="G78" s="58">
        <f t="shared" si="11"/>
        <v>1</v>
      </c>
      <c r="H78" s="58">
        <v>1</v>
      </c>
      <c r="I78" s="83" t="s">
        <v>3752</v>
      </c>
      <c r="J78" s="57">
        <v>1</v>
      </c>
      <c r="K78" s="58">
        <f t="shared" si="6"/>
        <v>1</v>
      </c>
      <c r="L78" s="58">
        <f t="shared" si="7"/>
        <v>1</v>
      </c>
      <c r="M78" s="58">
        <v>1</v>
      </c>
      <c r="N78" s="83" t="s">
        <v>2165</v>
      </c>
      <c r="O78" s="114">
        <v>1</v>
      </c>
      <c r="P78" s="58">
        <f t="shared" si="12"/>
        <v>1</v>
      </c>
      <c r="Q78" s="58">
        <f t="shared" si="9"/>
        <v>1</v>
      </c>
      <c r="R78" s="58">
        <v>1</v>
      </c>
      <c r="S78" s="111" t="s">
        <v>3583</v>
      </c>
      <c r="T78" s="111" t="s">
        <v>3584</v>
      </c>
    </row>
    <row r="79" spans="1:20" ht="237.6">
      <c r="A79" s="155">
        <v>67</v>
      </c>
      <c r="B79" s="166" t="s">
        <v>1482</v>
      </c>
      <c r="C79" s="177" t="s">
        <v>83</v>
      </c>
      <c r="D79" s="82" t="s">
        <v>1012</v>
      </c>
      <c r="E79" s="57">
        <v>1</v>
      </c>
      <c r="F79" s="58">
        <f t="shared" si="10"/>
        <v>1</v>
      </c>
      <c r="G79" s="58">
        <f t="shared" si="11"/>
        <v>1</v>
      </c>
      <c r="H79" s="58">
        <v>1</v>
      </c>
      <c r="I79" s="119" t="s">
        <v>3585</v>
      </c>
      <c r="J79" s="57">
        <v>1</v>
      </c>
      <c r="K79" s="58">
        <f t="shared" si="6"/>
        <v>1</v>
      </c>
      <c r="L79" s="58">
        <f t="shared" si="7"/>
        <v>1</v>
      </c>
      <c r="M79" s="58">
        <v>1</v>
      </c>
      <c r="N79" s="119" t="s">
        <v>1497</v>
      </c>
      <c r="O79" s="114">
        <v>1</v>
      </c>
      <c r="P79" s="58">
        <f t="shared" si="12"/>
        <v>1</v>
      </c>
      <c r="Q79" s="58">
        <f t="shared" si="9"/>
        <v>1</v>
      </c>
      <c r="R79" s="58">
        <v>1</v>
      </c>
      <c r="S79" s="111" t="s">
        <v>3583</v>
      </c>
      <c r="T79" s="111" t="s">
        <v>3584</v>
      </c>
    </row>
    <row r="80" spans="1:20" ht="237.6">
      <c r="A80" s="167">
        <v>68</v>
      </c>
      <c r="B80" s="166" t="s">
        <v>1483</v>
      </c>
      <c r="C80" s="177" t="s">
        <v>66</v>
      </c>
      <c r="D80" s="82" t="s">
        <v>1012</v>
      </c>
      <c r="E80" s="57">
        <v>1</v>
      </c>
      <c r="F80" s="58">
        <f t="shared" si="10"/>
        <v>1</v>
      </c>
      <c r="G80" s="58">
        <f t="shared" si="11"/>
        <v>1</v>
      </c>
      <c r="H80" s="58">
        <v>1</v>
      </c>
      <c r="I80" s="119" t="s">
        <v>2483</v>
      </c>
      <c r="J80" s="57">
        <v>1</v>
      </c>
      <c r="K80" s="58">
        <f t="shared" si="6"/>
        <v>1</v>
      </c>
      <c r="L80" s="58">
        <f t="shared" si="7"/>
        <v>1</v>
      </c>
      <c r="M80" s="58">
        <v>1</v>
      </c>
      <c r="N80" s="119" t="s">
        <v>1498</v>
      </c>
      <c r="O80" s="114">
        <v>1</v>
      </c>
      <c r="P80" s="58">
        <f t="shared" si="12"/>
        <v>1</v>
      </c>
      <c r="Q80" s="58">
        <f t="shared" si="9"/>
        <v>1</v>
      </c>
      <c r="R80" s="58">
        <v>1</v>
      </c>
      <c r="S80" s="111" t="s">
        <v>3583</v>
      </c>
      <c r="T80" s="111" t="s">
        <v>3584</v>
      </c>
    </row>
    <row r="81" spans="1:20" ht="237.6">
      <c r="A81" s="155">
        <v>69</v>
      </c>
      <c r="B81" s="166" t="s">
        <v>1484</v>
      </c>
      <c r="C81" s="177" t="s">
        <v>67</v>
      </c>
      <c r="D81" s="82" t="s">
        <v>1012</v>
      </c>
      <c r="E81" s="57">
        <v>1</v>
      </c>
      <c r="F81" s="58">
        <f t="shared" si="10"/>
        <v>1</v>
      </c>
      <c r="G81" s="58">
        <f t="shared" si="11"/>
        <v>1</v>
      </c>
      <c r="H81" s="58">
        <v>1</v>
      </c>
      <c r="I81" s="119" t="s">
        <v>2484</v>
      </c>
      <c r="J81" s="57">
        <v>1</v>
      </c>
      <c r="K81" s="58">
        <f t="shared" si="6"/>
        <v>1</v>
      </c>
      <c r="L81" s="58">
        <f t="shared" si="7"/>
        <v>1</v>
      </c>
      <c r="M81" s="58">
        <v>1</v>
      </c>
      <c r="N81" s="119" t="s">
        <v>1499</v>
      </c>
      <c r="O81" s="114">
        <v>1</v>
      </c>
      <c r="P81" s="58">
        <f t="shared" si="12"/>
        <v>1</v>
      </c>
      <c r="Q81" s="58">
        <f t="shared" si="9"/>
        <v>1</v>
      </c>
      <c r="R81" s="58">
        <v>1</v>
      </c>
      <c r="S81" s="111" t="s">
        <v>3583</v>
      </c>
      <c r="T81" s="111" t="s">
        <v>3584</v>
      </c>
    </row>
    <row r="82" spans="1:20" ht="237.6">
      <c r="A82" s="155">
        <v>70</v>
      </c>
      <c r="B82" s="166" t="s">
        <v>1485</v>
      </c>
      <c r="C82" s="177" t="s">
        <v>28</v>
      </c>
      <c r="D82" s="82" t="s">
        <v>1012</v>
      </c>
      <c r="E82" s="57">
        <v>1</v>
      </c>
      <c r="F82" s="58">
        <f t="shared" si="10"/>
        <v>1</v>
      </c>
      <c r="G82" s="58">
        <f t="shared" si="11"/>
        <v>1</v>
      </c>
      <c r="H82" s="58">
        <v>1</v>
      </c>
      <c r="I82" s="119" t="s">
        <v>2485</v>
      </c>
      <c r="J82" s="57">
        <v>1</v>
      </c>
      <c r="K82" s="58">
        <f t="shared" si="6"/>
        <v>1</v>
      </c>
      <c r="L82" s="58">
        <f t="shared" si="7"/>
        <v>1</v>
      </c>
      <c r="M82" s="58">
        <v>1</v>
      </c>
      <c r="N82" s="119" t="s">
        <v>1500</v>
      </c>
      <c r="O82" s="114">
        <v>1</v>
      </c>
      <c r="P82" s="58">
        <f t="shared" si="12"/>
        <v>1</v>
      </c>
      <c r="Q82" s="58">
        <f t="shared" si="9"/>
        <v>1</v>
      </c>
      <c r="R82" s="58">
        <v>1</v>
      </c>
      <c r="S82" s="111" t="s">
        <v>3583</v>
      </c>
      <c r="T82" s="111" t="s">
        <v>3584</v>
      </c>
    </row>
    <row r="83" spans="1:20" ht="237.6">
      <c r="A83" s="155">
        <v>71</v>
      </c>
      <c r="B83" s="166" t="s">
        <v>1486</v>
      </c>
      <c r="C83" s="177" t="s">
        <v>68</v>
      </c>
      <c r="D83" s="82" t="s">
        <v>1012</v>
      </c>
      <c r="E83" s="57">
        <v>1</v>
      </c>
      <c r="F83" s="58">
        <f t="shared" si="10"/>
        <v>1</v>
      </c>
      <c r="G83" s="58">
        <f t="shared" si="11"/>
        <v>1</v>
      </c>
      <c r="H83" s="58">
        <v>1</v>
      </c>
      <c r="I83" s="119" t="s">
        <v>2486</v>
      </c>
      <c r="J83" s="57">
        <v>1</v>
      </c>
      <c r="K83" s="58">
        <f t="shared" si="6"/>
        <v>1</v>
      </c>
      <c r="L83" s="58">
        <f t="shared" si="7"/>
        <v>1</v>
      </c>
      <c r="M83" s="58">
        <v>1</v>
      </c>
      <c r="N83" s="119" t="s">
        <v>1501</v>
      </c>
      <c r="O83" s="114">
        <v>1</v>
      </c>
      <c r="P83" s="58">
        <f t="shared" si="12"/>
        <v>1</v>
      </c>
      <c r="Q83" s="58">
        <f t="shared" si="9"/>
        <v>1</v>
      </c>
      <c r="R83" s="58">
        <v>1</v>
      </c>
      <c r="S83" s="111" t="s">
        <v>3583</v>
      </c>
      <c r="T83" s="111" t="s">
        <v>3584</v>
      </c>
    </row>
    <row r="84" spans="1:20" ht="237.6">
      <c r="A84" s="155">
        <v>72</v>
      </c>
      <c r="B84" s="166" t="s">
        <v>1487</v>
      </c>
      <c r="C84" s="177" t="s">
        <v>69</v>
      </c>
      <c r="D84" s="82" t="s">
        <v>1012</v>
      </c>
      <c r="E84" s="57">
        <v>1</v>
      </c>
      <c r="F84" s="58">
        <f t="shared" si="10"/>
        <v>1</v>
      </c>
      <c r="G84" s="58">
        <f t="shared" si="11"/>
        <v>1</v>
      </c>
      <c r="H84" s="58">
        <v>1</v>
      </c>
      <c r="I84" s="119" t="s">
        <v>2487</v>
      </c>
      <c r="J84" s="57">
        <v>1</v>
      </c>
      <c r="K84" s="58">
        <f t="shared" si="6"/>
        <v>1</v>
      </c>
      <c r="L84" s="58">
        <f t="shared" si="7"/>
        <v>1</v>
      </c>
      <c r="M84" s="58">
        <v>1</v>
      </c>
      <c r="N84" s="119" t="s">
        <v>3753</v>
      </c>
      <c r="O84" s="114">
        <v>1</v>
      </c>
      <c r="P84" s="58">
        <f t="shared" si="12"/>
        <v>1</v>
      </c>
      <c r="Q84" s="58">
        <f t="shared" si="9"/>
        <v>1</v>
      </c>
      <c r="R84" s="58">
        <v>1</v>
      </c>
      <c r="S84" s="111" t="s">
        <v>3583</v>
      </c>
      <c r="T84" s="111" t="s">
        <v>3584</v>
      </c>
    </row>
    <row r="85" spans="1:20" ht="237.6">
      <c r="A85" s="155">
        <v>73</v>
      </c>
      <c r="B85" s="166" t="s">
        <v>4858</v>
      </c>
      <c r="C85" s="177" t="s">
        <v>27</v>
      </c>
      <c r="D85" s="82" t="s">
        <v>1012</v>
      </c>
      <c r="E85" s="57">
        <v>1</v>
      </c>
      <c r="F85" s="58">
        <f t="shared" si="10"/>
        <v>1</v>
      </c>
      <c r="G85" s="58">
        <f t="shared" si="11"/>
        <v>1</v>
      </c>
      <c r="H85" s="58">
        <v>1</v>
      </c>
      <c r="I85" s="119" t="s">
        <v>2488</v>
      </c>
      <c r="J85" s="57">
        <v>1</v>
      </c>
      <c r="K85" s="58">
        <f t="shared" si="6"/>
        <v>1</v>
      </c>
      <c r="L85" s="58">
        <f t="shared" si="7"/>
        <v>1</v>
      </c>
      <c r="M85" s="58">
        <v>1</v>
      </c>
      <c r="N85" s="119" t="s">
        <v>1502</v>
      </c>
      <c r="O85" s="114">
        <v>1</v>
      </c>
      <c r="P85" s="58">
        <f t="shared" si="12"/>
        <v>1</v>
      </c>
      <c r="Q85" s="58">
        <f t="shared" si="9"/>
        <v>1</v>
      </c>
      <c r="R85" s="58">
        <v>1</v>
      </c>
      <c r="S85" s="111" t="s">
        <v>3583</v>
      </c>
      <c r="T85" s="111" t="s">
        <v>3584</v>
      </c>
    </row>
    <row r="86" spans="1:20" ht="237.6">
      <c r="A86" s="155">
        <v>74</v>
      </c>
      <c r="B86" s="166" t="s">
        <v>4859</v>
      </c>
      <c r="C86" s="177" t="s">
        <v>88</v>
      </c>
      <c r="D86" s="82" t="s">
        <v>1012</v>
      </c>
      <c r="E86" s="57">
        <v>1</v>
      </c>
      <c r="F86" s="58">
        <f t="shared" si="10"/>
        <v>1</v>
      </c>
      <c r="G86" s="58">
        <f t="shared" si="11"/>
        <v>1</v>
      </c>
      <c r="H86" s="58">
        <v>1</v>
      </c>
      <c r="I86" s="119" t="s">
        <v>2488</v>
      </c>
      <c r="J86" s="57">
        <v>1</v>
      </c>
      <c r="K86" s="58">
        <f>IF(J86=L86,M86)</f>
        <v>1</v>
      </c>
      <c r="L86" s="58">
        <f>IF(J86="NA","NA",M86)</f>
        <v>1</v>
      </c>
      <c r="M86" s="58">
        <v>1</v>
      </c>
      <c r="N86" s="119" t="s">
        <v>3754</v>
      </c>
      <c r="O86" s="114">
        <v>1</v>
      </c>
      <c r="P86" s="58">
        <f>IF(O86=Q86,R86)</f>
        <v>1</v>
      </c>
      <c r="Q86" s="58">
        <f>IF(O86="NA","NA",R86)</f>
        <v>1</v>
      </c>
      <c r="R86" s="58">
        <v>1</v>
      </c>
      <c r="S86" s="111" t="s">
        <v>3583</v>
      </c>
      <c r="T86" s="111" t="s">
        <v>3584</v>
      </c>
    </row>
    <row r="87" spans="1:20" s="41" customFormat="1" ht="237.6">
      <c r="A87" s="155">
        <v>75</v>
      </c>
      <c r="B87" s="59" t="s">
        <v>940</v>
      </c>
      <c r="C87" s="101" t="s">
        <v>5165</v>
      </c>
      <c r="D87" s="32" t="s">
        <v>848</v>
      </c>
      <c r="E87" s="168">
        <v>1</v>
      </c>
      <c r="F87" s="169">
        <f t="shared" si="10"/>
        <v>1</v>
      </c>
      <c r="G87" s="169">
        <f t="shared" si="11"/>
        <v>1</v>
      </c>
      <c r="H87" s="169">
        <v>1</v>
      </c>
      <c r="I87" s="32" t="s">
        <v>2229</v>
      </c>
      <c r="J87" s="76">
        <v>1</v>
      </c>
      <c r="K87" s="77">
        <f>IF(J87=L87,M87)</f>
        <v>1</v>
      </c>
      <c r="L87" s="77">
        <f>IF(J87="NA","NA",M87)</f>
        <v>1</v>
      </c>
      <c r="M87" s="77">
        <v>1</v>
      </c>
      <c r="N87" s="32" t="s">
        <v>1975</v>
      </c>
      <c r="O87" s="125">
        <v>1</v>
      </c>
      <c r="P87" s="77">
        <f>IF(O87=Q87,R87)</f>
        <v>1</v>
      </c>
      <c r="Q87" s="77">
        <f>IF(O87="NA","NA",R87)</f>
        <v>1</v>
      </c>
      <c r="R87" s="77">
        <v>1</v>
      </c>
      <c r="S87" s="109" t="s">
        <v>3583</v>
      </c>
      <c r="T87" s="109" t="s">
        <v>3584</v>
      </c>
    </row>
    <row r="88" spans="1:20">
      <c r="C88" s="171"/>
      <c r="E88" s="85">
        <f>SUM(E12:E87)</f>
        <v>75</v>
      </c>
      <c r="F88" s="85">
        <f>SUM(F12:F87)</f>
        <v>75</v>
      </c>
      <c r="G88" s="85">
        <f>SUM(G12:G87)</f>
        <v>75</v>
      </c>
      <c r="H88" s="85">
        <f>SUM(H12:H87)</f>
        <v>75</v>
      </c>
      <c r="J88" s="85">
        <f>SUM(J12:J87)</f>
        <v>75</v>
      </c>
      <c r="K88" s="85">
        <f>SUM(K12:K87)</f>
        <v>75</v>
      </c>
      <c r="L88" s="85">
        <f>SUM(L12:L87)</f>
        <v>75</v>
      </c>
      <c r="M88" s="85">
        <f>SUM(M12:M87)</f>
        <v>75</v>
      </c>
      <c r="N88" s="172"/>
      <c r="O88" s="85">
        <f>SUM(O12:O87)</f>
        <v>74</v>
      </c>
      <c r="P88" s="85">
        <f>SUM(P12:P87)</f>
        <v>74</v>
      </c>
      <c r="Q88" s="85">
        <f>SUM(Q12:Q87)</f>
        <v>74</v>
      </c>
      <c r="R88" s="85">
        <f>SUM(R12:R87)</f>
        <v>74</v>
      </c>
    </row>
    <row r="89" spans="1:20">
      <c r="C89" s="171"/>
      <c r="F89" s="163"/>
      <c r="G89" s="163"/>
      <c r="H89" s="163"/>
      <c r="K89" s="163"/>
      <c r="L89" s="163"/>
      <c r="M89" s="163"/>
      <c r="N89" s="172"/>
      <c r="P89" s="163"/>
      <c r="Q89" s="163"/>
      <c r="R89" s="163"/>
    </row>
    <row r="90" spans="1:20" ht="22.2" thickBot="1">
      <c r="B90" s="135" t="s">
        <v>1116</v>
      </c>
      <c r="C90" s="173">
        <f>'RESULTADO HMI'!B29</f>
        <v>1</v>
      </c>
    </row>
    <row r="91" spans="1:20">
      <c r="C91" s="174"/>
    </row>
    <row r="92" spans="1:20">
      <c r="C92" s="174"/>
    </row>
    <row r="93" spans="1:20">
      <c r="C93" s="174"/>
    </row>
    <row r="94" spans="1:20">
      <c r="C94" s="174"/>
    </row>
    <row r="95" spans="1:20">
      <c r="C95" s="174"/>
    </row>
    <row r="96" spans="1:20">
      <c r="C96" s="174"/>
    </row>
    <row r="97" spans="3:3">
      <c r="C97" s="174"/>
    </row>
    <row r="98" spans="3:3">
      <c r="C98" s="174"/>
    </row>
    <row r="99" spans="3:3">
      <c r="C99" s="174"/>
    </row>
    <row r="100" spans="3:3">
      <c r="C100" s="174"/>
    </row>
    <row r="101" spans="3:3">
      <c r="C101" s="174"/>
    </row>
    <row r="102" spans="3:3">
      <c r="C102" s="174"/>
    </row>
    <row r="103" spans="3:3">
      <c r="C103" s="174"/>
    </row>
    <row r="104" spans="3:3">
      <c r="C104" s="174"/>
    </row>
    <row r="105" spans="3:3">
      <c r="C105" s="174"/>
    </row>
    <row r="106" spans="3:3">
      <c r="C106" s="174"/>
    </row>
    <row r="107" spans="3:3">
      <c r="C107" s="174"/>
    </row>
    <row r="108" spans="3:3">
      <c r="C108" s="174"/>
    </row>
    <row r="109" spans="3:3">
      <c r="C109" s="174"/>
    </row>
    <row r="110" spans="3:3">
      <c r="C110" s="174"/>
    </row>
    <row r="111" spans="3:3">
      <c r="C111" s="174"/>
    </row>
    <row r="112" spans="3:3">
      <c r="C112" s="174"/>
    </row>
    <row r="113" spans="3:3">
      <c r="C113" s="174"/>
    </row>
    <row r="114" spans="3:3">
      <c r="C114" s="174"/>
    </row>
    <row r="115" spans="3:3">
      <c r="C115" s="174"/>
    </row>
    <row r="116" spans="3:3">
      <c r="C116" s="174"/>
    </row>
    <row r="117" spans="3:3">
      <c r="C117" s="174"/>
    </row>
    <row r="118" spans="3:3">
      <c r="C118" s="174"/>
    </row>
    <row r="119" spans="3:3">
      <c r="C119" s="174"/>
    </row>
    <row r="120" spans="3:3">
      <c r="C120" s="174"/>
    </row>
    <row r="121" spans="3:3">
      <c r="C121" s="174"/>
    </row>
    <row r="122" spans="3:3">
      <c r="C122" s="174"/>
    </row>
    <row r="123" spans="3:3">
      <c r="C123" s="174"/>
    </row>
    <row r="124" spans="3:3">
      <c r="C124" s="174"/>
    </row>
    <row r="125" spans="3:3">
      <c r="C125" s="174"/>
    </row>
    <row r="126" spans="3:3">
      <c r="C126" s="174"/>
    </row>
    <row r="127" spans="3:3">
      <c r="C127" s="174"/>
    </row>
    <row r="128" spans="3:3">
      <c r="C128" s="174"/>
    </row>
    <row r="129" spans="3:3">
      <c r="C129" s="174"/>
    </row>
    <row r="130" spans="3:3">
      <c r="C130" s="174"/>
    </row>
    <row r="131" spans="3:3">
      <c r="C131" s="174"/>
    </row>
    <row r="132" spans="3:3">
      <c r="C132" s="174"/>
    </row>
    <row r="133" spans="3:3">
      <c r="C133" s="174"/>
    </row>
    <row r="134" spans="3:3">
      <c r="C134" s="174"/>
    </row>
    <row r="135" spans="3:3">
      <c r="C135" s="174"/>
    </row>
    <row r="136" spans="3:3">
      <c r="C136" s="174"/>
    </row>
    <row r="137" spans="3:3">
      <c r="C137" s="174"/>
    </row>
    <row r="138" spans="3:3">
      <c r="C138" s="174"/>
    </row>
    <row r="139" spans="3:3">
      <c r="C139" s="174"/>
    </row>
    <row r="140" spans="3:3">
      <c r="C140" s="174"/>
    </row>
    <row r="141" spans="3:3">
      <c r="C141" s="174"/>
    </row>
    <row r="142" spans="3:3">
      <c r="C142" s="174"/>
    </row>
    <row r="143" spans="3:3">
      <c r="C143" s="174"/>
    </row>
    <row r="144" spans="3:3">
      <c r="C144" s="174"/>
    </row>
    <row r="145" spans="3:3">
      <c r="C145" s="174"/>
    </row>
    <row r="146" spans="3:3">
      <c r="C146" s="174"/>
    </row>
    <row r="147" spans="3:3">
      <c r="C147" s="174"/>
    </row>
    <row r="148" spans="3:3">
      <c r="C148" s="174"/>
    </row>
    <row r="149" spans="3:3">
      <c r="C149" s="174"/>
    </row>
    <row r="150" spans="3:3">
      <c r="C150" s="174"/>
    </row>
    <row r="151" spans="3:3">
      <c r="C151" s="174"/>
    </row>
    <row r="152" spans="3:3">
      <c r="C152" s="174"/>
    </row>
    <row r="153" spans="3:3">
      <c r="C153" s="174"/>
    </row>
    <row r="154" spans="3:3">
      <c r="C154" s="174"/>
    </row>
    <row r="155" spans="3:3">
      <c r="C155" s="174"/>
    </row>
    <row r="156" spans="3:3">
      <c r="C156" s="174"/>
    </row>
    <row r="157" spans="3:3">
      <c r="C157" s="174"/>
    </row>
    <row r="158" spans="3:3">
      <c r="C158" s="174"/>
    </row>
    <row r="159" spans="3:3">
      <c r="C159" s="174"/>
    </row>
    <row r="160" spans="3:3">
      <c r="C160" s="174"/>
    </row>
    <row r="161" spans="3:3">
      <c r="C161" s="174"/>
    </row>
    <row r="162" spans="3:3">
      <c r="C162" s="174"/>
    </row>
    <row r="163" spans="3:3">
      <c r="C163" s="174"/>
    </row>
    <row r="164" spans="3:3">
      <c r="C164" s="174"/>
    </row>
    <row r="165" spans="3:3">
      <c r="C165" s="174"/>
    </row>
    <row r="166" spans="3:3">
      <c r="C166" s="174"/>
    </row>
    <row r="167" spans="3:3">
      <c r="C167" s="174"/>
    </row>
    <row r="168" spans="3:3">
      <c r="C168" s="174"/>
    </row>
    <row r="169" spans="3:3">
      <c r="C169" s="174"/>
    </row>
    <row r="170" spans="3:3">
      <c r="C170" s="174"/>
    </row>
    <row r="171" spans="3:3">
      <c r="C171" s="174"/>
    </row>
    <row r="172" spans="3:3">
      <c r="C172" s="174"/>
    </row>
    <row r="173" spans="3:3">
      <c r="C173" s="174"/>
    </row>
    <row r="174" spans="3:3">
      <c r="C174" s="174"/>
    </row>
    <row r="175" spans="3:3">
      <c r="C175" s="174"/>
    </row>
    <row r="176" spans="3:3">
      <c r="C176" s="174"/>
    </row>
    <row r="177" spans="3:3">
      <c r="C177" s="174"/>
    </row>
    <row r="178" spans="3:3">
      <c r="C178" s="174"/>
    </row>
    <row r="179" spans="3:3">
      <c r="C179" s="174"/>
    </row>
    <row r="180" spans="3:3">
      <c r="C180" s="174"/>
    </row>
    <row r="181" spans="3:3">
      <c r="C181" s="174"/>
    </row>
    <row r="182" spans="3:3">
      <c r="C182" s="174"/>
    </row>
    <row r="183" spans="3:3">
      <c r="C183" s="174"/>
    </row>
    <row r="184" spans="3:3">
      <c r="C184" s="174"/>
    </row>
    <row r="185" spans="3:3">
      <c r="C185" s="174"/>
    </row>
    <row r="186" spans="3:3">
      <c r="C186" s="174"/>
    </row>
    <row r="187" spans="3:3">
      <c r="C187" s="174"/>
    </row>
    <row r="188" spans="3:3">
      <c r="C188" s="174"/>
    </row>
    <row r="189" spans="3:3">
      <c r="C189" s="174"/>
    </row>
    <row r="190" spans="3:3">
      <c r="C190" s="174"/>
    </row>
    <row r="191" spans="3:3">
      <c r="C191" s="174"/>
    </row>
    <row r="192" spans="3:3">
      <c r="C192" s="174"/>
    </row>
    <row r="193" spans="3:3">
      <c r="C193" s="174"/>
    </row>
    <row r="194" spans="3:3">
      <c r="C194" s="174"/>
    </row>
    <row r="195" spans="3:3">
      <c r="C195" s="174"/>
    </row>
    <row r="196" spans="3:3">
      <c r="C196" s="174"/>
    </row>
    <row r="197" spans="3:3">
      <c r="C197" s="174"/>
    </row>
    <row r="198" spans="3:3">
      <c r="C198" s="174"/>
    </row>
    <row r="199" spans="3:3">
      <c r="C199" s="174"/>
    </row>
    <row r="200" spans="3:3">
      <c r="C200" s="174"/>
    </row>
    <row r="201" spans="3:3">
      <c r="C201" s="174"/>
    </row>
    <row r="202" spans="3:3">
      <c r="C202" s="174"/>
    </row>
    <row r="203" spans="3:3">
      <c r="C203" s="174"/>
    </row>
    <row r="204" spans="3:3">
      <c r="C204" s="174"/>
    </row>
    <row r="205" spans="3:3">
      <c r="C205" s="174"/>
    </row>
    <row r="206" spans="3:3">
      <c r="C206" s="174"/>
    </row>
    <row r="207" spans="3:3">
      <c r="C207" s="174"/>
    </row>
    <row r="208" spans="3:3">
      <c r="C208" s="174"/>
    </row>
    <row r="209" spans="3:3">
      <c r="C209" s="174"/>
    </row>
    <row r="210" spans="3:3">
      <c r="C210" s="174"/>
    </row>
    <row r="211" spans="3:3">
      <c r="C211" s="174"/>
    </row>
    <row r="212" spans="3:3">
      <c r="C212" s="174"/>
    </row>
    <row r="213" spans="3:3">
      <c r="C213" s="174"/>
    </row>
    <row r="214" spans="3:3">
      <c r="C214" s="174"/>
    </row>
    <row r="215" spans="3:3">
      <c r="C215" s="174"/>
    </row>
    <row r="216" spans="3:3">
      <c r="C216" s="174"/>
    </row>
    <row r="217" spans="3:3">
      <c r="C217" s="174"/>
    </row>
    <row r="218" spans="3:3">
      <c r="C218" s="174"/>
    </row>
    <row r="219" spans="3:3">
      <c r="C219" s="174"/>
    </row>
    <row r="220" spans="3:3">
      <c r="C220" s="174"/>
    </row>
    <row r="221" spans="3:3">
      <c r="C221" s="174"/>
    </row>
    <row r="222" spans="3:3">
      <c r="C222" s="174"/>
    </row>
    <row r="223" spans="3:3">
      <c r="C223" s="174"/>
    </row>
    <row r="224" spans="3:3">
      <c r="C224" s="174"/>
    </row>
    <row r="225" spans="3:3">
      <c r="C225" s="174"/>
    </row>
    <row r="226" spans="3:3">
      <c r="C226" s="174"/>
    </row>
    <row r="227" spans="3:3">
      <c r="C227" s="174"/>
    </row>
    <row r="228" spans="3:3">
      <c r="C228" s="174"/>
    </row>
    <row r="229" spans="3:3">
      <c r="C229" s="174"/>
    </row>
    <row r="230" spans="3:3">
      <c r="C230" s="174"/>
    </row>
    <row r="231" spans="3:3">
      <c r="C231" s="174"/>
    </row>
    <row r="232" spans="3:3">
      <c r="C232" s="174"/>
    </row>
    <row r="233" spans="3:3">
      <c r="C233" s="174"/>
    </row>
    <row r="234" spans="3:3">
      <c r="C234" s="174"/>
    </row>
    <row r="235" spans="3:3">
      <c r="C235" s="174"/>
    </row>
    <row r="236" spans="3:3">
      <c r="C236" s="174"/>
    </row>
    <row r="237" spans="3:3">
      <c r="C237" s="174"/>
    </row>
    <row r="238" spans="3:3">
      <c r="C238" s="174"/>
    </row>
    <row r="239" spans="3:3">
      <c r="C239" s="174"/>
    </row>
    <row r="240" spans="3:3">
      <c r="C240" s="174"/>
    </row>
    <row r="241" spans="3:3">
      <c r="C241" s="174"/>
    </row>
    <row r="242" spans="3:3">
      <c r="C242" s="174"/>
    </row>
    <row r="243" spans="3:3">
      <c r="C243" s="174"/>
    </row>
    <row r="244" spans="3:3">
      <c r="C244" s="174"/>
    </row>
    <row r="245" spans="3:3">
      <c r="C245" s="174"/>
    </row>
    <row r="246" spans="3:3">
      <c r="C246" s="174"/>
    </row>
    <row r="247" spans="3:3">
      <c r="C247" s="174"/>
    </row>
    <row r="248" spans="3:3">
      <c r="C248" s="174"/>
    </row>
    <row r="249" spans="3:3">
      <c r="C249" s="174"/>
    </row>
    <row r="250" spans="3:3">
      <c r="C250" s="174"/>
    </row>
    <row r="251" spans="3:3">
      <c r="C251" s="174"/>
    </row>
    <row r="252" spans="3:3">
      <c r="C252" s="174"/>
    </row>
    <row r="253" spans="3:3">
      <c r="C253" s="174"/>
    </row>
    <row r="254" spans="3:3">
      <c r="C254" s="174"/>
    </row>
    <row r="255" spans="3:3">
      <c r="C255" s="174"/>
    </row>
    <row r="256" spans="3:3">
      <c r="C256" s="174"/>
    </row>
    <row r="257" spans="3:3">
      <c r="C257" s="174"/>
    </row>
    <row r="258" spans="3:3">
      <c r="C258" s="174"/>
    </row>
    <row r="259" spans="3:3">
      <c r="C259" s="174"/>
    </row>
    <row r="260" spans="3:3">
      <c r="C260" s="174"/>
    </row>
    <row r="261" spans="3:3">
      <c r="C261" s="174"/>
    </row>
    <row r="262" spans="3:3">
      <c r="C262" s="174"/>
    </row>
    <row r="263" spans="3:3">
      <c r="C263" s="174"/>
    </row>
    <row r="264" spans="3:3">
      <c r="C264" s="174"/>
    </row>
    <row r="265" spans="3:3">
      <c r="C265" s="174"/>
    </row>
    <row r="266" spans="3:3">
      <c r="C266" s="174"/>
    </row>
    <row r="267" spans="3:3">
      <c r="C267" s="174"/>
    </row>
    <row r="268" spans="3:3">
      <c r="C268" s="174"/>
    </row>
    <row r="269" spans="3:3">
      <c r="C269" s="174"/>
    </row>
    <row r="270" spans="3:3">
      <c r="C270" s="174"/>
    </row>
    <row r="271" spans="3:3">
      <c r="C271" s="174"/>
    </row>
    <row r="272" spans="3:3">
      <c r="C272" s="174"/>
    </row>
    <row r="273" spans="3:3">
      <c r="C273" s="174"/>
    </row>
    <row r="274" spans="3:3">
      <c r="C274" s="174"/>
    </row>
    <row r="275" spans="3:3">
      <c r="C275" s="174"/>
    </row>
    <row r="276" spans="3:3">
      <c r="C276" s="174"/>
    </row>
    <row r="277" spans="3:3">
      <c r="C277" s="174"/>
    </row>
    <row r="278" spans="3:3">
      <c r="C278" s="174"/>
    </row>
    <row r="279" spans="3:3">
      <c r="C279" s="174"/>
    </row>
    <row r="280" spans="3:3">
      <c r="C280" s="174"/>
    </row>
    <row r="281" spans="3:3">
      <c r="C281" s="174"/>
    </row>
    <row r="282" spans="3:3">
      <c r="C282" s="174"/>
    </row>
    <row r="283" spans="3:3">
      <c r="C283" s="174"/>
    </row>
    <row r="284" spans="3:3">
      <c r="C284" s="174"/>
    </row>
    <row r="285" spans="3:3">
      <c r="C285" s="174"/>
    </row>
    <row r="286" spans="3:3">
      <c r="C286" s="174"/>
    </row>
    <row r="287" spans="3:3">
      <c r="C287" s="174"/>
    </row>
    <row r="288" spans="3:3">
      <c r="C288" s="174"/>
    </row>
    <row r="289" spans="3:3">
      <c r="C289" s="174"/>
    </row>
    <row r="290" spans="3:3">
      <c r="C290" s="174"/>
    </row>
    <row r="291" spans="3:3">
      <c r="C291" s="174"/>
    </row>
    <row r="292" spans="3:3">
      <c r="C292" s="174"/>
    </row>
    <row r="293" spans="3:3">
      <c r="C293" s="174"/>
    </row>
    <row r="294" spans="3:3">
      <c r="C294" s="174"/>
    </row>
    <row r="295" spans="3:3">
      <c r="C295" s="174"/>
    </row>
    <row r="296" spans="3:3">
      <c r="C296" s="174"/>
    </row>
    <row r="297" spans="3:3">
      <c r="C297" s="174"/>
    </row>
    <row r="298" spans="3:3">
      <c r="C298" s="174"/>
    </row>
    <row r="299" spans="3:3">
      <c r="C299" s="174"/>
    </row>
    <row r="300" spans="3:3">
      <c r="C300" s="174"/>
    </row>
    <row r="301" spans="3:3">
      <c r="C301" s="174"/>
    </row>
    <row r="302" spans="3:3">
      <c r="C302" s="174"/>
    </row>
    <row r="303" spans="3:3">
      <c r="C303" s="174"/>
    </row>
    <row r="304" spans="3:3">
      <c r="C304" s="174"/>
    </row>
    <row r="305" spans="3:3">
      <c r="C305" s="174"/>
    </row>
    <row r="306" spans="3:3">
      <c r="C306" s="174"/>
    </row>
    <row r="307" spans="3:3">
      <c r="C307" s="174"/>
    </row>
    <row r="308" spans="3:3">
      <c r="C308" s="174"/>
    </row>
    <row r="309" spans="3:3">
      <c r="C309" s="174"/>
    </row>
    <row r="310" spans="3:3">
      <c r="C310" s="174"/>
    </row>
    <row r="311" spans="3:3">
      <c r="C311" s="174"/>
    </row>
    <row r="312" spans="3:3">
      <c r="C312" s="174"/>
    </row>
    <row r="313" spans="3:3">
      <c r="C313" s="174"/>
    </row>
    <row r="314" spans="3:3">
      <c r="C314" s="174"/>
    </row>
    <row r="315" spans="3:3">
      <c r="C315" s="174"/>
    </row>
    <row r="316" spans="3:3">
      <c r="C316" s="174"/>
    </row>
    <row r="317" spans="3:3">
      <c r="C317" s="174"/>
    </row>
    <row r="318" spans="3:3">
      <c r="C318" s="174"/>
    </row>
    <row r="319" spans="3:3">
      <c r="C319" s="174"/>
    </row>
    <row r="320" spans="3:3">
      <c r="C320" s="174"/>
    </row>
    <row r="321" spans="3:3">
      <c r="C321" s="174"/>
    </row>
    <row r="322" spans="3:3">
      <c r="C322" s="174"/>
    </row>
    <row r="323" spans="3:3">
      <c r="C323" s="174"/>
    </row>
    <row r="324" spans="3:3">
      <c r="C324" s="174"/>
    </row>
    <row r="325" spans="3:3">
      <c r="C325" s="174"/>
    </row>
    <row r="326" spans="3:3">
      <c r="C326" s="174"/>
    </row>
    <row r="327" spans="3:3">
      <c r="C327" s="174"/>
    </row>
    <row r="328" spans="3:3">
      <c r="C328" s="174"/>
    </row>
    <row r="329" spans="3:3">
      <c r="C329" s="174"/>
    </row>
    <row r="330" spans="3:3">
      <c r="C330" s="174"/>
    </row>
    <row r="331" spans="3:3">
      <c r="C331" s="174"/>
    </row>
    <row r="332" spans="3:3">
      <c r="C332" s="174"/>
    </row>
    <row r="333" spans="3:3">
      <c r="C333" s="174"/>
    </row>
    <row r="334" spans="3:3">
      <c r="C334" s="174"/>
    </row>
    <row r="335" spans="3:3">
      <c r="C335" s="174"/>
    </row>
    <row r="336" spans="3:3">
      <c r="C336" s="174"/>
    </row>
    <row r="337" spans="3:3">
      <c r="C337" s="174"/>
    </row>
    <row r="338" spans="3:3">
      <c r="C338" s="174"/>
    </row>
    <row r="339" spans="3:3">
      <c r="C339" s="174"/>
    </row>
    <row r="340" spans="3:3">
      <c r="C340" s="174"/>
    </row>
    <row r="341" spans="3:3">
      <c r="C341" s="174"/>
    </row>
    <row r="342" spans="3:3">
      <c r="C342" s="174"/>
    </row>
    <row r="343" spans="3:3">
      <c r="C343" s="174"/>
    </row>
    <row r="344" spans="3:3">
      <c r="C344" s="174"/>
    </row>
    <row r="345" spans="3:3">
      <c r="C345" s="174"/>
    </row>
    <row r="346" spans="3:3">
      <c r="C346" s="174"/>
    </row>
    <row r="347" spans="3:3">
      <c r="C347" s="174"/>
    </row>
    <row r="348" spans="3:3">
      <c r="C348" s="174"/>
    </row>
    <row r="349" spans="3:3">
      <c r="C349" s="174"/>
    </row>
    <row r="350" spans="3:3">
      <c r="C350" s="174"/>
    </row>
    <row r="351" spans="3:3">
      <c r="C351" s="174"/>
    </row>
    <row r="352" spans="3:3">
      <c r="C352" s="174"/>
    </row>
    <row r="353" spans="3:3">
      <c r="C353" s="174"/>
    </row>
    <row r="354" spans="3:3">
      <c r="C354" s="174"/>
    </row>
    <row r="355" spans="3:3">
      <c r="C355" s="174"/>
    </row>
    <row r="356" spans="3:3">
      <c r="C356" s="174"/>
    </row>
    <row r="357" spans="3:3">
      <c r="C357" s="174"/>
    </row>
    <row r="358" spans="3:3">
      <c r="C358" s="174"/>
    </row>
    <row r="359" spans="3:3">
      <c r="C359" s="174"/>
    </row>
    <row r="360" spans="3:3">
      <c r="C360" s="174"/>
    </row>
    <row r="361" spans="3:3">
      <c r="C361" s="174"/>
    </row>
    <row r="362" spans="3:3">
      <c r="C362" s="174"/>
    </row>
    <row r="363" spans="3:3">
      <c r="C363" s="174"/>
    </row>
    <row r="364" spans="3:3">
      <c r="C364" s="174"/>
    </row>
    <row r="365" spans="3:3">
      <c r="C365" s="174"/>
    </row>
    <row r="366" spans="3:3">
      <c r="C366" s="174"/>
    </row>
    <row r="367" spans="3:3">
      <c r="C367" s="174"/>
    </row>
    <row r="368" spans="3:3">
      <c r="C368" s="174"/>
    </row>
    <row r="369" spans="3:3">
      <c r="C369" s="174"/>
    </row>
    <row r="370" spans="3:3">
      <c r="C370" s="174"/>
    </row>
    <row r="371" spans="3:3">
      <c r="C371" s="174"/>
    </row>
    <row r="372" spans="3:3">
      <c r="C372" s="174"/>
    </row>
    <row r="373" spans="3:3">
      <c r="C373" s="174"/>
    </row>
    <row r="374" spans="3:3">
      <c r="C374" s="174"/>
    </row>
    <row r="375" spans="3:3">
      <c r="C375" s="174"/>
    </row>
    <row r="376" spans="3:3">
      <c r="C376" s="174"/>
    </row>
    <row r="377" spans="3:3">
      <c r="C377" s="174"/>
    </row>
    <row r="378" spans="3:3">
      <c r="C378" s="174"/>
    </row>
    <row r="379" spans="3:3">
      <c r="C379" s="174"/>
    </row>
    <row r="380" spans="3:3">
      <c r="C380" s="174"/>
    </row>
    <row r="381" spans="3:3">
      <c r="C381" s="174"/>
    </row>
    <row r="382" spans="3:3">
      <c r="C382" s="174"/>
    </row>
    <row r="383" spans="3:3">
      <c r="C383" s="174"/>
    </row>
    <row r="384" spans="3:3">
      <c r="C384" s="174"/>
    </row>
    <row r="385" spans="3:3">
      <c r="C385" s="174"/>
    </row>
    <row r="386" spans="3:3">
      <c r="C386" s="174"/>
    </row>
    <row r="387" spans="3:3">
      <c r="C387" s="174"/>
    </row>
    <row r="388" spans="3:3">
      <c r="C388" s="174"/>
    </row>
    <row r="389" spans="3:3">
      <c r="C389" s="174"/>
    </row>
    <row r="390" spans="3:3">
      <c r="C390" s="174"/>
    </row>
    <row r="391" spans="3:3">
      <c r="C391" s="174"/>
    </row>
    <row r="392" spans="3:3">
      <c r="C392" s="174"/>
    </row>
    <row r="393" spans="3:3">
      <c r="C393" s="174"/>
    </row>
    <row r="394" spans="3:3">
      <c r="C394" s="174"/>
    </row>
    <row r="395" spans="3:3">
      <c r="C395" s="174"/>
    </row>
    <row r="396" spans="3:3">
      <c r="C396" s="174"/>
    </row>
    <row r="397" spans="3:3">
      <c r="C397" s="174"/>
    </row>
    <row r="398" spans="3:3">
      <c r="C398" s="174"/>
    </row>
    <row r="399" spans="3:3">
      <c r="C399" s="174"/>
    </row>
    <row r="400" spans="3:3">
      <c r="C400" s="174"/>
    </row>
    <row r="401" spans="3:3">
      <c r="C401" s="174"/>
    </row>
    <row r="402" spans="3:3">
      <c r="C402" s="174"/>
    </row>
    <row r="403" spans="3:3">
      <c r="C403" s="174"/>
    </row>
    <row r="404" spans="3:3">
      <c r="C404" s="174"/>
    </row>
    <row r="405" spans="3:3">
      <c r="C405" s="174"/>
    </row>
    <row r="406" spans="3:3">
      <c r="C406" s="174"/>
    </row>
    <row r="407" spans="3:3">
      <c r="C407" s="174"/>
    </row>
    <row r="408" spans="3:3">
      <c r="C408" s="174"/>
    </row>
    <row r="409" spans="3:3">
      <c r="C409" s="174"/>
    </row>
    <row r="410" spans="3:3">
      <c r="C410" s="174"/>
    </row>
    <row r="411" spans="3:3">
      <c r="C411" s="174"/>
    </row>
    <row r="412" spans="3:3">
      <c r="C412" s="174"/>
    </row>
    <row r="413" spans="3:3">
      <c r="C413" s="174"/>
    </row>
    <row r="414" spans="3:3">
      <c r="C414" s="174"/>
    </row>
    <row r="415" spans="3:3">
      <c r="C415" s="174"/>
    </row>
    <row r="416" spans="3:3">
      <c r="C416" s="174"/>
    </row>
    <row r="417" spans="3:3">
      <c r="C417" s="174"/>
    </row>
    <row r="418" spans="3:3">
      <c r="C418" s="174"/>
    </row>
    <row r="419" spans="3:3">
      <c r="C419" s="174"/>
    </row>
    <row r="420" spans="3:3">
      <c r="C420" s="174"/>
    </row>
    <row r="421" spans="3:3">
      <c r="C421" s="174"/>
    </row>
    <row r="422" spans="3:3">
      <c r="C422" s="174"/>
    </row>
    <row r="423" spans="3:3">
      <c r="C423" s="174"/>
    </row>
    <row r="424" spans="3:3">
      <c r="C424" s="174"/>
    </row>
    <row r="425" spans="3:3">
      <c r="C425" s="174"/>
    </row>
    <row r="426" spans="3:3">
      <c r="C426" s="174"/>
    </row>
    <row r="427" spans="3:3">
      <c r="C427" s="174"/>
    </row>
    <row r="428" spans="3:3">
      <c r="C428" s="174"/>
    </row>
    <row r="429" spans="3:3">
      <c r="C429" s="174"/>
    </row>
    <row r="430" spans="3:3">
      <c r="C430" s="174"/>
    </row>
    <row r="431" spans="3:3">
      <c r="C431" s="174"/>
    </row>
    <row r="432" spans="3:3">
      <c r="C432" s="174"/>
    </row>
    <row r="433" spans="3:3">
      <c r="C433" s="174"/>
    </row>
    <row r="434" spans="3:3">
      <c r="C434" s="174"/>
    </row>
    <row r="435" spans="3:3">
      <c r="C435" s="174"/>
    </row>
    <row r="436" spans="3:3">
      <c r="C436" s="174"/>
    </row>
    <row r="437" spans="3:3">
      <c r="C437" s="174"/>
    </row>
    <row r="438" spans="3:3">
      <c r="C438" s="174"/>
    </row>
    <row r="439" spans="3:3">
      <c r="C439" s="174"/>
    </row>
    <row r="440" spans="3:3">
      <c r="C440" s="174"/>
    </row>
    <row r="441" spans="3:3">
      <c r="C441" s="174"/>
    </row>
    <row r="442" spans="3:3">
      <c r="C442" s="174"/>
    </row>
    <row r="443" spans="3:3">
      <c r="C443" s="174"/>
    </row>
    <row r="444" spans="3:3">
      <c r="C444" s="174"/>
    </row>
    <row r="445" spans="3:3">
      <c r="C445" s="174"/>
    </row>
    <row r="446" spans="3:3">
      <c r="C446" s="174"/>
    </row>
    <row r="447" spans="3:3">
      <c r="C447" s="174"/>
    </row>
    <row r="448" spans="3:3">
      <c r="C448" s="174"/>
    </row>
    <row r="449" spans="3:3">
      <c r="C449" s="174"/>
    </row>
    <row r="450" spans="3:3">
      <c r="C450" s="174"/>
    </row>
    <row r="451" spans="3:3">
      <c r="C451" s="174"/>
    </row>
    <row r="452" spans="3:3">
      <c r="C452" s="174"/>
    </row>
    <row r="453" spans="3:3">
      <c r="C453" s="174"/>
    </row>
    <row r="454" spans="3:3">
      <c r="C454" s="174"/>
    </row>
    <row r="455" spans="3:3">
      <c r="C455" s="174"/>
    </row>
    <row r="456" spans="3:3">
      <c r="C456" s="174"/>
    </row>
    <row r="457" spans="3:3">
      <c r="C457" s="174"/>
    </row>
    <row r="458" spans="3:3">
      <c r="C458" s="174"/>
    </row>
    <row r="459" spans="3:3">
      <c r="C459" s="174"/>
    </row>
    <row r="460" spans="3:3">
      <c r="C460" s="174"/>
    </row>
    <row r="461" spans="3:3">
      <c r="C461" s="174"/>
    </row>
    <row r="462" spans="3:3">
      <c r="C462" s="174"/>
    </row>
    <row r="463" spans="3:3">
      <c r="C463" s="174"/>
    </row>
    <row r="464" spans="3:3">
      <c r="C464" s="174"/>
    </row>
    <row r="465" spans="3:3">
      <c r="C465" s="174"/>
    </row>
    <row r="466" spans="3:3">
      <c r="C466" s="174"/>
    </row>
    <row r="467" spans="3:3">
      <c r="C467" s="174"/>
    </row>
    <row r="468" spans="3:3">
      <c r="C468" s="174"/>
    </row>
    <row r="469" spans="3:3">
      <c r="C469" s="174"/>
    </row>
    <row r="470" spans="3:3">
      <c r="C470" s="174"/>
    </row>
    <row r="471" spans="3:3">
      <c r="C471" s="174"/>
    </row>
    <row r="472" spans="3:3">
      <c r="C472" s="174"/>
    </row>
    <row r="473" spans="3:3">
      <c r="C473" s="174"/>
    </row>
    <row r="474" spans="3:3">
      <c r="C474" s="174"/>
    </row>
    <row r="475" spans="3:3">
      <c r="C475" s="174"/>
    </row>
    <row r="476" spans="3:3">
      <c r="C476" s="174"/>
    </row>
    <row r="477" spans="3:3">
      <c r="C477" s="174"/>
    </row>
    <row r="478" spans="3:3">
      <c r="C478" s="174"/>
    </row>
    <row r="479" spans="3:3">
      <c r="C479" s="174"/>
    </row>
    <row r="480" spans="3:3">
      <c r="C480" s="174"/>
    </row>
    <row r="481" spans="3:3">
      <c r="C481" s="174"/>
    </row>
    <row r="482" spans="3:3">
      <c r="C482" s="174"/>
    </row>
    <row r="483" spans="3:3">
      <c r="C483" s="174"/>
    </row>
    <row r="484" spans="3:3">
      <c r="C484" s="174"/>
    </row>
    <row r="485" spans="3:3">
      <c r="C485" s="174"/>
    </row>
    <row r="486" spans="3:3">
      <c r="C486" s="174"/>
    </row>
    <row r="487" spans="3:3">
      <c r="C487" s="174"/>
    </row>
    <row r="488" spans="3:3">
      <c r="C488" s="174"/>
    </row>
    <row r="489" spans="3:3">
      <c r="C489" s="174"/>
    </row>
    <row r="490" spans="3:3">
      <c r="C490" s="174"/>
    </row>
    <row r="491" spans="3:3">
      <c r="C491" s="174"/>
    </row>
    <row r="492" spans="3:3">
      <c r="C492" s="174"/>
    </row>
    <row r="493" spans="3:3">
      <c r="C493" s="174"/>
    </row>
    <row r="494" spans="3:3">
      <c r="C494" s="174"/>
    </row>
    <row r="495" spans="3:3">
      <c r="C495" s="174"/>
    </row>
    <row r="496" spans="3:3">
      <c r="C496" s="174"/>
    </row>
    <row r="497" spans="3:3">
      <c r="C497" s="174"/>
    </row>
    <row r="498" spans="3:3">
      <c r="C498" s="174"/>
    </row>
    <row r="499" spans="3:3">
      <c r="C499" s="174"/>
    </row>
    <row r="500" spans="3:3">
      <c r="C500" s="174"/>
    </row>
    <row r="501" spans="3:3">
      <c r="C501" s="174"/>
    </row>
    <row r="502" spans="3:3">
      <c r="C502" s="174"/>
    </row>
    <row r="503" spans="3:3">
      <c r="C503" s="174"/>
    </row>
    <row r="504" spans="3:3">
      <c r="C504" s="174"/>
    </row>
    <row r="505" spans="3:3">
      <c r="C505" s="174"/>
    </row>
    <row r="506" spans="3:3">
      <c r="C506" s="174"/>
    </row>
    <row r="507" spans="3:3">
      <c r="C507" s="174"/>
    </row>
    <row r="508" spans="3:3">
      <c r="C508" s="174"/>
    </row>
    <row r="509" spans="3:3">
      <c r="C509" s="174"/>
    </row>
    <row r="510" spans="3:3">
      <c r="C510" s="174"/>
    </row>
    <row r="511" spans="3:3">
      <c r="C511" s="174"/>
    </row>
    <row r="512" spans="3:3">
      <c r="C512" s="174"/>
    </row>
    <row r="513" spans="3:3">
      <c r="C513" s="174"/>
    </row>
    <row r="514" spans="3:3">
      <c r="C514" s="174"/>
    </row>
    <row r="515" spans="3:3">
      <c r="C515" s="174"/>
    </row>
    <row r="516" spans="3:3">
      <c r="C516" s="174"/>
    </row>
    <row r="517" spans="3:3">
      <c r="C517" s="174"/>
    </row>
    <row r="518" spans="3:3">
      <c r="C518" s="174"/>
    </row>
    <row r="519" spans="3:3">
      <c r="C519" s="174"/>
    </row>
    <row r="520" spans="3:3">
      <c r="C520" s="174"/>
    </row>
    <row r="521" spans="3:3">
      <c r="C521" s="174"/>
    </row>
    <row r="522" spans="3:3">
      <c r="C522" s="174"/>
    </row>
    <row r="523" spans="3:3">
      <c r="C523" s="174"/>
    </row>
    <row r="524" spans="3:3">
      <c r="C524" s="174"/>
    </row>
    <row r="525" spans="3:3">
      <c r="C525" s="174"/>
    </row>
    <row r="526" spans="3:3">
      <c r="C526" s="174"/>
    </row>
    <row r="527" spans="3:3">
      <c r="C527" s="174"/>
    </row>
    <row r="528" spans="3:3">
      <c r="C528" s="174"/>
    </row>
    <row r="529" spans="3:3">
      <c r="C529" s="174"/>
    </row>
    <row r="530" spans="3:3">
      <c r="C530" s="174"/>
    </row>
    <row r="531" spans="3:3">
      <c r="C531" s="174"/>
    </row>
    <row r="532" spans="3:3">
      <c r="C532" s="174"/>
    </row>
    <row r="533" spans="3:3">
      <c r="C533" s="174"/>
    </row>
    <row r="534" spans="3:3">
      <c r="C534" s="174"/>
    </row>
    <row r="535" spans="3:3">
      <c r="C535" s="174"/>
    </row>
    <row r="536" spans="3:3">
      <c r="C536" s="174"/>
    </row>
    <row r="537" spans="3:3">
      <c r="C537" s="174"/>
    </row>
    <row r="538" spans="3:3">
      <c r="C538" s="174"/>
    </row>
    <row r="539" spans="3:3">
      <c r="C539" s="174"/>
    </row>
    <row r="540" spans="3:3">
      <c r="C540" s="174"/>
    </row>
    <row r="541" spans="3:3">
      <c r="C541" s="174"/>
    </row>
    <row r="542" spans="3:3">
      <c r="C542" s="174"/>
    </row>
    <row r="543" spans="3:3">
      <c r="C543" s="174"/>
    </row>
    <row r="544" spans="3:3">
      <c r="C544" s="174"/>
    </row>
    <row r="545" spans="3:3">
      <c r="C545" s="174"/>
    </row>
    <row r="546" spans="3:3">
      <c r="C546" s="174"/>
    </row>
    <row r="547" spans="3:3">
      <c r="C547" s="174"/>
    </row>
    <row r="548" spans="3:3">
      <c r="C548" s="174"/>
    </row>
    <row r="549" spans="3:3">
      <c r="C549" s="174"/>
    </row>
    <row r="550" spans="3:3">
      <c r="C550" s="174"/>
    </row>
    <row r="551" spans="3:3">
      <c r="C551" s="174"/>
    </row>
    <row r="552" spans="3:3">
      <c r="C552" s="174"/>
    </row>
    <row r="553" spans="3:3">
      <c r="C553" s="174"/>
    </row>
    <row r="554" spans="3:3">
      <c r="C554" s="174"/>
    </row>
    <row r="555" spans="3:3">
      <c r="C555" s="174"/>
    </row>
    <row r="556" spans="3:3">
      <c r="C556" s="174"/>
    </row>
    <row r="557" spans="3:3">
      <c r="C557" s="174"/>
    </row>
    <row r="558" spans="3:3">
      <c r="C558" s="174"/>
    </row>
    <row r="559" spans="3:3">
      <c r="C559" s="174"/>
    </row>
    <row r="560" spans="3:3">
      <c r="C560" s="174"/>
    </row>
    <row r="561" spans="3:3">
      <c r="C561" s="174"/>
    </row>
    <row r="562" spans="3:3">
      <c r="C562" s="174"/>
    </row>
    <row r="563" spans="3:3">
      <c r="C563" s="174"/>
    </row>
    <row r="564" spans="3:3">
      <c r="C564" s="174"/>
    </row>
    <row r="565" spans="3:3">
      <c r="C565" s="174"/>
    </row>
    <row r="566" spans="3:3">
      <c r="C566" s="174"/>
    </row>
    <row r="567" spans="3:3">
      <c r="C567" s="174"/>
    </row>
    <row r="568" spans="3:3">
      <c r="C568" s="174"/>
    </row>
    <row r="569" spans="3:3">
      <c r="C569" s="174"/>
    </row>
    <row r="570" spans="3:3">
      <c r="C570" s="174"/>
    </row>
    <row r="571" spans="3:3">
      <c r="C571" s="174"/>
    </row>
    <row r="572" spans="3:3">
      <c r="C572" s="174"/>
    </row>
    <row r="573" spans="3:3">
      <c r="C573" s="174"/>
    </row>
    <row r="574" spans="3:3">
      <c r="C574" s="174"/>
    </row>
    <row r="575" spans="3:3">
      <c r="C575" s="174"/>
    </row>
    <row r="576" spans="3:3">
      <c r="C576" s="174"/>
    </row>
    <row r="577" spans="3:3">
      <c r="C577" s="174"/>
    </row>
    <row r="578" spans="3:3">
      <c r="C578" s="174"/>
    </row>
    <row r="579" spans="3:3">
      <c r="C579" s="174"/>
    </row>
    <row r="580" spans="3:3">
      <c r="C580" s="174"/>
    </row>
    <row r="581" spans="3:3">
      <c r="C581" s="174"/>
    </row>
    <row r="582" spans="3:3">
      <c r="C582" s="174"/>
    </row>
    <row r="583" spans="3:3">
      <c r="C583" s="174"/>
    </row>
    <row r="584" spans="3:3">
      <c r="C584" s="174"/>
    </row>
    <row r="585" spans="3:3">
      <c r="C585" s="174"/>
    </row>
    <row r="586" spans="3:3">
      <c r="C586" s="174"/>
    </row>
    <row r="587" spans="3:3">
      <c r="C587" s="174"/>
    </row>
    <row r="588" spans="3:3">
      <c r="C588" s="174"/>
    </row>
    <row r="589" spans="3:3">
      <c r="C589" s="174"/>
    </row>
    <row r="590" spans="3:3">
      <c r="C590" s="174"/>
    </row>
    <row r="591" spans="3:3">
      <c r="C591" s="174"/>
    </row>
    <row r="592" spans="3:3">
      <c r="C592" s="174"/>
    </row>
    <row r="593" spans="3:3">
      <c r="C593" s="174"/>
    </row>
    <row r="594" spans="3:3">
      <c r="C594" s="174"/>
    </row>
  </sheetData>
  <mergeCells count="13">
    <mergeCell ref="A21:T21"/>
    <mergeCell ref="A1:T1"/>
    <mergeCell ref="A9:B11"/>
    <mergeCell ref="J9:J11"/>
    <mergeCell ref="O9:O11"/>
    <mergeCell ref="A6:N6"/>
    <mergeCell ref="B2:T2"/>
    <mergeCell ref="A5:T5"/>
    <mergeCell ref="C9:C11"/>
    <mergeCell ref="E9:E11"/>
    <mergeCell ref="A8:T8"/>
    <mergeCell ref="S9:T10"/>
    <mergeCell ref="S11:T11"/>
  </mergeCells>
  <pageMargins left="0.25" right="0.25" top="0.16" bottom="0.16" header="0.16" footer="0.16"/>
  <pageSetup scale="29" fitToHeight="0" orientation="landscape" r:id="rId1"/>
  <rowBreaks count="1" manualBreakCount="1">
    <brk id="84" max="19"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808080"/>
  </sheetPr>
  <dimension ref="A1:T101"/>
  <sheetViews>
    <sheetView view="pageBreakPreview" zoomScale="53" zoomScaleNormal="62" zoomScaleSheetLayoutView="53" workbookViewId="0">
      <selection activeCell="T6" sqref="T6"/>
    </sheetView>
  </sheetViews>
  <sheetFormatPr baseColWidth="10" defaultColWidth="10.88671875" defaultRowHeight="21.6"/>
  <cols>
    <col min="1" max="1" width="4.88671875" style="170" customWidth="1"/>
    <col min="2" max="2" width="75.44140625" style="157" customWidth="1"/>
    <col min="3" max="3" width="26" style="181" customWidth="1"/>
    <col min="4" max="4" width="65" style="182" customWidth="1"/>
    <col min="5" max="5" width="6.109375" style="157" customWidth="1"/>
    <col min="6" max="7" width="4.88671875" style="35" hidden="1" customWidth="1"/>
    <col min="8" max="8" width="6.88671875" style="35" hidden="1" customWidth="1"/>
    <col min="9" max="9" width="79.33203125" style="157" customWidth="1"/>
    <col min="10" max="10" width="6.109375" style="157" customWidth="1"/>
    <col min="11" max="13" width="4.88671875" style="35" hidden="1" customWidth="1"/>
    <col min="14" max="14" width="75.88671875" style="157" customWidth="1"/>
    <col min="15" max="15" width="6.109375" style="157" customWidth="1"/>
    <col min="16" max="18" width="4.88671875" style="35" hidden="1" customWidth="1"/>
    <col min="19" max="19" width="28" style="157" customWidth="1"/>
    <col min="20" max="20" width="32.33203125" style="157" customWidth="1"/>
    <col min="21" max="16384" width="10.88671875" style="159"/>
  </cols>
  <sheetData>
    <row r="1" spans="1:20" s="1" customFormat="1">
      <c r="A1" s="860" t="s">
        <v>4775</v>
      </c>
      <c r="B1" s="860"/>
      <c r="C1" s="860"/>
      <c r="D1" s="860"/>
      <c r="E1" s="860"/>
      <c r="F1" s="860"/>
      <c r="G1" s="860"/>
      <c r="H1" s="860"/>
      <c r="I1" s="860"/>
      <c r="J1" s="860"/>
      <c r="K1" s="860"/>
      <c r="L1" s="860"/>
      <c r="M1" s="860"/>
      <c r="N1" s="860"/>
      <c r="O1" s="860"/>
      <c r="P1" s="860"/>
      <c r="Q1" s="860"/>
      <c r="R1" s="860"/>
      <c r="S1" s="860"/>
      <c r="T1" s="860"/>
    </row>
    <row r="2" spans="1:20" s="1" customFormat="1">
      <c r="A2" s="2"/>
      <c r="B2" s="861" t="s">
        <v>4406</v>
      </c>
      <c r="C2" s="861"/>
      <c r="D2" s="861"/>
      <c r="E2" s="861"/>
      <c r="F2" s="861"/>
      <c r="G2" s="861"/>
      <c r="H2" s="861"/>
      <c r="I2" s="861"/>
      <c r="J2" s="861"/>
      <c r="K2" s="861"/>
      <c r="L2" s="861"/>
      <c r="M2" s="861"/>
      <c r="N2" s="861"/>
      <c r="O2" s="861"/>
      <c r="P2" s="861"/>
      <c r="Q2" s="861"/>
      <c r="R2" s="861"/>
      <c r="S2" s="861"/>
      <c r="T2" s="861"/>
    </row>
    <row r="3" spans="1:20" s="1" customFormat="1">
      <c r="A3" s="2"/>
      <c r="B3" s="3"/>
      <c r="C3" s="3"/>
      <c r="D3" s="3"/>
      <c r="E3" s="3"/>
      <c r="F3" s="3"/>
      <c r="G3" s="3"/>
      <c r="H3" s="3"/>
      <c r="I3" s="3"/>
      <c r="J3" s="3"/>
      <c r="K3" s="3"/>
      <c r="L3" s="3"/>
      <c r="M3" s="3"/>
      <c r="N3" s="3"/>
      <c r="O3" s="4"/>
      <c r="P3" s="3"/>
      <c r="Q3" s="3"/>
      <c r="R3" s="3"/>
      <c r="S3" s="5"/>
      <c r="T3" s="5"/>
    </row>
    <row r="4" spans="1:20" s="1" customFormat="1">
      <c r="A4" s="2"/>
      <c r="B4" s="3"/>
      <c r="C4" s="3"/>
      <c r="D4" s="3"/>
      <c r="E4" s="3"/>
      <c r="F4" s="3"/>
      <c r="G4" s="3"/>
      <c r="H4" s="3"/>
      <c r="I4" s="3"/>
      <c r="J4" s="3"/>
      <c r="K4" s="3"/>
      <c r="L4" s="3"/>
      <c r="M4" s="3"/>
      <c r="N4" s="3"/>
      <c r="O4" s="4"/>
      <c r="P4" s="3"/>
      <c r="Q4" s="3"/>
      <c r="R4" s="3"/>
      <c r="S4" s="5"/>
      <c r="T4" s="5"/>
    </row>
    <row r="5" spans="1:20" s="1" customFormat="1">
      <c r="A5" s="905"/>
      <c r="B5" s="905"/>
      <c r="C5" s="905"/>
      <c r="D5" s="905"/>
      <c r="E5" s="905"/>
      <c r="F5" s="905"/>
      <c r="G5" s="905"/>
      <c r="H5" s="905"/>
      <c r="I5" s="905"/>
      <c r="J5" s="905"/>
      <c r="K5" s="905"/>
      <c r="L5" s="905"/>
      <c r="M5" s="905"/>
      <c r="N5" s="905"/>
      <c r="O5" s="905"/>
      <c r="P5" s="905"/>
      <c r="Q5" s="905"/>
      <c r="R5" s="905"/>
      <c r="S5" s="905"/>
      <c r="T5" s="905"/>
    </row>
    <row r="6" spans="1:20" s="1" customFormat="1" ht="45.75" customHeight="1">
      <c r="A6" s="915" t="s">
        <v>4777</v>
      </c>
      <c r="B6" s="916"/>
      <c r="C6" s="916"/>
      <c r="D6" s="916"/>
      <c r="E6" s="916"/>
      <c r="F6" s="916"/>
      <c r="G6" s="916"/>
      <c r="H6" s="916"/>
      <c r="I6" s="916"/>
      <c r="J6" s="916"/>
      <c r="K6" s="916"/>
      <c r="L6" s="916"/>
      <c r="M6" s="916"/>
      <c r="N6" s="916"/>
      <c r="O6" s="6"/>
      <c r="P6" s="6"/>
      <c r="Q6" s="6"/>
      <c r="R6" s="6"/>
      <c r="S6" s="6"/>
      <c r="T6" s="46" t="s">
        <v>7250</v>
      </c>
    </row>
    <row r="7" spans="1:20" s="1" customFormat="1">
      <c r="A7" s="8"/>
      <c r="B7" s="9">
        <f>CARÁTULA!D9</f>
        <v>0</v>
      </c>
      <c r="C7" s="9"/>
      <c r="D7" s="9">
        <f>CARÁTULA!D8</f>
        <v>0</v>
      </c>
      <c r="E7" s="9"/>
      <c r="F7" s="9"/>
      <c r="G7" s="9"/>
      <c r="H7" s="9"/>
      <c r="I7" s="9"/>
      <c r="J7" s="9"/>
      <c r="K7" s="9"/>
      <c r="L7" s="9"/>
      <c r="M7" s="9"/>
      <c r="N7" s="9"/>
      <c r="O7" s="9"/>
      <c r="P7" s="9"/>
      <c r="Q7" s="9"/>
      <c r="R7" s="9"/>
      <c r="S7" s="9"/>
      <c r="T7" s="10"/>
    </row>
    <row r="8" spans="1:20" s="1" customFormat="1" ht="44.25" customHeight="1">
      <c r="A8" s="906" t="s">
        <v>1113</v>
      </c>
      <c r="B8" s="907"/>
      <c r="C8" s="907"/>
      <c r="D8" s="907"/>
      <c r="E8" s="907"/>
      <c r="F8" s="907"/>
      <c r="G8" s="907"/>
      <c r="H8" s="907"/>
      <c r="I8" s="907"/>
      <c r="J8" s="907"/>
      <c r="K8" s="907"/>
      <c r="L8" s="907"/>
      <c r="M8" s="907"/>
      <c r="N8" s="907"/>
      <c r="O8" s="907"/>
      <c r="P8" s="907"/>
      <c r="Q8" s="907"/>
      <c r="R8" s="907"/>
      <c r="S8" s="907"/>
      <c r="T8" s="908"/>
    </row>
    <row r="9" spans="1:20" s="54" customFormat="1" ht="21" customHeight="1">
      <c r="A9" s="884" t="s">
        <v>7</v>
      </c>
      <c r="B9" s="884"/>
      <c r="C9" s="884" t="s">
        <v>6</v>
      </c>
      <c r="D9" s="146" t="s">
        <v>5</v>
      </c>
      <c r="E9" s="883" t="s">
        <v>2</v>
      </c>
      <c r="F9" s="53"/>
      <c r="G9" s="53"/>
      <c r="H9" s="53"/>
      <c r="I9" s="146" t="s">
        <v>1376</v>
      </c>
      <c r="J9" s="883" t="s">
        <v>2</v>
      </c>
      <c r="K9" s="53"/>
      <c r="L9" s="53"/>
      <c r="M9" s="53"/>
      <c r="N9" s="146" t="s">
        <v>3</v>
      </c>
      <c r="O9" s="883" t="s">
        <v>2</v>
      </c>
      <c r="P9" s="53"/>
      <c r="Q9" s="53"/>
      <c r="R9" s="53"/>
      <c r="S9" s="876" t="s">
        <v>3681</v>
      </c>
      <c r="T9" s="878"/>
    </row>
    <row r="10" spans="1:20" s="54" customFormat="1" ht="21" customHeight="1">
      <c r="A10" s="884"/>
      <c r="B10" s="884"/>
      <c r="C10" s="884"/>
      <c r="D10" s="14" t="s">
        <v>1</v>
      </c>
      <c r="E10" s="883"/>
      <c r="F10" s="53"/>
      <c r="G10" s="53"/>
      <c r="H10" s="53"/>
      <c r="I10" s="15" t="s">
        <v>1</v>
      </c>
      <c r="J10" s="883"/>
      <c r="K10" s="53"/>
      <c r="L10" s="53"/>
      <c r="M10" s="53"/>
      <c r="N10" s="15" t="s">
        <v>0</v>
      </c>
      <c r="O10" s="883"/>
      <c r="P10" s="53"/>
      <c r="Q10" s="53"/>
      <c r="R10" s="53"/>
      <c r="S10" s="879"/>
      <c r="T10" s="880"/>
    </row>
    <row r="11" spans="1:20" s="54" customFormat="1" ht="21" customHeight="1">
      <c r="A11" s="884"/>
      <c r="B11" s="884"/>
      <c r="C11" s="884"/>
      <c r="D11" s="16" t="s">
        <v>1090</v>
      </c>
      <c r="E11" s="883"/>
      <c r="F11" s="53"/>
      <c r="G11" s="53"/>
      <c r="H11" s="53"/>
      <c r="I11" s="16" t="s">
        <v>1090</v>
      </c>
      <c r="J11" s="883"/>
      <c r="K11" s="53"/>
      <c r="L11" s="53"/>
      <c r="M11" s="53"/>
      <c r="N11" s="16" t="s">
        <v>1090</v>
      </c>
      <c r="O11" s="883"/>
      <c r="P11" s="53"/>
      <c r="Q11" s="53"/>
      <c r="R11" s="53"/>
      <c r="S11" s="881" t="s">
        <v>2985</v>
      </c>
      <c r="T11" s="882"/>
    </row>
    <row r="12" spans="1:20" s="157" customFormat="1" ht="259.2">
      <c r="A12" s="155">
        <v>1</v>
      </c>
      <c r="B12" s="122" t="s">
        <v>48</v>
      </c>
      <c r="C12" s="147" t="s">
        <v>16</v>
      </c>
      <c r="D12" s="83" t="s">
        <v>3682</v>
      </c>
      <c r="E12" s="57">
        <v>1</v>
      </c>
      <c r="F12" s="58">
        <f>IF(E12=G12,H12)</f>
        <v>1</v>
      </c>
      <c r="G12" s="58">
        <f>IF(E12="NA","NA",H12)</f>
        <v>1</v>
      </c>
      <c r="H12" s="58">
        <v>1</v>
      </c>
      <c r="I12" s="119" t="s">
        <v>2491</v>
      </c>
      <c r="J12" s="57">
        <v>1</v>
      </c>
      <c r="K12" s="58">
        <f t="shared" ref="K12:K20" si="0">IF(J12=L12,M12)</f>
        <v>1</v>
      </c>
      <c r="L12" s="58">
        <f t="shared" ref="L12:L20" si="1">IF(J12="NA","NA",M12)</f>
        <v>1</v>
      </c>
      <c r="M12" s="58">
        <v>1</v>
      </c>
      <c r="N12" s="119" t="s">
        <v>238</v>
      </c>
      <c r="O12" s="180" t="s">
        <v>9</v>
      </c>
      <c r="P12" s="180" t="s">
        <v>9</v>
      </c>
      <c r="Q12" s="180" t="s">
        <v>9</v>
      </c>
      <c r="R12" s="180" t="s">
        <v>9</v>
      </c>
      <c r="S12" s="111" t="s">
        <v>1448</v>
      </c>
      <c r="T12" s="112" t="s">
        <v>1377</v>
      </c>
    </row>
    <row r="13" spans="1:20" ht="216">
      <c r="A13" s="155">
        <f>+A12+1</f>
        <v>2</v>
      </c>
      <c r="B13" s="122" t="s">
        <v>2178</v>
      </c>
      <c r="C13" s="147" t="s">
        <v>5171</v>
      </c>
      <c r="D13" s="83" t="s">
        <v>5172</v>
      </c>
      <c r="E13" s="57">
        <v>1</v>
      </c>
      <c r="F13" s="58">
        <f>IF(E13=G13,H13)</f>
        <v>1</v>
      </c>
      <c r="G13" s="58">
        <f>IF(E13="NA","NA",H13)</f>
        <v>1</v>
      </c>
      <c r="H13" s="58">
        <v>1</v>
      </c>
      <c r="I13" s="83" t="s">
        <v>5176</v>
      </c>
      <c r="J13" s="57">
        <v>1</v>
      </c>
      <c r="K13" s="58">
        <f t="shared" si="0"/>
        <v>1</v>
      </c>
      <c r="L13" s="58">
        <f t="shared" si="1"/>
        <v>1</v>
      </c>
      <c r="M13" s="58">
        <v>1</v>
      </c>
      <c r="N13" s="83" t="s">
        <v>1449</v>
      </c>
      <c r="O13" s="114">
        <v>1</v>
      </c>
      <c r="P13" s="58">
        <f t="shared" ref="P13:P20" si="2">IF(O13=Q13,R13)</f>
        <v>1</v>
      </c>
      <c r="Q13" s="58">
        <f t="shared" ref="Q13:Q20" si="3">IF(O13="NA","NA",R13)</f>
        <v>1</v>
      </c>
      <c r="R13" s="58">
        <v>1</v>
      </c>
      <c r="S13" s="111" t="s">
        <v>1448</v>
      </c>
      <c r="T13" s="112" t="s">
        <v>1377</v>
      </c>
    </row>
    <row r="14" spans="1:20" ht="280.8">
      <c r="A14" s="155">
        <f t="shared" ref="A14:A20" si="4">+A13+1</f>
        <v>3</v>
      </c>
      <c r="B14" s="122" t="s">
        <v>2492</v>
      </c>
      <c r="C14" s="147" t="s">
        <v>46</v>
      </c>
      <c r="D14" s="83" t="s">
        <v>1503</v>
      </c>
      <c r="E14" s="57">
        <v>1</v>
      </c>
      <c r="F14" s="58">
        <f t="shared" ref="F14:F20" si="5">IF(E14=G14,H14)</f>
        <v>1</v>
      </c>
      <c r="G14" s="58">
        <f t="shared" ref="G14:G20" si="6">IF(E14="NA","NA",H14)</f>
        <v>1</v>
      </c>
      <c r="H14" s="58">
        <v>1</v>
      </c>
      <c r="I14" s="83" t="s">
        <v>1504</v>
      </c>
      <c r="J14" s="57">
        <v>1</v>
      </c>
      <c r="K14" s="58">
        <f t="shared" si="0"/>
        <v>1</v>
      </c>
      <c r="L14" s="58">
        <f t="shared" si="1"/>
        <v>1</v>
      </c>
      <c r="M14" s="58">
        <v>1</v>
      </c>
      <c r="N14" s="83" t="s">
        <v>1492</v>
      </c>
      <c r="O14" s="114">
        <v>1</v>
      </c>
      <c r="P14" s="58">
        <f t="shared" si="2"/>
        <v>1</v>
      </c>
      <c r="Q14" s="58">
        <f t="shared" si="3"/>
        <v>1</v>
      </c>
      <c r="R14" s="58">
        <v>1</v>
      </c>
      <c r="S14" s="111" t="s">
        <v>1448</v>
      </c>
      <c r="T14" s="112" t="s">
        <v>1377</v>
      </c>
    </row>
    <row r="15" spans="1:20" s="163" customFormat="1" ht="324">
      <c r="A15" s="155">
        <f t="shared" si="4"/>
        <v>4</v>
      </c>
      <c r="B15" s="122" t="s">
        <v>2493</v>
      </c>
      <c r="C15" s="147" t="s">
        <v>45</v>
      </c>
      <c r="D15" s="83" t="s">
        <v>1447</v>
      </c>
      <c r="E15" s="57">
        <v>1</v>
      </c>
      <c r="F15" s="58">
        <f t="shared" si="5"/>
        <v>1</v>
      </c>
      <c r="G15" s="58">
        <f t="shared" si="6"/>
        <v>1</v>
      </c>
      <c r="H15" s="58">
        <v>1</v>
      </c>
      <c r="I15" s="83" t="s">
        <v>2494</v>
      </c>
      <c r="J15" s="57">
        <v>1</v>
      </c>
      <c r="K15" s="58">
        <f t="shared" si="0"/>
        <v>1</v>
      </c>
      <c r="L15" s="58">
        <f t="shared" si="1"/>
        <v>1</v>
      </c>
      <c r="M15" s="58">
        <v>1</v>
      </c>
      <c r="N15" s="84" t="s">
        <v>3683</v>
      </c>
      <c r="O15" s="114">
        <v>1</v>
      </c>
      <c r="P15" s="58">
        <f t="shared" si="2"/>
        <v>1</v>
      </c>
      <c r="Q15" s="58">
        <f t="shared" si="3"/>
        <v>1</v>
      </c>
      <c r="R15" s="58">
        <v>1</v>
      </c>
      <c r="S15" s="111" t="s">
        <v>1448</v>
      </c>
      <c r="T15" s="112" t="s">
        <v>1377</v>
      </c>
    </row>
    <row r="16" spans="1:20" ht="324">
      <c r="A16" s="155">
        <f t="shared" si="4"/>
        <v>5</v>
      </c>
      <c r="B16" s="109" t="s">
        <v>2163</v>
      </c>
      <c r="C16" s="102" t="s">
        <v>44</v>
      </c>
      <c r="D16" s="84" t="s">
        <v>2109</v>
      </c>
      <c r="E16" s="57">
        <v>1</v>
      </c>
      <c r="F16" s="58">
        <f t="shared" si="5"/>
        <v>1</v>
      </c>
      <c r="G16" s="58">
        <f t="shared" si="6"/>
        <v>1</v>
      </c>
      <c r="H16" s="58">
        <v>1</v>
      </c>
      <c r="I16" s="83" t="s">
        <v>2495</v>
      </c>
      <c r="J16" s="57">
        <v>1</v>
      </c>
      <c r="K16" s="58">
        <f t="shared" si="0"/>
        <v>1</v>
      </c>
      <c r="L16" s="58">
        <f t="shared" si="1"/>
        <v>1</v>
      </c>
      <c r="M16" s="58">
        <v>1</v>
      </c>
      <c r="N16" s="83" t="s">
        <v>2496</v>
      </c>
      <c r="O16" s="114">
        <v>1</v>
      </c>
      <c r="P16" s="58">
        <f t="shared" si="2"/>
        <v>1</v>
      </c>
      <c r="Q16" s="58">
        <f t="shared" si="3"/>
        <v>1</v>
      </c>
      <c r="R16" s="58">
        <v>1</v>
      </c>
      <c r="S16" s="111" t="s">
        <v>1448</v>
      </c>
      <c r="T16" s="112" t="s">
        <v>1377</v>
      </c>
    </row>
    <row r="17" spans="1:20" s="157" customFormat="1" ht="172.8">
      <c r="A17" s="155">
        <f t="shared" si="4"/>
        <v>6</v>
      </c>
      <c r="B17" s="122" t="s">
        <v>43</v>
      </c>
      <c r="C17" s="147" t="s">
        <v>15</v>
      </c>
      <c r="D17" s="116" t="s">
        <v>2383</v>
      </c>
      <c r="E17" s="57">
        <v>1</v>
      </c>
      <c r="F17" s="58">
        <f t="shared" si="5"/>
        <v>1</v>
      </c>
      <c r="G17" s="58">
        <f t="shared" si="6"/>
        <v>1</v>
      </c>
      <c r="H17" s="58">
        <v>1</v>
      </c>
      <c r="I17" s="83" t="s">
        <v>2497</v>
      </c>
      <c r="J17" s="57">
        <v>1</v>
      </c>
      <c r="K17" s="58">
        <f t="shared" si="0"/>
        <v>1</v>
      </c>
      <c r="L17" s="58">
        <f t="shared" si="1"/>
        <v>1</v>
      </c>
      <c r="M17" s="58">
        <v>1</v>
      </c>
      <c r="N17" s="118" t="s">
        <v>1646</v>
      </c>
      <c r="O17" s="114">
        <v>1</v>
      </c>
      <c r="P17" s="58">
        <f t="shared" si="2"/>
        <v>1</v>
      </c>
      <c r="Q17" s="58">
        <f t="shared" si="3"/>
        <v>1</v>
      </c>
      <c r="R17" s="58">
        <v>1</v>
      </c>
      <c r="S17" s="111" t="s">
        <v>1448</v>
      </c>
      <c r="T17" s="112" t="s">
        <v>1377</v>
      </c>
    </row>
    <row r="18" spans="1:20" s="163" customFormat="1" ht="237.6">
      <c r="A18" s="155">
        <f t="shared" si="4"/>
        <v>7</v>
      </c>
      <c r="B18" s="122" t="s">
        <v>2164</v>
      </c>
      <c r="C18" s="147" t="s">
        <v>21</v>
      </c>
      <c r="D18" s="116" t="s">
        <v>2498</v>
      </c>
      <c r="E18" s="57">
        <v>1</v>
      </c>
      <c r="F18" s="58">
        <f t="shared" si="5"/>
        <v>1</v>
      </c>
      <c r="G18" s="58">
        <f t="shared" si="6"/>
        <v>1</v>
      </c>
      <c r="H18" s="58">
        <v>1</v>
      </c>
      <c r="I18" s="83" t="s">
        <v>3684</v>
      </c>
      <c r="J18" s="57">
        <v>1</v>
      </c>
      <c r="K18" s="58">
        <f t="shared" si="0"/>
        <v>1</v>
      </c>
      <c r="L18" s="58">
        <f t="shared" si="1"/>
        <v>1</v>
      </c>
      <c r="M18" s="58">
        <v>1</v>
      </c>
      <c r="N18" s="83" t="s">
        <v>1445</v>
      </c>
      <c r="O18" s="114">
        <v>1</v>
      </c>
      <c r="P18" s="58">
        <f t="shared" si="2"/>
        <v>1</v>
      </c>
      <c r="Q18" s="58">
        <f t="shared" si="3"/>
        <v>1</v>
      </c>
      <c r="R18" s="58">
        <v>1</v>
      </c>
      <c r="S18" s="111" t="s">
        <v>1448</v>
      </c>
      <c r="T18" s="112" t="s">
        <v>1377</v>
      </c>
    </row>
    <row r="19" spans="1:20" s="163" customFormat="1" ht="237.6">
      <c r="A19" s="155">
        <f t="shared" si="4"/>
        <v>8</v>
      </c>
      <c r="B19" s="122" t="s">
        <v>2042</v>
      </c>
      <c r="C19" s="147" t="s">
        <v>984</v>
      </c>
      <c r="D19" s="116" t="s">
        <v>2500</v>
      </c>
      <c r="E19" s="57">
        <v>1</v>
      </c>
      <c r="F19" s="58">
        <f t="shared" si="5"/>
        <v>1</v>
      </c>
      <c r="G19" s="58">
        <f t="shared" si="6"/>
        <v>1</v>
      </c>
      <c r="H19" s="58">
        <v>1</v>
      </c>
      <c r="I19" s="83" t="s">
        <v>3024</v>
      </c>
      <c r="J19" s="57">
        <v>1</v>
      </c>
      <c r="K19" s="58">
        <f t="shared" si="0"/>
        <v>1</v>
      </c>
      <c r="L19" s="58">
        <f t="shared" si="1"/>
        <v>1</v>
      </c>
      <c r="M19" s="58">
        <v>1</v>
      </c>
      <c r="N19" s="83" t="s">
        <v>2499</v>
      </c>
      <c r="O19" s="114">
        <v>1</v>
      </c>
      <c r="P19" s="58">
        <f t="shared" si="2"/>
        <v>1</v>
      </c>
      <c r="Q19" s="58">
        <f t="shared" si="3"/>
        <v>1</v>
      </c>
      <c r="R19" s="58">
        <v>1</v>
      </c>
      <c r="S19" s="111" t="s">
        <v>1448</v>
      </c>
      <c r="T19" s="111" t="s">
        <v>1377</v>
      </c>
    </row>
    <row r="20" spans="1:20" ht="172.8">
      <c r="A20" s="155">
        <f t="shared" si="4"/>
        <v>9</v>
      </c>
      <c r="B20" s="122" t="s">
        <v>42</v>
      </c>
      <c r="C20" s="147" t="s">
        <v>10</v>
      </c>
      <c r="D20" s="116" t="s">
        <v>2501</v>
      </c>
      <c r="E20" s="57">
        <v>1</v>
      </c>
      <c r="F20" s="58">
        <f t="shared" si="5"/>
        <v>1</v>
      </c>
      <c r="G20" s="58">
        <f t="shared" si="6"/>
        <v>1</v>
      </c>
      <c r="H20" s="58">
        <v>1</v>
      </c>
      <c r="I20" s="83" t="s">
        <v>2502</v>
      </c>
      <c r="J20" s="57">
        <v>1</v>
      </c>
      <c r="K20" s="58">
        <f t="shared" si="0"/>
        <v>1</v>
      </c>
      <c r="L20" s="58">
        <f t="shared" si="1"/>
        <v>1</v>
      </c>
      <c r="M20" s="58">
        <v>1</v>
      </c>
      <c r="N20" s="118" t="s">
        <v>3685</v>
      </c>
      <c r="O20" s="114">
        <v>1</v>
      </c>
      <c r="P20" s="58">
        <f t="shared" si="2"/>
        <v>1</v>
      </c>
      <c r="Q20" s="58">
        <f t="shared" si="3"/>
        <v>1</v>
      </c>
      <c r="R20" s="58">
        <v>1</v>
      </c>
      <c r="S20" s="111" t="s">
        <v>1448</v>
      </c>
      <c r="T20" s="111" t="s">
        <v>1377</v>
      </c>
    </row>
    <row r="21" spans="1:20" ht="41.25" customHeight="1">
      <c r="A21" s="183" t="s">
        <v>4459</v>
      </c>
      <c r="B21" s="184"/>
      <c r="C21" s="184"/>
      <c r="D21" s="184"/>
      <c r="E21" s="184"/>
      <c r="F21" s="184"/>
      <c r="G21" s="184"/>
      <c r="H21" s="184"/>
      <c r="I21" s="184"/>
      <c r="J21" s="184"/>
      <c r="K21" s="184"/>
      <c r="L21" s="184"/>
      <c r="M21" s="184"/>
      <c r="N21" s="184"/>
      <c r="O21" s="184"/>
      <c r="P21" s="184"/>
      <c r="Q21" s="184"/>
      <c r="R21" s="184"/>
      <c r="S21" s="184"/>
      <c r="T21" s="185"/>
    </row>
    <row r="22" spans="1:20" ht="280.8">
      <c r="A22" s="155">
        <v>10</v>
      </c>
      <c r="B22" s="119" t="s">
        <v>2153</v>
      </c>
      <c r="C22" s="147" t="s">
        <v>91</v>
      </c>
      <c r="D22" s="82" t="s">
        <v>1012</v>
      </c>
      <c r="E22" s="57">
        <v>1</v>
      </c>
      <c r="F22" s="58">
        <f>IF(E22=G22,H22)</f>
        <v>1</v>
      </c>
      <c r="G22" s="58">
        <f>IF(E22="NA","NA",H22)</f>
        <v>1</v>
      </c>
      <c r="H22" s="58">
        <v>1</v>
      </c>
      <c r="I22" s="119" t="s">
        <v>2043</v>
      </c>
      <c r="J22" s="57">
        <v>1</v>
      </c>
      <c r="K22" s="58">
        <f t="shared" ref="K22:K87" si="7">IF(J22=L22,M22)</f>
        <v>1</v>
      </c>
      <c r="L22" s="58">
        <f t="shared" ref="L22:L87" si="8">IF(J22="NA","NA",M22)</f>
        <v>1</v>
      </c>
      <c r="M22" s="58">
        <v>1</v>
      </c>
      <c r="N22" s="119" t="s">
        <v>3686</v>
      </c>
      <c r="O22" s="57">
        <v>1</v>
      </c>
      <c r="P22" s="58">
        <f t="shared" ref="P22:P87" si="9">IF(O22=Q22,R22)</f>
        <v>1</v>
      </c>
      <c r="Q22" s="58">
        <f t="shared" ref="Q22:Q87" si="10">IF(O22="NA","NA",R22)</f>
        <v>1</v>
      </c>
      <c r="R22" s="58">
        <v>1</v>
      </c>
      <c r="S22" s="111" t="s">
        <v>1076</v>
      </c>
      <c r="T22" s="111" t="s">
        <v>1505</v>
      </c>
    </row>
    <row r="23" spans="1:20" ht="280.8">
      <c r="A23" s="155">
        <f>+A22+1</f>
        <v>11</v>
      </c>
      <c r="B23" s="119" t="s">
        <v>2503</v>
      </c>
      <c r="C23" s="147" t="s">
        <v>875</v>
      </c>
      <c r="D23" s="82" t="s">
        <v>1012</v>
      </c>
      <c r="E23" s="57">
        <v>1</v>
      </c>
      <c r="F23" s="58">
        <f>IF(E23=G23,H23)</f>
        <v>1</v>
      </c>
      <c r="G23" s="58">
        <f>IF(E23="NA","NA",H23)</f>
        <v>1</v>
      </c>
      <c r="H23" s="58">
        <v>1</v>
      </c>
      <c r="I23" s="119" t="s">
        <v>2043</v>
      </c>
      <c r="J23" s="57">
        <v>1</v>
      </c>
      <c r="K23" s="58">
        <f t="shared" si="7"/>
        <v>1</v>
      </c>
      <c r="L23" s="58">
        <f t="shared" si="8"/>
        <v>1</v>
      </c>
      <c r="M23" s="58">
        <v>1</v>
      </c>
      <c r="N23" s="119" t="s">
        <v>3687</v>
      </c>
      <c r="O23" s="57">
        <v>1</v>
      </c>
      <c r="P23" s="58">
        <f t="shared" si="9"/>
        <v>1</v>
      </c>
      <c r="Q23" s="58">
        <f t="shared" si="10"/>
        <v>1</v>
      </c>
      <c r="R23" s="58">
        <v>1</v>
      </c>
      <c r="S23" s="111" t="s">
        <v>1076</v>
      </c>
      <c r="T23" s="111" t="s">
        <v>1505</v>
      </c>
    </row>
    <row r="24" spans="1:20" ht="280.8">
      <c r="A24" s="155">
        <f t="shared" ref="A24:A89" si="11">+A23+1</f>
        <v>12</v>
      </c>
      <c r="B24" s="119" t="s">
        <v>1506</v>
      </c>
      <c r="C24" s="147" t="s">
        <v>873</v>
      </c>
      <c r="D24" s="82" t="s">
        <v>1012</v>
      </c>
      <c r="E24" s="57">
        <v>1</v>
      </c>
      <c r="F24" s="58">
        <f t="shared" ref="F24:F89" si="12">IF(E24=G24,H24)</f>
        <v>1</v>
      </c>
      <c r="G24" s="58">
        <f t="shared" ref="G24:G89" si="13">IF(E24="NA","NA",H24)</f>
        <v>1</v>
      </c>
      <c r="H24" s="58">
        <v>1</v>
      </c>
      <c r="I24" s="119" t="s">
        <v>2044</v>
      </c>
      <c r="J24" s="57">
        <v>1</v>
      </c>
      <c r="K24" s="58">
        <f t="shared" si="7"/>
        <v>1</v>
      </c>
      <c r="L24" s="58">
        <f t="shared" si="8"/>
        <v>1</v>
      </c>
      <c r="M24" s="58">
        <v>1</v>
      </c>
      <c r="N24" s="119" t="s">
        <v>3688</v>
      </c>
      <c r="O24" s="57">
        <v>1</v>
      </c>
      <c r="P24" s="58">
        <f t="shared" si="9"/>
        <v>1</v>
      </c>
      <c r="Q24" s="58">
        <f t="shared" si="10"/>
        <v>1</v>
      </c>
      <c r="R24" s="58">
        <v>1</v>
      </c>
      <c r="S24" s="111" t="s">
        <v>1076</v>
      </c>
      <c r="T24" s="111" t="s">
        <v>1505</v>
      </c>
    </row>
    <row r="25" spans="1:20" ht="345.6">
      <c r="A25" s="155">
        <f t="shared" si="11"/>
        <v>13</v>
      </c>
      <c r="B25" s="119" t="s">
        <v>1507</v>
      </c>
      <c r="C25" s="147" t="s">
        <v>73</v>
      </c>
      <c r="D25" s="82" t="s">
        <v>1012</v>
      </c>
      <c r="E25" s="57">
        <v>1</v>
      </c>
      <c r="F25" s="58">
        <f t="shared" si="12"/>
        <v>1</v>
      </c>
      <c r="G25" s="58">
        <f t="shared" si="13"/>
        <v>1</v>
      </c>
      <c r="H25" s="58">
        <v>1</v>
      </c>
      <c r="I25" s="119" t="s">
        <v>2045</v>
      </c>
      <c r="J25" s="57">
        <v>1</v>
      </c>
      <c r="K25" s="58">
        <f t="shared" si="7"/>
        <v>1</v>
      </c>
      <c r="L25" s="58">
        <f t="shared" si="8"/>
        <v>1</v>
      </c>
      <c r="M25" s="58">
        <v>1</v>
      </c>
      <c r="N25" s="119" t="s">
        <v>3689</v>
      </c>
      <c r="O25" s="57">
        <v>1</v>
      </c>
      <c r="P25" s="58">
        <f t="shared" si="9"/>
        <v>1</v>
      </c>
      <c r="Q25" s="58">
        <f t="shared" si="10"/>
        <v>1</v>
      </c>
      <c r="R25" s="58">
        <v>1</v>
      </c>
      <c r="S25" s="111" t="s">
        <v>1076</v>
      </c>
      <c r="T25" s="111" t="s">
        <v>1505</v>
      </c>
    </row>
    <row r="26" spans="1:20" ht="280.8">
      <c r="A26" s="155">
        <f t="shared" si="11"/>
        <v>14</v>
      </c>
      <c r="B26" s="119" t="s">
        <v>1508</v>
      </c>
      <c r="C26" s="147" t="s">
        <v>55</v>
      </c>
      <c r="D26" s="82" t="s">
        <v>1012</v>
      </c>
      <c r="E26" s="57">
        <v>1</v>
      </c>
      <c r="F26" s="58">
        <f t="shared" si="12"/>
        <v>1</v>
      </c>
      <c r="G26" s="58">
        <f t="shared" si="13"/>
        <v>1</v>
      </c>
      <c r="H26" s="58">
        <v>1</v>
      </c>
      <c r="I26" s="119" t="s">
        <v>2046</v>
      </c>
      <c r="J26" s="57">
        <v>1</v>
      </c>
      <c r="K26" s="58">
        <f t="shared" si="7"/>
        <v>1</v>
      </c>
      <c r="L26" s="58">
        <f t="shared" si="8"/>
        <v>1</v>
      </c>
      <c r="M26" s="58">
        <v>1</v>
      </c>
      <c r="N26" s="119" t="s">
        <v>3690</v>
      </c>
      <c r="O26" s="57">
        <v>1</v>
      </c>
      <c r="P26" s="58">
        <f t="shared" si="9"/>
        <v>1</v>
      </c>
      <c r="Q26" s="58">
        <f t="shared" si="10"/>
        <v>1</v>
      </c>
      <c r="R26" s="58">
        <v>1</v>
      </c>
      <c r="S26" s="111" t="s">
        <v>1076</v>
      </c>
      <c r="T26" s="111" t="s">
        <v>1505</v>
      </c>
    </row>
    <row r="27" spans="1:20" ht="280.8">
      <c r="A27" s="155">
        <f t="shared" si="11"/>
        <v>15</v>
      </c>
      <c r="B27" s="119" t="s">
        <v>1509</v>
      </c>
      <c r="C27" s="147" t="s">
        <v>56</v>
      </c>
      <c r="D27" s="82" t="s">
        <v>1012</v>
      </c>
      <c r="E27" s="57">
        <v>1</v>
      </c>
      <c r="F27" s="58">
        <f t="shared" si="12"/>
        <v>1</v>
      </c>
      <c r="G27" s="58">
        <f t="shared" si="13"/>
        <v>1</v>
      </c>
      <c r="H27" s="58">
        <v>1</v>
      </c>
      <c r="I27" s="119" t="s">
        <v>2047</v>
      </c>
      <c r="J27" s="57">
        <v>1</v>
      </c>
      <c r="K27" s="58">
        <f t="shared" si="7"/>
        <v>1</v>
      </c>
      <c r="L27" s="58">
        <f t="shared" si="8"/>
        <v>1</v>
      </c>
      <c r="M27" s="58">
        <v>1</v>
      </c>
      <c r="N27" s="119" t="s">
        <v>3691</v>
      </c>
      <c r="O27" s="57">
        <v>1</v>
      </c>
      <c r="P27" s="58">
        <f t="shared" si="9"/>
        <v>1</v>
      </c>
      <c r="Q27" s="58">
        <f t="shared" si="10"/>
        <v>1</v>
      </c>
      <c r="R27" s="58">
        <v>1</v>
      </c>
      <c r="S27" s="111" t="s">
        <v>1076</v>
      </c>
      <c r="T27" s="111" t="s">
        <v>1505</v>
      </c>
    </row>
    <row r="28" spans="1:20" ht="280.8">
      <c r="A28" s="155">
        <f t="shared" si="11"/>
        <v>16</v>
      </c>
      <c r="B28" s="119" t="s">
        <v>3586</v>
      </c>
      <c r="C28" s="147" t="s">
        <v>57</v>
      </c>
      <c r="D28" s="82" t="s">
        <v>1012</v>
      </c>
      <c r="E28" s="57">
        <v>1</v>
      </c>
      <c r="F28" s="58">
        <f t="shared" si="12"/>
        <v>1</v>
      </c>
      <c r="G28" s="58">
        <f t="shared" si="13"/>
        <v>1</v>
      </c>
      <c r="H28" s="58">
        <v>1</v>
      </c>
      <c r="I28" s="119" t="s">
        <v>2048</v>
      </c>
      <c r="J28" s="57">
        <v>1</v>
      </c>
      <c r="K28" s="58">
        <f t="shared" si="7"/>
        <v>1</v>
      </c>
      <c r="L28" s="58">
        <f t="shared" si="8"/>
        <v>1</v>
      </c>
      <c r="M28" s="58">
        <v>1</v>
      </c>
      <c r="N28" s="119" t="s">
        <v>3692</v>
      </c>
      <c r="O28" s="57">
        <v>1</v>
      </c>
      <c r="P28" s="58">
        <f t="shared" si="9"/>
        <v>1</v>
      </c>
      <c r="Q28" s="58">
        <f t="shared" si="10"/>
        <v>1</v>
      </c>
      <c r="R28" s="58">
        <v>1</v>
      </c>
      <c r="S28" s="111" t="s">
        <v>1076</v>
      </c>
      <c r="T28" s="111" t="s">
        <v>1505</v>
      </c>
    </row>
    <row r="29" spans="1:20" ht="280.8">
      <c r="A29" s="155">
        <f t="shared" si="11"/>
        <v>17</v>
      </c>
      <c r="B29" s="119" t="s">
        <v>1510</v>
      </c>
      <c r="C29" s="147" t="s">
        <v>60</v>
      </c>
      <c r="D29" s="82" t="s">
        <v>1012</v>
      </c>
      <c r="E29" s="57">
        <v>1</v>
      </c>
      <c r="F29" s="58">
        <f t="shared" si="12"/>
        <v>1</v>
      </c>
      <c r="G29" s="58">
        <f t="shared" si="13"/>
        <v>1</v>
      </c>
      <c r="H29" s="58">
        <v>1</v>
      </c>
      <c r="I29" s="119" t="s">
        <v>2049</v>
      </c>
      <c r="J29" s="57">
        <v>1</v>
      </c>
      <c r="K29" s="58">
        <f t="shared" si="7"/>
        <v>1</v>
      </c>
      <c r="L29" s="58">
        <f t="shared" si="8"/>
        <v>1</v>
      </c>
      <c r="M29" s="58">
        <v>1</v>
      </c>
      <c r="N29" s="119" t="s">
        <v>3693</v>
      </c>
      <c r="O29" s="57">
        <v>1</v>
      </c>
      <c r="P29" s="58">
        <f t="shared" si="9"/>
        <v>1</v>
      </c>
      <c r="Q29" s="58">
        <f t="shared" si="10"/>
        <v>1</v>
      </c>
      <c r="R29" s="58">
        <v>1</v>
      </c>
      <c r="S29" s="111" t="s">
        <v>1076</v>
      </c>
      <c r="T29" s="111" t="s">
        <v>1505</v>
      </c>
    </row>
    <row r="30" spans="1:20" ht="280.8">
      <c r="A30" s="155">
        <f t="shared" si="11"/>
        <v>18</v>
      </c>
      <c r="B30" s="119" t="s">
        <v>1511</v>
      </c>
      <c r="C30" s="147" t="s">
        <v>61</v>
      </c>
      <c r="D30" s="82" t="s">
        <v>1012</v>
      </c>
      <c r="E30" s="57">
        <v>1</v>
      </c>
      <c r="F30" s="58">
        <f t="shared" si="12"/>
        <v>1</v>
      </c>
      <c r="G30" s="58">
        <f t="shared" si="13"/>
        <v>1</v>
      </c>
      <c r="H30" s="58">
        <v>1</v>
      </c>
      <c r="I30" s="119" t="s">
        <v>2050</v>
      </c>
      <c r="J30" s="57">
        <v>1</v>
      </c>
      <c r="K30" s="58">
        <f t="shared" si="7"/>
        <v>1</v>
      </c>
      <c r="L30" s="58">
        <f t="shared" si="8"/>
        <v>1</v>
      </c>
      <c r="M30" s="58">
        <v>1</v>
      </c>
      <c r="N30" s="119" t="s">
        <v>3694</v>
      </c>
      <c r="O30" s="57">
        <v>1</v>
      </c>
      <c r="P30" s="58">
        <f t="shared" si="9"/>
        <v>1</v>
      </c>
      <c r="Q30" s="58">
        <f t="shared" si="10"/>
        <v>1</v>
      </c>
      <c r="R30" s="58">
        <v>1</v>
      </c>
      <c r="S30" s="111" t="s">
        <v>1076</v>
      </c>
      <c r="T30" s="111" t="s">
        <v>1505</v>
      </c>
    </row>
    <row r="31" spans="1:20" ht="280.8">
      <c r="A31" s="155">
        <f t="shared" si="11"/>
        <v>19</v>
      </c>
      <c r="B31" s="119" t="s">
        <v>1512</v>
      </c>
      <c r="C31" s="147" t="s">
        <v>62</v>
      </c>
      <c r="D31" s="82" t="s">
        <v>1012</v>
      </c>
      <c r="E31" s="57">
        <v>1</v>
      </c>
      <c r="F31" s="58">
        <f t="shared" si="12"/>
        <v>1</v>
      </c>
      <c r="G31" s="58">
        <f t="shared" si="13"/>
        <v>1</v>
      </c>
      <c r="H31" s="58">
        <v>1</v>
      </c>
      <c r="I31" s="119" t="s">
        <v>2051</v>
      </c>
      <c r="J31" s="57">
        <v>1</v>
      </c>
      <c r="K31" s="58">
        <f t="shared" si="7"/>
        <v>1</v>
      </c>
      <c r="L31" s="58">
        <f t="shared" si="8"/>
        <v>1</v>
      </c>
      <c r="M31" s="58">
        <v>1</v>
      </c>
      <c r="N31" s="119" t="s">
        <v>3695</v>
      </c>
      <c r="O31" s="57">
        <v>1</v>
      </c>
      <c r="P31" s="58">
        <f t="shared" si="9"/>
        <v>1</v>
      </c>
      <c r="Q31" s="58">
        <f t="shared" si="10"/>
        <v>1</v>
      </c>
      <c r="R31" s="58">
        <v>1</v>
      </c>
      <c r="S31" s="111" t="s">
        <v>1076</v>
      </c>
      <c r="T31" s="111" t="s">
        <v>1505</v>
      </c>
    </row>
    <row r="32" spans="1:20" ht="280.8">
      <c r="A32" s="155">
        <f t="shared" si="11"/>
        <v>20</v>
      </c>
      <c r="B32" s="119" t="s">
        <v>1513</v>
      </c>
      <c r="C32" s="147" t="s">
        <v>64</v>
      </c>
      <c r="D32" s="82" t="s">
        <v>1012</v>
      </c>
      <c r="E32" s="57">
        <v>1</v>
      </c>
      <c r="F32" s="58">
        <f t="shared" si="12"/>
        <v>1</v>
      </c>
      <c r="G32" s="58">
        <f t="shared" si="13"/>
        <v>1</v>
      </c>
      <c r="H32" s="58">
        <v>1</v>
      </c>
      <c r="I32" s="119" t="s">
        <v>2052</v>
      </c>
      <c r="J32" s="57">
        <v>1</v>
      </c>
      <c r="K32" s="58">
        <f t="shared" si="7"/>
        <v>1</v>
      </c>
      <c r="L32" s="58">
        <f t="shared" si="8"/>
        <v>1</v>
      </c>
      <c r="M32" s="58">
        <v>1</v>
      </c>
      <c r="N32" s="119" t="s">
        <v>3696</v>
      </c>
      <c r="O32" s="57">
        <v>1</v>
      </c>
      <c r="P32" s="58">
        <f t="shared" si="9"/>
        <v>1</v>
      </c>
      <c r="Q32" s="58">
        <f t="shared" si="10"/>
        <v>1</v>
      </c>
      <c r="R32" s="58">
        <v>1</v>
      </c>
      <c r="S32" s="111" t="s">
        <v>1076</v>
      </c>
      <c r="T32" s="111" t="s">
        <v>1505</v>
      </c>
    </row>
    <row r="33" spans="1:20" ht="280.8">
      <c r="A33" s="155">
        <f t="shared" si="11"/>
        <v>21</v>
      </c>
      <c r="B33" s="119" t="s">
        <v>1514</v>
      </c>
      <c r="C33" s="147" t="s">
        <v>76</v>
      </c>
      <c r="D33" s="82" t="s">
        <v>1012</v>
      </c>
      <c r="E33" s="57">
        <v>1</v>
      </c>
      <c r="F33" s="58">
        <f t="shared" si="12"/>
        <v>1</v>
      </c>
      <c r="G33" s="58">
        <f t="shared" si="13"/>
        <v>1</v>
      </c>
      <c r="H33" s="58">
        <v>1</v>
      </c>
      <c r="I33" s="119" t="s">
        <v>2043</v>
      </c>
      <c r="J33" s="57">
        <v>1</v>
      </c>
      <c r="K33" s="58">
        <f t="shared" si="7"/>
        <v>1</v>
      </c>
      <c r="L33" s="58">
        <f t="shared" si="8"/>
        <v>1</v>
      </c>
      <c r="M33" s="58">
        <v>1</v>
      </c>
      <c r="N33" s="119" t="s">
        <v>3697</v>
      </c>
      <c r="O33" s="57">
        <v>1</v>
      </c>
      <c r="P33" s="58">
        <f t="shared" si="9"/>
        <v>1</v>
      </c>
      <c r="Q33" s="58">
        <f t="shared" si="10"/>
        <v>1</v>
      </c>
      <c r="R33" s="58">
        <v>1</v>
      </c>
      <c r="S33" s="111" t="s">
        <v>1076</v>
      </c>
      <c r="T33" s="111" t="s">
        <v>1505</v>
      </c>
    </row>
    <row r="34" spans="1:20" ht="280.8">
      <c r="A34" s="155">
        <f t="shared" si="11"/>
        <v>22</v>
      </c>
      <c r="B34" s="119" t="s">
        <v>4860</v>
      </c>
      <c r="C34" s="147" t="s">
        <v>41</v>
      </c>
      <c r="D34" s="82" t="s">
        <v>1012</v>
      </c>
      <c r="E34" s="57">
        <v>1</v>
      </c>
      <c r="F34" s="58">
        <f t="shared" si="12"/>
        <v>1</v>
      </c>
      <c r="G34" s="58">
        <f t="shared" si="13"/>
        <v>1</v>
      </c>
      <c r="H34" s="58">
        <v>1</v>
      </c>
      <c r="I34" s="119" t="s">
        <v>2053</v>
      </c>
      <c r="J34" s="57">
        <v>1</v>
      </c>
      <c r="K34" s="58">
        <f t="shared" si="7"/>
        <v>1</v>
      </c>
      <c r="L34" s="58">
        <f t="shared" si="8"/>
        <v>1</v>
      </c>
      <c r="M34" s="58">
        <v>1</v>
      </c>
      <c r="N34" s="119" t="s">
        <v>3698</v>
      </c>
      <c r="O34" s="57">
        <v>1</v>
      </c>
      <c r="P34" s="58">
        <f t="shared" si="9"/>
        <v>1</v>
      </c>
      <c r="Q34" s="58">
        <f t="shared" si="10"/>
        <v>1</v>
      </c>
      <c r="R34" s="58">
        <v>1</v>
      </c>
      <c r="S34" s="111" t="s">
        <v>1076</v>
      </c>
      <c r="T34" s="111" t="s">
        <v>1505</v>
      </c>
    </row>
    <row r="35" spans="1:20" ht="280.8">
      <c r="A35" s="155">
        <f t="shared" si="11"/>
        <v>23</v>
      </c>
      <c r="B35" s="119" t="s">
        <v>4861</v>
      </c>
      <c r="C35" s="147" t="s">
        <v>40</v>
      </c>
      <c r="D35" s="82" t="s">
        <v>1012</v>
      </c>
      <c r="E35" s="57">
        <v>1</v>
      </c>
      <c r="F35" s="58">
        <f t="shared" si="12"/>
        <v>1</v>
      </c>
      <c r="G35" s="58">
        <f t="shared" si="13"/>
        <v>1</v>
      </c>
      <c r="H35" s="58">
        <v>1</v>
      </c>
      <c r="I35" s="119" t="s">
        <v>2054</v>
      </c>
      <c r="J35" s="57">
        <v>1</v>
      </c>
      <c r="K35" s="58">
        <f t="shared" si="7"/>
        <v>1</v>
      </c>
      <c r="L35" s="58">
        <f t="shared" si="8"/>
        <v>1</v>
      </c>
      <c r="M35" s="58">
        <v>1</v>
      </c>
      <c r="N35" s="119" t="s">
        <v>3699</v>
      </c>
      <c r="O35" s="57">
        <v>1</v>
      </c>
      <c r="P35" s="58">
        <f t="shared" si="9"/>
        <v>1</v>
      </c>
      <c r="Q35" s="58">
        <f t="shared" si="10"/>
        <v>1</v>
      </c>
      <c r="R35" s="58">
        <v>1</v>
      </c>
      <c r="S35" s="111" t="s">
        <v>1076</v>
      </c>
      <c r="T35" s="111" t="s">
        <v>1505</v>
      </c>
    </row>
    <row r="36" spans="1:20" ht="280.8">
      <c r="A36" s="155">
        <f t="shared" si="11"/>
        <v>24</v>
      </c>
      <c r="B36" s="119" t="s">
        <v>4862</v>
      </c>
      <c r="C36" s="147" t="s">
        <v>77</v>
      </c>
      <c r="D36" s="82" t="s">
        <v>1012</v>
      </c>
      <c r="E36" s="57">
        <v>1</v>
      </c>
      <c r="F36" s="58">
        <f t="shared" si="12"/>
        <v>1</v>
      </c>
      <c r="G36" s="58">
        <f t="shared" si="13"/>
        <v>1</v>
      </c>
      <c r="H36" s="58">
        <v>1</v>
      </c>
      <c r="I36" s="119" t="s">
        <v>2055</v>
      </c>
      <c r="J36" s="57">
        <v>1</v>
      </c>
      <c r="K36" s="58">
        <f t="shared" si="7"/>
        <v>1</v>
      </c>
      <c r="L36" s="58">
        <f t="shared" si="8"/>
        <v>1</v>
      </c>
      <c r="M36" s="58">
        <v>1</v>
      </c>
      <c r="N36" s="119" t="s">
        <v>3700</v>
      </c>
      <c r="O36" s="57">
        <v>1</v>
      </c>
      <c r="P36" s="58">
        <f t="shared" si="9"/>
        <v>1</v>
      </c>
      <c r="Q36" s="58">
        <f t="shared" si="10"/>
        <v>1</v>
      </c>
      <c r="R36" s="58">
        <v>1</v>
      </c>
      <c r="S36" s="111" t="s">
        <v>1076</v>
      </c>
      <c r="T36" s="111" t="s">
        <v>1505</v>
      </c>
    </row>
    <row r="37" spans="1:20" ht="302.39999999999998">
      <c r="A37" s="155">
        <f t="shared" si="11"/>
        <v>25</v>
      </c>
      <c r="B37" s="119" t="s">
        <v>4863</v>
      </c>
      <c r="C37" s="147" t="s">
        <v>34</v>
      </c>
      <c r="D37" s="82" t="s">
        <v>1012</v>
      </c>
      <c r="E37" s="57">
        <v>1</v>
      </c>
      <c r="F37" s="58">
        <f t="shared" si="12"/>
        <v>1</v>
      </c>
      <c r="G37" s="58">
        <f t="shared" si="13"/>
        <v>1</v>
      </c>
      <c r="H37" s="58">
        <v>1</v>
      </c>
      <c r="I37" s="119" t="s">
        <v>2056</v>
      </c>
      <c r="J37" s="57">
        <v>1</v>
      </c>
      <c r="K37" s="58">
        <f t="shared" si="7"/>
        <v>1</v>
      </c>
      <c r="L37" s="58">
        <f t="shared" si="8"/>
        <v>1</v>
      </c>
      <c r="M37" s="58">
        <v>1</v>
      </c>
      <c r="N37" s="119" t="s">
        <v>3701</v>
      </c>
      <c r="O37" s="57">
        <v>1</v>
      </c>
      <c r="P37" s="58">
        <f t="shared" si="9"/>
        <v>1</v>
      </c>
      <c r="Q37" s="58">
        <f t="shared" si="10"/>
        <v>1</v>
      </c>
      <c r="R37" s="58">
        <v>1</v>
      </c>
      <c r="S37" s="111" t="s">
        <v>1076</v>
      </c>
      <c r="T37" s="111" t="s">
        <v>1505</v>
      </c>
    </row>
    <row r="38" spans="1:20" ht="280.8">
      <c r="A38" s="155">
        <f t="shared" si="11"/>
        <v>26</v>
      </c>
      <c r="B38" s="119" t="s">
        <v>4864</v>
      </c>
      <c r="C38" s="147" t="s">
        <v>32</v>
      </c>
      <c r="D38" s="82" t="s">
        <v>1012</v>
      </c>
      <c r="E38" s="57">
        <v>1</v>
      </c>
      <c r="F38" s="58">
        <f t="shared" si="12"/>
        <v>1</v>
      </c>
      <c r="G38" s="58">
        <f t="shared" si="13"/>
        <v>1</v>
      </c>
      <c r="H38" s="58">
        <v>1</v>
      </c>
      <c r="I38" s="119" t="s">
        <v>2057</v>
      </c>
      <c r="J38" s="57">
        <v>1</v>
      </c>
      <c r="K38" s="58">
        <f t="shared" si="7"/>
        <v>1</v>
      </c>
      <c r="L38" s="58">
        <f t="shared" si="8"/>
        <v>1</v>
      </c>
      <c r="M38" s="58">
        <v>1</v>
      </c>
      <c r="N38" s="119" t="s">
        <v>3702</v>
      </c>
      <c r="O38" s="57">
        <v>1</v>
      </c>
      <c r="P38" s="58">
        <f t="shared" si="9"/>
        <v>1</v>
      </c>
      <c r="Q38" s="58">
        <f t="shared" si="10"/>
        <v>1</v>
      </c>
      <c r="R38" s="58">
        <v>1</v>
      </c>
      <c r="S38" s="111" t="s">
        <v>1076</v>
      </c>
      <c r="T38" s="111" t="s">
        <v>1505</v>
      </c>
    </row>
    <row r="39" spans="1:20" ht="260.25" customHeight="1">
      <c r="A39" s="155">
        <f t="shared" si="11"/>
        <v>27</v>
      </c>
      <c r="B39" s="119" t="s">
        <v>4865</v>
      </c>
      <c r="C39" s="147" t="s">
        <v>79</v>
      </c>
      <c r="D39" s="82" t="s">
        <v>1012</v>
      </c>
      <c r="E39" s="57">
        <v>1</v>
      </c>
      <c r="F39" s="58">
        <f t="shared" si="12"/>
        <v>1</v>
      </c>
      <c r="G39" s="58">
        <f t="shared" si="13"/>
        <v>1</v>
      </c>
      <c r="H39" s="58">
        <v>1</v>
      </c>
      <c r="I39" s="119" t="s">
        <v>2049</v>
      </c>
      <c r="J39" s="57">
        <v>1</v>
      </c>
      <c r="K39" s="58">
        <f t="shared" si="7"/>
        <v>1</v>
      </c>
      <c r="L39" s="58">
        <f t="shared" si="8"/>
        <v>1</v>
      </c>
      <c r="M39" s="58">
        <v>1</v>
      </c>
      <c r="N39" s="119" t="s">
        <v>3703</v>
      </c>
      <c r="O39" s="57">
        <v>1</v>
      </c>
      <c r="P39" s="58">
        <f t="shared" si="9"/>
        <v>1</v>
      </c>
      <c r="Q39" s="58">
        <f t="shared" si="10"/>
        <v>1</v>
      </c>
      <c r="R39" s="58">
        <v>1</v>
      </c>
      <c r="S39" s="111" t="s">
        <v>1076</v>
      </c>
      <c r="T39" s="111" t="s">
        <v>1505</v>
      </c>
    </row>
    <row r="40" spans="1:20" ht="252.75" customHeight="1">
      <c r="A40" s="155">
        <f t="shared" si="11"/>
        <v>28</v>
      </c>
      <c r="B40" s="119" t="s">
        <v>4866</v>
      </c>
      <c r="C40" s="147" t="s">
        <v>31</v>
      </c>
      <c r="D40" s="82" t="s">
        <v>1012</v>
      </c>
      <c r="E40" s="57">
        <v>1</v>
      </c>
      <c r="F40" s="58">
        <f t="shared" si="12"/>
        <v>1</v>
      </c>
      <c r="G40" s="58">
        <f t="shared" si="13"/>
        <v>1</v>
      </c>
      <c r="H40" s="58">
        <v>1</v>
      </c>
      <c r="I40" s="119" t="s">
        <v>2049</v>
      </c>
      <c r="J40" s="57">
        <v>1</v>
      </c>
      <c r="K40" s="58">
        <f t="shared" si="7"/>
        <v>1</v>
      </c>
      <c r="L40" s="58">
        <f t="shared" si="8"/>
        <v>1</v>
      </c>
      <c r="M40" s="58">
        <v>1</v>
      </c>
      <c r="N40" s="119" t="s">
        <v>3704</v>
      </c>
      <c r="O40" s="57">
        <v>1</v>
      </c>
      <c r="P40" s="58">
        <f t="shared" si="9"/>
        <v>1</v>
      </c>
      <c r="Q40" s="58">
        <f t="shared" si="10"/>
        <v>1</v>
      </c>
      <c r="R40" s="58">
        <v>1</v>
      </c>
      <c r="S40" s="111" t="s">
        <v>1076</v>
      </c>
      <c r="T40" s="111" t="s">
        <v>1505</v>
      </c>
    </row>
    <row r="41" spans="1:20" ht="250.5" customHeight="1">
      <c r="A41" s="155">
        <f t="shared" si="11"/>
        <v>29</v>
      </c>
      <c r="B41" s="119" t="s">
        <v>4867</v>
      </c>
      <c r="C41" s="147" t="s">
        <v>1278</v>
      </c>
      <c r="D41" s="82" t="s">
        <v>1012</v>
      </c>
      <c r="E41" s="57">
        <v>1</v>
      </c>
      <c r="F41" s="58">
        <f t="shared" si="12"/>
        <v>1</v>
      </c>
      <c r="G41" s="58">
        <f t="shared" si="13"/>
        <v>1</v>
      </c>
      <c r="H41" s="58">
        <v>1</v>
      </c>
      <c r="I41" s="119" t="s">
        <v>2058</v>
      </c>
      <c r="J41" s="57">
        <v>1</v>
      </c>
      <c r="K41" s="58">
        <f t="shared" si="7"/>
        <v>1</v>
      </c>
      <c r="L41" s="58">
        <f t="shared" si="8"/>
        <v>1</v>
      </c>
      <c r="M41" s="58">
        <v>1</v>
      </c>
      <c r="N41" s="119" t="s">
        <v>3705</v>
      </c>
      <c r="O41" s="57">
        <v>1</v>
      </c>
      <c r="P41" s="58">
        <f t="shared" si="9"/>
        <v>1</v>
      </c>
      <c r="Q41" s="58">
        <f t="shared" si="10"/>
        <v>1</v>
      </c>
      <c r="R41" s="58">
        <v>1</v>
      </c>
      <c r="S41" s="111" t="s">
        <v>1076</v>
      </c>
      <c r="T41" s="111" t="s">
        <v>1505</v>
      </c>
    </row>
    <row r="42" spans="1:20" ht="258.75" customHeight="1">
      <c r="A42" s="155">
        <f t="shared" si="11"/>
        <v>30</v>
      </c>
      <c r="B42" s="119" t="s">
        <v>4868</v>
      </c>
      <c r="C42" s="147" t="s">
        <v>30</v>
      </c>
      <c r="D42" s="82" t="s">
        <v>1012</v>
      </c>
      <c r="E42" s="57">
        <v>1</v>
      </c>
      <c r="F42" s="58">
        <f t="shared" si="12"/>
        <v>1</v>
      </c>
      <c r="G42" s="58">
        <f t="shared" si="13"/>
        <v>1</v>
      </c>
      <c r="H42" s="58">
        <v>1</v>
      </c>
      <c r="I42" s="119" t="s">
        <v>2179</v>
      </c>
      <c r="J42" s="57">
        <v>1</v>
      </c>
      <c r="K42" s="58">
        <f t="shared" si="7"/>
        <v>1</v>
      </c>
      <c r="L42" s="58">
        <f t="shared" si="8"/>
        <v>1</v>
      </c>
      <c r="M42" s="58">
        <v>1</v>
      </c>
      <c r="N42" s="119" t="s">
        <v>3706</v>
      </c>
      <c r="O42" s="57">
        <v>1</v>
      </c>
      <c r="P42" s="58">
        <f t="shared" si="9"/>
        <v>1</v>
      </c>
      <c r="Q42" s="58">
        <f t="shared" si="10"/>
        <v>1</v>
      </c>
      <c r="R42" s="58">
        <v>1</v>
      </c>
      <c r="S42" s="111" t="s">
        <v>1076</v>
      </c>
      <c r="T42" s="111" t="s">
        <v>1505</v>
      </c>
    </row>
    <row r="43" spans="1:20" ht="258" customHeight="1">
      <c r="A43" s="155">
        <f t="shared" si="11"/>
        <v>31</v>
      </c>
      <c r="B43" s="119" t="s">
        <v>4869</v>
      </c>
      <c r="C43" s="147" t="s">
        <v>80</v>
      </c>
      <c r="D43" s="82" t="s">
        <v>1012</v>
      </c>
      <c r="E43" s="57">
        <v>1</v>
      </c>
      <c r="F43" s="58">
        <f t="shared" si="12"/>
        <v>1</v>
      </c>
      <c r="G43" s="58">
        <f t="shared" si="13"/>
        <v>1</v>
      </c>
      <c r="H43" s="58">
        <v>1</v>
      </c>
      <c r="I43" s="119" t="s">
        <v>2049</v>
      </c>
      <c r="J43" s="57">
        <v>1</v>
      </c>
      <c r="K43" s="58">
        <f t="shared" si="7"/>
        <v>1</v>
      </c>
      <c r="L43" s="58">
        <f t="shared" si="8"/>
        <v>1</v>
      </c>
      <c r="M43" s="58">
        <v>1</v>
      </c>
      <c r="N43" s="119" t="s">
        <v>3707</v>
      </c>
      <c r="O43" s="57">
        <v>1</v>
      </c>
      <c r="P43" s="58">
        <f t="shared" si="9"/>
        <v>1</v>
      </c>
      <c r="Q43" s="58">
        <f t="shared" si="10"/>
        <v>1</v>
      </c>
      <c r="R43" s="58">
        <v>1</v>
      </c>
      <c r="S43" s="111" t="s">
        <v>1076</v>
      </c>
      <c r="T43" s="111" t="s">
        <v>1505</v>
      </c>
    </row>
    <row r="44" spans="1:20" ht="250.5" customHeight="1">
      <c r="A44" s="155">
        <f t="shared" si="11"/>
        <v>32</v>
      </c>
      <c r="B44" s="119" t="s">
        <v>4870</v>
      </c>
      <c r="C44" s="147" t="s">
        <v>81</v>
      </c>
      <c r="D44" s="82" t="s">
        <v>1012</v>
      </c>
      <c r="E44" s="57">
        <v>1</v>
      </c>
      <c r="F44" s="58">
        <f t="shared" si="12"/>
        <v>1</v>
      </c>
      <c r="G44" s="58">
        <f t="shared" si="13"/>
        <v>1</v>
      </c>
      <c r="H44" s="58">
        <v>1</v>
      </c>
      <c r="I44" s="119" t="s">
        <v>2059</v>
      </c>
      <c r="J44" s="57">
        <v>1</v>
      </c>
      <c r="K44" s="58">
        <f t="shared" si="7"/>
        <v>1</v>
      </c>
      <c r="L44" s="58">
        <f t="shared" si="8"/>
        <v>1</v>
      </c>
      <c r="M44" s="58">
        <v>1</v>
      </c>
      <c r="N44" s="119" t="s">
        <v>3708</v>
      </c>
      <c r="O44" s="57">
        <v>1</v>
      </c>
      <c r="P44" s="58">
        <f t="shared" si="9"/>
        <v>1</v>
      </c>
      <c r="Q44" s="58">
        <f t="shared" si="10"/>
        <v>1</v>
      </c>
      <c r="R44" s="58">
        <v>1</v>
      </c>
      <c r="S44" s="111" t="s">
        <v>1076</v>
      </c>
      <c r="T44" s="111" t="s">
        <v>1505</v>
      </c>
    </row>
    <row r="45" spans="1:20" ht="249" customHeight="1">
      <c r="A45" s="155">
        <f t="shared" si="11"/>
        <v>33</v>
      </c>
      <c r="B45" s="119" t="s">
        <v>4871</v>
      </c>
      <c r="C45" s="147" t="s">
        <v>874</v>
      </c>
      <c r="D45" s="82" t="s">
        <v>1012</v>
      </c>
      <c r="E45" s="57">
        <v>1</v>
      </c>
      <c r="F45" s="58">
        <f t="shared" si="12"/>
        <v>1</v>
      </c>
      <c r="G45" s="58">
        <f t="shared" si="13"/>
        <v>1</v>
      </c>
      <c r="H45" s="58">
        <v>1</v>
      </c>
      <c r="I45" s="119" t="s">
        <v>1367</v>
      </c>
      <c r="J45" s="57">
        <v>1</v>
      </c>
      <c r="K45" s="58">
        <f t="shared" si="7"/>
        <v>1</v>
      </c>
      <c r="L45" s="58">
        <f t="shared" si="8"/>
        <v>1</v>
      </c>
      <c r="M45" s="58">
        <v>1</v>
      </c>
      <c r="N45" s="119" t="s">
        <v>3709</v>
      </c>
      <c r="O45" s="57">
        <v>1</v>
      </c>
      <c r="P45" s="58">
        <f t="shared" si="9"/>
        <v>1</v>
      </c>
      <c r="Q45" s="58">
        <f t="shared" si="10"/>
        <v>1</v>
      </c>
      <c r="R45" s="58">
        <v>1</v>
      </c>
      <c r="S45" s="111" t="s">
        <v>1076</v>
      </c>
      <c r="T45" s="111" t="s">
        <v>1505</v>
      </c>
    </row>
    <row r="46" spans="1:20" ht="280.8">
      <c r="A46" s="155">
        <f t="shared" si="11"/>
        <v>34</v>
      </c>
      <c r="B46" s="119" t="s">
        <v>4872</v>
      </c>
      <c r="C46" s="147" t="s">
        <v>82</v>
      </c>
      <c r="D46" s="82" t="s">
        <v>1012</v>
      </c>
      <c r="E46" s="57">
        <v>1</v>
      </c>
      <c r="F46" s="58">
        <f t="shared" si="12"/>
        <v>1</v>
      </c>
      <c r="G46" s="58">
        <f t="shared" si="13"/>
        <v>1</v>
      </c>
      <c r="H46" s="58">
        <v>1</v>
      </c>
      <c r="I46" s="119" t="s">
        <v>2060</v>
      </c>
      <c r="J46" s="57">
        <v>1</v>
      </c>
      <c r="K46" s="58">
        <f t="shared" si="7"/>
        <v>1</v>
      </c>
      <c r="L46" s="58">
        <f t="shared" si="8"/>
        <v>1</v>
      </c>
      <c r="M46" s="58">
        <v>1</v>
      </c>
      <c r="N46" s="119" t="s">
        <v>3710</v>
      </c>
      <c r="O46" s="57">
        <v>1</v>
      </c>
      <c r="P46" s="58">
        <f t="shared" si="9"/>
        <v>1</v>
      </c>
      <c r="Q46" s="58">
        <f t="shared" si="10"/>
        <v>1</v>
      </c>
      <c r="R46" s="58">
        <v>1</v>
      </c>
      <c r="S46" s="111" t="s">
        <v>1076</v>
      </c>
      <c r="T46" s="111" t="s">
        <v>1505</v>
      </c>
    </row>
    <row r="47" spans="1:20" ht="280.8">
      <c r="A47" s="155">
        <f t="shared" si="11"/>
        <v>35</v>
      </c>
      <c r="B47" s="119" t="s">
        <v>4873</v>
      </c>
      <c r="C47" s="147" t="s">
        <v>83</v>
      </c>
      <c r="D47" s="82" t="s">
        <v>1012</v>
      </c>
      <c r="E47" s="57">
        <v>1</v>
      </c>
      <c r="F47" s="58">
        <f t="shared" si="12"/>
        <v>1</v>
      </c>
      <c r="G47" s="58">
        <f t="shared" si="13"/>
        <v>1</v>
      </c>
      <c r="H47" s="58">
        <v>1</v>
      </c>
      <c r="I47" s="119" t="s">
        <v>2061</v>
      </c>
      <c r="J47" s="57">
        <v>1</v>
      </c>
      <c r="K47" s="58">
        <f t="shared" si="7"/>
        <v>1</v>
      </c>
      <c r="L47" s="58">
        <f t="shared" si="8"/>
        <v>1</v>
      </c>
      <c r="M47" s="58">
        <v>1</v>
      </c>
      <c r="N47" s="119" t="s">
        <v>3711</v>
      </c>
      <c r="O47" s="57">
        <v>1</v>
      </c>
      <c r="P47" s="58">
        <f t="shared" si="9"/>
        <v>1</v>
      </c>
      <c r="Q47" s="58">
        <f t="shared" si="10"/>
        <v>1</v>
      </c>
      <c r="R47" s="58">
        <v>1</v>
      </c>
      <c r="S47" s="111" t="s">
        <v>1076</v>
      </c>
      <c r="T47" s="111" t="s">
        <v>1505</v>
      </c>
    </row>
    <row r="48" spans="1:20" ht="249" customHeight="1">
      <c r="A48" s="155">
        <f t="shared" si="11"/>
        <v>36</v>
      </c>
      <c r="B48" s="119" t="s">
        <v>4874</v>
      </c>
      <c r="C48" s="147" t="s">
        <v>84</v>
      </c>
      <c r="D48" s="82" t="s">
        <v>1012</v>
      </c>
      <c r="E48" s="57">
        <v>1</v>
      </c>
      <c r="F48" s="58">
        <f t="shared" si="12"/>
        <v>1</v>
      </c>
      <c r="G48" s="58">
        <f t="shared" si="13"/>
        <v>1</v>
      </c>
      <c r="H48" s="58">
        <v>1</v>
      </c>
      <c r="I48" s="119" t="s">
        <v>2062</v>
      </c>
      <c r="J48" s="57">
        <v>1</v>
      </c>
      <c r="K48" s="58">
        <f t="shared" si="7"/>
        <v>1</v>
      </c>
      <c r="L48" s="58">
        <f t="shared" si="8"/>
        <v>1</v>
      </c>
      <c r="M48" s="58">
        <v>1</v>
      </c>
      <c r="N48" s="119" t="s">
        <v>3712</v>
      </c>
      <c r="O48" s="57">
        <v>1</v>
      </c>
      <c r="P48" s="58">
        <f t="shared" si="9"/>
        <v>1</v>
      </c>
      <c r="Q48" s="58">
        <f t="shared" si="10"/>
        <v>1</v>
      </c>
      <c r="R48" s="58">
        <v>1</v>
      </c>
      <c r="S48" s="111" t="s">
        <v>1076</v>
      </c>
      <c r="T48" s="111" t="s">
        <v>1505</v>
      </c>
    </row>
    <row r="49" spans="1:20" ht="280.8">
      <c r="A49" s="155">
        <f t="shared" si="11"/>
        <v>37</v>
      </c>
      <c r="B49" s="119" t="s">
        <v>4875</v>
      </c>
      <c r="C49" s="147" t="s">
        <v>66</v>
      </c>
      <c r="D49" s="82" t="s">
        <v>1012</v>
      </c>
      <c r="E49" s="57">
        <v>1</v>
      </c>
      <c r="F49" s="58">
        <f t="shared" si="12"/>
        <v>1</v>
      </c>
      <c r="G49" s="58">
        <f t="shared" si="13"/>
        <v>1</v>
      </c>
      <c r="H49" s="58">
        <v>1</v>
      </c>
      <c r="I49" s="119" t="s">
        <v>2063</v>
      </c>
      <c r="J49" s="57">
        <v>1</v>
      </c>
      <c r="K49" s="58">
        <f t="shared" si="7"/>
        <v>1</v>
      </c>
      <c r="L49" s="58">
        <f t="shared" si="8"/>
        <v>1</v>
      </c>
      <c r="M49" s="58">
        <v>1</v>
      </c>
      <c r="N49" s="119" t="s">
        <v>2518</v>
      </c>
      <c r="O49" s="57">
        <v>1</v>
      </c>
      <c r="P49" s="58">
        <f t="shared" si="9"/>
        <v>1</v>
      </c>
      <c r="Q49" s="58">
        <f t="shared" si="10"/>
        <v>1</v>
      </c>
      <c r="R49" s="58">
        <v>1</v>
      </c>
      <c r="S49" s="111" t="s">
        <v>1076</v>
      </c>
      <c r="T49" s="111" t="s">
        <v>1505</v>
      </c>
    </row>
    <row r="50" spans="1:20" ht="280.8">
      <c r="A50" s="155">
        <f t="shared" si="11"/>
        <v>38</v>
      </c>
      <c r="B50" s="119" t="s">
        <v>4876</v>
      </c>
      <c r="C50" s="147" t="s">
        <v>67</v>
      </c>
      <c r="D50" s="82" t="s">
        <v>1012</v>
      </c>
      <c r="E50" s="57">
        <v>1</v>
      </c>
      <c r="F50" s="58">
        <f t="shared" si="12"/>
        <v>1</v>
      </c>
      <c r="G50" s="58">
        <f t="shared" si="13"/>
        <v>1</v>
      </c>
      <c r="H50" s="58">
        <v>1</v>
      </c>
      <c r="I50" s="119" t="s">
        <v>2064</v>
      </c>
      <c r="J50" s="57">
        <v>1</v>
      </c>
      <c r="K50" s="58">
        <f t="shared" si="7"/>
        <v>1</v>
      </c>
      <c r="L50" s="58">
        <f t="shared" si="8"/>
        <v>1</v>
      </c>
      <c r="M50" s="58">
        <v>1</v>
      </c>
      <c r="N50" s="119" t="s">
        <v>2517</v>
      </c>
      <c r="O50" s="57">
        <v>1</v>
      </c>
      <c r="P50" s="58">
        <f t="shared" si="9"/>
        <v>1</v>
      </c>
      <c r="Q50" s="58">
        <f t="shared" si="10"/>
        <v>1</v>
      </c>
      <c r="R50" s="58">
        <v>1</v>
      </c>
      <c r="S50" s="111" t="s">
        <v>1076</v>
      </c>
      <c r="T50" s="111" t="s">
        <v>1505</v>
      </c>
    </row>
    <row r="51" spans="1:20" ht="250.5" customHeight="1">
      <c r="A51" s="155">
        <f t="shared" si="11"/>
        <v>39</v>
      </c>
      <c r="B51" s="119" t="s">
        <v>4877</v>
      </c>
      <c r="C51" s="147" t="s">
        <v>29</v>
      </c>
      <c r="D51" s="82" t="s">
        <v>1012</v>
      </c>
      <c r="E51" s="57">
        <v>1</v>
      </c>
      <c r="F51" s="58">
        <f t="shared" si="12"/>
        <v>1</v>
      </c>
      <c r="G51" s="58">
        <f t="shared" si="13"/>
        <v>1</v>
      </c>
      <c r="H51" s="58">
        <v>1</v>
      </c>
      <c r="I51" s="119" t="s">
        <v>2065</v>
      </c>
      <c r="J51" s="57">
        <v>1</v>
      </c>
      <c r="K51" s="58">
        <f t="shared" si="7"/>
        <v>1</v>
      </c>
      <c r="L51" s="58">
        <f t="shared" si="8"/>
        <v>1</v>
      </c>
      <c r="M51" s="58">
        <v>1</v>
      </c>
      <c r="N51" s="119" t="s">
        <v>2519</v>
      </c>
      <c r="O51" s="57">
        <v>1</v>
      </c>
      <c r="P51" s="58">
        <f t="shared" si="9"/>
        <v>1</v>
      </c>
      <c r="Q51" s="58">
        <f t="shared" si="10"/>
        <v>1</v>
      </c>
      <c r="R51" s="58">
        <v>1</v>
      </c>
      <c r="S51" s="111" t="s">
        <v>1076</v>
      </c>
      <c r="T51" s="111" t="s">
        <v>1505</v>
      </c>
    </row>
    <row r="52" spans="1:20" ht="280.8">
      <c r="A52" s="155">
        <f t="shared" si="11"/>
        <v>40</v>
      </c>
      <c r="B52" s="119" t="s">
        <v>4878</v>
      </c>
      <c r="C52" s="147" t="s">
        <v>28</v>
      </c>
      <c r="D52" s="82" t="s">
        <v>1012</v>
      </c>
      <c r="E52" s="57">
        <v>1</v>
      </c>
      <c r="F52" s="58">
        <f t="shared" si="12"/>
        <v>1</v>
      </c>
      <c r="G52" s="58">
        <f t="shared" si="13"/>
        <v>1</v>
      </c>
      <c r="H52" s="58">
        <v>1</v>
      </c>
      <c r="I52" s="119" t="s">
        <v>2066</v>
      </c>
      <c r="J52" s="57">
        <v>1</v>
      </c>
      <c r="K52" s="58">
        <f t="shared" si="7"/>
        <v>1</v>
      </c>
      <c r="L52" s="58">
        <f t="shared" si="8"/>
        <v>1</v>
      </c>
      <c r="M52" s="58">
        <v>1</v>
      </c>
      <c r="N52" s="119" t="s">
        <v>2520</v>
      </c>
      <c r="O52" s="57">
        <v>1</v>
      </c>
      <c r="P52" s="58">
        <f t="shared" si="9"/>
        <v>1</v>
      </c>
      <c r="Q52" s="58">
        <f t="shared" si="10"/>
        <v>1</v>
      </c>
      <c r="R52" s="58">
        <v>1</v>
      </c>
      <c r="S52" s="111" t="s">
        <v>1076</v>
      </c>
      <c r="T52" s="111" t="s">
        <v>1505</v>
      </c>
    </row>
    <row r="53" spans="1:20" ht="249" customHeight="1">
      <c r="A53" s="155">
        <f t="shared" si="11"/>
        <v>41</v>
      </c>
      <c r="B53" s="119" t="s">
        <v>4879</v>
      </c>
      <c r="C53" s="147" t="s">
        <v>85</v>
      </c>
      <c r="D53" s="82" t="s">
        <v>1012</v>
      </c>
      <c r="E53" s="57">
        <v>1</v>
      </c>
      <c r="F53" s="58">
        <f t="shared" si="12"/>
        <v>1</v>
      </c>
      <c r="G53" s="58">
        <f t="shared" si="13"/>
        <v>1</v>
      </c>
      <c r="H53" s="58">
        <v>1</v>
      </c>
      <c r="I53" s="119" t="s">
        <v>2067</v>
      </c>
      <c r="J53" s="57">
        <v>1</v>
      </c>
      <c r="K53" s="58">
        <f t="shared" si="7"/>
        <v>1</v>
      </c>
      <c r="L53" s="58">
        <f t="shared" si="8"/>
        <v>1</v>
      </c>
      <c r="M53" s="58">
        <v>1</v>
      </c>
      <c r="N53" s="119" t="s">
        <v>3713</v>
      </c>
      <c r="O53" s="57">
        <v>1</v>
      </c>
      <c r="P53" s="58">
        <f t="shared" si="9"/>
        <v>1</v>
      </c>
      <c r="Q53" s="58">
        <f t="shared" si="10"/>
        <v>1</v>
      </c>
      <c r="R53" s="58">
        <v>1</v>
      </c>
      <c r="S53" s="111" t="s">
        <v>1076</v>
      </c>
      <c r="T53" s="111" t="s">
        <v>1505</v>
      </c>
    </row>
    <row r="54" spans="1:20" ht="265.5" customHeight="1">
      <c r="A54" s="155">
        <f t="shared" si="11"/>
        <v>42</v>
      </c>
      <c r="B54" s="119" t="s">
        <v>4880</v>
      </c>
      <c r="C54" s="147" t="s">
        <v>69</v>
      </c>
      <c r="D54" s="82" t="s">
        <v>1012</v>
      </c>
      <c r="E54" s="57">
        <v>1</v>
      </c>
      <c r="F54" s="58">
        <f t="shared" si="12"/>
        <v>1</v>
      </c>
      <c r="G54" s="58">
        <f t="shared" si="13"/>
        <v>1</v>
      </c>
      <c r="H54" s="58">
        <v>1</v>
      </c>
      <c r="I54" s="119" t="s">
        <v>2068</v>
      </c>
      <c r="J54" s="57">
        <v>1</v>
      </c>
      <c r="K54" s="58">
        <f t="shared" si="7"/>
        <v>1</v>
      </c>
      <c r="L54" s="58">
        <f t="shared" si="8"/>
        <v>1</v>
      </c>
      <c r="M54" s="58">
        <v>1</v>
      </c>
      <c r="N54" s="119" t="s">
        <v>2521</v>
      </c>
      <c r="O54" s="57">
        <v>1</v>
      </c>
      <c r="P54" s="58">
        <f t="shared" si="9"/>
        <v>1</v>
      </c>
      <c r="Q54" s="58">
        <f t="shared" si="10"/>
        <v>1</v>
      </c>
      <c r="R54" s="58">
        <v>1</v>
      </c>
      <c r="S54" s="111" t="s">
        <v>1076</v>
      </c>
      <c r="T54" s="111" t="s">
        <v>1505</v>
      </c>
    </row>
    <row r="55" spans="1:20" ht="280.8">
      <c r="A55" s="155">
        <f t="shared" si="11"/>
        <v>43</v>
      </c>
      <c r="B55" s="119" t="s">
        <v>4881</v>
      </c>
      <c r="C55" s="147" t="s">
        <v>86</v>
      </c>
      <c r="D55" s="82" t="s">
        <v>1012</v>
      </c>
      <c r="E55" s="57">
        <v>1</v>
      </c>
      <c r="F55" s="58">
        <f t="shared" si="12"/>
        <v>1</v>
      </c>
      <c r="G55" s="58">
        <f t="shared" si="13"/>
        <v>1</v>
      </c>
      <c r="H55" s="58">
        <v>1</v>
      </c>
      <c r="I55" s="119" t="s">
        <v>2069</v>
      </c>
      <c r="J55" s="57">
        <v>1</v>
      </c>
      <c r="K55" s="58">
        <f t="shared" si="7"/>
        <v>1</v>
      </c>
      <c r="L55" s="58">
        <f t="shared" si="8"/>
        <v>1</v>
      </c>
      <c r="M55" s="58">
        <v>1</v>
      </c>
      <c r="N55" s="119" t="s">
        <v>2522</v>
      </c>
      <c r="O55" s="57">
        <v>1</v>
      </c>
      <c r="P55" s="58">
        <f t="shared" si="9"/>
        <v>1</v>
      </c>
      <c r="Q55" s="58">
        <f t="shared" si="10"/>
        <v>1</v>
      </c>
      <c r="R55" s="58">
        <v>1</v>
      </c>
      <c r="S55" s="111" t="s">
        <v>1076</v>
      </c>
      <c r="T55" s="111" t="s">
        <v>1505</v>
      </c>
    </row>
    <row r="56" spans="1:20" ht="302.39999999999998">
      <c r="A56" s="155">
        <f t="shared" si="11"/>
        <v>44</v>
      </c>
      <c r="B56" s="119" t="s">
        <v>4882</v>
      </c>
      <c r="C56" s="147" t="s">
        <v>87</v>
      </c>
      <c r="D56" s="82" t="s">
        <v>1012</v>
      </c>
      <c r="E56" s="57">
        <v>1</v>
      </c>
      <c r="F56" s="58">
        <f t="shared" si="12"/>
        <v>1</v>
      </c>
      <c r="G56" s="58">
        <f t="shared" si="13"/>
        <v>1</v>
      </c>
      <c r="H56" s="58">
        <v>1</v>
      </c>
      <c r="I56" s="119" t="s">
        <v>2070</v>
      </c>
      <c r="J56" s="57">
        <v>1</v>
      </c>
      <c r="K56" s="58">
        <f t="shared" si="7"/>
        <v>1</v>
      </c>
      <c r="L56" s="58">
        <f t="shared" si="8"/>
        <v>1</v>
      </c>
      <c r="M56" s="58">
        <v>1</v>
      </c>
      <c r="N56" s="119" t="s">
        <v>2523</v>
      </c>
      <c r="O56" s="57">
        <v>1</v>
      </c>
      <c r="P56" s="58">
        <f t="shared" si="9"/>
        <v>1</v>
      </c>
      <c r="Q56" s="58">
        <f t="shared" si="10"/>
        <v>1</v>
      </c>
      <c r="R56" s="58">
        <v>1</v>
      </c>
      <c r="S56" s="111" t="s">
        <v>1076</v>
      </c>
      <c r="T56" s="111" t="s">
        <v>1505</v>
      </c>
    </row>
    <row r="57" spans="1:20" ht="270" customHeight="1">
      <c r="A57" s="155">
        <f t="shared" si="11"/>
        <v>45</v>
      </c>
      <c r="B57" s="119" t="s">
        <v>4883</v>
      </c>
      <c r="C57" s="147" t="s">
        <v>26</v>
      </c>
      <c r="D57" s="82" t="s">
        <v>1012</v>
      </c>
      <c r="E57" s="57">
        <v>1</v>
      </c>
      <c r="F57" s="58">
        <f t="shared" si="12"/>
        <v>1</v>
      </c>
      <c r="G57" s="58">
        <f t="shared" si="13"/>
        <v>1</v>
      </c>
      <c r="H57" s="58">
        <v>1</v>
      </c>
      <c r="I57" s="119" t="s">
        <v>2071</v>
      </c>
      <c r="J57" s="57">
        <v>1</v>
      </c>
      <c r="K57" s="58">
        <f t="shared" si="7"/>
        <v>1</v>
      </c>
      <c r="L57" s="58">
        <f t="shared" si="8"/>
        <v>1</v>
      </c>
      <c r="M57" s="58">
        <v>1</v>
      </c>
      <c r="N57" s="119" t="s">
        <v>3714</v>
      </c>
      <c r="O57" s="57">
        <v>1</v>
      </c>
      <c r="P57" s="58">
        <f t="shared" si="9"/>
        <v>1</v>
      </c>
      <c r="Q57" s="58">
        <f t="shared" si="10"/>
        <v>1</v>
      </c>
      <c r="R57" s="58">
        <v>1</v>
      </c>
      <c r="S57" s="111" t="s">
        <v>1076</v>
      </c>
      <c r="T57" s="111" t="s">
        <v>1505</v>
      </c>
    </row>
    <row r="58" spans="1:20" ht="264.75" customHeight="1">
      <c r="A58" s="155">
        <f t="shared" si="11"/>
        <v>46</v>
      </c>
      <c r="B58" s="119" t="s">
        <v>4884</v>
      </c>
      <c r="C58" s="147" t="s">
        <v>872</v>
      </c>
      <c r="D58" s="82" t="s">
        <v>1012</v>
      </c>
      <c r="E58" s="57">
        <v>1</v>
      </c>
      <c r="F58" s="58">
        <f t="shared" si="12"/>
        <v>1</v>
      </c>
      <c r="G58" s="58">
        <f t="shared" si="13"/>
        <v>1</v>
      </c>
      <c r="H58" s="58">
        <v>1</v>
      </c>
      <c r="I58" s="119" t="s">
        <v>2072</v>
      </c>
      <c r="J58" s="57">
        <v>1</v>
      </c>
      <c r="K58" s="58">
        <f t="shared" si="7"/>
        <v>1</v>
      </c>
      <c r="L58" s="58">
        <f t="shared" si="8"/>
        <v>1</v>
      </c>
      <c r="M58" s="58">
        <v>1</v>
      </c>
      <c r="N58" s="119" t="s">
        <v>3715</v>
      </c>
      <c r="O58" s="57">
        <v>1</v>
      </c>
      <c r="P58" s="58">
        <f t="shared" si="9"/>
        <v>1</v>
      </c>
      <c r="Q58" s="58">
        <f t="shared" si="10"/>
        <v>1</v>
      </c>
      <c r="R58" s="58">
        <v>1</v>
      </c>
      <c r="S58" s="111" t="s">
        <v>1076</v>
      </c>
      <c r="T58" s="111" t="s">
        <v>1505</v>
      </c>
    </row>
    <row r="59" spans="1:20" ht="280.8">
      <c r="A59" s="155">
        <f t="shared" si="11"/>
        <v>47</v>
      </c>
      <c r="B59" s="119" t="s">
        <v>4885</v>
      </c>
      <c r="C59" s="147" t="s">
        <v>993</v>
      </c>
      <c r="D59" s="82" t="s">
        <v>1012</v>
      </c>
      <c r="E59" s="57">
        <v>1</v>
      </c>
      <c r="F59" s="58">
        <f t="shared" si="12"/>
        <v>1</v>
      </c>
      <c r="G59" s="58">
        <f t="shared" si="13"/>
        <v>1</v>
      </c>
      <c r="H59" s="58">
        <v>1</v>
      </c>
      <c r="I59" s="119" t="s">
        <v>2073</v>
      </c>
      <c r="J59" s="57">
        <v>1</v>
      </c>
      <c r="K59" s="58">
        <f t="shared" si="7"/>
        <v>1</v>
      </c>
      <c r="L59" s="58">
        <f t="shared" si="8"/>
        <v>1</v>
      </c>
      <c r="M59" s="58">
        <v>1</v>
      </c>
      <c r="N59" s="119" t="s">
        <v>2524</v>
      </c>
      <c r="O59" s="57">
        <v>1</v>
      </c>
      <c r="P59" s="58">
        <f t="shared" si="9"/>
        <v>1</v>
      </c>
      <c r="Q59" s="58">
        <f t="shared" si="10"/>
        <v>1</v>
      </c>
      <c r="R59" s="58">
        <v>1</v>
      </c>
      <c r="S59" s="111" t="s">
        <v>1076</v>
      </c>
      <c r="T59" s="111" t="s">
        <v>1505</v>
      </c>
    </row>
    <row r="60" spans="1:20" ht="280.8">
      <c r="A60" s="155">
        <f t="shared" si="11"/>
        <v>48</v>
      </c>
      <c r="B60" s="119" t="s">
        <v>4886</v>
      </c>
      <c r="C60" s="147" t="s">
        <v>88</v>
      </c>
      <c r="D60" s="82" t="s">
        <v>1012</v>
      </c>
      <c r="E60" s="57">
        <v>1</v>
      </c>
      <c r="F60" s="58">
        <f t="shared" si="12"/>
        <v>1</v>
      </c>
      <c r="G60" s="58">
        <f t="shared" si="13"/>
        <v>1</v>
      </c>
      <c r="H60" s="58">
        <v>1</v>
      </c>
      <c r="I60" s="119" t="s">
        <v>2074</v>
      </c>
      <c r="J60" s="57">
        <v>1</v>
      </c>
      <c r="K60" s="58">
        <f t="shared" si="7"/>
        <v>1</v>
      </c>
      <c r="L60" s="58">
        <f t="shared" si="8"/>
        <v>1</v>
      </c>
      <c r="M60" s="58">
        <v>1</v>
      </c>
      <c r="N60" s="119" t="s">
        <v>2525</v>
      </c>
      <c r="O60" s="57">
        <v>1</v>
      </c>
      <c r="P60" s="58">
        <f t="shared" si="9"/>
        <v>1</v>
      </c>
      <c r="Q60" s="58">
        <f t="shared" si="10"/>
        <v>1</v>
      </c>
      <c r="R60" s="58">
        <v>1</v>
      </c>
      <c r="S60" s="111" t="s">
        <v>1076</v>
      </c>
      <c r="T60" s="111" t="s">
        <v>1505</v>
      </c>
    </row>
    <row r="61" spans="1:20" ht="409.5" customHeight="1">
      <c r="A61" s="922">
        <f t="shared" si="11"/>
        <v>49</v>
      </c>
      <c r="B61" s="925" t="s">
        <v>4887</v>
      </c>
      <c r="C61" s="928" t="s">
        <v>25</v>
      </c>
      <c r="D61" s="863" t="s">
        <v>1012</v>
      </c>
      <c r="E61" s="917">
        <v>1</v>
      </c>
      <c r="F61" s="58">
        <f t="shared" si="12"/>
        <v>1</v>
      </c>
      <c r="G61" s="58">
        <f t="shared" si="13"/>
        <v>1</v>
      </c>
      <c r="H61" s="58">
        <v>1</v>
      </c>
      <c r="I61" s="912" t="s">
        <v>2075</v>
      </c>
      <c r="J61" s="917">
        <v>1</v>
      </c>
      <c r="K61" s="58">
        <f t="shared" si="7"/>
        <v>1</v>
      </c>
      <c r="L61" s="58">
        <f t="shared" si="8"/>
        <v>1</v>
      </c>
      <c r="M61" s="58">
        <v>1</v>
      </c>
      <c r="N61" s="912" t="s">
        <v>3716</v>
      </c>
      <c r="O61" s="917">
        <v>1</v>
      </c>
      <c r="P61" s="58">
        <f t="shared" si="9"/>
        <v>1</v>
      </c>
      <c r="Q61" s="58">
        <f t="shared" si="10"/>
        <v>1</v>
      </c>
      <c r="R61" s="58">
        <v>1</v>
      </c>
      <c r="S61" s="891" t="s">
        <v>1076</v>
      </c>
      <c r="T61" s="893" t="s">
        <v>1505</v>
      </c>
    </row>
    <row r="62" spans="1:20" ht="409.6" customHeight="1">
      <c r="A62" s="923"/>
      <c r="B62" s="926"/>
      <c r="C62" s="929"/>
      <c r="D62" s="931"/>
      <c r="E62" s="918"/>
      <c r="F62" s="58"/>
      <c r="G62" s="58"/>
      <c r="H62" s="58"/>
      <c r="I62" s="913"/>
      <c r="J62" s="918"/>
      <c r="K62" s="58"/>
      <c r="L62" s="58"/>
      <c r="M62" s="58"/>
      <c r="N62" s="913"/>
      <c r="O62" s="918"/>
      <c r="P62" s="58"/>
      <c r="Q62" s="58"/>
      <c r="R62" s="58"/>
      <c r="S62" s="920"/>
      <c r="T62" s="921"/>
    </row>
    <row r="63" spans="1:20" ht="108" customHeight="1">
      <c r="A63" s="924"/>
      <c r="B63" s="927"/>
      <c r="C63" s="930"/>
      <c r="D63" s="864"/>
      <c r="E63" s="919"/>
      <c r="F63" s="58"/>
      <c r="G63" s="58"/>
      <c r="H63" s="58"/>
      <c r="I63" s="914"/>
      <c r="J63" s="919"/>
      <c r="K63" s="58"/>
      <c r="L63" s="58"/>
      <c r="M63" s="58"/>
      <c r="N63" s="914"/>
      <c r="O63" s="919"/>
      <c r="P63" s="58"/>
      <c r="Q63" s="58"/>
      <c r="R63" s="58"/>
      <c r="S63" s="892"/>
      <c r="T63" s="894"/>
    </row>
    <row r="64" spans="1:20" ht="409.5" customHeight="1">
      <c r="A64" s="155">
        <f>+A61+1</f>
        <v>50</v>
      </c>
      <c r="B64" s="119" t="s">
        <v>4888</v>
      </c>
      <c r="C64" s="147" t="s">
        <v>1241</v>
      </c>
      <c r="D64" s="82" t="s">
        <v>1012</v>
      </c>
      <c r="E64" s="57">
        <v>1</v>
      </c>
      <c r="F64" s="58">
        <f t="shared" si="12"/>
        <v>1</v>
      </c>
      <c r="G64" s="58">
        <f t="shared" si="13"/>
        <v>1</v>
      </c>
      <c r="H64" s="58">
        <v>1</v>
      </c>
      <c r="I64" s="119" t="s">
        <v>2076</v>
      </c>
      <c r="J64" s="57">
        <v>1</v>
      </c>
      <c r="K64" s="58">
        <f t="shared" si="7"/>
        <v>1</v>
      </c>
      <c r="L64" s="58">
        <f t="shared" si="8"/>
        <v>1</v>
      </c>
      <c r="M64" s="58">
        <v>1</v>
      </c>
      <c r="N64" s="119" t="s">
        <v>3717</v>
      </c>
      <c r="O64" s="57">
        <v>1</v>
      </c>
      <c r="P64" s="58">
        <f t="shared" si="9"/>
        <v>1</v>
      </c>
      <c r="Q64" s="58">
        <f t="shared" si="10"/>
        <v>1</v>
      </c>
      <c r="R64" s="58">
        <v>1</v>
      </c>
      <c r="S64" s="111" t="s">
        <v>1073</v>
      </c>
      <c r="T64" s="111" t="s">
        <v>1379</v>
      </c>
    </row>
    <row r="65" spans="1:20" ht="249" customHeight="1">
      <c r="A65" s="155">
        <f t="shared" si="11"/>
        <v>51</v>
      </c>
      <c r="B65" s="119" t="s">
        <v>3589</v>
      </c>
      <c r="C65" s="147" t="s">
        <v>941</v>
      </c>
      <c r="D65" s="82" t="s">
        <v>1012</v>
      </c>
      <c r="E65" s="57">
        <v>1</v>
      </c>
      <c r="F65" s="58">
        <f t="shared" si="12"/>
        <v>1</v>
      </c>
      <c r="G65" s="58">
        <f t="shared" si="13"/>
        <v>1</v>
      </c>
      <c r="H65" s="58">
        <v>1</v>
      </c>
      <c r="I65" s="119" t="s">
        <v>2077</v>
      </c>
      <c r="J65" s="57">
        <v>1</v>
      </c>
      <c r="K65" s="58">
        <f t="shared" si="7"/>
        <v>1</v>
      </c>
      <c r="L65" s="58">
        <f t="shared" si="8"/>
        <v>1</v>
      </c>
      <c r="M65" s="58">
        <v>1</v>
      </c>
      <c r="N65" s="119" t="s">
        <v>2526</v>
      </c>
      <c r="O65" s="57">
        <v>1</v>
      </c>
      <c r="P65" s="58">
        <f t="shared" si="9"/>
        <v>1</v>
      </c>
      <c r="Q65" s="58">
        <f t="shared" si="10"/>
        <v>1</v>
      </c>
      <c r="R65" s="58">
        <v>1</v>
      </c>
      <c r="S65" s="111" t="s">
        <v>1076</v>
      </c>
      <c r="T65" s="111" t="s">
        <v>1505</v>
      </c>
    </row>
    <row r="66" spans="1:20" ht="288.75" customHeight="1">
      <c r="A66" s="155">
        <f t="shared" si="11"/>
        <v>52</v>
      </c>
      <c r="B66" s="119" t="s">
        <v>1515</v>
      </c>
      <c r="C66" s="147" t="s">
        <v>92</v>
      </c>
      <c r="D66" s="82" t="s">
        <v>1012</v>
      </c>
      <c r="E66" s="57">
        <v>1</v>
      </c>
      <c r="F66" s="58">
        <f t="shared" si="12"/>
        <v>1</v>
      </c>
      <c r="G66" s="58">
        <f t="shared" si="13"/>
        <v>1</v>
      </c>
      <c r="H66" s="58">
        <v>1</v>
      </c>
      <c r="I66" s="119" t="s">
        <v>2078</v>
      </c>
      <c r="J66" s="57">
        <v>1</v>
      </c>
      <c r="K66" s="58">
        <f t="shared" si="7"/>
        <v>1</v>
      </c>
      <c r="L66" s="58">
        <f t="shared" si="8"/>
        <v>1</v>
      </c>
      <c r="M66" s="58">
        <v>1</v>
      </c>
      <c r="N66" s="119" t="s">
        <v>3718</v>
      </c>
      <c r="O66" s="57">
        <v>1</v>
      </c>
      <c r="P66" s="58">
        <f t="shared" si="9"/>
        <v>1</v>
      </c>
      <c r="Q66" s="58">
        <f t="shared" si="10"/>
        <v>1</v>
      </c>
      <c r="R66" s="58">
        <v>1</v>
      </c>
      <c r="S66" s="111" t="s">
        <v>1076</v>
      </c>
      <c r="T66" s="111" t="s">
        <v>1505</v>
      </c>
    </row>
    <row r="67" spans="1:20" ht="246.75" customHeight="1">
      <c r="A67" s="155">
        <f t="shared" si="11"/>
        <v>53</v>
      </c>
      <c r="B67" s="119" t="s">
        <v>3587</v>
      </c>
      <c r="C67" s="147" t="s">
        <v>93</v>
      </c>
      <c r="D67" s="82" t="s">
        <v>1012</v>
      </c>
      <c r="E67" s="57">
        <v>1</v>
      </c>
      <c r="F67" s="58">
        <f t="shared" si="12"/>
        <v>1</v>
      </c>
      <c r="G67" s="58">
        <f t="shared" si="13"/>
        <v>1</v>
      </c>
      <c r="H67" s="58">
        <v>1</v>
      </c>
      <c r="I67" s="119" t="s">
        <v>2079</v>
      </c>
      <c r="J67" s="57">
        <v>1</v>
      </c>
      <c r="K67" s="58">
        <f t="shared" si="7"/>
        <v>1</v>
      </c>
      <c r="L67" s="58">
        <f t="shared" si="8"/>
        <v>1</v>
      </c>
      <c r="M67" s="58">
        <v>1</v>
      </c>
      <c r="N67" s="119" t="s">
        <v>3719</v>
      </c>
      <c r="O67" s="57">
        <v>1</v>
      </c>
      <c r="P67" s="58">
        <f t="shared" si="9"/>
        <v>1</v>
      </c>
      <c r="Q67" s="58">
        <f t="shared" si="10"/>
        <v>1</v>
      </c>
      <c r="R67" s="58">
        <v>1</v>
      </c>
      <c r="S67" s="111" t="s">
        <v>1076</v>
      </c>
      <c r="T67" s="111" t="s">
        <v>1505</v>
      </c>
    </row>
    <row r="68" spans="1:20" ht="281.25" customHeight="1">
      <c r="A68" s="155">
        <f t="shared" si="11"/>
        <v>54</v>
      </c>
      <c r="B68" s="119" t="s">
        <v>3588</v>
      </c>
      <c r="C68" s="147" t="s">
        <v>94</v>
      </c>
      <c r="D68" s="82" t="s">
        <v>1012</v>
      </c>
      <c r="E68" s="57">
        <v>1</v>
      </c>
      <c r="F68" s="58">
        <f t="shared" si="12"/>
        <v>1</v>
      </c>
      <c r="G68" s="58">
        <f t="shared" si="13"/>
        <v>1</v>
      </c>
      <c r="H68" s="58">
        <v>1</v>
      </c>
      <c r="I68" s="119" t="s">
        <v>2080</v>
      </c>
      <c r="J68" s="57">
        <v>1</v>
      </c>
      <c r="K68" s="58">
        <f t="shared" si="7"/>
        <v>1</v>
      </c>
      <c r="L68" s="58">
        <f t="shared" si="8"/>
        <v>1</v>
      </c>
      <c r="M68" s="58">
        <v>1</v>
      </c>
      <c r="N68" s="119" t="s">
        <v>3720</v>
      </c>
      <c r="O68" s="57">
        <v>1</v>
      </c>
      <c r="P68" s="58">
        <f t="shared" si="9"/>
        <v>1</v>
      </c>
      <c r="Q68" s="58">
        <f t="shared" si="10"/>
        <v>1</v>
      </c>
      <c r="R68" s="58">
        <v>1</v>
      </c>
      <c r="S68" s="111" t="s">
        <v>1076</v>
      </c>
      <c r="T68" s="111" t="s">
        <v>1505</v>
      </c>
    </row>
    <row r="69" spans="1:20" ht="264.75" customHeight="1">
      <c r="A69" s="155">
        <f t="shared" si="11"/>
        <v>55</v>
      </c>
      <c r="B69" s="119" t="s">
        <v>1516</v>
      </c>
      <c r="C69" s="147" t="s">
        <v>95</v>
      </c>
      <c r="D69" s="82" t="s">
        <v>1012</v>
      </c>
      <c r="E69" s="57">
        <v>1</v>
      </c>
      <c r="F69" s="58">
        <f t="shared" si="12"/>
        <v>1</v>
      </c>
      <c r="G69" s="58">
        <f t="shared" si="13"/>
        <v>1</v>
      </c>
      <c r="H69" s="58">
        <v>1</v>
      </c>
      <c r="I69" s="119" t="s">
        <v>2043</v>
      </c>
      <c r="J69" s="57">
        <v>1</v>
      </c>
      <c r="K69" s="58">
        <f t="shared" si="7"/>
        <v>1</v>
      </c>
      <c r="L69" s="58">
        <f t="shared" si="8"/>
        <v>1</v>
      </c>
      <c r="M69" s="58">
        <v>1</v>
      </c>
      <c r="N69" s="119" t="s">
        <v>2510</v>
      </c>
      <c r="O69" s="57">
        <v>1</v>
      </c>
      <c r="P69" s="58">
        <f t="shared" si="9"/>
        <v>1</v>
      </c>
      <c r="Q69" s="58">
        <f t="shared" si="10"/>
        <v>1</v>
      </c>
      <c r="R69" s="58">
        <v>1</v>
      </c>
      <c r="S69" s="111" t="s">
        <v>1076</v>
      </c>
      <c r="T69" s="111" t="s">
        <v>1505</v>
      </c>
    </row>
    <row r="70" spans="1:20" ht="261.75" customHeight="1">
      <c r="A70" s="155">
        <f t="shared" si="11"/>
        <v>56</v>
      </c>
      <c r="B70" s="119" t="s">
        <v>1517</v>
      </c>
      <c r="C70" s="147" t="s">
        <v>96</v>
      </c>
      <c r="D70" s="82" t="s">
        <v>1012</v>
      </c>
      <c r="E70" s="57">
        <v>1</v>
      </c>
      <c r="F70" s="58">
        <f t="shared" si="12"/>
        <v>1</v>
      </c>
      <c r="G70" s="58">
        <f t="shared" si="13"/>
        <v>1</v>
      </c>
      <c r="H70" s="58">
        <v>1</v>
      </c>
      <c r="I70" s="119" t="s">
        <v>2081</v>
      </c>
      <c r="J70" s="57">
        <v>1</v>
      </c>
      <c r="K70" s="58">
        <f t="shared" si="7"/>
        <v>1</v>
      </c>
      <c r="L70" s="58">
        <f t="shared" si="8"/>
        <v>1</v>
      </c>
      <c r="M70" s="58">
        <v>1</v>
      </c>
      <c r="N70" s="119" t="s">
        <v>3721</v>
      </c>
      <c r="O70" s="57">
        <v>1</v>
      </c>
      <c r="P70" s="58">
        <f t="shared" si="9"/>
        <v>1</v>
      </c>
      <c r="Q70" s="58">
        <f t="shared" si="10"/>
        <v>1</v>
      </c>
      <c r="R70" s="58">
        <v>1</v>
      </c>
      <c r="S70" s="111" t="s">
        <v>1076</v>
      </c>
      <c r="T70" s="111" t="s">
        <v>1505</v>
      </c>
    </row>
    <row r="71" spans="1:20" ht="280.8">
      <c r="A71" s="155">
        <f t="shared" si="11"/>
        <v>57</v>
      </c>
      <c r="B71" s="119" t="s">
        <v>1518</v>
      </c>
      <c r="C71" s="147" t="s">
        <v>876</v>
      </c>
      <c r="D71" s="82" t="s">
        <v>1012</v>
      </c>
      <c r="E71" s="57">
        <v>1</v>
      </c>
      <c r="F71" s="58">
        <f t="shared" si="12"/>
        <v>1</v>
      </c>
      <c r="G71" s="58">
        <f t="shared" si="13"/>
        <v>1</v>
      </c>
      <c r="H71" s="58">
        <v>1</v>
      </c>
      <c r="I71" s="119" t="s">
        <v>2082</v>
      </c>
      <c r="J71" s="57">
        <v>1</v>
      </c>
      <c r="K71" s="58">
        <f t="shared" si="7"/>
        <v>1</v>
      </c>
      <c r="L71" s="58">
        <f t="shared" si="8"/>
        <v>1</v>
      </c>
      <c r="M71" s="58">
        <v>1</v>
      </c>
      <c r="N71" s="119" t="s">
        <v>3722</v>
      </c>
      <c r="O71" s="57">
        <v>1</v>
      </c>
      <c r="P71" s="58">
        <f t="shared" si="9"/>
        <v>1</v>
      </c>
      <c r="Q71" s="58">
        <f t="shared" si="10"/>
        <v>1</v>
      </c>
      <c r="R71" s="58">
        <v>1</v>
      </c>
      <c r="S71" s="111" t="s">
        <v>1076</v>
      </c>
      <c r="T71" s="111" t="s">
        <v>1505</v>
      </c>
    </row>
    <row r="72" spans="1:20" ht="255" customHeight="1">
      <c r="A72" s="155">
        <f t="shared" si="11"/>
        <v>58</v>
      </c>
      <c r="B72" s="119" t="s">
        <v>2527</v>
      </c>
      <c r="C72" s="147" t="s">
        <v>97</v>
      </c>
      <c r="D72" s="82" t="s">
        <v>1012</v>
      </c>
      <c r="E72" s="57">
        <v>1</v>
      </c>
      <c r="F72" s="58">
        <f t="shared" si="12"/>
        <v>1</v>
      </c>
      <c r="G72" s="58">
        <f t="shared" si="13"/>
        <v>1</v>
      </c>
      <c r="H72" s="58">
        <v>1</v>
      </c>
      <c r="I72" s="119" t="s">
        <v>2083</v>
      </c>
      <c r="J72" s="57">
        <v>1</v>
      </c>
      <c r="K72" s="58">
        <f t="shared" si="7"/>
        <v>1</v>
      </c>
      <c r="L72" s="58">
        <f t="shared" si="8"/>
        <v>1</v>
      </c>
      <c r="M72" s="58">
        <v>1</v>
      </c>
      <c r="N72" s="119" t="s">
        <v>3723</v>
      </c>
      <c r="O72" s="57">
        <v>1</v>
      </c>
      <c r="P72" s="58">
        <f t="shared" si="9"/>
        <v>1</v>
      </c>
      <c r="Q72" s="58">
        <f t="shared" si="10"/>
        <v>1</v>
      </c>
      <c r="R72" s="58">
        <v>1</v>
      </c>
      <c r="S72" s="111" t="s">
        <v>1076</v>
      </c>
      <c r="T72" s="111" t="s">
        <v>1505</v>
      </c>
    </row>
    <row r="73" spans="1:20" ht="265.5" customHeight="1">
      <c r="A73" s="155">
        <f t="shared" si="11"/>
        <v>59</v>
      </c>
      <c r="B73" s="119" t="s">
        <v>1519</v>
      </c>
      <c r="C73" s="147" t="s">
        <v>98</v>
      </c>
      <c r="D73" s="82" t="s">
        <v>1012</v>
      </c>
      <c r="E73" s="57">
        <v>1</v>
      </c>
      <c r="F73" s="58">
        <f t="shared" si="12"/>
        <v>1</v>
      </c>
      <c r="G73" s="58">
        <f t="shared" si="13"/>
        <v>1</v>
      </c>
      <c r="H73" s="58">
        <v>1</v>
      </c>
      <c r="I73" s="119" t="s">
        <v>2084</v>
      </c>
      <c r="J73" s="57">
        <v>1</v>
      </c>
      <c r="K73" s="58">
        <f t="shared" si="7"/>
        <v>1</v>
      </c>
      <c r="L73" s="58">
        <f t="shared" si="8"/>
        <v>1</v>
      </c>
      <c r="M73" s="58">
        <v>1</v>
      </c>
      <c r="N73" s="119" t="s">
        <v>2505</v>
      </c>
      <c r="O73" s="57">
        <v>1</v>
      </c>
      <c r="P73" s="58">
        <f t="shared" si="9"/>
        <v>1</v>
      </c>
      <c r="Q73" s="58">
        <f t="shared" si="10"/>
        <v>1</v>
      </c>
      <c r="R73" s="58">
        <v>1</v>
      </c>
      <c r="S73" s="111" t="s">
        <v>1076</v>
      </c>
      <c r="T73" s="111" t="s">
        <v>1505</v>
      </c>
    </row>
    <row r="74" spans="1:20" ht="280.8">
      <c r="A74" s="155">
        <f t="shared" si="11"/>
        <v>60</v>
      </c>
      <c r="B74" s="119" t="s">
        <v>1520</v>
      </c>
      <c r="C74" s="147" t="s">
        <v>99</v>
      </c>
      <c r="D74" s="82" t="s">
        <v>1012</v>
      </c>
      <c r="E74" s="57">
        <v>1</v>
      </c>
      <c r="F74" s="58">
        <f t="shared" si="12"/>
        <v>1</v>
      </c>
      <c r="G74" s="58">
        <f t="shared" si="13"/>
        <v>1</v>
      </c>
      <c r="H74" s="58">
        <v>1</v>
      </c>
      <c r="I74" s="119" t="s">
        <v>2085</v>
      </c>
      <c r="J74" s="57">
        <v>1</v>
      </c>
      <c r="K74" s="58">
        <f t="shared" si="7"/>
        <v>1</v>
      </c>
      <c r="L74" s="58">
        <f t="shared" si="8"/>
        <v>1</v>
      </c>
      <c r="M74" s="58">
        <v>1</v>
      </c>
      <c r="N74" s="119" t="s">
        <v>2504</v>
      </c>
      <c r="O74" s="57">
        <v>1</v>
      </c>
      <c r="P74" s="58">
        <f t="shared" si="9"/>
        <v>1</v>
      </c>
      <c r="Q74" s="58">
        <f t="shared" si="10"/>
        <v>1</v>
      </c>
      <c r="R74" s="58">
        <v>1</v>
      </c>
      <c r="S74" s="111" t="s">
        <v>1076</v>
      </c>
      <c r="T74" s="111" t="s">
        <v>1505</v>
      </c>
    </row>
    <row r="75" spans="1:20" ht="250.5" customHeight="1">
      <c r="A75" s="155">
        <f t="shared" si="11"/>
        <v>61</v>
      </c>
      <c r="B75" s="119" t="s">
        <v>1521</v>
      </c>
      <c r="C75" s="147" t="s">
        <v>100</v>
      </c>
      <c r="D75" s="82" t="s">
        <v>1012</v>
      </c>
      <c r="E75" s="57">
        <v>1</v>
      </c>
      <c r="F75" s="58">
        <f t="shared" si="12"/>
        <v>1</v>
      </c>
      <c r="G75" s="58">
        <f t="shared" si="13"/>
        <v>1</v>
      </c>
      <c r="H75" s="58">
        <v>1</v>
      </c>
      <c r="I75" s="119" t="s">
        <v>2086</v>
      </c>
      <c r="J75" s="57">
        <v>1</v>
      </c>
      <c r="K75" s="58">
        <f t="shared" si="7"/>
        <v>1</v>
      </c>
      <c r="L75" s="58">
        <f t="shared" si="8"/>
        <v>1</v>
      </c>
      <c r="M75" s="58">
        <v>1</v>
      </c>
      <c r="N75" s="119" t="s">
        <v>2506</v>
      </c>
      <c r="O75" s="57">
        <v>1</v>
      </c>
      <c r="P75" s="58">
        <f t="shared" si="9"/>
        <v>1</v>
      </c>
      <c r="Q75" s="58">
        <f t="shared" si="10"/>
        <v>1</v>
      </c>
      <c r="R75" s="58">
        <v>1</v>
      </c>
      <c r="S75" s="111" t="s">
        <v>1076</v>
      </c>
      <c r="T75" s="111" t="s">
        <v>1505</v>
      </c>
    </row>
    <row r="76" spans="1:20" ht="252.75" customHeight="1">
      <c r="A76" s="155">
        <f t="shared" si="11"/>
        <v>62</v>
      </c>
      <c r="B76" s="119" t="s">
        <v>1522</v>
      </c>
      <c r="C76" s="147" t="s">
        <v>101</v>
      </c>
      <c r="D76" s="82" t="s">
        <v>1012</v>
      </c>
      <c r="E76" s="57">
        <v>1</v>
      </c>
      <c r="F76" s="58">
        <f t="shared" si="12"/>
        <v>1</v>
      </c>
      <c r="G76" s="58">
        <f t="shared" si="13"/>
        <v>1</v>
      </c>
      <c r="H76" s="58">
        <v>1</v>
      </c>
      <c r="I76" s="119" t="s">
        <v>2087</v>
      </c>
      <c r="J76" s="57">
        <v>1</v>
      </c>
      <c r="K76" s="58">
        <f t="shared" si="7"/>
        <v>1</v>
      </c>
      <c r="L76" s="58">
        <f t="shared" si="8"/>
        <v>1</v>
      </c>
      <c r="M76" s="58">
        <v>1</v>
      </c>
      <c r="N76" s="119" t="s">
        <v>2507</v>
      </c>
      <c r="O76" s="57">
        <v>1</v>
      </c>
      <c r="P76" s="58">
        <f t="shared" si="9"/>
        <v>1</v>
      </c>
      <c r="Q76" s="58">
        <f t="shared" si="10"/>
        <v>1</v>
      </c>
      <c r="R76" s="58">
        <v>1</v>
      </c>
      <c r="S76" s="111" t="s">
        <v>1076</v>
      </c>
      <c r="T76" s="111" t="s">
        <v>1505</v>
      </c>
    </row>
    <row r="77" spans="1:20" ht="252.75" customHeight="1">
      <c r="A77" s="155">
        <f t="shared" si="11"/>
        <v>63</v>
      </c>
      <c r="B77" s="119" t="s">
        <v>1523</v>
      </c>
      <c r="C77" s="147" t="s">
        <v>102</v>
      </c>
      <c r="D77" s="82" t="s">
        <v>1012</v>
      </c>
      <c r="E77" s="57">
        <v>1</v>
      </c>
      <c r="F77" s="58">
        <f t="shared" si="12"/>
        <v>1</v>
      </c>
      <c r="G77" s="58">
        <f t="shared" si="13"/>
        <v>1</v>
      </c>
      <c r="H77" s="58">
        <v>1</v>
      </c>
      <c r="I77" s="119" t="s">
        <v>2043</v>
      </c>
      <c r="J77" s="57">
        <v>1</v>
      </c>
      <c r="K77" s="58">
        <f t="shared" si="7"/>
        <v>1</v>
      </c>
      <c r="L77" s="58">
        <f t="shared" si="8"/>
        <v>1</v>
      </c>
      <c r="M77" s="58">
        <v>1</v>
      </c>
      <c r="N77" s="119" t="s">
        <v>2508</v>
      </c>
      <c r="O77" s="57">
        <v>1</v>
      </c>
      <c r="P77" s="58">
        <f t="shared" si="9"/>
        <v>1</v>
      </c>
      <c r="Q77" s="58">
        <f t="shared" si="10"/>
        <v>1</v>
      </c>
      <c r="R77" s="58">
        <v>1</v>
      </c>
      <c r="S77" s="111" t="s">
        <v>1076</v>
      </c>
      <c r="T77" s="111" t="s">
        <v>1505</v>
      </c>
    </row>
    <row r="78" spans="1:20" ht="260.25" customHeight="1">
      <c r="A78" s="155">
        <f t="shared" si="11"/>
        <v>64</v>
      </c>
      <c r="B78" s="119" t="s">
        <v>3590</v>
      </c>
      <c r="C78" s="147" t="s">
        <v>103</v>
      </c>
      <c r="D78" s="82" t="s">
        <v>1012</v>
      </c>
      <c r="E78" s="57">
        <v>1</v>
      </c>
      <c r="F78" s="58">
        <f t="shared" si="12"/>
        <v>1</v>
      </c>
      <c r="G78" s="58">
        <f t="shared" si="13"/>
        <v>1</v>
      </c>
      <c r="H78" s="58">
        <v>1</v>
      </c>
      <c r="I78" s="119" t="s">
        <v>2043</v>
      </c>
      <c r="J78" s="57">
        <v>1</v>
      </c>
      <c r="K78" s="58">
        <f t="shared" si="7"/>
        <v>1</v>
      </c>
      <c r="L78" s="58">
        <f t="shared" si="8"/>
        <v>1</v>
      </c>
      <c r="M78" s="58">
        <v>1</v>
      </c>
      <c r="N78" s="119" t="s">
        <v>2509</v>
      </c>
      <c r="O78" s="57">
        <v>1</v>
      </c>
      <c r="P78" s="58">
        <f t="shared" si="9"/>
        <v>1</v>
      </c>
      <c r="Q78" s="58">
        <f t="shared" si="10"/>
        <v>1</v>
      </c>
      <c r="R78" s="58">
        <v>1</v>
      </c>
      <c r="S78" s="111" t="s">
        <v>1076</v>
      </c>
      <c r="T78" s="111" t="s">
        <v>1505</v>
      </c>
    </row>
    <row r="79" spans="1:20" ht="276.75" customHeight="1">
      <c r="A79" s="155">
        <f t="shared" si="11"/>
        <v>65</v>
      </c>
      <c r="B79" s="119" t="s">
        <v>3591</v>
      </c>
      <c r="C79" s="147" t="s">
        <v>886</v>
      </c>
      <c r="D79" s="82" t="s">
        <v>1012</v>
      </c>
      <c r="E79" s="57">
        <v>1</v>
      </c>
      <c r="F79" s="58">
        <f t="shared" si="12"/>
        <v>1</v>
      </c>
      <c r="G79" s="58">
        <f t="shared" si="13"/>
        <v>1</v>
      </c>
      <c r="H79" s="58">
        <v>1</v>
      </c>
      <c r="I79" s="119" t="s">
        <v>2043</v>
      </c>
      <c r="J79" s="57">
        <v>1</v>
      </c>
      <c r="K79" s="58">
        <f t="shared" si="7"/>
        <v>1</v>
      </c>
      <c r="L79" s="58">
        <f t="shared" si="8"/>
        <v>1</v>
      </c>
      <c r="M79" s="58">
        <v>1</v>
      </c>
      <c r="N79" s="119" t="s">
        <v>2510</v>
      </c>
      <c r="O79" s="57">
        <v>1</v>
      </c>
      <c r="P79" s="58">
        <f t="shared" si="9"/>
        <v>1</v>
      </c>
      <c r="Q79" s="58">
        <f t="shared" si="10"/>
        <v>1</v>
      </c>
      <c r="R79" s="58">
        <v>1</v>
      </c>
      <c r="S79" s="111" t="s">
        <v>1076</v>
      </c>
      <c r="T79" s="111" t="s">
        <v>1505</v>
      </c>
    </row>
    <row r="80" spans="1:20" ht="265.5" customHeight="1">
      <c r="A80" s="155">
        <f t="shared" si="11"/>
        <v>66</v>
      </c>
      <c r="B80" s="119" t="s">
        <v>1524</v>
      </c>
      <c r="C80" s="147" t="s">
        <v>104</v>
      </c>
      <c r="D80" s="82" t="s">
        <v>1012</v>
      </c>
      <c r="E80" s="57">
        <v>1</v>
      </c>
      <c r="F80" s="58">
        <f t="shared" si="12"/>
        <v>1</v>
      </c>
      <c r="G80" s="58">
        <f t="shared" si="13"/>
        <v>1</v>
      </c>
      <c r="H80" s="58">
        <v>1</v>
      </c>
      <c r="I80" s="119" t="s">
        <v>2043</v>
      </c>
      <c r="J80" s="57">
        <v>1</v>
      </c>
      <c r="K80" s="58">
        <f t="shared" si="7"/>
        <v>1</v>
      </c>
      <c r="L80" s="58">
        <f t="shared" si="8"/>
        <v>1</v>
      </c>
      <c r="M80" s="58">
        <v>1</v>
      </c>
      <c r="N80" s="119" t="s">
        <v>2510</v>
      </c>
      <c r="O80" s="57">
        <v>1</v>
      </c>
      <c r="P80" s="58">
        <f t="shared" si="9"/>
        <v>1</v>
      </c>
      <c r="Q80" s="58">
        <f t="shared" si="10"/>
        <v>1</v>
      </c>
      <c r="R80" s="58">
        <v>1</v>
      </c>
      <c r="S80" s="111" t="s">
        <v>1076</v>
      </c>
      <c r="T80" s="111" t="s">
        <v>1505</v>
      </c>
    </row>
    <row r="81" spans="1:20" ht="277.5" customHeight="1">
      <c r="A81" s="155">
        <f t="shared" si="11"/>
        <v>67</v>
      </c>
      <c r="B81" s="119" t="s">
        <v>1525</v>
      </c>
      <c r="C81" s="147" t="s">
        <v>105</v>
      </c>
      <c r="D81" s="82" t="s">
        <v>1012</v>
      </c>
      <c r="E81" s="57">
        <v>1</v>
      </c>
      <c r="F81" s="58">
        <f t="shared" si="12"/>
        <v>1</v>
      </c>
      <c r="G81" s="58">
        <f t="shared" si="13"/>
        <v>1</v>
      </c>
      <c r="H81" s="58">
        <v>1</v>
      </c>
      <c r="I81" s="119" t="s">
        <v>2043</v>
      </c>
      <c r="J81" s="57">
        <v>1</v>
      </c>
      <c r="K81" s="58">
        <f t="shared" si="7"/>
        <v>1</v>
      </c>
      <c r="L81" s="58">
        <f t="shared" si="8"/>
        <v>1</v>
      </c>
      <c r="M81" s="58">
        <v>1</v>
      </c>
      <c r="N81" s="119" t="s">
        <v>2511</v>
      </c>
      <c r="O81" s="57">
        <v>1</v>
      </c>
      <c r="P81" s="58">
        <f t="shared" si="9"/>
        <v>1</v>
      </c>
      <c r="Q81" s="58">
        <f t="shared" si="10"/>
        <v>1</v>
      </c>
      <c r="R81" s="58">
        <v>1</v>
      </c>
      <c r="S81" s="111" t="s">
        <v>1076</v>
      </c>
      <c r="T81" s="111" t="s">
        <v>1505</v>
      </c>
    </row>
    <row r="82" spans="1:20" ht="251.25" customHeight="1">
      <c r="A82" s="155">
        <f t="shared" si="11"/>
        <v>68</v>
      </c>
      <c r="B82" s="119" t="s">
        <v>1526</v>
      </c>
      <c r="C82" s="147" t="s">
        <v>1279</v>
      </c>
      <c r="D82" s="82" t="s">
        <v>1012</v>
      </c>
      <c r="E82" s="57">
        <v>1</v>
      </c>
      <c r="F82" s="58">
        <f t="shared" si="12"/>
        <v>1</v>
      </c>
      <c r="G82" s="58">
        <f t="shared" si="13"/>
        <v>1</v>
      </c>
      <c r="H82" s="58">
        <v>1</v>
      </c>
      <c r="I82" s="119" t="s">
        <v>2043</v>
      </c>
      <c r="J82" s="57">
        <v>1</v>
      </c>
      <c r="K82" s="58">
        <f t="shared" si="7"/>
        <v>1</v>
      </c>
      <c r="L82" s="58">
        <f t="shared" si="8"/>
        <v>1</v>
      </c>
      <c r="M82" s="58">
        <v>1</v>
      </c>
      <c r="N82" s="119" t="s">
        <v>2510</v>
      </c>
      <c r="O82" s="57">
        <v>1</v>
      </c>
      <c r="P82" s="58">
        <f t="shared" si="9"/>
        <v>1</v>
      </c>
      <c r="Q82" s="58">
        <f t="shared" si="10"/>
        <v>1</v>
      </c>
      <c r="R82" s="58">
        <v>1</v>
      </c>
      <c r="S82" s="111" t="s">
        <v>1076</v>
      </c>
      <c r="T82" s="111" t="s">
        <v>1505</v>
      </c>
    </row>
    <row r="83" spans="1:20" ht="254.25" customHeight="1">
      <c r="A83" s="155">
        <f t="shared" si="11"/>
        <v>69</v>
      </c>
      <c r="B83" s="119" t="s">
        <v>1527</v>
      </c>
      <c r="C83" s="147" t="s">
        <v>877</v>
      </c>
      <c r="D83" s="82" t="s">
        <v>1012</v>
      </c>
      <c r="E83" s="57">
        <v>1</v>
      </c>
      <c r="F83" s="58">
        <f t="shared" si="12"/>
        <v>1</v>
      </c>
      <c r="G83" s="58">
        <f t="shared" si="13"/>
        <v>1</v>
      </c>
      <c r="H83" s="58">
        <v>1</v>
      </c>
      <c r="I83" s="119" t="s">
        <v>2043</v>
      </c>
      <c r="J83" s="57">
        <v>1</v>
      </c>
      <c r="K83" s="58">
        <f t="shared" si="7"/>
        <v>1</v>
      </c>
      <c r="L83" s="58">
        <f t="shared" si="8"/>
        <v>1</v>
      </c>
      <c r="M83" s="58">
        <v>1</v>
      </c>
      <c r="N83" s="119" t="s">
        <v>2510</v>
      </c>
      <c r="O83" s="57">
        <v>1</v>
      </c>
      <c r="P83" s="58">
        <f t="shared" si="9"/>
        <v>1</v>
      </c>
      <c r="Q83" s="58">
        <f t="shared" si="10"/>
        <v>1</v>
      </c>
      <c r="R83" s="58">
        <v>1</v>
      </c>
      <c r="S83" s="111" t="s">
        <v>1076</v>
      </c>
      <c r="T83" s="111" t="s">
        <v>1505</v>
      </c>
    </row>
    <row r="84" spans="1:20" ht="250.5" customHeight="1">
      <c r="A84" s="155">
        <f t="shared" si="11"/>
        <v>70</v>
      </c>
      <c r="B84" s="119" t="s">
        <v>1528</v>
      </c>
      <c r="C84" s="147" t="s">
        <v>878</v>
      </c>
      <c r="D84" s="82" t="s">
        <v>1012</v>
      </c>
      <c r="E84" s="57">
        <v>1</v>
      </c>
      <c r="F84" s="58">
        <f t="shared" si="12"/>
        <v>1</v>
      </c>
      <c r="G84" s="58">
        <f t="shared" si="13"/>
        <v>1</v>
      </c>
      <c r="H84" s="58">
        <v>1</v>
      </c>
      <c r="I84" s="119" t="s">
        <v>2043</v>
      </c>
      <c r="J84" s="57">
        <v>1</v>
      </c>
      <c r="K84" s="58">
        <f t="shared" si="7"/>
        <v>1</v>
      </c>
      <c r="L84" s="58">
        <f t="shared" si="8"/>
        <v>1</v>
      </c>
      <c r="M84" s="58">
        <v>1</v>
      </c>
      <c r="N84" s="119" t="s">
        <v>2510</v>
      </c>
      <c r="O84" s="57">
        <v>1</v>
      </c>
      <c r="P84" s="58">
        <f t="shared" si="9"/>
        <v>1</v>
      </c>
      <c r="Q84" s="58">
        <f t="shared" si="10"/>
        <v>1</v>
      </c>
      <c r="R84" s="58">
        <v>1</v>
      </c>
      <c r="S84" s="111" t="s">
        <v>1076</v>
      </c>
      <c r="T84" s="111" t="s">
        <v>1505</v>
      </c>
    </row>
    <row r="85" spans="1:20" ht="258.75" customHeight="1">
      <c r="A85" s="155">
        <f t="shared" si="11"/>
        <v>71</v>
      </c>
      <c r="B85" s="119" t="s">
        <v>1529</v>
      </c>
      <c r="C85" s="147" t="s">
        <v>879</v>
      </c>
      <c r="D85" s="82" t="s">
        <v>1012</v>
      </c>
      <c r="E85" s="57">
        <v>1</v>
      </c>
      <c r="F85" s="58">
        <f t="shared" si="12"/>
        <v>1</v>
      </c>
      <c r="G85" s="58">
        <f t="shared" si="13"/>
        <v>1</v>
      </c>
      <c r="H85" s="58">
        <v>1</v>
      </c>
      <c r="I85" s="119" t="s">
        <v>2043</v>
      </c>
      <c r="J85" s="57">
        <v>1</v>
      </c>
      <c r="K85" s="58">
        <f t="shared" si="7"/>
        <v>1</v>
      </c>
      <c r="L85" s="58">
        <f t="shared" si="8"/>
        <v>1</v>
      </c>
      <c r="M85" s="58">
        <v>1</v>
      </c>
      <c r="N85" s="119" t="s">
        <v>2510</v>
      </c>
      <c r="O85" s="57">
        <v>1</v>
      </c>
      <c r="P85" s="58">
        <f t="shared" si="9"/>
        <v>1</v>
      </c>
      <c r="Q85" s="58">
        <f t="shared" si="10"/>
        <v>1</v>
      </c>
      <c r="R85" s="58">
        <v>1</v>
      </c>
      <c r="S85" s="111" t="s">
        <v>1076</v>
      </c>
      <c r="T85" s="111" t="s">
        <v>1505</v>
      </c>
    </row>
    <row r="86" spans="1:20" ht="262.5" customHeight="1">
      <c r="A86" s="155">
        <f t="shared" si="11"/>
        <v>72</v>
      </c>
      <c r="B86" s="119" t="s">
        <v>1530</v>
      </c>
      <c r="C86" s="147" t="s">
        <v>880</v>
      </c>
      <c r="D86" s="82" t="s">
        <v>1012</v>
      </c>
      <c r="E86" s="57">
        <v>1</v>
      </c>
      <c r="F86" s="58">
        <f t="shared" si="12"/>
        <v>1</v>
      </c>
      <c r="G86" s="58">
        <f t="shared" si="13"/>
        <v>1</v>
      </c>
      <c r="H86" s="58">
        <v>1</v>
      </c>
      <c r="I86" s="119" t="s">
        <v>2088</v>
      </c>
      <c r="J86" s="57">
        <v>1</v>
      </c>
      <c r="K86" s="58">
        <f t="shared" si="7"/>
        <v>1</v>
      </c>
      <c r="L86" s="58">
        <f t="shared" si="8"/>
        <v>1</v>
      </c>
      <c r="M86" s="58">
        <v>1</v>
      </c>
      <c r="N86" s="119" t="s">
        <v>2512</v>
      </c>
      <c r="O86" s="57">
        <v>1</v>
      </c>
      <c r="P86" s="58">
        <f t="shared" si="9"/>
        <v>1</v>
      </c>
      <c r="Q86" s="58">
        <f t="shared" si="10"/>
        <v>1</v>
      </c>
      <c r="R86" s="58">
        <v>1</v>
      </c>
      <c r="S86" s="111" t="s">
        <v>1076</v>
      </c>
      <c r="T86" s="111" t="s">
        <v>1505</v>
      </c>
    </row>
    <row r="87" spans="1:20" ht="261.75" customHeight="1">
      <c r="A87" s="155">
        <f t="shared" si="11"/>
        <v>73</v>
      </c>
      <c r="B87" s="119" t="s">
        <v>1531</v>
      </c>
      <c r="C87" s="147" t="s">
        <v>881</v>
      </c>
      <c r="D87" s="82" t="s">
        <v>1012</v>
      </c>
      <c r="E87" s="57">
        <v>1</v>
      </c>
      <c r="F87" s="58">
        <f t="shared" si="12"/>
        <v>1</v>
      </c>
      <c r="G87" s="58">
        <f t="shared" si="13"/>
        <v>1</v>
      </c>
      <c r="H87" s="58">
        <v>1</v>
      </c>
      <c r="I87" s="119" t="s">
        <v>2043</v>
      </c>
      <c r="J87" s="57">
        <v>1</v>
      </c>
      <c r="K87" s="58">
        <f t="shared" si="7"/>
        <v>1</v>
      </c>
      <c r="L87" s="58">
        <f t="shared" si="8"/>
        <v>1</v>
      </c>
      <c r="M87" s="58">
        <v>1</v>
      </c>
      <c r="N87" s="119" t="s">
        <v>2510</v>
      </c>
      <c r="O87" s="57">
        <v>1</v>
      </c>
      <c r="P87" s="58">
        <f t="shared" si="9"/>
        <v>1</v>
      </c>
      <c r="Q87" s="58">
        <f t="shared" si="10"/>
        <v>1</v>
      </c>
      <c r="R87" s="58">
        <v>1</v>
      </c>
      <c r="S87" s="111" t="s">
        <v>1076</v>
      </c>
      <c r="T87" s="111" t="s">
        <v>1505</v>
      </c>
    </row>
    <row r="88" spans="1:20" ht="250.5" customHeight="1">
      <c r="A88" s="155">
        <f t="shared" si="11"/>
        <v>74</v>
      </c>
      <c r="B88" s="119" t="s">
        <v>1532</v>
      </c>
      <c r="C88" s="147" t="s">
        <v>882</v>
      </c>
      <c r="D88" s="82" t="s">
        <v>1012</v>
      </c>
      <c r="E88" s="57">
        <v>1</v>
      </c>
      <c r="F88" s="58">
        <f t="shared" si="12"/>
        <v>1</v>
      </c>
      <c r="G88" s="58">
        <f t="shared" si="13"/>
        <v>1</v>
      </c>
      <c r="H88" s="58">
        <v>1</v>
      </c>
      <c r="I88" s="119" t="s">
        <v>2043</v>
      </c>
      <c r="J88" s="57">
        <v>1</v>
      </c>
      <c r="K88" s="58">
        <f t="shared" ref="K88:K96" si="14">IF(J88=L88,M88)</f>
        <v>1</v>
      </c>
      <c r="L88" s="58">
        <f t="shared" ref="L88:L96" si="15">IF(J88="NA","NA",M88)</f>
        <v>1</v>
      </c>
      <c r="M88" s="58">
        <v>1</v>
      </c>
      <c r="N88" s="119" t="s">
        <v>2510</v>
      </c>
      <c r="O88" s="57">
        <v>1</v>
      </c>
      <c r="P88" s="58">
        <f t="shared" ref="P88:P96" si="16">IF(O88=Q88,R88)</f>
        <v>1</v>
      </c>
      <c r="Q88" s="58">
        <f t="shared" ref="Q88:Q96" si="17">IF(O88="NA","NA",R88)</f>
        <v>1</v>
      </c>
      <c r="R88" s="58">
        <v>1</v>
      </c>
      <c r="S88" s="111" t="s">
        <v>1076</v>
      </c>
      <c r="T88" s="111" t="s">
        <v>1505</v>
      </c>
    </row>
    <row r="89" spans="1:20" ht="262.5" customHeight="1">
      <c r="A89" s="155">
        <f t="shared" si="11"/>
        <v>75</v>
      </c>
      <c r="B89" s="119" t="s">
        <v>1533</v>
      </c>
      <c r="C89" s="147" t="s">
        <v>883</v>
      </c>
      <c r="D89" s="82" t="s">
        <v>1012</v>
      </c>
      <c r="E89" s="57">
        <v>1</v>
      </c>
      <c r="F89" s="58">
        <f t="shared" si="12"/>
        <v>1</v>
      </c>
      <c r="G89" s="58">
        <f t="shared" si="13"/>
        <v>1</v>
      </c>
      <c r="H89" s="58">
        <v>1</v>
      </c>
      <c r="I89" s="119" t="s">
        <v>2043</v>
      </c>
      <c r="J89" s="57">
        <v>1</v>
      </c>
      <c r="K89" s="58">
        <f t="shared" si="14"/>
        <v>1</v>
      </c>
      <c r="L89" s="58">
        <f t="shared" si="15"/>
        <v>1</v>
      </c>
      <c r="M89" s="58">
        <v>1</v>
      </c>
      <c r="N89" s="119" t="s">
        <v>2510</v>
      </c>
      <c r="O89" s="57">
        <v>1</v>
      </c>
      <c r="P89" s="58">
        <f t="shared" si="16"/>
        <v>1</v>
      </c>
      <c r="Q89" s="58">
        <f t="shared" si="17"/>
        <v>1</v>
      </c>
      <c r="R89" s="58">
        <v>1</v>
      </c>
      <c r="S89" s="111" t="s">
        <v>1076</v>
      </c>
      <c r="T89" s="111" t="s">
        <v>1505</v>
      </c>
    </row>
    <row r="90" spans="1:20" ht="258" customHeight="1">
      <c r="A90" s="155">
        <f t="shared" ref="A90:A96" si="18">+A89+1</f>
        <v>76</v>
      </c>
      <c r="B90" s="119" t="s">
        <v>1534</v>
      </c>
      <c r="C90" s="147" t="s">
        <v>884</v>
      </c>
      <c r="D90" s="82" t="s">
        <v>1012</v>
      </c>
      <c r="E90" s="57">
        <v>1</v>
      </c>
      <c r="F90" s="58">
        <f t="shared" ref="F90:F96" si="19">IF(E90=G90,H90)</f>
        <v>1</v>
      </c>
      <c r="G90" s="58">
        <f t="shared" ref="G90:G96" si="20">IF(E90="NA","NA",H90)</f>
        <v>1</v>
      </c>
      <c r="H90" s="58">
        <v>1</v>
      </c>
      <c r="I90" s="119" t="s">
        <v>2043</v>
      </c>
      <c r="J90" s="57">
        <v>1</v>
      </c>
      <c r="K90" s="58">
        <f t="shared" si="14"/>
        <v>1</v>
      </c>
      <c r="L90" s="58">
        <f t="shared" si="15"/>
        <v>1</v>
      </c>
      <c r="M90" s="58">
        <v>1</v>
      </c>
      <c r="N90" s="119" t="s">
        <v>2510</v>
      </c>
      <c r="O90" s="57">
        <v>1</v>
      </c>
      <c r="P90" s="58">
        <f t="shared" si="16"/>
        <v>1</v>
      </c>
      <c r="Q90" s="58">
        <f t="shared" si="17"/>
        <v>1</v>
      </c>
      <c r="R90" s="58">
        <v>1</v>
      </c>
      <c r="S90" s="111" t="s">
        <v>1076</v>
      </c>
      <c r="T90" s="111" t="s">
        <v>1505</v>
      </c>
    </row>
    <row r="91" spans="1:20" ht="251.25" customHeight="1">
      <c r="A91" s="155">
        <f t="shared" si="18"/>
        <v>77</v>
      </c>
      <c r="B91" s="119" t="s">
        <v>1535</v>
      </c>
      <c r="C91" s="147" t="s">
        <v>106</v>
      </c>
      <c r="D91" s="82" t="s">
        <v>1012</v>
      </c>
      <c r="E91" s="57">
        <v>1</v>
      </c>
      <c r="F91" s="58">
        <f t="shared" si="19"/>
        <v>1</v>
      </c>
      <c r="G91" s="58">
        <f t="shared" si="20"/>
        <v>1</v>
      </c>
      <c r="H91" s="58">
        <v>1</v>
      </c>
      <c r="I91" s="119" t="s">
        <v>2089</v>
      </c>
      <c r="J91" s="57">
        <v>1</v>
      </c>
      <c r="K91" s="58">
        <f t="shared" si="14"/>
        <v>1</v>
      </c>
      <c r="L91" s="58">
        <f t="shared" si="15"/>
        <v>1</v>
      </c>
      <c r="M91" s="58">
        <v>1</v>
      </c>
      <c r="N91" s="119" t="s">
        <v>2513</v>
      </c>
      <c r="O91" s="57">
        <v>1</v>
      </c>
      <c r="P91" s="58">
        <f t="shared" si="16"/>
        <v>1</v>
      </c>
      <c r="Q91" s="58">
        <f t="shared" si="17"/>
        <v>1</v>
      </c>
      <c r="R91" s="58">
        <v>1</v>
      </c>
      <c r="S91" s="111" t="s">
        <v>1076</v>
      </c>
      <c r="T91" s="111" t="s">
        <v>1505</v>
      </c>
    </row>
    <row r="92" spans="1:20" ht="243" customHeight="1">
      <c r="A92" s="155">
        <f t="shared" si="18"/>
        <v>78</v>
      </c>
      <c r="B92" s="119" t="s">
        <v>1536</v>
      </c>
      <c r="C92" s="147" t="s">
        <v>887</v>
      </c>
      <c r="D92" s="82" t="s">
        <v>1012</v>
      </c>
      <c r="E92" s="57">
        <v>1</v>
      </c>
      <c r="F92" s="58">
        <f t="shared" si="19"/>
        <v>1</v>
      </c>
      <c r="G92" s="58">
        <f t="shared" si="20"/>
        <v>1</v>
      </c>
      <c r="H92" s="58">
        <v>1</v>
      </c>
      <c r="I92" s="119" t="s">
        <v>2090</v>
      </c>
      <c r="J92" s="57">
        <v>1</v>
      </c>
      <c r="K92" s="58">
        <f t="shared" si="14"/>
        <v>1</v>
      </c>
      <c r="L92" s="58">
        <f t="shared" si="15"/>
        <v>1</v>
      </c>
      <c r="M92" s="58">
        <v>1</v>
      </c>
      <c r="N92" s="119" t="s">
        <v>2514</v>
      </c>
      <c r="O92" s="57">
        <v>1</v>
      </c>
      <c r="P92" s="58">
        <f t="shared" si="16"/>
        <v>1</v>
      </c>
      <c r="Q92" s="58">
        <f t="shared" si="17"/>
        <v>1</v>
      </c>
      <c r="R92" s="58">
        <v>1</v>
      </c>
      <c r="S92" s="111" t="s">
        <v>1076</v>
      </c>
      <c r="T92" s="111" t="s">
        <v>1505</v>
      </c>
    </row>
    <row r="93" spans="1:20" ht="302.39999999999998">
      <c r="A93" s="155">
        <f t="shared" si="18"/>
        <v>79</v>
      </c>
      <c r="B93" s="119" t="s">
        <v>1537</v>
      </c>
      <c r="C93" s="147" t="s">
        <v>885</v>
      </c>
      <c r="D93" s="82" t="s">
        <v>1012</v>
      </c>
      <c r="E93" s="57">
        <v>1</v>
      </c>
      <c r="F93" s="58">
        <f t="shared" si="19"/>
        <v>1</v>
      </c>
      <c r="G93" s="58">
        <f t="shared" si="20"/>
        <v>1</v>
      </c>
      <c r="H93" s="58">
        <v>1</v>
      </c>
      <c r="I93" s="119" t="s">
        <v>2091</v>
      </c>
      <c r="J93" s="57">
        <v>1</v>
      </c>
      <c r="K93" s="58">
        <f t="shared" si="14"/>
        <v>1</v>
      </c>
      <c r="L93" s="58">
        <f t="shared" si="15"/>
        <v>1</v>
      </c>
      <c r="M93" s="58">
        <v>1</v>
      </c>
      <c r="N93" s="119" t="s">
        <v>2515</v>
      </c>
      <c r="O93" s="57">
        <v>1</v>
      </c>
      <c r="P93" s="58">
        <f t="shared" si="16"/>
        <v>1</v>
      </c>
      <c r="Q93" s="58">
        <f t="shared" si="17"/>
        <v>1</v>
      </c>
      <c r="R93" s="58">
        <v>1</v>
      </c>
      <c r="S93" s="111" t="s">
        <v>1076</v>
      </c>
      <c r="T93" s="111" t="s">
        <v>1505</v>
      </c>
    </row>
    <row r="94" spans="1:20" ht="280.8">
      <c r="A94" s="155">
        <f t="shared" si="18"/>
        <v>80</v>
      </c>
      <c r="B94" s="119" t="s">
        <v>1538</v>
      </c>
      <c r="C94" s="147" t="s">
        <v>107</v>
      </c>
      <c r="D94" s="82" t="s">
        <v>1012</v>
      </c>
      <c r="E94" s="57">
        <v>1</v>
      </c>
      <c r="F94" s="58">
        <f t="shared" si="19"/>
        <v>1</v>
      </c>
      <c r="G94" s="58">
        <f t="shared" si="20"/>
        <v>1</v>
      </c>
      <c r="H94" s="58">
        <v>1</v>
      </c>
      <c r="I94" s="119" t="s">
        <v>2043</v>
      </c>
      <c r="J94" s="57">
        <v>1</v>
      </c>
      <c r="K94" s="58">
        <f t="shared" si="14"/>
        <v>1</v>
      </c>
      <c r="L94" s="58">
        <f t="shared" si="15"/>
        <v>1</v>
      </c>
      <c r="M94" s="58">
        <v>1</v>
      </c>
      <c r="N94" s="119" t="s">
        <v>2510</v>
      </c>
      <c r="O94" s="57">
        <v>1</v>
      </c>
      <c r="P94" s="58">
        <f t="shared" si="16"/>
        <v>1</v>
      </c>
      <c r="Q94" s="58">
        <f t="shared" si="17"/>
        <v>1</v>
      </c>
      <c r="R94" s="58">
        <v>1</v>
      </c>
      <c r="S94" s="111" t="s">
        <v>1076</v>
      </c>
      <c r="T94" s="111" t="s">
        <v>1505</v>
      </c>
    </row>
    <row r="95" spans="1:20" ht="276" customHeight="1">
      <c r="A95" s="155">
        <f t="shared" si="18"/>
        <v>81</v>
      </c>
      <c r="B95" s="119" t="s">
        <v>1539</v>
      </c>
      <c r="C95" s="147" t="s">
        <v>108</v>
      </c>
      <c r="D95" s="82" t="s">
        <v>1012</v>
      </c>
      <c r="E95" s="57">
        <v>1</v>
      </c>
      <c r="F95" s="58">
        <f t="shared" si="19"/>
        <v>1</v>
      </c>
      <c r="G95" s="58">
        <f t="shared" si="20"/>
        <v>1</v>
      </c>
      <c r="H95" s="58">
        <v>1</v>
      </c>
      <c r="I95" s="119" t="s">
        <v>2092</v>
      </c>
      <c r="J95" s="57">
        <v>1</v>
      </c>
      <c r="K95" s="58">
        <f t="shared" si="14"/>
        <v>1</v>
      </c>
      <c r="L95" s="58">
        <f t="shared" si="15"/>
        <v>1</v>
      </c>
      <c r="M95" s="58">
        <v>1</v>
      </c>
      <c r="N95" s="119" t="s">
        <v>2516</v>
      </c>
      <c r="O95" s="57">
        <v>1</v>
      </c>
      <c r="P95" s="58">
        <f t="shared" si="16"/>
        <v>1</v>
      </c>
      <c r="Q95" s="58">
        <f t="shared" si="17"/>
        <v>1</v>
      </c>
      <c r="R95" s="58">
        <v>1</v>
      </c>
      <c r="S95" s="111" t="s">
        <v>1076</v>
      </c>
      <c r="T95" s="111" t="s">
        <v>1505</v>
      </c>
    </row>
    <row r="96" spans="1:20" s="41" customFormat="1" ht="258" customHeight="1">
      <c r="A96" s="155">
        <f t="shared" si="18"/>
        <v>82</v>
      </c>
      <c r="B96" s="122" t="s">
        <v>2180</v>
      </c>
      <c r="C96" s="686" t="s">
        <v>5173</v>
      </c>
      <c r="D96" s="32" t="s">
        <v>848</v>
      </c>
      <c r="E96" s="168">
        <v>1</v>
      </c>
      <c r="F96" s="169">
        <f t="shared" si="19"/>
        <v>1</v>
      </c>
      <c r="G96" s="169">
        <f t="shared" si="20"/>
        <v>1</v>
      </c>
      <c r="H96" s="169">
        <v>1</v>
      </c>
      <c r="I96" s="32" t="s">
        <v>2229</v>
      </c>
      <c r="J96" s="76">
        <v>1</v>
      </c>
      <c r="K96" s="77">
        <f t="shared" si="14"/>
        <v>1</v>
      </c>
      <c r="L96" s="77">
        <f t="shared" si="15"/>
        <v>1</v>
      </c>
      <c r="M96" s="77">
        <v>1</v>
      </c>
      <c r="N96" s="32" t="s">
        <v>1975</v>
      </c>
      <c r="O96" s="76">
        <v>1</v>
      </c>
      <c r="P96" s="77">
        <f t="shared" si="16"/>
        <v>1</v>
      </c>
      <c r="Q96" s="77">
        <f t="shared" si="17"/>
        <v>1</v>
      </c>
      <c r="R96" s="77">
        <v>1</v>
      </c>
      <c r="S96" s="109" t="s">
        <v>1076</v>
      </c>
      <c r="T96" s="109" t="s">
        <v>1505</v>
      </c>
    </row>
    <row r="97" spans="2:20">
      <c r="B97" s="159"/>
      <c r="C97" s="171"/>
      <c r="D97" s="171"/>
      <c r="E97" s="85">
        <f>SUM(E12:E96)</f>
        <v>82</v>
      </c>
      <c r="F97" s="85">
        <f>SUM(F12:F96)</f>
        <v>82</v>
      </c>
      <c r="G97" s="85">
        <f>SUM(G12:G96)</f>
        <v>82</v>
      </c>
      <c r="H97" s="85">
        <f>SUM(H12:H96)</f>
        <v>82</v>
      </c>
      <c r="I97" s="159"/>
      <c r="J97" s="85">
        <f>SUM(J12:J96)</f>
        <v>82</v>
      </c>
      <c r="K97" s="85">
        <f>SUM(K12:K96)</f>
        <v>82</v>
      </c>
      <c r="L97" s="85">
        <f>SUM(L12:L96)</f>
        <v>82</v>
      </c>
      <c r="M97" s="85">
        <f>SUM(M12:M96)</f>
        <v>82</v>
      </c>
      <c r="O97" s="85">
        <f>SUM(O12:O96)</f>
        <v>81</v>
      </c>
      <c r="P97" s="85">
        <f>SUM(P12:P96)</f>
        <v>81</v>
      </c>
      <c r="Q97" s="85">
        <f>SUM(Q12:Q96)</f>
        <v>81</v>
      </c>
      <c r="R97" s="85">
        <f>SUM(R12:R96)</f>
        <v>81</v>
      </c>
      <c r="S97" s="159"/>
      <c r="T97" s="159"/>
    </row>
    <row r="98" spans="2:20">
      <c r="B98" s="159"/>
      <c r="C98" s="171"/>
      <c r="D98" s="171"/>
      <c r="E98" s="163"/>
      <c r="F98" s="11"/>
      <c r="G98" s="11"/>
      <c r="H98" s="11"/>
      <c r="I98" s="159"/>
      <c r="J98" s="163"/>
      <c r="K98" s="11"/>
      <c r="L98" s="11"/>
      <c r="M98" s="11"/>
      <c r="O98" s="163"/>
      <c r="P98" s="11"/>
      <c r="Q98" s="11"/>
      <c r="R98" s="11"/>
      <c r="S98" s="159"/>
      <c r="T98" s="159"/>
    </row>
    <row r="99" spans="2:20" ht="22.2" thickBot="1">
      <c r="B99" s="135" t="s">
        <v>1117</v>
      </c>
      <c r="C99" s="173">
        <f>'RESULTADO HP'!B29</f>
        <v>1</v>
      </c>
      <c r="D99" s="171"/>
      <c r="E99" s="163"/>
      <c r="F99" s="11"/>
      <c r="G99" s="11"/>
      <c r="H99" s="11"/>
      <c r="I99" s="159"/>
      <c r="J99" s="163"/>
      <c r="K99" s="11"/>
      <c r="L99" s="11"/>
      <c r="M99" s="11"/>
      <c r="O99" s="163"/>
      <c r="P99" s="11"/>
      <c r="Q99" s="11"/>
      <c r="R99" s="11"/>
      <c r="S99" s="159"/>
      <c r="T99" s="159"/>
    </row>
    <row r="100" spans="2:20">
      <c r="B100" s="159"/>
      <c r="C100" s="171"/>
      <c r="D100" s="171"/>
      <c r="E100" s="163"/>
      <c r="F100" s="11"/>
      <c r="G100" s="11"/>
      <c r="H100" s="11"/>
      <c r="I100" s="159"/>
      <c r="J100" s="163"/>
      <c r="K100" s="11"/>
      <c r="L100" s="11"/>
      <c r="M100" s="11"/>
      <c r="O100" s="163"/>
      <c r="P100" s="11"/>
      <c r="Q100" s="11"/>
      <c r="R100" s="11"/>
      <c r="S100" s="159"/>
      <c r="T100" s="159"/>
    </row>
    <row r="101" spans="2:20">
      <c r="B101" s="159"/>
      <c r="C101" s="171"/>
      <c r="D101" s="171"/>
      <c r="E101" s="163"/>
      <c r="F101" s="11"/>
      <c r="G101" s="11"/>
      <c r="H101" s="11"/>
      <c r="I101" s="159"/>
      <c r="J101" s="163"/>
      <c r="K101" s="11"/>
      <c r="L101" s="11"/>
      <c r="M101" s="11"/>
      <c r="O101" s="163"/>
      <c r="P101" s="11"/>
      <c r="Q101" s="11"/>
      <c r="R101" s="11"/>
      <c r="S101" s="159"/>
      <c r="T101" s="159"/>
    </row>
  </sheetData>
  <mergeCells count="23">
    <mergeCell ref="S61:S63"/>
    <mergeCell ref="T61:T63"/>
    <mergeCell ref="A61:A63"/>
    <mergeCell ref="B61:B63"/>
    <mergeCell ref="C61:C63"/>
    <mergeCell ref="D61:D63"/>
    <mergeCell ref="E61:E63"/>
    <mergeCell ref="A8:T8"/>
    <mergeCell ref="S9:T10"/>
    <mergeCell ref="S11:T11"/>
    <mergeCell ref="I61:I63"/>
    <mergeCell ref="A1:T1"/>
    <mergeCell ref="A5:T5"/>
    <mergeCell ref="A6:N6"/>
    <mergeCell ref="B2:T2"/>
    <mergeCell ref="C9:C11"/>
    <mergeCell ref="E9:E11"/>
    <mergeCell ref="A9:B11"/>
    <mergeCell ref="J9:J11"/>
    <mergeCell ref="O9:O11"/>
    <mergeCell ref="J61:J63"/>
    <mergeCell ref="N61:N63"/>
    <mergeCell ref="O61:O63"/>
  </mergeCells>
  <pageMargins left="0.70866141732283472" right="0.70866141732283472" top="0.74803149606299213" bottom="0.74803149606299213" header="0.31496062992125984" footer="0.31496062992125984"/>
  <pageSetup scale="26" orientation="landscape" r:id="rId1"/>
  <rowBreaks count="4" manualBreakCount="4">
    <brk id="60" max="16383" man="1"/>
    <brk id="89" max="19" man="1"/>
    <brk id="93" max="16383" man="1"/>
    <brk id="101"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808080"/>
  </sheetPr>
  <dimension ref="A1:W133"/>
  <sheetViews>
    <sheetView view="pageBreakPreview" zoomScale="55" zoomScaleNormal="50" zoomScaleSheetLayoutView="55" workbookViewId="0">
      <selection activeCell="T6" sqref="T6"/>
    </sheetView>
  </sheetViews>
  <sheetFormatPr baseColWidth="10" defaultColWidth="10.88671875" defaultRowHeight="21.6"/>
  <cols>
    <col min="1" max="1" width="5.44140625" style="11" customWidth="1"/>
    <col min="2" max="2" width="65.44140625" style="11" customWidth="1"/>
    <col min="3" max="3" width="25.44140625" style="201" customWidth="1"/>
    <col min="4" max="4" width="81" style="11" customWidth="1"/>
    <col min="5" max="5" width="6.33203125" style="11" customWidth="1"/>
    <col min="6" max="8" width="4.88671875" style="11" hidden="1" customWidth="1"/>
    <col min="9" max="9" width="96.109375" style="11" customWidth="1"/>
    <col min="10" max="10" width="6.33203125" style="11" customWidth="1"/>
    <col min="11" max="13" width="4.88671875" style="11" hidden="1" customWidth="1"/>
    <col min="14" max="14" width="73.5546875" style="11" customWidth="1"/>
    <col min="15" max="15" width="6.33203125" style="11" customWidth="1"/>
    <col min="16" max="18" width="4.88671875" style="11" hidden="1" customWidth="1"/>
    <col min="19" max="19" width="34.44140625" style="11" customWidth="1"/>
    <col min="20" max="20" width="37.5546875" style="11" customWidth="1"/>
    <col min="21" max="16384" width="10.88671875" style="11"/>
  </cols>
  <sheetData>
    <row r="1" spans="1:20" s="1" customFormat="1" ht="30" customHeight="1">
      <c r="A1" s="860" t="s">
        <v>4775</v>
      </c>
      <c r="B1" s="860"/>
      <c r="C1" s="860"/>
      <c r="D1" s="860"/>
      <c r="E1" s="860"/>
      <c r="F1" s="860"/>
      <c r="G1" s="860"/>
      <c r="H1" s="860"/>
      <c r="I1" s="860"/>
      <c r="J1" s="860"/>
      <c r="K1" s="860"/>
      <c r="L1" s="860"/>
      <c r="M1" s="860"/>
      <c r="N1" s="860"/>
      <c r="O1" s="860"/>
      <c r="P1" s="860"/>
      <c r="Q1" s="860"/>
      <c r="R1" s="860"/>
      <c r="S1" s="860"/>
      <c r="T1" s="860"/>
    </row>
    <row r="2" spans="1:20" s="1" customFormat="1">
      <c r="A2" s="2"/>
      <c r="B2" s="861" t="s">
        <v>4406</v>
      </c>
      <c r="C2" s="861"/>
      <c r="D2" s="861"/>
      <c r="E2" s="861"/>
      <c r="F2" s="861"/>
      <c r="G2" s="861"/>
      <c r="H2" s="861"/>
      <c r="I2" s="861"/>
      <c r="J2" s="861"/>
      <c r="K2" s="861"/>
      <c r="L2" s="861"/>
      <c r="M2" s="861"/>
      <c r="N2" s="861"/>
      <c r="O2" s="861"/>
      <c r="P2" s="861"/>
      <c r="Q2" s="861"/>
      <c r="R2" s="861"/>
      <c r="S2" s="861"/>
      <c r="T2" s="861"/>
    </row>
    <row r="3" spans="1:20" s="1" customFormat="1">
      <c r="A3" s="2"/>
      <c r="B3" s="3"/>
      <c r="C3" s="3"/>
      <c r="D3" s="3"/>
      <c r="E3" s="3"/>
      <c r="F3" s="3"/>
      <c r="G3" s="3"/>
      <c r="H3" s="3"/>
      <c r="I3" s="3"/>
      <c r="J3" s="3"/>
      <c r="K3" s="3"/>
      <c r="L3" s="3"/>
      <c r="M3" s="3"/>
      <c r="N3" s="3"/>
      <c r="O3" s="4"/>
      <c r="P3" s="3"/>
      <c r="Q3" s="3"/>
      <c r="R3" s="3"/>
      <c r="S3" s="5"/>
      <c r="T3" s="5"/>
    </row>
    <row r="4" spans="1:20" s="1" customFormat="1">
      <c r="A4" s="2"/>
      <c r="B4" s="3"/>
      <c r="C4" s="3"/>
      <c r="D4" s="3"/>
      <c r="E4" s="3"/>
      <c r="F4" s="3"/>
      <c r="G4" s="3"/>
      <c r="H4" s="3"/>
      <c r="I4" s="3"/>
      <c r="J4" s="3"/>
      <c r="K4" s="3"/>
      <c r="L4" s="3"/>
      <c r="M4" s="3"/>
      <c r="N4" s="3"/>
      <c r="O4" s="4"/>
      <c r="P4" s="3"/>
      <c r="Q4" s="3"/>
      <c r="R4" s="3"/>
      <c r="S4" s="5"/>
      <c r="T4" s="5"/>
    </row>
    <row r="5" spans="1:20" s="1" customFormat="1">
      <c r="A5" s="905"/>
      <c r="B5" s="905"/>
      <c r="C5" s="905"/>
      <c r="D5" s="905"/>
      <c r="E5" s="905"/>
      <c r="F5" s="905"/>
      <c r="G5" s="905"/>
      <c r="H5" s="905"/>
      <c r="I5" s="905"/>
      <c r="J5" s="905"/>
      <c r="K5" s="905"/>
      <c r="L5" s="905"/>
      <c r="M5" s="905"/>
      <c r="N5" s="905"/>
      <c r="O5" s="905"/>
      <c r="P5" s="905"/>
      <c r="Q5" s="905"/>
      <c r="R5" s="905"/>
      <c r="S5" s="905"/>
      <c r="T5" s="905"/>
    </row>
    <row r="6" spans="1:20" s="1" customFormat="1" ht="37.5" customHeight="1">
      <c r="A6" s="865" t="s">
        <v>4777</v>
      </c>
      <c r="B6" s="866"/>
      <c r="C6" s="866"/>
      <c r="D6" s="866"/>
      <c r="E6" s="866"/>
      <c r="F6" s="866"/>
      <c r="G6" s="866"/>
      <c r="H6" s="866"/>
      <c r="I6" s="866"/>
      <c r="J6" s="866"/>
      <c r="K6" s="866"/>
      <c r="L6" s="866"/>
      <c r="M6" s="866"/>
      <c r="N6" s="866"/>
      <c r="O6" s="98"/>
      <c r="P6" s="98"/>
      <c r="Q6" s="98"/>
      <c r="R6" s="98"/>
      <c r="S6" s="98"/>
      <c r="T6" s="99" t="s">
        <v>7249</v>
      </c>
    </row>
    <row r="7" spans="1:20" s="1" customFormat="1">
      <c r="A7" s="8"/>
      <c r="B7" s="9">
        <f>CARÁTULA!D9</f>
        <v>0</v>
      </c>
      <c r="C7" s="9"/>
      <c r="D7" s="9">
        <f>CARÁTULA!D8</f>
        <v>0</v>
      </c>
      <c r="E7" s="9"/>
      <c r="F7" s="9"/>
      <c r="G7" s="9"/>
      <c r="H7" s="9"/>
      <c r="I7" s="9"/>
      <c r="J7" s="9"/>
      <c r="K7" s="9"/>
      <c r="L7" s="9"/>
      <c r="M7" s="9"/>
      <c r="N7" s="9"/>
      <c r="O7" s="9"/>
      <c r="P7" s="9"/>
      <c r="Q7" s="9"/>
      <c r="R7" s="9"/>
      <c r="S7" s="9"/>
      <c r="T7" s="10"/>
    </row>
    <row r="8" spans="1:20" s="1" customFormat="1" ht="45" customHeight="1">
      <c r="A8" s="938" t="s">
        <v>3679</v>
      </c>
      <c r="B8" s="939"/>
      <c r="C8" s="939"/>
      <c r="D8" s="939"/>
      <c r="E8" s="939"/>
      <c r="F8" s="939"/>
      <c r="G8" s="939"/>
      <c r="H8" s="939"/>
      <c r="I8" s="939"/>
      <c r="J8" s="939"/>
      <c r="K8" s="939"/>
      <c r="L8" s="939"/>
      <c r="M8" s="939"/>
      <c r="N8" s="939"/>
      <c r="O8" s="939"/>
      <c r="P8" s="939"/>
      <c r="Q8" s="939"/>
      <c r="R8" s="939"/>
      <c r="S8" s="939"/>
      <c r="T8" s="940"/>
    </row>
    <row r="9" spans="1:20" s="1" customFormat="1" ht="45" customHeight="1">
      <c r="A9" s="884" t="s">
        <v>7</v>
      </c>
      <c r="B9" s="884"/>
      <c r="C9" s="884" t="s">
        <v>6</v>
      </c>
      <c r="D9" s="146" t="s">
        <v>5</v>
      </c>
      <c r="E9" s="883" t="s">
        <v>2</v>
      </c>
      <c r="F9" s="53"/>
      <c r="G9" s="53"/>
      <c r="H9" s="53"/>
      <c r="I9" s="146" t="s">
        <v>4</v>
      </c>
      <c r="J9" s="883" t="s">
        <v>2</v>
      </c>
      <c r="K9" s="53"/>
      <c r="L9" s="53"/>
      <c r="M9" s="53"/>
      <c r="N9" s="146" t="s">
        <v>3</v>
      </c>
      <c r="O9" s="883" t="s">
        <v>2</v>
      </c>
      <c r="P9" s="53"/>
      <c r="Q9" s="53"/>
      <c r="R9" s="186"/>
      <c r="S9" s="876" t="s">
        <v>3681</v>
      </c>
      <c r="T9" s="878"/>
    </row>
    <row r="10" spans="1:20" s="1" customFormat="1">
      <c r="A10" s="884"/>
      <c r="B10" s="884"/>
      <c r="C10" s="884"/>
      <c r="D10" s="14" t="s">
        <v>1</v>
      </c>
      <c r="E10" s="883"/>
      <c r="F10" s="53"/>
      <c r="G10" s="53"/>
      <c r="H10" s="53"/>
      <c r="I10" s="15" t="s">
        <v>1</v>
      </c>
      <c r="J10" s="883"/>
      <c r="K10" s="53"/>
      <c r="L10" s="53"/>
      <c r="M10" s="53"/>
      <c r="N10" s="15" t="s">
        <v>0</v>
      </c>
      <c r="O10" s="883"/>
      <c r="P10" s="53"/>
      <c r="Q10" s="53"/>
      <c r="R10" s="53"/>
      <c r="S10" s="879"/>
      <c r="T10" s="880"/>
    </row>
    <row r="11" spans="1:20" s="54" customFormat="1" ht="21" customHeight="1">
      <c r="A11" s="884"/>
      <c r="B11" s="884"/>
      <c r="C11" s="884"/>
      <c r="D11" s="16" t="s">
        <v>1090</v>
      </c>
      <c r="E11" s="883"/>
      <c r="F11" s="53"/>
      <c r="G11" s="53"/>
      <c r="H11" s="53"/>
      <c r="I11" s="16" t="s">
        <v>1090</v>
      </c>
      <c r="J11" s="883"/>
      <c r="K11" s="53"/>
      <c r="L11" s="53"/>
      <c r="M11" s="53"/>
      <c r="N11" s="16" t="s">
        <v>1090</v>
      </c>
      <c r="O11" s="883"/>
      <c r="P11" s="53"/>
      <c r="Q11" s="53"/>
      <c r="R11" s="53"/>
      <c r="S11" s="881" t="s">
        <v>2985</v>
      </c>
      <c r="T11" s="882"/>
    </row>
    <row r="12" spans="1:20" s="188" customFormat="1" ht="129.6">
      <c r="A12" s="187">
        <v>1</v>
      </c>
      <c r="B12" s="30" t="s">
        <v>23</v>
      </c>
      <c r="C12" s="855" t="s">
        <v>5174</v>
      </c>
      <c r="D12" s="56" t="s">
        <v>3682</v>
      </c>
      <c r="E12" s="57">
        <v>1</v>
      </c>
      <c r="F12" s="58">
        <f>IF(E12=G12,H12)</f>
        <v>1</v>
      </c>
      <c r="G12" s="58">
        <f>IF(E12="NA","NA",H12)</f>
        <v>1</v>
      </c>
      <c r="H12" s="58">
        <v>1</v>
      </c>
      <c r="I12" s="56" t="s">
        <v>2157</v>
      </c>
      <c r="J12" s="57">
        <v>1</v>
      </c>
      <c r="K12" s="58">
        <f t="shared" ref="K12:K29" si="0">IF(J12=L12,M12)</f>
        <v>1</v>
      </c>
      <c r="L12" s="58">
        <f t="shared" ref="L12:L29" si="1">IF(J12="NA","NA",M12)</f>
        <v>1</v>
      </c>
      <c r="M12" s="58">
        <v>1</v>
      </c>
      <c r="N12" s="56" t="s">
        <v>2528</v>
      </c>
      <c r="O12" s="114">
        <v>1</v>
      </c>
      <c r="P12" s="58">
        <f t="shared" ref="P12:P29" si="2">IF(O12=Q12,R12)</f>
        <v>1</v>
      </c>
      <c r="Q12" s="58">
        <f t="shared" ref="Q12:Q29" si="3">IF(O12="NA","NA",R12)</f>
        <v>1</v>
      </c>
      <c r="R12" s="58">
        <v>1</v>
      </c>
      <c r="S12" s="111" t="s">
        <v>1074</v>
      </c>
      <c r="T12" s="112" t="s">
        <v>1010</v>
      </c>
    </row>
    <row r="13" spans="1:20" s="188" customFormat="1" ht="172.8">
      <c r="A13" s="187">
        <v>2</v>
      </c>
      <c r="B13" s="30" t="s">
        <v>2529</v>
      </c>
      <c r="C13" s="855"/>
      <c r="D13" s="56" t="s">
        <v>5175</v>
      </c>
      <c r="E13" s="57">
        <v>1</v>
      </c>
      <c r="F13" s="58">
        <f>IF(E13=G13,H13)</f>
        <v>1</v>
      </c>
      <c r="G13" s="58">
        <f>IF(E13="NA","NA",H13)</f>
        <v>1</v>
      </c>
      <c r="H13" s="58">
        <v>1</v>
      </c>
      <c r="I13" s="56" t="s">
        <v>5177</v>
      </c>
      <c r="J13" s="57">
        <v>1</v>
      </c>
      <c r="K13" s="58">
        <f t="shared" si="0"/>
        <v>1</v>
      </c>
      <c r="L13" s="58">
        <f t="shared" si="1"/>
        <v>1</v>
      </c>
      <c r="M13" s="58">
        <v>1</v>
      </c>
      <c r="N13" s="56" t="s">
        <v>2530</v>
      </c>
      <c r="O13" s="114">
        <v>1</v>
      </c>
      <c r="P13" s="58">
        <f t="shared" si="2"/>
        <v>1</v>
      </c>
      <c r="Q13" s="58">
        <f t="shared" si="3"/>
        <v>1</v>
      </c>
      <c r="R13" s="58">
        <v>1</v>
      </c>
      <c r="S13" s="111" t="s">
        <v>1074</v>
      </c>
      <c r="T13" s="112" t="s">
        <v>1010</v>
      </c>
    </row>
    <row r="14" spans="1:20" ht="129.6">
      <c r="A14" s="187">
        <v>3</v>
      </c>
      <c r="B14" s="30" t="s">
        <v>22</v>
      </c>
      <c r="C14" s="855"/>
      <c r="D14" s="56" t="s">
        <v>2533</v>
      </c>
      <c r="E14" s="57">
        <v>1</v>
      </c>
      <c r="F14" s="58">
        <f t="shared" ref="F14:F29" si="4">IF(E14=G14,H14)</f>
        <v>1</v>
      </c>
      <c r="G14" s="58">
        <f t="shared" ref="G14:G29" si="5">IF(E14="NA","NA",H14)</f>
        <v>1</v>
      </c>
      <c r="H14" s="58">
        <v>1</v>
      </c>
      <c r="I14" s="56" t="s">
        <v>1540</v>
      </c>
      <c r="J14" s="57">
        <v>1</v>
      </c>
      <c r="K14" s="58">
        <f t="shared" si="0"/>
        <v>1</v>
      </c>
      <c r="L14" s="58">
        <f t="shared" si="1"/>
        <v>1</v>
      </c>
      <c r="M14" s="58">
        <v>1</v>
      </c>
      <c r="N14" s="56" t="s">
        <v>2534</v>
      </c>
      <c r="O14" s="114">
        <v>1</v>
      </c>
      <c r="P14" s="58">
        <f t="shared" si="2"/>
        <v>1</v>
      </c>
      <c r="Q14" s="58">
        <f t="shared" si="3"/>
        <v>1</v>
      </c>
      <c r="R14" s="58">
        <v>1</v>
      </c>
      <c r="S14" s="111" t="s">
        <v>1074</v>
      </c>
      <c r="T14" s="112" t="s">
        <v>1010</v>
      </c>
    </row>
    <row r="15" spans="1:20" ht="172.8">
      <c r="A15" s="187">
        <v>4</v>
      </c>
      <c r="B15" s="30" t="s">
        <v>2108</v>
      </c>
      <c r="C15" s="855"/>
      <c r="D15" s="56" t="s">
        <v>2532</v>
      </c>
      <c r="E15" s="57">
        <v>1</v>
      </c>
      <c r="F15" s="58">
        <f t="shared" si="4"/>
        <v>1</v>
      </c>
      <c r="G15" s="58">
        <f t="shared" si="5"/>
        <v>1</v>
      </c>
      <c r="H15" s="58">
        <v>1</v>
      </c>
      <c r="I15" s="56" t="s">
        <v>2535</v>
      </c>
      <c r="J15" s="57">
        <v>1</v>
      </c>
      <c r="K15" s="58">
        <f t="shared" si="0"/>
        <v>1</v>
      </c>
      <c r="L15" s="58">
        <f t="shared" si="1"/>
        <v>1</v>
      </c>
      <c r="M15" s="58">
        <v>1</v>
      </c>
      <c r="N15" s="56" t="s">
        <v>4177</v>
      </c>
      <c r="O15" s="114">
        <v>1</v>
      </c>
      <c r="P15" s="58">
        <f t="shared" si="2"/>
        <v>1</v>
      </c>
      <c r="Q15" s="58">
        <f t="shared" si="3"/>
        <v>1</v>
      </c>
      <c r="R15" s="58">
        <v>1</v>
      </c>
      <c r="S15" s="111" t="s">
        <v>1074</v>
      </c>
      <c r="T15" s="112" t="s">
        <v>1010</v>
      </c>
    </row>
    <row r="16" spans="1:20" ht="129.6">
      <c r="A16" s="187">
        <v>5</v>
      </c>
      <c r="B16" s="56" t="s">
        <v>4171</v>
      </c>
      <c r="C16" s="855"/>
      <c r="D16" s="56" t="s">
        <v>2531</v>
      </c>
      <c r="E16" s="57">
        <v>1</v>
      </c>
      <c r="F16" s="58">
        <f t="shared" si="4"/>
        <v>1</v>
      </c>
      <c r="G16" s="58">
        <f t="shared" si="5"/>
        <v>1</v>
      </c>
      <c r="H16" s="58">
        <v>1</v>
      </c>
      <c r="I16" s="56" t="s">
        <v>2230</v>
      </c>
      <c r="J16" s="57">
        <v>1</v>
      </c>
      <c r="K16" s="58">
        <f t="shared" si="0"/>
        <v>1</v>
      </c>
      <c r="L16" s="58">
        <f t="shared" si="1"/>
        <v>1</v>
      </c>
      <c r="M16" s="58">
        <v>1</v>
      </c>
      <c r="N16" s="56" t="s">
        <v>2231</v>
      </c>
      <c r="O16" s="114">
        <v>1</v>
      </c>
      <c r="P16" s="58">
        <f t="shared" si="2"/>
        <v>1</v>
      </c>
      <c r="Q16" s="58">
        <f t="shared" si="3"/>
        <v>1</v>
      </c>
      <c r="R16" s="58">
        <v>1</v>
      </c>
      <c r="S16" s="111" t="s">
        <v>1074</v>
      </c>
      <c r="T16" s="112" t="s">
        <v>1010</v>
      </c>
    </row>
    <row r="17" spans="1:23" ht="120.75" customHeight="1">
      <c r="A17" s="187">
        <v>6</v>
      </c>
      <c r="B17" s="862" t="s">
        <v>2177</v>
      </c>
      <c r="C17" s="855" t="s">
        <v>71</v>
      </c>
      <c r="D17" s="56" t="s">
        <v>2536</v>
      </c>
      <c r="E17" s="57">
        <v>1</v>
      </c>
      <c r="F17" s="58">
        <f t="shared" si="4"/>
        <v>1</v>
      </c>
      <c r="G17" s="58">
        <f t="shared" si="5"/>
        <v>1</v>
      </c>
      <c r="H17" s="58">
        <v>1</v>
      </c>
      <c r="I17" s="56" t="s">
        <v>1543</v>
      </c>
      <c r="J17" s="57">
        <v>1</v>
      </c>
      <c r="K17" s="58">
        <f t="shared" si="0"/>
        <v>1</v>
      </c>
      <c r="L17" s="58">
        <f t="shared" si="1"/>
        <v>1</v>
      </c>
      <c r="M17" s="58">
        <v>1</v>
      </c>
      <c r="N17" s="56" t="s">
        <v>2537</v>
      </c>
      <c r="O17" s="114">
        <v>1</v>
      </c>
      <c r="P17" s="58">
        <f t="shared" si="2"/>
        <v>1</v>
      </c>
      <c r="Q17" s="58">
        <f t="shared" si="3"/>
        <v>1</v>
      </c>
      <c r="R17" s="58">
        <v>1</v>
      </c>
      <c r="S17" s="111" t="s">
        <v>1074</v>
      </c>
      <c r="T17" s="112" t="s">
        <v>1010</v>
      </c>
    </row>
    <row r="18" spans="1:23" s="42" customFormat="1" ht="201.75" customHeight="1">
      <c r="A18" s="187">
        <v>7</v>
      </c>
      <c r="B18" s="862"/>
      <c r="C18" s="855"/>
      <c r="D18" s="56" t="s">
        <v>3827</v>
      </c>
      <c r="E18" s="57">
        <v>1</v>
      </c>
      <c r="F18" s="58">
        <f t="shared" si="4"/>
        <v>1</v>
      </c>
      <c r="G18" s="58">
        <f t="shared" si="5"/>
        <v>1</v>
      </c>
      <c r="H18" s="58">
        <v>1</v>
      </c>
      <c r="I18" s="56" t="s">
        <v>2538</v>
      </c>
      <c r="J18" s="57">
        <v>1</v>
      </c>
      <c r="K18" s="58">
        <f t="shared" si="0"/>
        <v>1</v>
      </c>
      <c r="L18" s="58">
        <f t="shared" si="1"/>
        <v>1</v>
      </c>
      <c r="M18" s="58">
        <v>1</v>
      </c>
      <c r="N18" s="56" t="s">
        <v>1344</v>
      </c>
      <c r="O18" s="114">
        <v>1</v>
      </c>
      <c r="P18" s="58">
        <f t="shared" si="2"/>
        <v>1</v>
      </c>
      <c r="Q18" s="58">
        <f t="shared" si="3"/>
        <v>1</v>
      </c>
      <c r="R18" s="58">
        <v>1</v>
      </c>
      <c r="S18" s="111" t="s">
        <v>1074</v>
      </c>
      <c r="T18" s="112" t="s">
        <v>1010</v>
      </c>
    </row>
    <row r="19" spans="1:23" s="42" customFormat="1" ht="162" customHeight="1">
      <c r="A19" s="187">
        <v>8</v>
      </c>
      <c r="B19" s="862"/>
      <c r="C19" s="855"/>
      <c r="D19" s="56" t="s">
        <v>2539</v>
      </c>
      <c r="E19" s="57">
        <v>1</v>
      </c>
      <c r="F19" s="58">
        <f t="shared" si="4"/>
        <v>1</v>
      </c>
      <c r="G19" s="58">
        <f t="shared" si="5"/>
        <v>1</v>
      </c>
      <c r="H19" s="58">
        <v>1</v>
      </c>
      <c r="I19" s="56" t="s">
        <v>2561</v>
      </c>
      <c r="J19" s="57">
        <v>1</v>
      </c>
      <c r="K19" s="58">
        <f t="shared" si="0"/>
        <v>1</v>
      </c>
      <c r="L19" s="58">
        <f t="shared" si="1"/>
        <v>1</v>
      </c>
      <c r="M19" s="58">
        <v>1</v>
      </c>
      <c r="N19" s="56" t="s">
        <v>2540</v>
      </c>
      <c r="O19" s="114">
        <v>1</v>
      </c>
      <c r="P19" s="58">
        <f t="shared" si="2"/>
        <v>1</v>
      </c>
      <c r="Q19" s="58">
        <f t="shared" si="3"/>
        <v>1</v>
      </c>
      <c r="R19" s="58">
        <v>1</v>
      </c>
      <c r="S19" s="111" t="s">
        <v>1074</v>
      </c>
      <c r="T19" s="112" t="s">
        <v>1010</v>
      </c>
    </row>
    <row r="20" spans="1:23" s="42" customFormat="1" ht="128.25" customHeight="1">
      <c r="A20" s="187">
        <v>9</v>
      </c>
      <c r="B20" s="862"/>
      <c r="C20" s="855"/>
      <c r="D20" s="56" t="s">
        <v>2541</v>
      </c>
      <c r="E20" s="57">
        <v>1</v>
      </c>
      <c r="F20" s="58">
        <f t="shared" si="4"/>
        <v>1</v>
      </c>
      <c r="G20" s="58">
        <f t="shared" si="5"/>
        <v>1</v>
      </c>
      <c r="H20" s="58">
        <v>1</v>
      </c>
      <c r="I20" s="56" t="s">
        <v>1544</v>
      </c>
      <c r="J20" s="57">
        <v>1</v>
      </c>
      <c r="K20" s="58">
        <f t="shared" si="0"/>
        <v>1</v>
      </c>
      <c r="L20" s="58">
        <f t="shared" si="1"/>
        <v>1</v>
      </c>
      <c r="M20" s="58">
        <v>1</v>
      </c>
      <c r="N20" s="56" t="s">
        <v>2542</v>
      </c>
      <c r="O20" s="114">
        <v>1</v>
      </c>
      <c r="P20" s="58">
        <f t="shared" si="2"/>
        <v>1</v>
      </c>
      <c r="Q20" s="58">
        <f t="shared" si="3"/>
        <v>1</v>
      </c>
      <c r="R20" s="58">
        <v>1</v>
      </c>
      <c r="S20" s="111" t="s">
        <v>1074</v>
      </c>
      <c r="T20" s="112" t="s">
        <v>1010</v>
      </c>
    </row>
    <row r="21" spans="1:23" s="42" customFormat="1" ht="409.6">
      <c r="A21" s="187">
        <v>10</v>
      </c>
      <c r="B21" s="30" t="s">
        <v>2161</v>
      </c>
      <c r="C21" s="101" t="s">
        <v>19</v>
      </c>
      <c r="D21" s="56" t="s">
        <v>2094</v>
      </c>
      <c r="E21" s="57">
        <v>1</v>
      </c>
      <c r="F21" s="58">
        <f t="shared" si="4"/>
        <v>1</v>
      </c>
      <c r="G21" s="58">
        <f t="shared" si="5"/>
        <v>1</v>
      </c>
      <c r="H21" s="58">
        <v>1</v>
      </c>
      <c r="I21" s="56" t="s">
        <v>2543</v>
      </c>
      <c r="J21" s="57">
        <v>1</v>
      </c>
      <c r="K21" s="58">
        <f t="shared" si="0"/>
        <v>1</v>
      </c>
      <c r="L21" s="58">
        <f t="shared" si="1"/>
        <v>1</v>
      </c>
      <c r="M21" s="58">
        <v>1</v>
      </c>
      <c r="N21" s="56" t="s">
        <v>2145</v>
      </c>
      <c r="O21" s="114">
        <v>1</v>
      </c>
      <c r="P21" s="58">
        <f t="shared" si="2"/>
        <v>1</v>
      </c>
      <c r="Q21" s="58">
        <f t="shared" si="3"/>
        <v>1</v>
      </c>
      <c r="R21" s="58">
        <v>1</v>
      </c>
      <c r="S21" s="111" t="s">
        <v>1074</v>
      </c>
      <c r="T21" s="112" t="s">
        <v>1010</v>
      </c>
    </row>
    <row r="22" spans="1:23" ht="129.6">
      <c r="A22" s="187">
        <v>11</v>
      </c>
      <c r="B22" s="30" t="s">
        <v>2162</v>
      </c>
      <c r="C22" s="101" t="s">
        <v>50</v>
      </c>
      <c r="D22" s="56" t="s">
        <v>2544</v>
      </c>
      <c r="E22" s="57">
        <v>1</v>
      </c>
      <c r="F22" s="58">
        <f t="shared" si="4"/>
        <v>1</v>
      </c>
      <c r="G22" s="58">
        <f t="shared" si="5"/>
        <v>1</v>
      </c>
      <c r="H22" s="58">
        <v>1</v>
      </c>
      <c r="I22" s="56" t="s">
        <v>2545</v>
      </c>
      <c r="J22" s="57">
        <v>1</v>
      </c>
      <c r="K22" s="58">
        <f t="shared" si="0"/>
        <v>1</v>
      </c>
      <c r="L22" s="58">
        <f t="shared" si="1"/>
        <v>1</v>
      </c>
      <c r="M22" s="58">
        <v>1</v>
      </c>
      <c r="N22" s="56" t="s">
        <v>2546</v>
      </c>
      <c r="O22" s="114">
        <v>1</v>
      </c>
      <c r="P22" s="58">
        <f t="shared" si="2"/>
        <v>1</v>
      </c>
      <c r="Q22" s="58">
        <f t="shared" si="3"/>
        <v>1</v>
      </c>
      <c r="R22" s="58">
        <v>1</v>
      </c>
      <c r="S22" s="111" t="s">
        <v>4176</v>
      </c>
      <c r="T22" s="111" t="s">
        <v>1028</v>
      </c>
    </row>
    <row r="23" spans="1:23" ht="409.6">
      <c r="A23" s="187">
        <v>12</v>
      </c>
      <c r="B23" s="30" t="s">
        <v>20</v>
      </c>
      <c r="C23" s="101" t="s">
        <v>72</v>
      </c>
      <c r="D23" s="56" t="s">
        <v>3828</v>
      </c>
      <c r="E23" s="57">
        <v>1</v>
      </c>
      <c r="F23" s="58">
        <f t="shared" si="4"/>
        <v>1</v>
      </c>
      <c r="G23" s="58">
        <f t="shared" si="5"/>
        <v>1</v>
      </c>
      <c r="H23" s="58">
        <v>1</v>
      </c>
      <c r="I23" s="56" t="s">
        <v>3829</v>
      </c>
      <c r="J23" s="57">
        <v>1</v>
      </c>
      <c r="K23" s="58">
        <f t="shared" si="0"/>
        <v>1</v>
      </c>
      <c r="L23" s="58">
        <f t="shared" si="1"/>
        <v>1</v>
      </c>
      <c r="M23" s="58">
        <v>1</v>
      </c>
      <c r="N23" s="56" t="s">
        <v>2548</v>
      </c>
      <c r="O23" s="114">
        <v>1</v>
      </c>
      <c r="P23" s="58">
        <f t="shared" si="2"/>
        <v>1</v>
      </c>
      <c r="Q23" s="58">
        <f t="shared" si="3"/>
        <v>1</v>
      </c>
      <c r="R23" s="58">
        <v>1</v>
      </c>
      <c r="S23" s="189" t="s">
        <v>4175</v>
      </c>
      <c r="T23" s="189" t="s">
        <v>1078</v>
      </c>
    </row>
    <row r="24" spans="1:23" s="42" customFormat="1" ht="324">
      <c r="A24" s="187">
        <v>13</v>
      </c>
      <c r="B24" s="56" t="s">
        <v>4889</v>
      </c>
      <c r="C24" s="101" t="s">
        <v>18</v>
      </c>
      <c r="D24" s="56" t="s">
        <v>5282</v>
      </c>
      <c r="E24" s="57">
        <v>1</v>
      </c>
      <c r="F24" s="58">
        <f t="shared" si="4"/>
        <v>1</v>
      </c>
      <c r="G24" s="58">
        <f t="shared" si="5"/>
        <v>1</v>
      </c>
      <c r="H24" s="58">
        <v>1</v>
      </c>
      <c r="I24" s="56" t="s">
        <v>2549</v>
      </c>
      <c r="J24" s="57">
        <v>1</v>
      </c>
      <c r="K24" s="58">
        <f t="shared" si="0"/>
        <v>1</v>
      </c>
      <c r="L24" s="58">
        <f t="shared" si="1"/>
        <v>1</v>
      </c>
      <c r="M24" s="58">
        <v>1</v>
      </c>
      <c r="N24" s="56" t="s">
        <v>2121</v>
      </c>
      <c r="O24" s="114">
        <v>1</v>
      </c>
      <c r="P24" s="58">
        <f t="shared" si="2"/>
        <v>1</v>
      </c>
      <c r="Q24" s="58">
        <f t="shared" si="3"/>
        <v>1</v>
      </c>
      <c r="R24" s="58">
        <v>1</v>
      </c>
      <c r="S24" s="111" t="s">
        <v>1027</v>
      </c>
      <c r="T24" s="111" t="s">
        <v>1029</v>
      </c>
    </row>
    <row r="25" spans="1:23" s="42" customFormat="1" ht="151.19999999999999">
      <c r="A25" s="187">
        <v>14</v>
      </c>
      <c r="B25" s="30" t="s">
        <v>1060</v>
      </c>
      <c r="C25" s="101" t="s">
        <v>89</v>
      </c>
      <c r="D25" s="56" t="s">
        <v>2550</v>
      </c>
      <c r="E25" s="57">
        <v>1</v>
      </c>
      <c r="F25" s="58">
        <f t="shared" si="4"/>
        <v>1</v>
      </c>
      <c r="G25" s="58">
        <f t="shared" si="5"/>
        <v>1</v>
      </c>
      <c r="H25" s="58">
        <v>1</v>
      </c>
      <c r="I25" s="56" t="s">
        <v>3830</v>
      </c>
      <c r="J25" s="57">
        <v>1</v>
      </c>
      <c r="K25" s="58">
        <f t="shared" si="0"/>
        <v>1</v>
      </c>
      <c r="L25" s="58">
        <f t="shared" si="1"/>
        <v>1</v>
      </c>
      <c r="M25" s="58">
        <v>1</v>
      </c>
      <c r="N25" s="56" t="s">
        <v>2120</v>
      </c>
      <c r="O25" s="114">
        <v>1</v>
      </c>
      <c r="P25" s="58">
        <f t="shared" si="2"/>
        <v>1</v>
      </c>
      <c r="Q25" s="58">
        <f t="shared" si="3"/>
        <v>1</v>
      </c>
      <c r="R25" s="58">
        <v>1</v>
      </c>
      <c r="S25" s="111" t="s">
        <v>1030</v>
      </c>
      <c r="T25" s="111" t="s">
        <v>1031</v>
      </c>
    </row>
    <row r="26" spans="1:23" ht="129.6">
      <c r="A26" s="187">
        <v>15</v>
      </c>
      <c r="B26" s="30" t="s">
        <v>2107</v>
      </c>
      <c r="C26" s="101" t="s">
        <v>15</v>
      </c>
      <c r="D26" s="190" t="s">
        <v>1696</v>
      </c>
      <c r="E26" s="57">
        <v>1</v>
      </c>
      <c r="F26" s="58">
        <f t="shared" si="4"/>
        <v>1</v>
      </c>
      <c r="G26" s="58">
        <f t="shared" si="5"/>
        <v>1</v>
      </c>
      <c r="H26" s="58">
        <v>1</v>
      </c>
      <c r="I26" s="191" t="s">
        <v>1859</v>
      </c>
      <c r="J26" s="57">
        <v>1</v>
      </c>
      <c r="K26" s="58">
        <f t="shared" si="0"/>
        <v>1</v>
      </c>
      <c r="L26" s="58">
        <f t="shared" si="1"/>
        <v>1</v>
      </c>
      <c r="M26" s="58">
        <v>1</v>
      </c>
      <c r="N26" s="118" t="s">
        <v>2551</v>
      </c>
      <c r="O26" s="114">
        <v>1</v>
      </c>
      <c r="P26" s="58">
        <f t="shared" si="2"/>
        <v>1</v>
      </c>
      <c r="Q26" s="58">
        <f t="shared" si="3"/>
        <v>1</v>
      </c>
      <c r="R26" s="58">
        <v>1</v>
      </c>
      <c r="S26" s="111" t="s">
        <v>1030</v>
      </c>
      <c r="T26" s="111" t="s">
        <v>1031</v>
      </c>
    </row>
    <row r="27" spans="1:23" s="42" customFormat="1" ht="171" customHeight="1">
      <c r="A27" s="192">
        <v>16</v>
      </c>
      <c r="B27" s="932" t="s">
        <v>940</v>
      </c>
      <c r="C27" s="935" t="s">
        <v>5173</v>
      </c>
      <c r="D27" s="32" t="s">
        <v>4172</v>
      </c>
      <c r="E27" s="76">
        <v>1</v>
      </c>
      <c r="F27" s="77">
        <f t="shared" si="4"/>
        <v>1</v>
      </c>
      <c r="G27" s="77">
        <f t="shared" si="5"/>
        <v>1</v>
      </c>
      <c r="H27" s="77">
        <v>1</v>
      </c>
      <c r="I27" s="32" t="s">
        <v>2552</v>
      </c>
      <c r="J27" s="76">
        <v>1</v>
      </c>
      <c r="K27" s="77">
        <f t="shared" si="0"/>
        <v>1</v>
      </c>
      <c r="L27" s="77">
        <f t="shared" si="1"/>
        <v>1</v>
      </c>
      <c r="M27" s="77">
        <v>1</v>
      </c>
      <c r="N27" s="693" t="s">
        <v>2553</v>
      </c>
      <c r="O27" s="125">
        <v>1</v>
      </c>
      <c r="P27" s="77">
        <f t="shared" si="2"/>
        <v>1</v>
      </c>
      <c r="Q27" s="77">
        <f t="shared" si="3"/>
        <v>1</v>
      </c>
      <c r="R27" s="77">
        <v>1</v>
      </c>
      <c r="S27" s="18" t="s">
        <v>4173</v>
      </c>
      <c r="T27" s="18" t="s">
        <v>1077</v>
      </c>
    </row>
    <row r="28" spans="1:23" s="42" customFormat="1" ht="87.75" customHeight="1">
      <c r="A28" s="192">
        <v>17</v>
      </c>
      <c r="B28" s="933"/>
      <c r="C28" s="936"/>
      <c r="D28" s="32" t="s">
        <v>849</v>
      </c>
      <c r="E28" s="76">
        <v>1</v>
      </c>
      <c r="F28" s="77">
        <f t="shared" si="4"/>
        <v>1</v>
      </c>
      <c r="G28" s="77">
        <f t="shared" si="5"/>
        <v>1</v>
      </c>
      <c r="H28" s="77">
        <v>1</v>
      </c>
      <c r="I28" s="32" t="s">
        <v>2554</v>
      </c>
      <c r="J28" s="76">
        <v>1</v>
      </c>
      <c r="K28" s="77">
        <f t="shared" si="0"/>
        <v>1</v>
      </c>
      <c r="L28" s="77">
        <f t="shared" si="1"/>
        <v>1</v>
      </c>
      <c r="M28" s="77">
        <v>1</v>
      </c>
      <c r="N28" s="32" t="s">
        <v>2555</v>
      </c>
      <c r="O28" s="125">
        <v>1</v>
      </c>
      <c r="P28" s="77">
        <f t="shared" si="2"/>
        <v>1</v>
      </c>
      <c r="Q28" s="77">
        <f t="shared" si="3"/>
        <v>1</v>
      </c>
      <c r="R28" s="77">
        <v>1</v>
      </c>
      <c r="S28" s="18" t="s">
        <v>1032</v>
      </c>
      <c r="T28" s="18" t="s">
        <v>4174</v>
      </c>
      <c r="U28" s="194"/>
      <c r="V28" s="195"/>
      <c r="W28" s="196"/>
    </row>
    <row r="29" spans="1:23" s="42" customFormat="1" ht="87" customHeight="1">
      <c r="A29" s="192">
        <v>18</v>
      </c>
      <c r="B29" s="934"/>
      <c r="C29" s="937"/>
      <c r="D29" s="558" t="s">
        <v>850</v>
      </c>
      <c r="E29" s="168">
        <v>1</v>
      </c>
      <c r="F29" s="169">
        <f t="shared" si="4"/>
        <v>1</v>
      </c>
      <c r="G29" s="169">
        <f t="shared" si="5"/>
        <v>1</v>
      </c>
      <c r="H29" s="169">
        <v>1</v>
      </c>
      <c r="I29" s="32" t="s">
        <v>2556</v>
      </c>
      <c r="J29" s="76">
        <v>1</v>
      </c>
      <c r="K29" s="77">
        <f t="shared" si="0"/>
        <v>1</v>
      </c>
      <c r="L29" s="77">
        <f t="shared" si="1"/>
        <v>1</v>
      </c>
      <c r="M29" s="77">
        <v>1</v>
      </c>
      <c r="N29" s="32" t="s">
        <v>851</v>
      </c>
      <c r="O29" s="125">
        <v>1</v>
      </c>
      <c r="P29" s="77">
        <f t="shared" si="2"/>
        <v>1</v>
      </c>
      <c r="Q29" s="77">
        <f t="shared" si="3"/>
        <v>1</v>
      </c>
      <c r="R29" s="77">
        <v>1</v>
      </c>
      <c r="S29" s="18" t="s">
        <v>1032</v>
      </c>
      <c r="T29" s="18" t="s">
        <v>4174</v>
      </c>
      <c r="U29" s="198"/>
      <c r="V29" s="195"/>
      <c r="W29" s="196"/>
    </row>
    <row r="30" spans="1:23">
      <c r="C30" s="199"/>
      <c r="E30" s="34">
        <f>SUM(E12:E29)</f>
        <v>18</v>
      </c>
      <c r="F30" s="34">
        <f>SUM(F12:F29)</f>
        <v>18</v>
      </c>
      <c r="G30" s="34">
        <f>SUM(G12:G29)</f>
        <v>18</v>
      </c>
      <c r="H30" s="34">
        <f>SUM(H12:H29)</f>
        <v>18</v>
      </c>
      <c r="J30" s="34">
        <f>SUM(J12:J29)</f>
        <v>18</v>
      </c>
      <c r="K30" s="34">
        <f>SUM(K12:K29)</f>
        <v>18</v>
      </c>
      <c r="L30" s="34">
        <f>SUM(L12:L29)</f>
        <v>18</v>
      </c>
      <c r="M30" s="34">
        <f>SUM(M12:M29)</f>
        <v>18</v>
      </c>
      <c r="O30" s="34">
        <f>SUM(O12:O29)</f>
        <v>18</v>
      </c>
      <c r="P30" s="34">
        <f>SUM(P12:P29)</f>
        <v>18</v>
      </c>
      <c r="Q30" s="34">
        <f>SUM(Q12:Q29)</f>
        <v>18</v>
      </c>
      <c r="R30" s="34">
        <f>SUM(R12:R29)</f>
        <v>18</v>
      </c>
    </row>
    <row r="31" spans="1:23">
      <c r="C31" s="199"/>
    </row>
    <row r="32" spans="1:23" ht="22.2" thickBot="1">
      <c r="B32" s="135" t="s">
        <v>1118</v>
      </c>
      <c r="C32" s="200">
        <f>'RESULTADO HG'!B37</f>
        <v>1</v>
      </c>
    </row>
    <row r="33" spans="3:4">
      <c r="C33" s="199"/>
    </row>
    <row r="34" spans="3:4">
      <c r="C34" s="199"/>
    </row>
    <row r="35" spans="3:4">
      <c r="C35" s="199"/>
    </row>
    <row r="36" spans="3:4">
      <c r="C36" s="199"/>
    </row>
    <row r="37" spans="3:4">
      <c r="C37" s="199"/>
    </row>
    <row r="38" spans="3:4">
      <c r="C38" s="199"/>
    </row>
    <row r="39" spans="3:4">
      <c r="C39" s="199"/>
    </row>
    <row r="40" spans="3:4">
      <c r="C40" s="199"/>
    </row>
    <row r="41" spans="3:4">
      <c r="C41" s="199"/>
    </row>
    <row r="42" spans="3:4">
      <c r="C42" s="199"/>
    </row>
    <row r="43" spans="3:4">
      <c r="C43" s="199"/>
    </row>
    <row r="44" spans="3:4">
      <c r="C44" s="199"/>
      <c r="D44" s="35"/>
    </row>
    <row r="45" spans="3:4">
      <c r="C45" s="199"/>
    </row>
    <row r="46" spans="3:4">
      <c r="C46" s="199"/>
    </row>
    <row r="47" spans="3:4">
      <c r="C47" s="199"/>
    </row>
    <row r="48" spans="3:4">
      <c r="C48" s="199"/>
    </row>
    <row r="49" spans="3:3">
      <c r="C49" s="199"/>
    </row>
    <row r="50" spans="3:3">
      <c r="C50" s="199"/>
    </row>
    <row r="51" spans="3:3">
      <c r="C51" s="199"/>
    </row>
    <row r="52" spans="3:3">
      <c r="C52" s="199"/>
    </row>
    <row r="53" spans="3:3">
      <c r="C53" s="199"/>
    </row>
    <row r="54" spans="3:3">
      <c r="C54" s="199"/>
    </row>
    <row r="55" spans="3:3">
      <c r="C55" s="199"/>
    </row>
    <row r="56" spans="3:3">
      <c r="C56" s="199"/>
    </row>
    <row r="57" spans="3:3">
      <c r="C57" s="199"/>
    </row>
    <row r="58" spans="3:3">
      <c r="C58" s="199"/>
    </row>
    <row r="59" spans="3:3">
      <c r="C59" s="199"/>
    </row>
    <row r="60" spans="3:3">
      <c r="C60" s="199"/>
    </row>
    <row r="61" spans="3:3">
      <c r="C61" s="199"/>
    </row>
    <row r="62" spans="3:3">
      <c r="C62" s="199"/>
    </row>
    <row r="63" spans="3:3">
      <c r="C63" s="199"/>
    </row>
    <row r="64" spans="3:3">
      <c r="C64" s="199"/>
    </row>
    <row r="65" spans="3:3">
      <c r="C65" s="199"/>
    </row>
    <row r="66" spans="3:3">
      <c r="C66" s="199"/>
    </row>
    <row r="67" spans="3:3">
      <c r="C67" s="199"/>
    </row>
    <row r="68" spans="3:3">
      <c r="C68" s="199"/>
    </row>
    <row r="69" spans="3:3">
      <c r="C69" s="199"/>
    </row>
    <row r="70" spans="3:3">
      <c r="C70" s="199"/>
    </row>
    <row r="71" spans="3:3">
      <c r="C71" s="199"/>
    </row>
    <row r="72" spans="3:3">
      <c r="C72" s="199"/>
    </row>
    <row r="73" spans="3:3">
      <c r="C73" s="199"/>
    </row>
    <row r="74" spans="3:3">
      <c r="C74" s="199"/>
    </row>
    <row r="75" spans="3:3">
      <c r="C75" s="199"/>
    </row>
    <row r="76" spans="3:3">
      <c r="C76" s="199"/>
    </row>
    <row r="77" spans="3:3">
      <c r="C77" s="199"/>
    </row>
    <row r="78" spans="3:3">
      <c r="C78" s="199"/>
    </row>
    <row r="79" spans="3:3">
      <c r="C79" s="199"/>
    </row>
    <row r="80" spans="3:3">
      <c r="C80" s="199"/>
    </row>
    <row r="81" spans="3:3">
      <c r="C81" s="199"/>
    </row>
    <row r="82" spans="3:3">
      <c r="C82" s="199"/>
    </row>
    <row r="83" spans="3:3">
      <c r="C83" s="199"/>
    </row>
    <row r="84" spans="3:3">
      <c r="C84" s="199"/>
    </row>
    <row r="85" spans="3:3">
      <c r="C85" s="199"/>
    </row>
    <row r="86" spans="3:3">
      <c r="C86" s="199"/>
    </row>
    <row r="87" spans="3:3">
      <c r="C87" s="199"/>
    </row>
    <row r="88" spans="3:3">
      <c r="C88" s="199"/>
    </row>
    <row r="89" spans="3:3">
      <c r="C89" s="199"/>
    </row>
    <row r="90" spans="3:3">
      <c r="C90" s="199"/>
    </row>
    <row r="91" spans="3:3">
      <c r="C91" s="199"/>
    </row>
    <row r="92" spans="3:3">
      <c r="C92" s="199"/>
    </row>
    <row r="93" spans="3:3">
      <c r="C93" s="199"/>
    </row>
    <row r="94" spans="3:3">
      <c r="C94" s="199"/>
    </row>
    <row r="95" spans="3:3">
      <c r="C95" s="199"/>
    </row>
    <row r="96" spans="3:3">
      <c r="C96" s="199"/>
    </row>
    <row r="97" spans="3:3">
      <c r="C97" s="199"/>
    </row>
    <row r="98" spans="3:3">
      <c r="C98" s="199"/>
    </row>
    <row r="99" spans="3:3">
      <c r="C99" s="199"/>
    </row>
    <row r="100" spans="3:3">
      <c r="C100" s="199"/>
    </row>
    <row r="101" spans="3:3">
      <c r="C101" s="199"/>
    </row>
    <row r="102" spans="3:3">
      <c r="C102" s="199"/>
    </row>
    <row r="103" spans="3:3">
      <c r="C103" s="199"/>
    </row>
    <row r="104" spans="3:3">
      <c r="C104" s="199"/>
    </row>
    <row r="105" spans="3:3">
      <c r="C105" s="199"/>
    </row>
    <row r="106" spans="3:3">
      <c r="C106" s="199"/>
    </row>
    <row r="107" spans="3:3">
      <c r="C107" s="199"/>
    </row>
    <row r="108" spans="3:3">
      <c r="C108" s="199"/>
    </row>
    <row r="109" spans="3:3">
      <c r="C109" s="199"/>
    </row>
    <row r="110" spans="3:3">
      <c r="C110" s="199"/>
    </row>
    <row r="111" spans="3:3">
      <c r="C111" s="199"/>
    </row>
    <row r="112" spans="3:3">
      <c r="C112" s="199"/>
    </row>
    <row r="113" spans="3:3">
      <c r="C113" s="199"/>
    </row>
    <row r="114" spans="3:3">
      <c r="C114" s="199"/>
    </row>
    <row r="115" spans="3:3">
      <c r="C115" s="199"/>
    </row>
    <row r="116" spans="3:3">
      <c r="C116" s="199"/>
    </row>
    <row r="117" spans="3:3">
      <c r="C117" s="199"/>
    </row>
    <row r="118" spans="3:3">
      <c r="C118" s="199"/>
    </row>
    <row r="119" spans="3:3">
      <c r="C119" s="199"/>
    </row>
    <row r="120" spans="3:3">
      <c r="C120" s="199"/>
    </row>
    <row r="121" spans="3:3">
      <c r="C121" s="199"/>
    </row>
    <row r="122" spans="3:3">
      <c r="C122" s="199"/>
    </row>
    <row r="123" spans="3:3">
      <c r="C123" s="199"/>
    </row>
    <row r="124" spans="3:3">
      <c r="C124" s="199"/>
    </row>
    <row r="125" spans="3:3">
      <c r="C125" s="199"/>
    </row>
    <row r="126" spans="3:3">
      <c r="C126" s="199"/>
    </row>
    <row r="127" spans="3:3">
      <c r="C127" s="199"/>
    </row>
    <row r="128" spans="3:3">
      <c r="C128" s="199"/>
    </row>
    <row r="129" spans="3:3">
      <c r="C129" s="199"/>
    </row>
    <row r="130" spans="3:3">
      <c r="C130" s="199"/>
    </row>
    <row r="131" spans="3:3">
      <c r="C131" s="199"/>
    </row>
    <row r="132" spans="3:3">
      <c r="C132" s="199"/>
    </row>
    <row r="133" spans="3:3">
      <c r="C133" s="199"/>
    </row>
  </sheetData>
  <mergeCells count="17">
    <mergeCell ref="O9:O11"/>
    <mergeCell ref="A1:T1"/>
    <mergeCell ref="A6:N6"/>
    <mergeCell ref="B2:T2"/>
    <mergeCell ref="A5:T5"/>
    <mergeCell ref="B27:B29"/>
    <mergeCell ref="C27:C29"/>
    <mergeCell ref="A9:B11"/>
    <mergeCell ref="A8:T8"/>
    <mergeCell ref="S9:T10"/>
    <mergeCell ref="S11:T11"/>
    <mergeCell ref="C9:C11"/>
    <mergeCell ref="B17:B20"/>
    <mergeCell ref="C12:C16"/>
    <mergeCell ref="C17:C20"/>
    <mergeCell ref="E9:E11"/>
    <mergeCell ref="J9:J11"/>
  </mergeCells>
  <pageMargins left="0.70866141732283472" right="0.70866141732283472" top="0.74803149606299213" bottom="0.74803149606299213" header="0.31496062992125984" footer="0.31496062992125984"/>
  <pageSetup scale="2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808080"/>
  </sheetPr>
  <dimension ref="A1:W32"/>
  <sheetViews>
    <sheetView view="pageBreakPreview" zoomScale="53" zoomScaleNormal="60" zoomScaleSheetLayoutView="53" workbookViewId="0">
      <selection activeCell="N13" sqref="N13"/>
    </sheetView>
  </sheetViews>
  <sheetFormatPr baseColWidth="10" defaultColWidth="10.88671875" defaultRowHeight="21.6"/>
  <cols>
    <col min="1" max="1" width="5.33203125" style="224" customWidth="1"/>
    <col min="2" max="2" width="72.5546875" style="224" customWidth="1"/>
    <col min="3" max="3" width="22" style="240" customWidth="1"/>
    <col min="4" max="4" width="86.88671875" style="224" customWidth="1"/>
    <col min="5" max="5" width="5.88671875" style="224" customWidth="1"/>
    <col min="6" max="8" width="4.88671875" style="224" hidden="1" customWidth="1"/>
    <col min="9" max="9" width="108.109375" style="224" customWidth="1"/>
    <col min="10" max="10" width="5.88671875" style="224" customWidth="1"/>
    <col min="11" max="12" width="4.88671875" style="224" hidden="1" customWidth="1"/>
    <col min="13" max="13" width="7" style="224" hidden="1" customWidth="1"/>
    <col min="14" max="14" width="67.5546875" style="224" customWidth="1"/>
    <col min="15" max="15" width="6.109375" style="224" customWidth="1"/>
    <col min="16" max="17" width="4.88671875" style="224" hidden="1" customWidth="1"/>
    <col min="18" max="18" width="5.109375" style="224" hidden="1" customWidth="1"/>
    <col min="19" max="19" width="25.5546875" style="224" customWidth="1"/>
    <col min="20" max="20" width="42.109375" style="224" customWidth="1"/>
    <col min="21" max="16384" width="10.88671875" style="224"/>
  </cols>
  <sheetData>
    <row r="1" spans="1:20" s="202" customFormat="1">
      <c r="A1" s="944" t="s">
        <v>4775</v>
      </c>
      <c r="B1" s="944"/>
      <c r="C1" s="944"/>
      <c r="D1" s="944"/>
      <c r="E1" s="944"/>
      <c r="F1" s="944"/>
      <c r="G1" s="944"/>
      <c r="H1" s="944"/>
      <c r="I1" s="944"/>
      <c r="J1" s="944"/>
      <c r="K1" s="944"/>
      <c r="L1" s="944"/>
      <c r="M1" s="944"/>
      <c r="N1" s="944"/>
      <c r="O1" s="944"/>
      <c r="P1" s="944"/>
      <c r="Q1" s="944"/>
      <c r="R1" s="944"/>
      <c r="S1" s="944"/>
      <c r="T1" s="944"/>
    </row>
    <row r="2" spans="1:20" s="202" customFormat="1">
      <c r="A2" s="203"/>
      <c r="B2" s="952" t="s">
        <v>4406</v>
      </c>
      <c r="C2" s="952"/>
      <c r="D2" s="952"/>
      <c r="E2" s="952"/>
      <c r="F2" s="952"/>
      <c r="G2" s="952"/>
      <c r="H2" s="952"/>
      <c r="I2" s="952"/>
      <c r="J2" s="952"/>
      <c r="K2" s="952"/>
      <c r="L2" s="952"/>
      <c r="M2" s="952"/>
      <c r="N2" s="952"/>
      <c r="O2" s="952"/>
      <c r="P2" s="952"/>
      <c r="Q2" s="952"/>
      <c r="R2" s="952"/>
      <c r="S2" s="952"/>
      <c r="T2" s="952"/>
    </row>
    <row r="3" spans="1:20" s="202" customFormat="1">
      <c r="A3" s="203"/>
      <c r="B3" s="204"/>
      <c r="C3" s="204"/>
      <c r="D3" s="204"/>
      <c r="E3" s="204"/>
      <c r="F3" s="204"/>
      <c r="G3" s="204"/>
      <c r="H3" s="204"/>
      <c r="I3" s="204"/>
      <c r="J3" s="204"/>
      <c r="K3" s="204"/>
      <c r="L3" s="204"/>
      <c r="M3" s="204"/>
      <c r="N3" s="204"/>
      <c r="O3" s="205"/>
      <c r="P3" s="204"/>
      <c r="Q3" s="204"/>
      <c r="R3" s="204"/>
      <c r="S3" s="206"/>
      <c r="T3" s="206"/>
    </row>
    <row r="4" spans="1:20" s="202" customFormat="1">
      <c r="A4" s="203"/>
      <c r="B4" s="204"/>
      <c r="C4" s="204"/>
      <c r="D4" s="204"/>
      <c r="E4" s="204"/>
      <c r="F4" s="204"/>
      <c r="G4" s="204"/>
      <c r="H4" s="204"/>
      <c r="I4" s="204"/>
      <c r="J4" s="204"/>
      <c r="K4" s="204"/>
      <c r="L4" s="204"/>
      <c r="M4" s="204"/>
      <c r="N4" s="204"/>
      <c r="O4" s="205"/>
      <c r="P4" s="204"/>
      <c r="Q4" s="204"/>
      <c r="R4" s="204"/>
      <c r="S4" s="206"/>
      <c r="T4" s="206"/>
    </row>
    <row r="5" spans="1:20" s="202" customFormat="1">
      <c r="A5" s="953"/>
      <c r="B5" s="953"/>
      <c r="C5" s="953"/>
      <c r="D5" s="953"/>
      <c r="E5" s="953"/>
      <c r="F5" s="953"/>
      <c r="G5" s="953"/>
      <c r="H5" s="953"/>
      <c r="I5" s="953"/>
      <c r="J5" s="953"/>
      <c r="K5" s="953"/>
      <c r="L5" s="953"/>
      <c r="M5" s="953"/>
      <c r="N5" s="953"/>
      <c r="O5" s="953"/>
      <c r="P5" s="953"/>
      <c r="Q5" s="953"/>
      <c r="R5" s="953"/>
      <c r="S5" s="953"/>
      <c r="T5" s="953"/>
    </row>
    <row r="6" spans="1:20" s="202" customFormat="1" ht="60.75" customHeight="1">
      <c r="A6" s="954" t="s">
        <v>4777</v>
      </c>
      <c r="B6" s="955"/>
      <c r="C6" s="955"/>
      <c r="D6" s="955"/>
      <c r="E6" s="955"/>
      <c r="F6" s="955"/>
      <c r="G6" s="955"/>
      <c r="H6" s="955"/>
      <c r="I6" s="955"/>
      <c r="J6" s="955"/>
      <c r="K6" s="955"/>
      <c r="L6" s="955"/>
      <c r="M6" s="955"/>
      <c r="N6" s="955"/>
      <c r="O6" s="207"/>
      <c r="P6" s="207"/>
      <c r="Q6" s="207"/>
      <c r="R6" s="207"/>
      <c r="S6" s="207"/>
      <c r="T6" s="208" t="s">
        <v>7251</v>
      </c>
    </row>
    <row r="7" spans="1:20" s="202" customFormat="1">
      <c r="A7" s="209"/>
      <c r="B7" s="210">
        <f>CARÁTULA!D9</f>
        <v>0</v>
      </c>
      <c r="C7" s="210"/>
      <c r="D7" s="210">
        <f>CARÁTULA!D8</f>
        <v>0</v>
      </c>
      <c r="E7" s="210"/>
      <c r="F7" s="210"/>
      <c r="G7" s="210"/>
      <c r="H7" s="210"/>
      <c r="I7" s="210"/>
      <c r="J7" s="210"/>
      <c r="K7" s="210"/>
      <c r="L7" s="210"/>
      <c r="M7" s="210"/>
      <c r="N7" s="210"/>
      <c r="O7" s="210"/>
      <c r="P7" s="210"/>
      <c r="Q7" s="210"/>
      <c r="R7" s="210"/>
      <c r="S7" s="210"/>
      <c r="T7" s="211"/>
    </row>
    <row r="8" spans="1:20" s="202" customFormat="1" ht="36" customHeight="1">
      <c r="A8" s="945" t="s">
        <v>1328</v>
      </c>
      <c r="B8" s="946"/>
      <c r="C8" s="946"/>
      <c r="D8" s="946"/>
      <c r="E8" s="946"/>
      <c r="F8" s="946"/>
      <c r="G8" s="946"/>
      <c r="H8" s="946"/>
      <c r="I8" s="946"/>
      <c r="J8" s="946"/>
      <c r="K8" s="946"/>
      <c r="L8" s="946"/>
      <c r="M8" s="946"/>
      <c r="N8" s="946"/>
      <c r="O8" s="946"/>
      <c r="P8" s="946"/>
      <c r="Q8" s="946"/>
      <c r="R8" s="946"/>
      <c r="S8" s="946"/>
      <c r="T8" s="947"/>
    </row>
    <row r="9" spans="1:20" s="214" customFormat="1" ht="21" customHeight="1">
      <c r="A9" s="956" t="s">
        <v>7</v>
      </c>
      <c r="B9" s="956"/>
      <c r="C9" s="957" t="s">
        <v>6</v>
      </c>
      <c r="D9" s="212" t="s">
        <v>5</v>
      </c>
      <c r="E9" s="943" t="s">
        <v>2</v>
      </c>
      <c r="F9" s="213"/>
      <c r="G9" s="213"/>
      <c r="H9" s="213"/>
      <c r="I9" s="212" t="s">
        <v>1376</v>
      </c>
      <c r="J9" s="943" t="s">
        <v>2</v>
      </c>
      <c r="K9" s="213"/>
      <c r="L9" s="213"/>
      <c r="M9" s="213"/>
      <c r="N9" s="212" t="s">
        <v>3</v>
      </c>
      <c r="O9" s="943" t="s">
        <v>2</v>
      </c>
      <c r="P9" s="213"/>
      <c r="Q9" s="213"/>
      <c r="R9" s="213"/>
      <c r="S9" s="948" t="s">
        <v>3681</v>
      </c>
      <c r="T9" s="949"/>
    </row>
    <row r="10" spans="1:20" s="214" customFormat="1" ht="21" customHeight="1">
      <c r="A10" s="956"/>
      <c r="B10" s="956"/>
      <c r="C10" s="958"/>
      <c r="D10" s="215" t="s">
        <v>1</v>
      </c>
      <c r="E10" s="943"/>
      <c r="F10" s="213"/>
      <c r="G10" s="213"/>
      <c r="H10" s="213"/>
      <c r="I10" s="216" t="s">
        <v>1</v>
      </c>
      <c r="J10" s="943"/>
      <c r="K10" s="213"/>
      <c r="L10" s="213"/>
      <c r="M10" s="213"/>
      <c r="N10" s="216" t="s">
        <v>0</v>
      </c>
      <c r="O10" s="943"/>
      <c r="P10" s="213"/>
      <c r="Q10" s="213"/>
      <c r="R10" s="213"/>
      <c r="S10" s="950"/>
      <c r="T10" s="951"/>
    </row>
    <row r="11" spans="1:20" s="214" customFormat="1" ht="34.5" customHeight="1">
      <c r="A11" s="956"/>
      <c r="B11" s="956"/>
      <c r="C11" s="959"/>
      <c r="D11" s="217" t="s">
        <v>1090</v>
      </c>
      <c r="E11" s="943"/>
      <c r="F11" s="213"/>
      <c r="G11" s="213"/>
      <c r="H11" s="213"/>
      <c r="I11" s="217" t="s">
        <v>1090</v>
      </c>
      <c r="J11" s="943"/>
      <c r="K11" s="213"/>
      <c r="L11" s="213"/>
      <c r="M11" s="213"/>
      <c r="N11" s="217" t="s">
        <v>1090</v>
      </c>
      <c r="O11" s="943"/>
      <c r="P11" s="213"/>
      <c r="Q11" s="213"/>
      <c r="R11" s="213"/>
      <c r="S11" s="941" t="s">
        <v>2985</v>
      </c>
      <c r="T11" s="942"/>
    </row>
    <row r="12" spans="1:20" s="223" customFormat="1" ht="132.75" customHeight="1">
      <c r="A12" s="218">
        <v>1</v>
      </c>
      <c r="B12" s="219" t="s">
        <v>23</v>
      </c>
      <c r="C12" s="961" t="s">
        <v>5178</v>
      </c>
      <c r="D12" s="220" t="s">
        <v>3682</v>
      </c>
      <c r="E12" s="57">
        <v>1</v>
      </c>
      <c r="F12" s="221">
        <f>IF(E12=G12,H12)</f>
        <v>1</v>
      </c>
      <c r="G12" s="221">
        <f>IF(E12="NA","NA",H12)</f>
        <v>1</v>
      </c>
      <c r="H12" s="221">
        <v>1</v>
      </c>
      <c r="I12" s="220" t="s">
        <v>2157</v>
      </c>
      <c r="J12" s="57">
        <v>1</v>
      </c>
      <c r="K12" s="221">
        <f t="shared" ref="K12:K29" si="0">IF(J12=L12,M12)</f>
        <v>1</v>
      </c>
      <c r="L12" s="221">
        <f t="shared" ref="L12:L29" si="1">IF(J12="NA","NA",M12)</f>
        <v>1</v>
      </c>
      <c r="M12" s="221">
        <v>1</v>
      </c>
      <c r="N12" s="220" t="s">
        <v>2557</v>
      </c>
      <c r="O12" s="114">
        <v>1</v>
      </c>
      <c r="P12" s="221">
        <f t="shared" ref="P12:P29" si="2">IF(O12=Q12,R12)</f>
        <v>1</v>
      </c>
      <c r="Q12" s="221">
        <f t="shared" ref="Q12:Q29" si="3">IF(O12="NA","NA",R12)</f>
        <v>1</v>
      </c>
      <c r="R12" s="221">
        <v>1</v>
      </c>
      <c r="S12" s="222" t="s">
        <v>1448</v>
      </c>
      <c r="T12" s="222" t="s">
        <v>1377</v>
      </c>
    </row>
    <row r="13" spans="1:20" s="223" customFormat="1" ht="172.8">
      <c r="A13" s="218">
        <v>2</v>
      </c>
      <c r="B13" s="219" t="s">
        <v>2105</v>
      </c>
      <c r="C13" s="962"/>
      <c r="D13" s="687" t="s">
        <v>5175</v>
      </c>
      <c r="E13" s="57">
        <v>1</v>
      </c>
      <c r="F13" s="58">
        <f>IF(E13=G13,H13)</f>
        <v>1</v>
      </c>
      <c r="G13" s="58">
        <f>IF(E13="NA","NA",H13)</f>
        <v>1</v>
      </c>
      <c r="H13" s="58">
        <v>1</v>
      </c>
      <c r="I13" s="687" t="s">
        <v>5177</v>
      </c>
      <c r="J13" s="57">
        <v>1</v>
      </c>
      <c r="K13" s="221">
        <f t="shared" si="0"/>
        <v>1</v>
      </c>
      <c r="L13" s="221">
        <f t="shared" si="1"/>
        <v>1</v>
      </c>
      <c r="M13" s="221">
        <v>1</v>
      </c>
      <c r="N13" s="220" t="s">
        <v>2530</v>
      </c>
      <c r="O13" s="114">
        <v>1</v>
      </c>
      <c r="P13" s="221">
        <f t="shared" si="2"/>
        <v>1</v>
      </c>
      <c r="Q13" s="221">
        <f t="shared" si="3"/>
        <v>1</v>
      </c>
      <c r="R13" s="221">
        <v>1</v>
      </c>
      <c r="S13" s="222" t="s">
        <v>1448</v>
      </c>
      <c r="T13" s="222" t="s">
        <v>1377</v>
      </c>
    </row>
    <row r="14" spans="1:20" ht="143.25" customHeight="1">
      <c r="A14" s="218">
        <v>3</v>
      </c>
      <c r="B14" s="219" t="s">
        <v>22</v>
      </c>
      <c r="C14" s="962"/>
      <c r="D14" s="220" t="s">
        <v>2533</v>
      </c>
      <c r="E14" s="57">
        <v>1</v>
      </c>
      <c r="F14" s="221">
        <f t="shared" ref="F14:F29" si="4">IF(E14=G14,H14)</f>
        <v>1</v>
      </c>
      <c r="G14" s="221">
        <f t="shared" ref="G14:G29" si="5">IF(E14="NA","NA",H14)</f>
        <v>1</v>
      </c>
      <c r="H14" s="221">
        <v>1</v>
      </c>
      <c r="I14" s="220" t="s">
        <v>1540</v>
      </c>
      <c r="J14" s="57">
        <v>1</v>
      </c>
      <c r="K14" s="221">
        <f t="shared" si="0"/>
        <v>1</v>
      </c>
      <c r="L14" s="221">
        <f t="shared" si="1"/>
        <v>1</v>
      </c>
      <c r="M14" s="221">
        <v>1</v>
      </c>
      <c r="N14" s="220" t="s">
        <v>1542</v>
      </c>
      <c r="O14" s="114">
        <v>1</v>
      </c>
      <c r="P14" s="221">
        <f t="shared" si="2"/>
        <v>1</v>
      </c>
      <c r="Q14" s="221">
        <f t="shared" si="3"/>
        <v>1</v>
      </c>
      <c r="R14" s="221">
        <v>1</v>
      </c>
      <c r="S14" s="222" t="s">
        <v>1448</v>
      </c>
      <c r="T14" s="222" t="s">
        <v>1377</v>
      </c>
    </row>
    <row r="15" spans="1:20" ht="151.19999999999999">
      <c r="A15" s="218">
        <v>4</v>
      </c>
      <c r="B15" s="219" t="s">
        <v>2106</v>
      </c>
      <c r="C15" s="962"/>
      <c r="D15" s="220" t="s">
        <v>2532</v>
      </c>
      <c r="E15" s="57">
        <v>1</v>
      </c>
      <c r="F15" s="221">
        <f t="shared" si="4"/>
        <v>1</v>
      </c>
      <c r="G15" s="221">
        <f t="shared" si="5"/>
        <v>1</v>
      </c>
      <c r="H15" s="221">
        <v>1</v>
      </c>
      <c r="I15" s="220" t="s">
        <v>2558</v>
      </c>
      <c r="J15" s="57">
        <v>1</v>
      </c>
      <c r="K15" s="221">
        <f t="shared" si="0"/>
        <v>1</v>
      </c>
      <c r="L15" s="221">
        <f t="shared" si="1"/>
        <v>1</v>
      </c>
      <c r="M15" s="221">
        <v>1</v>
      </c>
      <c r="N15" s="220" t="s">
        <v>3833</v>
      </c>
      <c r="O15" s="114">
        <v>1</v>
      </c>
      <c r="P15" s="221">
        <f t="shared" si="2"/>
        <v>1</v>
      </c>
      <c r="Q15" s="221">
        <f t="shared" si="3"/>
        <v>1</v>
      </c>
      <c r="R15" s="221">
        <v>1</v>
      </c>
      <c r="S15" s="222" t="s">
        <v>1448</v>
      </c>
      <c r="T15" s="222" t="s">
        <v>1377</v>
      </c>
    </row>
    <row r="16" spans="1:20" ht="148.5" customHeight="1">
      <c r="A16" s="218">
        <v>5</v>
      </c>
      <c r="B16" s="219" t="s">
        <v>90</v>
      </c>
      <c r="C16" s="963"/>
      <c r="D16" s="220" t="s">
        <v>2531</v>
      </c>
      <c r="E16" s="57">
        <v>1</v>
      </c>
      <c r="F16" s="221">
        <f t="shared" si="4"/>
        <v>1</v>
      </c>
      <c r="G16" s="221">
        <f t="shared" si="5"/>
        <v>1</v>
      </c>
      <c r="H16" s="221">
        <v>1</v>
      </c>
      <c r="I16" s="220" t="s">
        <v>2559</v>
      </c>
      <c r="J16" s="57">
        <v>1</v>
      </c>
      <c r="K16" s="221">
        <f t="shared" si="0"/>
        <v>1</v>
      </c>
      <c r="L16" s="221">
        <f t="shared" si="1"/>
        <v>1</v>
      </c>
      <c r="M16" s="221">
        <v>1</v>
      </c>
      <c r="N16" s="220" t="s">
        <v>1547</v>
      </c>
      <c r="O16" s="114">
        <v>1</v>
      </c>
      <c r="P16" s="221">
        <f t="shared" si="2"/>
        <v>1</v>
      </c>
      <c r="Q16" s="221">
        <f t="shared" si="3"/>
        <v>1</v>
      </c>
      <c r="R16" s="221">
        <v>1</v>
      </c>
      <c r="S16" s="222" t="s">
        <v>1448</v>
      </c>
      <c r="T16" s="222" t="s">
        <v>1377</v>
      </c>
    </row>
    <row r="17" spans="1:23" ht="139.5" customHeight="1">
      <c r="A17" s="218">
        <v>6</v>
      </c>
      <c r="B17" s="960" t="s">
        <v>2176</v>
      </c>
      <c r="C17" s="961" t="s">
        <v>71</v>
      </c>
      <c r="D17" s="220" t="s">
        <v>2536</v>
      </c>
      <c r="E17" s="57">
        <v>1</v>
      </c>
      <c r="F17" s="221">
        <f t="shared" si="4"/>
        <v>1</v>
      </c>
      <c r="G17" s="221">
        <f t="shared" si="5"/>
        <v>1</v>
      </c>
      <c r="H17" s="221">
        <v>1</v>
      </c>
      <c r="I17" s="220" t="s">
        <v>1543</v>
      </c>
      <c r="J17" s="57">
        <v>1</v>
      </c>
      <c r="K17" s="221">
        <f t="shared" si="0"/>
        <v>1</v>
      </c>
      <c r="L17" s="221">
        <f t="shared" si="1"/>
        <v>1</v>
      </c>
      <c r="M17" s="221">
        <v>1</v>
      </c>
      <c r="N17" s="220" t="s">
        <v>2537</v>
      </c>
      <c r="O17" s="114">
        <v>1</v>
      </c>
      <c r="P17" s="221">
        <f t="shared" si="2"/>
        <v>1</v>
      </c>
      <c r="Q17" s="221">
        <f t="shared" si="3"/>
        <v>1</v>
      </c>
      <c r="R17" s="221">
        <v>1</v>
      </c>
      <c r="S17" s="222" t="s">
        <v>1448</v>
      </c>
      <c r="T17" s="222" t="s">
        <v>1377</v>
      </c>
    </row>
    <row r="18" spans="1:23" s="225" customFormat="1" ht="280.8">
      <c r="A18" s="218">
        <v>7</v>
      </c>
      <c r="B18" s="960"/>
      <c r="C18" s="962"/>
      <c r="D18" s="220" t="s">
        <v>3831</v>
      </c>
      <c r="E18" s="57">
        <v>1</v>
      </c>
      <c r="F18" s="221">
        <f t="shared" si="4"/>
        <v>1</v>
      </c>
      <c r="G18" s="221">
        <f t="shared" si="5"/>
        <v>1</v>
      </c>
      <c r="H18" s="221">
        <v>1</v>
      </c>
      <c r="I18" s="220" t="s">
        <v>2560</v>
      </c>
      <c r="J18" s="57">
        <v>1</v>
      </c>
      <c r="K18" s="221">
        <f t="shared" si="0"/>
        <v>1</v>
      </c>
      <c r="L18" s="221">
        <f t="shared" si="1"/>
        <v>1</v>
      </c>
      <c r="M18" s="221">
        <v>1</v>
      </c>
      <c r="N18" s="220" t="s">
        <v>3834</v>
      </c>
      <c r="O18" s="114">
        <v>1</v>
      </c>
      <c r="P18" s="221">
        <f t="shared" si="2"/>
        <v>1</v>
      </c>
      <c r="Q18" s="221">
        <f t="shared" si="3"/>
        <v>1</v>
      </c>
      <c r="R18" s="221">
        <v>1</v>
      </c>
      <c r="S18" s="222" t="s">
        <v>3583</v>
      </c>
      <c r="T18" s="222" t="s">
        <v>3584</v>
      </c>
    </row>
    <row r="19" spans="1:23" s="225" customFormat="1" ht="280.8">
      <c r="A19" s="218">
        <v>8</v>
      </c>
      <c r="B19" s="960"/>
      <c r="C19" s="962"/>
      <c r="D19" s="220" t="s">
        <v>2539</v>
      </c>
      <c r="E19" s="57">
        <v>1</v>
      </c>
      <c r="F19" s="221">
        <f t="shared" si="4"/>
        <v>1</v>
      </c>
      <c r="G19" s="221">
        <f t="shared" si="5"/>
        <v>1</v>
      </c>
      <c r="H19" s="221">
        <v>1</v>
      </c>
      <c r="I19" s="220" t="s">
        <v>2561</v>
      </c>
      <c r="J19" s="57">
        <v>1</v>
      </c>
      <c r="K19" s="221">
        <f t="shared" si="0"/>
        <v>1</v>
      </c>
      <c r="L19" s="221">
        <f t="shared" si="1"/>
        <v>1</v>
      </c>
      <c r="M19" s="221">
        <v>1</v>
      </c>
      <c r="N19" s="220" t="s">
        <v>2562</v>
      </c>
      <c r="O19" s="114">
        <v>1</v>
      </c>
      <c r="P19" s="221">
        <f t="shared" si="2"/>
        <v>1</v>
      </c>
      <c r="Q19" s="221">
        <f t="shared" si="3"/>
        <v>1</v>
      </c>
      <c r="R19" s="221">
        <v>1</v>
      </c>
      <c r="S19" s="222" t="s">
        <v>1073</v>
      </c>
      <c r="T19" s="222" t="s">
        <v>1379</v>
      </c>
    </row>
    <row r="20" spans="1:23" s="225" customFormat="1" ht="280.8">
      <c r="A20" s="218">
        <v>9</v>
      </c>
      <c r="B20" s="960"/>
      <c r="C20" s="963"/>
      <c r="D20" s="220" t="s">
        <v>2541</v>
      </c>
      <c r="E20" s="57">
        <v>1</v>
      </c>
      <c r="F20" s="221">
        <f t="shared" si="4"/>
        <v>1</v>
      </c>
      <c r="G20" s="221">
        <f t="shared" si="5"/>
        <v>1</v>
      </c>
      <c r="H20" s="221">
        <v>1</v>
      </c>
      <c r="I20" s="220" t="s">
        <v>1544</v>
      </c>
      <c r="J20" s="57">
        <v>1</v>
      </c>
      <c r="K20" s="221">
        <f t="shared" si="0"/>
        <v>1</v>
      </c>
      <c r="L20" s="221">
        <f t="shared" si="1"/>
        <v>1</v>
      </c>
      <c r="M20" s="221">
        <v>1</v>
      </c>
      <c r="N20" s="220" t="s">
        <v>2542</v>
      </c>
      <c r="O20" s="114">
        <v>1</v>
      </c>
      <c r="P20" s="221">
        <f t="shared" si="2"/>
        <v>1</v>
      </c>
      <c r="Q20" s="221">
        <f t="shared" si="3"/>
        <v>1</v>
      </c>
      <c r="R20" s="221">
        <v>1</v>
      </c>
      <c r="S20" s="222" t="s">
        <v>1073</v>
      </c>
      <c r="T20" s="222" t="s">
        <v>1379</v>
      </c>
    </row>
    <row r="21" spans="1:23" s="225" customFormat="1" ht="388.8">
      <c r="A21" s="218">
        <v>10</v>
      </c>
      <c r="B21" s="219" t="s">
        <v>2161</v>
      </c>
      <c r="C21" s="226" t="s">
        <v>19</v>
      </c>
      <c r="D21" s="220" t="s">
        <v>2094</v>
      </c>
      <c r="E21" s="57">
        <v>1</v>
      </c>
      <c r="F21" s="221">
        <f t="shared" si="4"/>
        <v>1</v>
      </c>
      <c r="G21" s="221">
        <f t="shared" si="5"/>
        <v>1</v>
      </c>
      <c r="H21" s="221">
        <v>1</v>
      </c>
      <c r="I21" s="220" t="s">
        <v>2543</v>
      </c>
      <c r="J21" s="57">
        <v>1</v>
      </c>
      <c r="K21" s="221">
        <f t="shared" si="0"/>
        <v>1</v>
      </c>
      <c r="L21" s="221">
        <f t="shared" si="1"/>
        <v>1</v>
      </c>
      <c r="M21" s="221">
        <v>1</v>
      </c>
      <c r="N21" s="220" t="s">
        <v>2144</v>
      </c>
      <c r="O21" s="114">
        <v>1</v>
      </c>
      <c r="P21" s="221">
        <f t="shared" si="2"/>
        <v>1</v>
      </c>
      <c r="Q21" s="221">
        <f t="shared" si="3"/>
        <v>1</v>
      </c>
      <c r="R21" s="221">
        <v>1</v>
      </c>
      <c r="S21" s="222" t="s">
        <v>1448</v>
      </c>
      <c r="T21" s="222" t="s">
        <v>1377</v>
      </c>
    </row>
    <row r="22" spans="1:23" ht="151.19999999999999">
      <c r="A22" s="218">
        <v>11</v>
      </c>
      <c r="B22" s="219" t="s">
        <v>2162</v>
      </c>
      <c r="C22" s="226" t="s">
        <v>50</v>
      </c>
      <c r="D22" s="220" t="s">
        <v>1541</v>
      </c>
      <c r="E22" s="57">
        <v>1</v>
      </c>
      <c r="F22" s="221">
        <f t="shared" si="4"/>
        <v>1</v>
      </c>
      <c r="G22" s="221">
        <f t="shared" si="5"/>
        <v>1</v>
      </c>
      <c r="H22" s="221">
        <v>1</v>
      </c>
      <c r="I22" s="220" t="s">
        <v>1545</v>
      </c>
      <c r="J22" s="57">
        <v>1</v>
      </c>
      <c r="K22" s="221">
        <f t="shared" si="0"/>
        <v>1</v>
      </c>
      <c r="L22" s="221">
        <f t="shared" si="1"/>
        <v>1</v>
      </c>
      <c r="M22" s="221">
        <v>1</v>
      </c>
      <c r="N22" s="220" t="s">
        <v>2563</v>
      </c>
      <c r="O22" s="114">
        <v>1</v>
      </c>
      <c r="P22" s="221">
        <f t="shared" si="2"/>
        <v>1</v>
      </c>
      <c r="Q22" s="221">
        <f t="shared" si="3"/>
        <v>1</v>
      </c>
      <c r="R22" s="221">
        <v>1</v>
      </c>
      <c r="S22" s="222" t="s">
        <v>1448</v>
      </c>
      <c r="T22" s="222" t="s">
        <v>1377</v>
      </c>
    </row>
    <row r="23" spans="1:23" ht="409.5" customHeight="1">
      <c r="A23" s="218">
        <v>12</v>
      </c>
      <c r="B23" s="219" t="s">
        <v>20</v>
      </c>
      <c r="C23" s="226" t="s">
        <v>72</v>
      </c>
      <c r="D23" s="220" t="s">
        <v>3832</v>
      </c>
      <c r="E23" s="57">
        <v>1</v>
      </c>
      <c r="F23" s="221">
        <f t="shared" si="4"/>
        <v>1</v>
      </c>
      <c r="G23" s="221">
        <f t="shared" si="5"/>
        <v>1</v>
      </c>
      <c r="H23" s="221">
        <v>1</v>
      </c>
      <c r="I23" s="220" t="s">
        <v>2547</v>
      </c>
      <c r="J23" s="57">
        <v>1</v>
      </c>
      <c r="K23" s="221">
        <f t="shared" si="0"/>
        <v>1</v>
      </c>
      <c r="L23" s="221">
        <f t="shared" si="1"/>
        <v>1</v>
      </c>
      <c r="M23" s="221">
        <v>1</v>
      </c>
      <c r="N23" s="227" t="s">
        <v>3835</v>
      </c>
      <c r="O23" s="114">
        <v>1</v>
      </c>
      <c r="P23" s="221">
        <f t="shared" si="2"/>
        <v>1</v>
      </c>
      <c r="Q23" s="221">
        <f t="shared" si="3"/>
        <v>1</v>
      </c>
      <c r="R23" s="221">
        <v>1</v>
      </c>
      <c r="S23" s="222" t="s">
        <v>1448</v>
      </c>
      <c r="T23" s="222" t="s">
        <v>1377</v>
      </c>
    </row>
    <row r="24" spans="1:23" s="225" customFormat="1" ht="324">
      <c r="A24" s="218">
        <v>13</v>
      </c>
      <c r="B24" s="228" t="s">
        <v>4890</v>
      </c>
      <c r="C24" s="226" t="s">
        <v>18</v>
      </c>
      <c r="D24" s="220" t="s">
        <v>5283</v>
      </c>
      <c r="E24" s="57">
        <v>1</v>
      </c>
      <c r="F24" s="221">
        <f t="shared" si="4"/>
        <v>1</v>
      </c>
      <c r="G24" s="221">
        <f t="shared" si="5"/>
        <v>1</v>
      </c>
      <c r="H24" s="221">
        <v>1</v>
      </c>
      <c r="I24" s="220" t="s">
        <v>2565</v>
      </c>
      <c r="J24" s="57">
        <v>1</v>
      </c>
      <c r="K24" s="221">
        <f t="shared" si="0"/>
        <v>1</v>
      </c>
      <c r="L24" s="221">
        <f t="shared" si="1"/>
        <v>1</v>
      </c>
      <c r="M24" s="221">
        <v>1</v>
      </c>
      <c r="N24" s="228" t="s">
        <v>2566</v>
      </c>
      <c r="O24" s="114">
        <v>1</v>
      </c>
      <c r="P24" s="221">
        <f t="shared" si="2"/>
        <v>1</v>
      </c>
      <c r="Q24" s="221">
        <f t="shared" si="3"/>
        <v>1</v>
      </c>
      <c r="R24" s="221">
        <v>1</v>
      </c>
      <c r="S24" s="222" t="s">
        <v>1448</v>
      </c>
      <c r="T24" s="222" t="s">
        <v>1377</v>
      </c>
    </row>
    <row r="25" spans="1:23" s="225" customFormat="1" ht="155.25" customHeight="1">
      <c r="A25" s="218">
        <v>14</v>
      </c>
      <c r="B25" s="219" t="s">
        <v>2564</v>
      </c>
      <c r="C25" s="226" t="s">
        <v>17</v>
      </c>
      <c r="D25" s="220" t="s">
        <v>2567</v>
      </c>
      <c r="E25" s="57">
        <v>1</v>
      </c>
      <c r="F25" s="221">
        <f t="shared" si="4"/>
        <v>1</v>
      </c>
      <c r="G25" s="221">
        <f t="shared" si="5"/>
        <v>1</v>
      </c>
      <c r="H25" s="221">
        <v>1</v>
      </c>
      <c r="I25" s="220" t="s">
        <v>2119</v>
      </c>
      <c r="J25" s="57">
        <v>1</v>
      </c>
      <c r="K25" s="221">
        <f t="shared" si="0"/>
        <v>1</v>
      </c>
      <c r="L25" s="221">
        <f t="shared" si="1"/>
        <v>1</v>
      </c>
      <c r="M25" s="221">
        <v>1</v>
      </c>
      <c r="N25" s="220" t="s">
        <v>2097</v>
      </c>
      <c r="O25" s="114">
        <v>1</v>
      </c>
      <c r="P25" s="221">
        <f t="shared" si="2"/>
        <v>1</v>
      </c>
      <c r="Q25" s="221">
        <f t="shared" si="3"/>
        <v>1</v>
      </c>
      <c r="R25" s="221">
        <v>1</v>
      </c>
      <c r="S25" s="222" t="s">
        <v>1448</v>
      </c>
      <c r="T25" s="222" t="s">
        <v>1377</v>
      </c>
    </row>
    <row r="26" spans="1:23" ht="157.5" customHeight="1">
      <c r="A26" s="218">
        <v>15</v>
      </c>
      <c r="B26" s="219" t="s">
        <v>2107</v>
      </c>
      <c r="C26" s="226" t="s">
        <v>15</v>
      </c>
      <c r="D26" s="229" t="s">
        <v>2568</v>
      </c>
      <c r="E26" s="57">
        <v>1</v>
      </c>
      <c r="F26" s="221">
        <f t="shared" si="4"/>
        <v>1</v>
      </c>
      <c r="G26" s="221">
        <f t="shared" si="5"/>
        <v>1</v>
      </c>
      <c r="H26" s="221">
        <v>1</v>
      </c>
      <c r="I26" s="230" t="s">
        <v>1859</v>
      </c>
      <c r="J26" s="57">
        <v>1</v>
      </c>
      <c r="K26" s="221">
        <f t="shared" si="0"/>
        <v>1</v>
      </c>
      <c r="L26" s="221">
        <f t="shared" si="1"/>
        <v>1</v>
      </c>
      <c r="M26" s="221">
        <v>1</v>
      </c>
      <c r="N26" s="231" t="s">
        <v>2569</v>
      </c>
      <c r="O26" s="114">
        <v>1</v>
      </c>
      <c r="P26" s="221">
        <f t="shared" si="2"/>
        <v>1</v>
      </c>
      <c r="Q26" s="221">
        <f t="shared" si="3"/>
        <v>1</v>
      </c>
      <c r="R26" s="221">
        <v>1</v>
      </c>
      <c r="S26" s="222" t="s">
        <v>1448</v>
      </c>
      <c r="T26" s="222" t="s">
        <v>1377</v>
      </c>
    </row>
    <row r="27" spans="1:23" s="225" customFormat="1" ht="159" customHeight="1">
      <c r="A27" s="232">
        <v>16</v>
      </c>
      <c r="B27" s="964" t="s">
        <v>940</v>
      </c>
      <c r="C27" s="935" t="s">
        <v>5173</v>
      </c>
      <c r="D27" s="694" t="s">
        <v>2570</v>
      </c>
      <c r="E27" s="76">
        <v>1</v>
      </c>
      <c r="F27" s="233">
        <f t="shared" si="4"/>
        <v>1</v>
      </c>
      <c r="G27" s="233">
        <f t="shared" si="5"/>
        <v>1</v>
      </c>
      <c r="H27" s="233">
        <v>1</v>
      </c>
      <c r="I27" s="694" t="s">
        <v>2571</v>
      </c>
      <c r="J27" s="76">
        <v>1</v>
      </c>
      <c r="K27" s="233">
        <f t="shared" si="0"/>
        <v>1</v>
      </c>
      <c r="L27" s="233">
        <f t="shared" si="1"/>
        <v>1</v>
      </c>
      <c r="M27" s="233">
        <v>1</v>
      </c>
      <c r="N27" s="696" t="s">
        <v>2572</v>
      </c>
      <c r="O27" s="125">
        <v>1</v>
      </c>
      <c r="P27" s="233">
        <f t="shared" si="2"/>
        <v>1</v>
      </c>
      <c r="Q27" s="233">
        <f t="shared" si="3"/>
        <v>1</v>
      </c>
      <c r="R27" s="233">
        <v>1</v>
      </c>
      <c r="S27" s="234" t="s">
        <v>1448</v>
      </c>
      <c r="T27" s="234" t="s">
        <v>1377</v>
      </c>
      <c r="U27" s="235"/>
      <c r="V27" s="236"/>
      <c r="W27" s="237"/>
    </row>
    <row r="28" spans="1:23" s="225" customFormat="1" ht="132" customHeight="1">
      <c r="A28" s="232">
        <v>17</v>
      </c>
      <c r="B28" s="965"/>
      <c r="C28" s="936"/>
      <c r="D28" s="694" t="s">
        <v>849</v>
      </c>
      <c r="E28" s="76">
        <v>1</v>
      </c>
      <c r="F28" s="233">
        <f t="shared" si="4"/>
        <v>1</v>
      </c>
      <c r="G28" s="233">
        <f t="shared" si="5"/>
        <v>1</v>
      </c>
      <c r="H28" s="233">
        <v>1</v>
      </c>
      <c r="I28" s="694" t="s">
        <v>2554</v>
      </c>
      <c r="J28" s="76">
        <v>1</v>
      </c>
      <c r="K28" s="233">
        <f t="shared" si="0"/>
        <v>1</v>
      </c>
      <c r="L28" s="233">
        <f t="shared" si="1"/>
        <v>1</v>
      </c>
      <c r="M28" s="233">
        <v>1</v>
      </c>
      <c r="N28" s="694" t="s">
        <v>2555</v>
      </c>
      <c r="O28" s="125">
        <v>1</v>
      </c>
      <c r="P28" s="233">
        <f t="shared" si="2"/>
        <v>1</v>
      </c>
      <c r="Q28" s="233">
        <f t="shared" si="3"/>
        <v>1</v>
      </c>
      <c r="R28" s="233">
        <v>1</v>
      </c>
      <c r="S28" s="234" t="s">
        <v>1448</v>
      </c>
      <c r="T28" s="234" t="s">
        <v>1377</v>
      </c>
      <c r="U28" s="238"/>
      <c r="V28" s="236"/>
      <c r="W28" s="237"/>
    </row>
    <row r="29" spans="1:23" s="225" customFormat="1" ht="135.75" customHeight="1">
      <c r="A29" s="232">
        <v>18</v>
      </c>
      <c r="B29" s="966"/>
      <c r="C29" s="937"/>
      <c r="D29" s="695" t="s">
        <v>1546</v>
      </c>
      <c r="E29" s="168">
        <v>1</v>
      </c>
      <c r="F29" s="239">
        <f t="shared" si="4"/>
        <v>1</v>
      </c>
      <c r="G29" s="239">
        <f t="shared" si="5"/>
        <v>1</v>
      </c>
      <c r="H29" s="239">
        <v>1</v>
      </c>
      <c r="I29" s="694" t="s">
        <v>1026</v>
      </c>
      <c r="J29" s="76">
        <v>1</v>
      </c>
      <c r="K29" s="233">
        <f t="shared" si="0"/>
        <v>1</v>
      </c>
      <c r="L29" s="233">
        <f t="shared" si="1"/>
        <v>1</v>
      </c>
      <c r="M29" s="233">
        <v>1</v>
      </c>
      <c r="N29" s="694" t="s">
        <v>851</v>
      </c>
      <c r="O29" s="125">
        <v>1</v>
      </c>
      <c r="P29" s="233">
        <f t="shared" si="2"/>
        <v>1</v>
      </c>
      <c r="Q29" s="233">
        <f t="shared" si="3"/>
        <v>1</v>
      </c>
      <c r="R29" s="233">
        <v>1</v>
      </c>
      <c r="S29" s="234" t="s">
        <v>1448</v>
      </c>
      <c r="T29" s="234" t="s">
        <v>1377</v>
      </c>
    </row>
    <row r="30" spans="1:23">
      <c r="E30" s="241">
        <f>SUM(E12:E29)</f>
        <v>18</v>
      </c>
      <c r="F30" s="241">
        <f>SUM(F12:F29)</f>
        <v>18</v>
      </c>
      <c r="G30" s="241">
        <f>SUM(G12:G29)</f>
        <v>18</v>
      </c>
      <c r="H30" s="241">
        <f>SUM(H12:H29)</f>
        <v>18</v>
      </c>
      <c r="J30" s="241">
        <f>SUM(J12:J29)</f>
        <v>18</v>
      </c>
      <c r="K30" s="241">
        <f>SUM(K12:K29)</f>
        <v>18</v>
      </c>
      <c r="L30" s="241">
        <f>SUM(L12:L29)</f>
        <v>18</v>
      </c>
      <c r="M30" s="241">
        <f>SUM(M12:M29)</f>
        <v>18</v>
      </c>
      <c r="O30" s="241">
        <f>SUM(O12:O29)</f>
        <v>18</v>
      </c>
      <c r="P30" s="241">
        <f>SUM(P12:P29)</f>
        <v>18</v>
      </c>
      <c r="Q30" s="241">
        <f>SUM(Q12:Q29)</f>
        <v>18</v>
      </c>
      <c r="R30" s="241">
        <f>SUM(R12:R29)</f>
        <v>18</v>
      </c>
    </row>
    <row r="32" spans="1:23" ht="18" customHeight="1" thickBot="1">
      <c r="B32" s="242" t="s">
        <v>1119</v>
      </c>
      <c r="C32" s="243">
        <f>'RESULTADO HMI'!B37</f>
        <v>1</v>
      </c>
    </row>
  </sheetData>
  <mergeCells count="17">
    <mergeCell ref="C27:C29"/>
    <mergeCell ref="B17:B20"/>
    <mergeCell ref="C17:C20"/>
    <mergeCell ref="B27:B29"/>
    <mergeCell ref="C12:C16"/>
    <mergeCell ref="S11:T11"/>
    <mergeCell ref="E9:E11"/>
    <mergeCell ref="J9:J11"/>
    <mergeCell ref="O9:O11"/>
    <mergeCell ref="A1:T1"/>
    <mergeCell ref="A8:T8"/>
    <mergeCell ref="S9:T10"/>
    <mergeCell ref="B2:T2"/>
    <mergeCell ref="A5:T5"/>
    <mergeCell ref="A6:N6"/>
    <mergeCell ref="A9:B11"/>
    <mergeCell ref="C9:C11"/>
  </mergeCells>
  <pageMargins left="0.70866141732283472" right="0.70866141732283472" top="0.74803149606299213" bottom="0.74803149606299213" header="0.31496062992125984" footer="0.31496062992125984"/>
  <pageSetup scale="23"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tabColor rgb="FF808080"/>
  </sheetPr>
  <dimension ref="A1:AA155"/>
  <sheetViews>
    <sheetView view="pageBreakPreview" zoomScale="50" zoomScaleNormal="50" zoomScaleSheetLayoutView="50" workbookViewId="0">
      <selection activeCell="X10" sqref="X10"/>
    </sheetView>
  </sheetViews>
  <sheetFormatPr baseColWidth="10" defaultColWidth="10.88671875" defaultRowHeight="19.8"/>
  <cols>
    <col min="1" max="1" width="7.33203125" style="251" customWidth="1"/>
    <col min="2" max="2" width="73.6640625" style="251" customWidth="1"/>
    <col min="3" max="3" width="35.44140625" style="285" customWidth="1"/>
    <col min="4" max="4" width="80.88671875" style="251" customWidth="1"/>
    <col min="5" max="5" width="7.109375" style="251" customWidth="1"/>
    <col min="6" max="7" width="10.88671875" style="251" hidden="1" customWidth="1"/>
    <col min="8" max="8" width="0.33203125" style="251" hidden="1" customWidth="1"/>
    <col min="9" max="9" width="10.88671875" style="251" hidden="1" customWidth="1"/>
    <col min="10" max="10" width="78" style="251" customWidth="1"/>
    <col min="11" max="11" width="6.5546875" style="251" customWidth="1"/>
    <col min="12" max="13" width="10.88671875" style="251" hidden="1" customWidth="1"/>
    <col min="14" max="14" width="2.109375" style="251" hidden="1" customWidth="1"/>
    <col min="15" max="15" width="71.88671875" style="251" customWidth="1"/>
    <col min="16" max="16" width="6.88671875" style="251" customWidth="1"/>
    <col min="17" max="17" width="6.44140625" style="251" hidden="1" customWidth="1"/>
    <col min="18" max="18" width="7.6640625" style="251" hidden="1" customWidth="1"/>
    <col min="19" max="19" width="9.44140625" style="251" hidden="1" customWidth="1"/>
    <col min="20" max="20" width="26" style="251" customWidth="1"/>
    <col min="21" max="21" width="30.109375" style="251" customWidth="1"/>
    <col min="22" max="16384" width="10.88671875" style="251"/>
  </cols>
  <sheetData>
    <row r="1" spans="1:21" s="244" customFormat="1" ht="23.25" customHeight="1">
      <c r="A1" s="860" t="s">
        <v>4775</v>
      </c>
      <c r="B1" s="860"/>
      <c r="C1" s="860"/>
      <c r="D1" s="860"/>
      <c r="E1" s="860"/>
      <c r="F1" s="860"/>
      <c r="G1" s="860"/>
      <c r="H1" s="860"/>
      <c r="I1" s="860"/>
      <c r="J1" s="860"/>
      <c r="K1" s="860"/>
      <c r="L1" s="860"/>
      <c r="M1" s="860"/>
      <c r="N1" s="860"/>
      <c r="O1" s="860"/>
      <c r="P1" s="860"/>
      <c r="Q1" s="860"/>
      <c r="R1" s="860"/>
      <c r="S1" s="860"/>
      <c r="T1" s="860"/>
      <c r="U1" s="1006"/>
    </row>
    <row r="2" spans="1:21" s="244" customFormat="1" ht="23.25" customHeight="1">
      <c r="A2" s="2"/>
      <c r="B2" s="861" t="s">
        <v>4406</v>
      </c>
      <c r="C2" s="861"/>
      <c r="D2" s="861"/>
      <c r="E2" s="861"/>
      <c r="F2" s="861"/>
      <c r="G2" s="861"/>
      <c r="H2" s="861"/>
      <c r="I2" s="861"/>
      <c r="J2" s="861"/>
      <c r="K2" s="861"/>
      <c r="L2" s="861"/>
      <c r="M2" s="861"/>
      <c r="N2" s="861"/>
      <c r="O2" s="861"/>
      <c r="P2" s="861"/>
      <c r="Q2" s="861"/>
      <c r="R2" s="861"/>
      <c r="S2" s="861"/>
      <c r="T2" s="861"/>
      <c r="U2" s="1014"/>
    </row>
    <row r="3" spans="1:21" s="244" customFormat="1" ht="24.6">
      <c r="A3" s="2"/>
      <c r="B3" s="3"/>
      <c r="C3" s="3"/>
      <c r="D3" s="3"/>
      <c r="E3" s="3"/>
      <c r="F3" s="3"/>
      <c r="G3" s="3"/>
      <c r="H3" s="3"/>
      <c r="I3" s="3"/>
      <c r="J3" s="3"/>
      <c r="K3" s="3"/>
      <c r="L3" s="3"/>
      <c r="M3" s="3"/>
      <c r="N3" s="3"/>
      <c r="O3" s="4"/>
      <c r="P3" s="3"/>
      <c r="Q3" s="3"/>
      <c r="R3" s="3"/>
      <c r="S3" s="5"/>
      <c r="T3" s="5"/>
      <c r="U3" s="245"/>
    </row>
    <row r="4" spans="1:21" s="244" customFormat="1" ht="24.6">
      <c r="A4" s="2"/>
      <c r="B4" s="3"/>
      <c r="C4" s="3"/>
      <c r="D4" s="3"/>
      <c r="E4" s="3"/>
      <c r="F4" s="3"/>
      <c r="G4" s="3"/>
      <c r="H4" s="3"/>
      <c r="I4" s="3"/>
      <c r="J4" s="3"/>
      <c r="K4" s="3"/>
      <c r="L4" s="3"/>
      <c r="M4" s="3"/>
      <c r="N4" s="3"/>
      <c r="O4" s="4"/>
      <c r="P4" s="3"/>
      <c r="Q4" s="3"/>
      <c r="R4" s="3"/>
      <c r="S4" s="5"/>
      <c r="T4" s="5"/>
      <c r="U4" s="246"/>
    </row>
    <row r="5" spans="1:21" s="244" customFormat="1" ht="23.25" customHeight="1">
      <c r="A5" s="861"/>
      <c r="B5" s="861"/>
      <c r="C5" s="861"/>
      <c r="D5" s="861"/>
      <c r="E5" s="861"/>
      <c r="F5" s="861"/>
      <c r="G5" s="861"/>
      <c r="H5" s="861"/>
      <c r="I5" s="861"/>
      <c r="J5" s="861"/>
      <c r="K5" s="861"/>
      <c r="L5" s="861"/>
      <c r="M5" s="861"/>
      <c r="N5" s="861"/>
      <c r="O5" s="861"/>
      <c r="P5" s="861"/>
      <c r="Q5" s="861"/>
      <c r="R5" s="861"/>
      <c r="S5" s="861"/>
      <c r="T5" s="861"/>
      <c r="U5" s="861"/>
    </row>
    <row r="6" spans="1:21" s="1" customFormat="1" ht="42" customHeight="1">
      <c r="A6" s="865" t="s">
        <v>4777</v>
      </c>
      <c r="B6" s="866"/>
      <c r="C6" s="866"/>
      <c r="D6" s="866"/>
      <c r="E6" s="866"/>
      <c r="F6" s="866"/>
      <c r="G6" s="866"/>
      <c r="H6" s="866"/>
      <c r="I6" s="866"/>
      <c r="J6" s="866"/>
      <c r="K6" s="866"/>
      <c r="L6" s="866"/>
      <c r="M6" s="866"/>
      <c r="N6" s="866"/>
      <c r="O6" s="98"/>
      <c r="P6" s="98"/>
      <c r="Q6" s="98"/>
      <c r="R6" s="98"/>
      <c r="S6" s="98"/>
      <c r="T6" s="1008" t="s">
        <v>7252</v>
      </c>
      <c r="U6" s="1008"/>
    </row>
    <row r="7" spans="1:21" s="1" customFormat="1" ht="21.6">
      <c r="A7" s="8"/>
      <c r="B7" s="9">
        <f>CARÁTULA!D9</f>
        <v>0</v>
      </c>
      <c r="C7" s="9"/>
      <c r="D7" s="9">
        <f>CARÁTULA!D8</f>
        <v>0</v>
      </c>
      <c r="E7" s="9"/>
      <c r="F7" s="9"/>
      <c r="G7" s="9"/>
      <c r="H7" s="9"/>
      <c r="I7" s="9"/>
      <c r="J7" s="9"/>
      <c r="K7" s="9"/>
      <c r="L7" s="9"/>
      <c r="M7" s="9"/>
      <c r="N7" s="9"/>
      <c r="O7" s="9"/>
      <c r="P7" s="9"/>
      <c r="Q7" s="9"/>
      <c r="R7" s="9"/>
      <c r="S7" s="9"/>
      <c r="T7" s="1009"/>
      <c r="U7" s="1010"/>
    </row>
    <row r="8" spans="1:21" s="1" customFormat="1" ht="30" customHeight="1">
      <c r="A8" s="1011" t="s">
        <v>3680</v>
      </c>
      <c r="B8" s="1012"/>
      <c r="C8" s="1012"/>
      <c r="D8" s="1012"/>
      <c r="E8" s="1012"/>
      <c r="F8" s="1012"/>
      <c r="G8" s="1012"/>
      <c r="H8" s="1012"/>
      <c r="I8" s="1012"/>
      <c r="J8" s="1012"/>
      <c r="K8" s="1012"/>
      <c r="L8" s="1012"/>
      <c r="M8" s="1012"/>
      <c r="N8" s="1012"/>
      <c r="O8" s="1012"/>
      <c r="P8" s="1012"/>
      <c r="Q8" s="1012"/>
      <c r="R8" s="1012"/>
      <c r="S8" s="1012"/>
      <c r="T8" s="1012"/>
      <c r="U8" s="1013"/>
    </row>
    <row r="9" spans="1:21" s="247" customFormat="1" ht="22.5" customHeight="1">
      <c r="A9" s="859" t="s">
        <v>7</v>
      </c>
      <c r="B9" s="859"/>
      <c r="C9" s="859" t="s">
        <v>6</v>
      </c>
      <c r="D9" s="286" t="s">
        <v>5</v>
      </c>
      <c r="E9" s="1007" t="s">
        <v>2</v>
      </c>
      <c r="F9" s="1000" t="s">
        <v>327</v>
      </c>
      <c r="G9" s="1000" t="s">
        <v>9</v>
      </c>
      <c r="H9" s="1000" t="s">
        <v>326</v>
      </c>
      <c r="I9" s="1000" t="s">
        <v>326</v>
      </c>
      <c r="J9" s="286" t="s">
        <v>4</v>
      </c>
      <c r="K9" s="1007" t="s">
        <v>2</v>
      </c>
      <c r="L9" s="1000" t="s">
        <v>327</v>
      </c>
      <c r="M9" s="1000" t="s">
        <v>9</v>
      </c>
      <c r="N9" s="1000" t="s">
        <v>326</v>
      </c>
      <c r="O9" s="286" t="s">
        <v>3</v>
      </c>
      <c r="P9" s="1007" t="s">
        <v>2</v>
      </c>
      <c r="Q9" s="1000" t="s">
        <v>327</v>
      </c>
      <c r="R9" s="1000" t="s">
        <v>9</v>
      </c>
      <c r="S9" s="1000" t="s">
        <v>326</v>
      </c>
      <c r="T9" s="876" t="s">
        <v>3681</v>
      </c>
      <c r="U9" s="878"/>
    </row>
    <row r="10" spans="1:21" s="247" customFormat="1" ht="22.5" customHeight="1">
      <c r="A10" s="859"/>
      <c r="B10" s="859"/>
      <c r="C10" s="859"/>
      <c r="D10" s="248" t="s">
        <v>1</v>
      </c>
      <c r="E10" s="1007"/>
      <c r="F10" s="1000"/>
      <c r="G10" s="1000"/>
      <c r="H10" s="1000"/>
      <c r="I10" s="1000"/>
      <c r="J10" s="249" t="s">
        <v>1</v>
      </c>
      <c r="K10" s="1007"/>
      <c r="L10" s="1000"/>
      <c r="M10" s="1000"/>
      <c r="N10" s="1000"/>
      <c r="O10" s="249" t="s">
        <v>0</v>
      </c>
      <c r="P10" s="1007"/>
      <c r="Q10" s="1000"/>
      <c r="R10" s="1000"/>
      <c r="S10" s="1000"/>
      <c r="T10" s="879"/>
      <c r="U10" s="880"/>
    </row>
    <row r="11" spans="1:21" s="1" customFormat="1" ht="21.6">
      <c r="A11" s="859"/>
      <c r="B11" s="859"/>
      <c r="C11" s="859"/>
      <c r="D11" s="248" t="s">
        <v>1090</v>
      </c>
      <c r="E11" s="1007"/>
      <c r="F11" s="1000"/>
      <c r="G11" s="1000"/>
      <c r="H11" s="1000"/>
      <c r="I11" s="1000"/>
      <c r="J11" s="248" t="s">
        <v>1090</v>
      </c>
      <c r="K11" s="1007"/>
      <c r="L11" s="1000"/>
      <c r="M11" s="1000"/>
      <c r="N11" s="1000"/>
      <c r="O11" s="248" t="s">
        <v>1090</v>
      </c>
      <c r="P11" s="1007"/>
      <c r="Q11" s="1000"/>
      <c r="R11" s="1000"/>
      <c r="S11" s="1000"/>
      <c r="T11" s="881" t="s">
        <v>2985</v>
      </c>
      <c r="U11" s="882"/>
    </row>
    <row r="12" spans="1:21" ht="207" customHeight="1">
      <c r="A12" s="250">
        <v>1</v>
      </c>
      <c r="B12" s="1002" t="s">
        <v>3592</v>
      </c>
      <c r="C12" s="859" t="s">
        <v>5188</v>
      </c>
      <c r="D12" s="83" t="s">
        <v>3682</v>
      </c>
      <c r="E12" s="57">
        <v>1</v>
      </c>
      <c r="F12" s="58">
        <f t="shared" ref="F12:F32" si="0">IF(E12=G12,H12)</f>
        <v>1</v>
      </c>
      <c r="G12" s="58">
        <f t="shared" ref="G12:G32" si="1">IF(E12="NA","NA",H12)</f>
        <v>1</v>
      </c>
      <c r="H12" s="58">
        <v>1</v>
      </c>
      <c r="I12" s="58">
        <v>1</v>
      </c>
      <c r="J12" s="56" t="s">
        <v>5187</v>
      </c>
      <c r="K12" s="57">
        <v>1</v>
      </c>
      <c r="L12" s="58">
        <f t="shared" ref="L12:L32" si="2">IF(K12=M12,N12)</f>
        <v>1</v>
      </c>
      <c r="M12" s="58">
        <f t="shared" ref="M12:M32" si="3">IF(K12="NA","NA",N12)</f>
        <v>1</v>
      </c>
      <c r="N12" s="58">
        <v>1</v>
      </c>
      <c r="O12" s="109" t="s">
        <v>4520</v>
      </c>
      <c r="P12" s="114">
        <v>1</v>
      </c>
      <c r="Q12" s="58">
        <f>IF(P12=R12,S12)</f>
        <v>1</v>
      </c>
      <c r="R12" s="58">
        <f>IF(P12="NA","NA",S12)</f>
        <v>1</v>
      </c>
      <c r="S12" s="58">
        <v>1</v>
      </c>
      <c r="T12" s="111" t="s">
        <v>3904</v>
      </c>
      <c r="U12" s="111" t="s">
        <v>3903</v>
      </c>
    </row>
    <row r="13" spans="1:21" ht="302.39999999999998">
      <c r="A13" s="250">
        <f t="shared" ref="A13:A32" si="4">+A12+1</f>
        <v>2</v>
      </c>
      <c r="B13" s="1002"/>
      <c r="C13" s="859"/>
      <c r="D13" s="83" t="s">
        <v>3535</v>
      </c>
      <c r="E13" s="57">
        <v>1</v>
      </c>
      <c r="F13" s="58">
        <f t="shared" si="0"/>
        <v>1</v>
      </c>
      <c r="G13" s="58">
        <f t="shared" si="1"/>
        <v>1</v>
      </c>
      <c r="H13" s="58">
        <v>1</v>
      </c>
      <c r="I13" s="58">
        <v>1</v>
      </c>
      <c r="J13" s="83" t="s">
        <v>3536</v>
      </c>
      <c r="K13" s="57">
        <v>1</v>
      </c>
      <c r="L13" s="58">
        <f t="shared" si="2"/>
        <v>1</v>
      </c>
      <c r="M13" s="58">
        <f t="shared" si="3"/>
        <v>1</v>
      </c>
      <c r="N13" s="58">
        <v>1</v>
      </c>
      <c r="O13" s="83" t="s">
        <v>1326</v>
      </c>
      <c r="P13" s="114">
        <v>1</v>
      </c>
      <c r="Q13" s="58">
        <f>IF(P13=R13,S13)</f>
        <v>1</v>
      </c>
      <c r="R13" s="58">
        <f>IF(P13="NA","NA",S13)</f>
        <v>1</v>
      </c>
      <c r="S13" s="58">
        <v>1</v>
      </c>
      <c r="T13" s="111" t="s">
        <v>3904</v>
      </c>
      <c r="U13" s="111" t="s">
        <v>1010</v>
      </c>
    </row>
    <row r="14" spans="1:21" ht="197.25" customHeight="1">
      <c r="A14" s="250">
        <f t="shared" si="4"/>
        <v>3</v>
      </c>
      <c r="B14" s="1002"/>
      <c r="C14" s="859"/>
      <c r="D14" s="83" t="s">
        <v>2669</v>
      </c>
      <c r="E14" s="57">
        <v>1</v>
      </c>
      <c r="F14" s="58">
        <f t="shared" si="0"/>
        <v>1</v>
      </c>
      <c r="G14" s="58">
        <f t="shared" si="1"/>
        <v>1</v>
      </c>
      <c r="H14" s="58">
        <v>1</v>
      </c>
      <c r="I14" s="58">
        <v>1</v>
      </c>
      <c r="J14" s="83" t="s">
        <v>2670</v>
      </c>
      <c r="K14" s="57">
        <v>1</v>
      </c>
      <c r="L14" s="58">
        <f t="shared" si="2"/>
        <v>1</v>
      </c>
      <c r="M14" s="58">
        <f t="shared" si="3"/>
        <v>1</v>
      </c>
      <c r="N14" s="58">
        <v>1</v>
      </c>
      <c r="O14" s="83" t="s">
        <v>2671</v>
      </c>
      <c r="P14" s="114">
        <v>1</v>
      </c>
      <c r="Q14" s="58">
        <f>IF(P14=R14,S14)</f>
        <v>1</v>
      </c>
      <c r="R14" s="58">
        <f>IF(P14="NA","NA",S14)</f>
        <v>1</v>
      </c>
      <c r="S14" s="58">
        <v>1</v>
      </c>
      <c r="T14" s="111" t="s">
        <v>3904</v>
      </c>
      <c r="U14" s="111" t="s">
        <v>1010</v>
      </c>
    </row>
    <row r="15" spans="1:21" ht="172.8">
      <c r="A15" s="250">
        <f t="shared" si="4"/>
        <v>4</v>
      </c>
      <c r="B15" s="1002"/>
      <c r="C15" s="859"/>
      <c r="D15" s="83" t="s">
        <v>2150</v>
      </c>
      <c r="E15" s="57">
        <v>1</v>
      </c>
      <c r="F15" s="58">
        <f t="shared" si="0"/>
        <v>1</v>
      </c>
      <c r="G15" s="58">
        <f t="shared" si="1"/>
        <v>1</v>
      </c>
      <c r="H15" s="58">
        <v>1</v>
      </c>
      <c r="I15" s="58">
        <v>1</v>
      </c>
      <c r="J15" s="83" t="s">
        <v>1597</v>
      </c>
      <c r="K15" s="57">
        <v>1</v>
      </c>
      <c r="L15" s="58">
        <f t="shared" si="2"/>
        <v>1</v>
      </c>
      <c r="M15" s="58">
        <f t="shared" si="3"/>
        <v>1</v>
      </c>
      <c r="N15" s="58">
        <v>1</v>
      </c>
      <c r="O15" s="83" t="s">
        <v>935</v>
      </c>
      <c r="P15" s="252" t="s">
        <v>9</v>
      </c>
      <c r="Q15" s="253" t="s">
        <v>9</v>
      </c>
      <c r="R15" s="253" t="s">
        <v>9</v>
      </c>
      <c r="S15" s="253" t="s">
        <v>9</v>
      </c>
      <c r="T15" s="111" t="s">
        <v>3904</v>
      </c>
      <c r="U15" s="111" t="s">
        <v>1010</v>
      </c>
    </row>
    <row r="16" spans="1:21" ht="172.8">
      <c r="A16" s="250">
        <f t="shared" si="4"/>
        <v>5</v>
      </c>
      <c r="B16" s="858" t="s">
        <v>943</v>
      </c>
      <c r="C16" s="859" t="s">
        <v>5186</v>
      </c>
      <c r="D16" s="83" t="s">
        <v>1598</v>
      </c>
      <c r="E16" s="57">
        <v>1</v>
      </c>
      <c r="F16" s="58">
        <f t="shared" si="0"/>
        <v>1</v>
      </c>
      <c r="G16" s="58">
        <f t="shared" si="1"/>
        <v>1</v>
      </c>
      <c r="H16" s="58">
        <v>1</v>
      </c>
      <c r="I16" s="58">
        <v>1</v>
      </c>
      <c r="J16" s="56" t="s">
        <v>5185</v>
      </c>
      <c r="K16" s="57">
        <v>1</v>
      </c>
      <c r="L16" s="58">
        <f t="shared" si="2"/>
        <v>1</v>
      </c>
      <c r="M16" s="58">
        <f t="shared" si="3"/>
        <v>1</v>
      </c>
      <c r="N16" s="58">
        <v>1</v>
      </c>
      <c r="O16" s="83" t="s">
        <v>1549</v>
      </c>
      <c r="P16" s="114">
        <v>1</v>
      </c>
      <c r="Q16" s="58">
        <f t="shared" ref="Q16:Q32" si="5">IF(P16=R16,S16)</f>
        <v>1</v>
      </c>
      <c r="R16" s="58">
        <f t="shared" ref="R16:R32" si="6">IF(P16="NA","NA",S16)</f>
        <v>1</v>
      </c>
      <c r="S16" s="58">
        <v>1</v>
      </c>
      <c r="T16" s="111" t="s">
        <v>3904</v>
      </c>
      <c r="U16" s="111" t="s">
        <v>1010</v>
      </c>
    </row>
    <row r="17" spans="1:21" ht="172.8">
      <c r="A17" s="250">
        <f t="shared" si="4"/>
        <v>6</v>
      </c>
      <c r="B17" s="858"/>
      <c r="C17" s="859"/>
      <c r="D17" s="83" t="s">
        <v>3537</v>
      </c>
      <c r="E17" s="57">
        <v>1</v>
      </c>
      <c r="F17" s="58">
        <f t="shared" si="0"/>
        <v>1</v>
      </c>
      <c r="G17" s="58">
        <f t="shared" si="1"/>
        <v>1</v>
      </c>
      <c r="H17" s="58">
        <v>1</v>
      </c>
      <c r="I17" s="58">
        <v>1</v>
      </c>
      <c r="J17" s="56" t="s">
        <v>3755</v>
      </c>
      <c r="K17" s="57">
        <v>1</v>
      </c>
      <c r="L17" s="58">
        <f t="shared" si="2"/>
        <v>1</v>
      </c>
      <c r="M17" s="58">
        <f t="shared" si="3"/>
        <v>1</v>
      </c>
      <c r="N17" s="58">
        <v>1</v>
      </c>
      <c r="O17" s="83" t="s">
        <v>2672</v>
      </c>
      <c r="P17" s="114">
        <v>1</v>
      </c>
      <c r="Q17" s="58">
        <f t="shared" si="5"/>
        <v>1</v>
      </c>
      <c r="R17" s="58">
        <f t="shared" si="6"/>
        <v>1</v>
      </c>
      <c r="S17" s="58">
        <v>1</v>
      </c>
      <c r="T17" s="111" t="s">
        <v>3904</v>
      </c>
      <c r="U17" s="111" t="s">
        <v>1010</v>
      </c>
    </row>
    <row r="18" spans="1:21" ht="172.8">
      <c r="A18" s="250">
        <f t="shared" si="4"/>
        <v>7</v>
      </c>
      <c r="B18" s="858"/>
      <c r="C18" s="859"/>
      <c r="D18" s="83" t="s">
        <v>2673</v>
      </c>
      <c r="E18" s="57">
        <v>1</v>
      </c>
      <c r="F18" s="58">
        <f t="shared" si="0"/>
        <v>1</v>
      </c>
      <c r="G18" s="58">
        <f t="shared" si="1"/>
        <v>1</v>
      </c>
      <c r="H18" s="58">
        <v>1</v>
      </c>
      <c r="I18" s="58">
        <v>1</v>
      </c>
      <c r="J18" s="56" t="s">
        <v>3756</v>
      </c>
      <c r="K18" s="57">
        <v>1</v>
      </c>
      <c r="L18" s="58">
        <f t="shared" si="2"/>
        <v>1</v>
      </c>
      <c r="M18" s="58">
        <f t="shared" si="3"/>
        <v>1</v>
      </c>
      <c r="N18" s="58">
        <v>1</v>
      </c>
      <c r="O18" s="83" t="s">
        <v>1327</v>
      </c>
      <c r="P18" s="114">
        <v>1</v>
      </c>
      <c r="Q18" s="58">
        <f t="shared" si="5"/>
        <v>1</v>
      </c>
      <c r="R18" s="58">
        <f t="shared" si="6"/>
        <v>1</v>
      </c>
      <c r="S18" s="58">
        <v>1</v>
      </c>
      <c r="T18" s="111" t="s">
        <v>3904</v>
      </c>
      <c r="U18" s="111" t="s">
        <v>1010</v>
      </c>
    </row>
    <row r="19" spans="1:21" ht="172.8">
      <c r="A19" s="250">
        <f t="shared" si="4"/>
        <v>8</v>
      </c>
      <c r="B19" s="858"/>
      <c r="C19" s="859"/>
      <c r="D19" s="83" t="s">
        <v>1605</v>
      </c>
      <c r="E19" s="57">
        <v>1</v>
      </c>
      <c r="F19" s="58">
        <f t="shared" si="0"/>
        <v>1</v>
      </c>
      <c r="G19" s="58">
        <f t="shared" si="1"/>
        <v>1</v>
      </c>
      <c r="H19" s="58">
        <v>1</v>
      </c>
      <c r="I19" s="58">
        <v>1</v>
      </c>
      <c r="J19" s="56" t="s">
        <v>3757</v>
      </c>
      <c r="K19" s="57">
        <v>1</v>
      </c>
      <c r="L19" s="58">
        <f t="shared" si="2"/>
        <v>1</v>
      </c>
      <c r="M19" s="58">
        <f t="shared" si="3"/>
        <v>1</v>
      </c>
      <c r="N19" s="58">
        <v>1</v>
      </c>
      <c r="O19" s="83" t="s">
        <v>3842</v>
      </c>
      <c r="P19" s="114">
        <v>1</v>
      </c>
      <c r="Q19" s="58">
        <f t="shared" si="5"/>
        <v>1</v>
      </c>
      <c r="R19" s="58">
        <f t="shared" si="6"/>
        <v>1</v>
      </c>
      <c r="S19" s="58">
        <v>1</v>
      </c>
      <c r="T19" s="111" t="s">
        <v>3904</v>
      </c>
      <c r="U19" s="111" t="s">
        <v>1010</v>
      </c>
    </row>
    <row r="20" spans="1:21" s="254" customFormat="1" ht="172.8">
      <c r="A20" s="250">
        <f t="shared" si="4"/>
        <v>9</v>
      </c>
      <c r="B20" s="124" t="s">
        <v>2674</v>
      </c>
      <c r="C20" s="102" t="s">
        <v>1319</v>
      </c>
      <c r="D20" s="56" t="s">
        <v>1696</v>
      </c>
      <c r="E20" s="57">
        <v>1</v>
      </c>
      <c r="F20" s="58">
        <f t="shared" si="0"/>
        <v>1</v>
      </c>
      <c r="G20" s="58">
        <f t="shared" si="1"/>
        <v>1</v>
      </c>
      <c r="H20" s="58">
        <v>1</v>
      </c>
      <c r="I20" s="58">
        <v>1</v>
      </c>
      <c r="J20" s="56" t="s">
        <v>3601</v>
      </c>
      <c r="K20" s="57">
        <v>1</v>
      </c>
      <c r="L20" s="58">
        <f t="shared" si="2"/>
        <v>1</v>
      </c>
      <c r="M20" s="58">
        <f t="shared" si="3"/>
        <v>1</v>
      </c>
      <c r="N20" s="58">
        <v>1</v>
      </c>
      <c r="O20" s="83" t="s">
        <v>2580</v>
      </c>
      <c r="P20" s="114">
        <v>1</v>
      </c>
      <c r="Q20" s="58">
        <f t="shared" si="5"/>
        <v>1</v>
      </c>
      <c r="R20" s="58">
        <f t="shared" si="6"/>
        <v>1</v>
      </c>
      <c r="S20" s="58">
        <v>1</v>
      </c>
      <c r="T20" s="111" t="s">
        <v>3904</v>
      </c>
      <c r="U20" s="111" t="s">
        <v>1010</v>
      </c>
    </row>
    <row r="21" spans="1:21" ht="172.8">
      <c r="A21" s="250">
        <f t="shared" si="4"/>
        <v>10</v>
      </c>
      <c r="B21" s="1002" t="s">
        <v>3593</v>
      </c>
      <c r="C21" s="859" t="s">
        <v>5182</v>
      </c>
      <c r="D21" s="83" t="s">
        <v>2675</v>
      </c>
      <c r="E21" s="57">
        <v>1</v>
      </c>
      <c r="F21" s="58">
        <f t="shared" si="0"/>
        <v>1</v>
      </c>
      <c r="G21" s="58">
        <f t="shared" si="1"/>
        <v>1</v>
      </c>
      <c r="H21" s="58">
        <v>1</v>
      </c>
      <c r="I21" s="58">
        <v>1</v>
      </c>
      <c r="J21" s="83" t="s">
        <v>5179</v>
      </c>
      <c r="K21" s="57">
        <v>1</v>
      </c>
      <c r="L21" s="58">
        <f t="shared" si="2"/>
        <v>1</v>
      </c>
      <c r="M21" s="58">
        <f t="shared" si="3"/>
        <v>1</v>
      </c>
      <c r="N21" s="58">
        <v>1</v>
      </c>
      <c r="O21" s="83" t="s">
        <v>1550</v>
      </c>
      <c r="P21" s="114">
        <v>1</v>
      </c>
      <c r="Q21" s="58">
        <f t="shared" si="5"/>
        <v>1</v>
      </c>
      <c r="R21" s="58">
        <f t="shared" si="6"/>
        <v>1</v>
      </c>
      <c r="S21" s="58">
        <v>1</v>
      </c>
      <c r="T21" s="111" t="s">
        <v>3904</v>
      </c>
      <c r="U21" s="111" t="s">
        <v>1010</v>
      </c>
    </row>
    <row r="22" spans="1:21" s="255" customFormat="1" ht="194.4">
      <c r="A22" s="250">
        <f t="shared" si="4"/>
        <v>11</v>
      </c>
      <c r="B22" s="1002"/>
      <c r="C22" s="859"/>
      <c r="D22" s="83" t="s">
        <v>2676</v>
      </c>
      <c r="E22" s="57">
        <v>1</v>
      </c>
      <c r="F22" s="58">
        <f t="shared" si="0"/>
        <v>1</v>
      </c>
      <c r="G22" s="58">
        <f t="shared" si="1"/>
        <v>1</v>
      </c>
      <c r="H22" s="58">
        <v>1</v>
      </c>
      <c r="I22" s="58">
        <v>1</v>
      </c>
      <c r="J22" s="83" t="s">
        <v>3600</v>
      </c>
      <c r="K22" s="57">
        <v>1</v>
      </c>
      <c r="L22" s="58">
        <f t="shared" si="2"/>
        <v>1</v>
      </c>
      <c r="M22" s="58">
        <f t="shared" si="3"/>
        <v>1</v>
      </c>
      <c r="N22" s="58">
        <v>1</v>
      </c>
      <c r="O22" s="83" t="s">
        <v>2677</v>
      </c>
      <c r="P22" s="114">
        <v>1</v>
      </c>
      <c r="Q22" s="58">
        <f t="shared" si="5"/>
        <v>1</v>
      </c>
      <c r="R22" s="58">
        <f t="shared" si="6"/>
        <v>1</v>
      </c>
      <c r="S22" s="58">
        <v>1</v>
      </c>
      <c r="T22" s="111" t="s">
        <v>3904</v>
      </c>
      <c r="U22" s="111" t="s">
        <v>1010</v>
      </c>
    </row>
    <row r="23" spans="1:21" s="256" customFormat="1" ht="167.25" customHeight="1">
      <c r="A23" s="108">
        <f t="shared" si="4"/>
        <v>12</v>
      </c>
      <c r="B23" s="1002"/>
      <c r="C23" s="859"/>
      <c r="D23" s="56" t="s">
        <v>3758</v>
      </c>
      <c r="E23" s="57">
        <v>1</v>
      </c>
      <c r="F23" s="58">
        <f t="shared" si="0"/>
        <v>1</v>
      </c>
      <c r="G23" s="58">
        <f t="shared" si="1"/>
        <v>1</v>
      </c>
      <c r="H23" s="58">
        <v>1</v>
      </c>
      <c r="I23" s="58">
        <v>1</v>
      </c>
      <c r="J23" s="56" t="s">
        <v>3759</v>
      </c>
      <c r="K23" s="57">
        <v>1</v>
      </c>
      <c r="L23" s="58">
        <f t="shared" si="2"/>
        <v>1</v>
      </c>
      <c r="M23" s="58">
        <f t="shared" si="3"/>
        <v>1</v>
      </c>
      <c r="N23" s="58">
        <v>1</v>
      </c>
      <c r="O23" s="83" t="s">
        <v>2678</v>
      </c>
      <c r="P23" s="57">
        <v>1</v>
      </c>
      <c r="Q23" s="58">
        <f t="shared" si="5"/>
        <v>1</v>
      </c>
      <c r="R23" s="58">
        <f t="shared" si="6"/>
        <v>1</v>
      </c>
      <c r="S23" s="58">
        <v>1</v>
      </c>
      <c r="T23" s="83" t="s">
        <v>3904</v>
      </c>
      <c r="U23" s="83" t="s">
        <v>1010</v>
      </c>
    </row>
    <row r="24" spans="1:21" ht="259.2">
      <c r="A24" s="257">
        <f t="shared" si="4"/>
        <v>13</v>
      </c>
      <c r="B24" s="1002"/>
      <c r="C24" s="102" t="s">
        <v>5184</v>
      </c>
      <c r="D24" s="83" t="s">
        <v>2679</v>
      </c>
      <c r="E24" s="57">
        <v>2</v>
      </c>
      <c r="F24" s="58">
        <f t="shared" si="0"/>
        <v>2</v>
      </c>
      <c r="G24" s="58">
        <f t="shared" si="1"/>
        <v>2</v>
      </c>
      <c r="H24" s="58">
        <v>2</v>
      </c>
      <c r="I24" s="58">
        <v>2</v>
      </c>
      <c r="J24" s="83" t="s">
        <v>5183</v>
      </c>
      <c r="K24" s="57">
        <v>2</v>
      </c>
      <c r="L24" s="58">
        <f t="shared" si="2"/>
        <v>2</v>
      </c>
      <c r="M24" s="58">
        <f t="shared" si="3"/>
        <v>2</v>
      </c>
      <c r="N24" s="58">
        <v>2</v>
      </c>
      <c r="O24" s="83" t="s">
        <v>1551</v>
      </c>
      <c r="P24" s="57">
        <v>2</v>
      </c>
      <c r="Q24" s="58">
        <f t="shared" si="5"/>
        <v>2</v>
      </c>
      <c r="R24" s="58">
        <f t="shared" si="6"/>
        <v>2</v>
      </c>
      <c r="S24" s="58">
        <v>2</v>
      </c>
      <c r="T24" s="83" t="s">
        <v>1074</v>
      </c>
      <c r="U24" s="83" t="s">
        <v>1010</v>
      </c>
    </row>
    <row r="25" spans="1:21" ht="172.8">
      <c r="A25" s="250">
        <f t="shared" si="4"/>
        <v>14</v>
      </c>
      <c r="B25" s="1003" t="s">
        <v>904</v>
      </c>
      <c r="C25" s="935" t="s">
        <v>5181</v>
      </c>
      <c r="D25" s="83" t="s">
        <v>2680</v>
      </c>
      <c r="E25" s="57">
        <v>1</v>
      </c>
      <c r="F25" s="58">
        <f t="shared" si="0"/>
        <v>1</v>
      </c>
      <c r="G25" s="58">
        <f t="shared" si="1"/>
        <v>1</v>
      </c>
      <c r="H25" s="58">
        <v>1</v>
      </c>
      <c r="I25" s="58">
        <v>1</v>
      </c>
      <c r="J25" s="83" t="s">
        <v>5180</v>
      </c>
      <c r="K25" s="57">
        <v>1</v>
      </c>
      <c r="L25" s="58">
        <f t="shared" si="2"/>
        <v>1</v>
      </c>
      <c r="M25" s="58">
        <f t="shared" si="3"/>
        <v>1</v>
      </c>
      <c r="N25" s="58">
        <v>1</v>
      </c>
      <c r="O25" s="83" t="s">
        <v>3546</v>
      </c>
      <c r="P25" s="57">
        <v>1</v>
      </c>
      <c r="Q25" s="58">
        <f t="shared" si="5"/>
        <v>1</v>
      </c>
      <c r="R25" s="58">
        <f t="shared" si="6"/>
        <v>1</v>
      </c>
      <c r="S25" s="58">
        <v>1</v>
      </c>
      <c r="T25" s="83" t="s">
        <v>1074</v>
      </c>
      <c r="U25" s="83" t="s">
        <v>1010</v>
      </c>
    </row>
    <row r="26" spans="1:21" ht="163.5" customHeight="1">
      <c r="A26" s="250">
        <f t="shared" si="4"/>
        <v>15</v>
      </c>
      <c r="B26" s="1004"/>
      <c r="C26" s="936"/>
      <c r="D26" s="83" t="s">
        <v>2123</v>
      </c>
      <c r="E26" s="57">
        <v>1</v>
      </c>
      <c r="F26" s="58">
        <f t="shared" si="0"/>
        <v>1</v>
      </c>
      <c r="G26" s="58">
        <f t="shared" si="1"/>
        <v>1</v>
      </c>
      <c r="H26" s="58">
        <v>1</v>
      </c>
      <c r="I26" s="58">
        <v>1</v>
      </c>
      <c r="J26" s="83" t="s">
        <v>3649</v>
      </c>
      <c r="K26" s="57">
        <v>1</v>
      </c>
      <c r="L26" s="58">
        <f t="shared" si="2"/>
        <v>1</v>
      </c>
      <c r="M26" s="58">
        <f t="shared" si="3"/>
        <v>1</v>
      </c>
      <c r="N26" s="58">
        <v>1</v>
      </c>
      <c r="O26" s="83" t="s">
        <v>2681</v>
      </c>
      <c r="P26" s="57">
        <v>1</v>
      </c>
      <c r="Q26" s="58">
        <f t="shared" si="5"/>
        <v>1</v>
      </c>
      <c r="R26" s="58">
        <f t="shared" si="6"/>
        <v>1</v>
      </c>
      <c r="S26" s="58">
        <v>1</v>
      </c>
      <c r="T26" s="83" t="s">
        <v>1074</v>
      </c>
      <c r="U26" s="83" t="s">
        <v>1010</v>
      </c>
    </row>
    <row r="27" spans="1:21" ht="206.25" customHeight="1">
      <c r="A27" s="250">
        <f t="shared" si="4"/>
        <v>16</v>
      </c>
      <c r="B27" s="1005"/>
      <c r="C27" s="937"/>
      <c r="D27" s="56" t="s">
        <v>3650</v>
      </c>
      <c r="E27" s="57">
        <v>1</v>
      </c>
      <c r="F27" s="58">
        <f t="shared" si="0"/>
        <v>1</v>
      </c>
      <c r="G27" s="58">
        <f t="shared" si="1"/>
        <v>1</v>
      </c>
      <c r="H27" s="58">
        <v>1</v>
      </c>
      <c r="I27" s="58">
        <v>1</v>
      </c>
      <c r="J27" s="56" t="s">
        <v>3545</v>
      </c>
      <c r="K27" s="57">
        <v>1</v>
      </c>
      <c r="L27" s="58">
        <f t="shared" si="2"/>
        <v>1</v>
      </c>
      <c r="M27" s="58">
        <f t="shared" si="3"/>
        <v>1</v>
      </c>
      <c r="N27" s="58">
        <v>1</v>
      </c>
      <c r="O27" s="83" t="s">
        <v>2682</v>
      </c>
      <c r="P27" s="114">
        <v>1</v>
      </c>
      <c r="Q27" s="58">
        <f t="shared" si="5"/>
        <v>1</v>
      </c>
      <c r="R27" s="58">
        <f t="shared" si="6"/>
        <v>1</v>
      </c>
      <c r="S27" s="58">
        <v>1</v>
      </c>
      <c r="T27" s="111" t="s">
        <v>1074</v>
      </c>
      <c r="U27" s="111" t="s">
        <v>1010</v>
      </c>
    </row>
    <row r="28" spans="1:21" ht="172.8">
      <c r="A28" s="250">
        <f t="shared" si="4"/>
        <v>17</v>
      </c>
      <c r="B28" s="109" t="s">
        <v>946</v>
      </c>
      <c r="C28" s="102" t="s">
        <v>325</v>
      </c>
      <c r="D28" s="83" t="s">
        <v>2683</v>
      </c>
      <c r="E28" s="57">
        <v>1</v>
      </c>
      <c r="F28" s="58">
        <f t="shared" si="0"/>
        <v>1</v>
      </c>
      <c r="G28" s="58">
        <f t="shared" si="1"/>
        <v>1</v>
      </c>
      <c r="H28" s="58">
        <v>1</v>
      </c>
      <c r="I28" s="58">
        <v>1</v>
      </c>
      <c r="J28" s="83" t="s">
        <v>2684</v>
      </c>
      <c r="K28" s="57">
        <v>1</v>
      </c>
      <c r="L28" s="58">
        <f t="shared" si="2"/>
        <v>1</v>
      </c>
      <c r="M28" s="58">
        <f t="shared" si="3"/>
        <v>1</v>
      </c>
      <c r="N28" s="58">
        <v>1</v>
      </c>
      <c r="O28" s="83" t="s">
        <v>3843</v>
      </c>
      <c r="P28" s="114">
        <v>1</v>
      </c>
      <c r="Q28" s="58">
        <f t="shared" si="5"/>
        <v>1</v>
      </c>
      <c r="R28" s="58">
        <f t="shared" si="6"/>
        <v>1</v>
      </c>
      <c r="S28" s="58">
        <v>1</v>
      </c>
      <c r="T28" s="111" t="s">
        <v>1074</v>
      </c>
      <c r="U28" s="111" t="s">
        <v>1010</v>
      </c>
    </row>
    <row r="29" spans="1:21" ht="156" customHeight="1">
      <c r="A29" s="250">
        <f t="shared" si="4"/>
        <v>18</v>
      </c>
      <c r="B29" s="111" t="s">
        <v>323</v>
      </c>
      <c r="C29" s="102" t="s">
        <v>324</v>
      </c>
      <c r="D29" s="83" t="s">
        <v>3538</v>
      </c>
      <c r="E29" s="57">
        <v>1</v>
      </c>
      <c r="F29" s="58">
        <f t="shared" si="0"/>
        <v>1</v>
      </c>
      <c r="G29" s="58">
        <f t="shared" si="1"/>
        <v>1</v>
      </c>
      <c r="H29" s="58">
        <v>1</v>
      </c>
      <c r="I29" s="58">
        <v>1</v>
      </c>
      <c r="J29" s="83" t="s">
        <v>2130</v>
      </c>
      <c r="K29" s="57">
        <v>1</v>
      </c>
      <c r="L29" s="58">
        <f t="shared" si="2"/>
        <v>1</v>
      </c>
      <c r="M29" s="58">
        <f t="shared" si="3"/>
        <v>1</v>
      </c>
      <c r="N29" s="58">
        <v>1</v>
      </c>
      <c r="O29" s="83" t="s">
        <v>1616</v>
      </c>
      <c r="P29" s="114">
        <v>1</v>
      </c>
      <c r="Q29" s="58">
        <f t="shared" si="5"/>
        <v>1</v>
      </c>
      <c r="R29" s="58">
        <f t="shared" si="6"/>
        <v>1</v>
      </c>
      <c r="S29" s="58">
        <v>1</v>
      </c>
      <c r="T29" s="111" t="s">
        <v>1074</v>
      </c>
      <c r="U29" s="111" t="s">
        <v>1010</v>
      </c>
    </row>
    <row r="30" spans="1:21" ht="156" customHeight="1">
      <c r="A30" s="250">
        <f t="shared" si="4"/>
        <v>19</v>
      </c>
      <c r="B30" s="258" t="s">
        <v>323</v>
      </c>
      <c r="C30" s="287" t="s">
        <v>322</v>
      </c>
      <c r="D30" s="83" t="s">
        <v>2685</v>
      </c>
      <c r="E30" s="57">
        <v>1</v>
      </c>
      <c r="F30" s="58">
        <f t="shared" si="0"/>
        <v>1</v>
      </c>
      <c r="G30" s="58">
        <f t="shared" si="1"/>
        <v>1</v>
      </c>
      <c r="H30" s="58">
        <v>1</v>
      </c>
      <c r="I30" s="58">
        <v>1</v>
      </c>
      <c r="J30" s="83" t="s">
        <v>1607</v>
      </c>
      <c r="K30" s="57">
        <v>1</v>
      </c>
      <c r="L30" s="58">
        <f t="shared" si="2"/>
        <v>1</v>
      </c>
      <c r="M30" s="58">
        <f t="shared" si="3"/>
        <v>1</v>
      </c>
      <c r="N30" s="58">
        <v>1</v>
      </c>
      <c r="O30" s="259" t="s">
        <v>1549</v>
      </c>
      <c r="P30" s="114">
        <v>1</v>
      </c>
      <c r="Q30" s="58">
        <f t="shared" si="5"/>
        <v>1</v>
      </c>
      <c r="R30" s="58">
        <f t="shared" si="6"/>
        <v>1</v>
      </c>
      <c r="S30" s="58">
        <v>1</v>
      </c>
      <c r="T30" s="111" t="s">
        <v>1074</v>
      </c>
      <c r="U30" s="111" t="s">
        <v>1010</v>
      </c>
    </row>
    <row r="31" spans="1:21" ht="170.25" customHeight="1">
      <c r="A31" s="250">
        <f t="shared" si="4"/>
        <v>20</v>
      </c>
      <c r="B31" s="109" t="s">
        <v>321</v>
      </c>
      <c r="C31" s="102" t="s">
        <v>320</v>
      </c>
      <c r="D31" s="83" t="s">
        <v>2686</v>
      </c>
      <c r="E31" s="57">
        <v>1</v>
      </c>
      <c r="F31" s="58">
        <f t="shared" si="0"/>
        <v>1</v>
      </c>
      <c r="G31" s="58">
        <f t="shared" si="1"/>
        <v>1</v>
      </c>
      <c r="H31" s="58">
        <v>1</v>
      </c>
      <c r="I31" s="58">
        <v>1</v>
      </c>
      <c r="J31" s="83" t="s">
        <v>2592</v>
      </c>
      <c r="K31" s="57">
        <v>1</v>
      </c>
      <c r="L31" s="58">
        <f t="shared" si="2"/>
        <v>1</v>
      </c>
      <c r="M31" s="58">
        <f t="shared" si="3"/>
        <v>1</v>
      </c>
      <c r="N31" s="58">
        <v>1</v>
      </c>
      <c r="O31" s="260" t="s">
        <v>2687</v>
      </c>
      <c r="P31" s="114">
        <v>1</v>
      </c>
      <c r="Q31" s="58">
        <f t="shared" si="5"/>
        <v>1</v>
      </c>
      <c r="R31" s="58">
        <f t="shared" si="6"/>
        <v>1</v>
      </c>
      <c r="S31" s="58">
        <v>1</v>
      </c>
      <c r="T31" s="111" t="s">
        <v>1074</v>
      </c>
      <c r="U31" s="111" t="s">
        <v>1010</v>
      </c>
    </row>
    <row r="32" spans="1:21" s="261" customFormat="1" ht="172.8">
      <c r="A32" s="250">
        <f t="shared" si="4"/>
        <v>21</v>
      </c>
      <c r="B32" s="109" t="s">
        <v>319</v>
      </c>
      <c r="C32" s="102" t="s">
        <v>318</v>
      </c>
      <c r="D32" s="83" t="s">
        <v>2688</v>
      </c>
      <c r="E32" s="57">
        <v>1</v>
      </c>
      <c r="F32" s="58">
        <f t="shared" si="0"/>
        <v>1</v>
      </c>
      <c r="G32" s="58">
        <f t="shared" si="1"/>
        <v>1</v>
      </c>
      <c r="H32" s="58">
        <v>1</v>
      </c>
      <c r="I32" s="58">
        <v>1</v>
      </c>
      <c r="J32" s="83" t="s">
        <v>2689</v>
      </c>
      <c r="K32" s="57">
        <v>1</v>
      </c>
      <c r="L32" s="58">
        <f t="shared" si="2"/>
        <v>1</v>
      </c>
      <c r="M32" s="58">
        <f t="shared" si="3"/>
        <v>1</v>
      </c>
      <c r="N32" s="58">
        <v>1</v>
      </c>
      <c r="O32" s="83" t="s">
        <v>2687</v>
      </c>
      <c r="P32" s="114">
        <v>1</v>
      </c>
      <c r="Q32" s="58">
        <f t="shared" si="5"/>
        <v>1</v>
      </c>
      <c r="R32" s="58">
        <f t="shared" si="6"/>
        <v>1</v>
      </c>
      <c r="S32" s="58">
        <v>1</v>
      </c>
      <c r="T32" s="111" t="s">
        <v>1074</v>
      </c>
      <c r="U32" s="111" t="s">
        <v>1010</v>
      </c>
    </row>
    <row r="33" spans="1:21" ht="21.6">
      <c r="A33" s="849" t="s">
        <v>3668</v>
      </c>
      <c r="B33" s="850"/>
      <c r="C33" s="850"/>
      <c r="D33" s="850"/>
      <c r="E33" s="850"/>
      <c r="F33" s="850"/>
      <c r="G33" s="850"/>
      <c r="H33" s="850"/>
      <c r="I33" s="850"/>
      <c r="J33" s="850"/>
      <c r="K33" s="850"/>
      <c r="L33" s="850"/>
      <c r="M33" s="850"/>
      <c r="N33" s="850"/>
      <c r="O33" s="850"/>
      <c r="P33" s="850"/>
      <c r="Q33" s="850"/>
      <c r="R33" s="850"/>
      <c r="S33" s="850"/>
      <c r="T33" s="850"/>
      <c r="U33" s="851"/>
    </row>
    <row r="34" spans="1:21" ht="409.6" customHeight="1">
      <c r="A34" s="992">
        <v>22</v>
      </c>
      <c r="B34" s="990" t="s">
        <v>2173</v>
      </c>
      <c r="C34" s="903" t="s">
        <v>936</v>
      </c>
      <c r="D34" s="988" t="s">
        <v>3547</v>
      </c>
      <c r="E34" s="917">
        <v>1</v>
      </c>
      <c r="F34" s="58">
        <f>IF(E34=G34,H34)</f>
        <v>1</v>
      </c>
      <c r="G34" s="58">
        <f>IF(E34="NA","NA",H34)</f>
        <v>1</v>
      </c>
      <c r="H34" s="58">
        <v>1</v>
      </c>
      <c r="I34" s="58">
        <v>1</v>
      </c>
      <c r="J34" s="988" t="s">
        <v>3604</v>
      </c>
      <c r="K34" s="917">
        <v>1</v>
      </c>
      <c r="L34" s="58">
        <f>IF(K34=M34,N34)</f>
        <v>1</v>
      </c>
      <c r="M34" s="58">
        <f>IF(K34="NA","NA",N34)</f>
        <v>1</v>
      </c>
      <c r="N34" s="58">
        <v>1</v>
      </c>
      <c r="O34" s="988" t="s">
        <v>2690</v>
      </c>
      <c r="P34" s="885">
        <v>1</v>
      </c>
      <c r="Q34" s="58">
        <f>IF(P34=R34,S34)</f>
        <v>1</v>
      </c>
      <c r="R34" s="58">
        <f>IF(P34="NA","NA",S34)</f>
        <v>1</v>
      </c>
      <c r="S34" s="58">
        <v>1</v>
      </c>
      <c r="T34" s="988" t="s">
        <v>1074</v>
      </c>
      <c r="U34" s="893" t="s">
        <v>1010</v>
      </c>
    </row>
    <row r="35" spans="1:21" ht="99" customHeight="1">
      <c r="A35" s="993"/>
      <c r="B35" s="991"/>
      <c r="C35" s="975"/>
      <c r="D35" s="989"/>
      <c r="E35" s="919"/>
      <c r="F35" s="58"/>
      <c r="G35" s="58"/>
      <c r="H35" s="58"/>
      <c r="I35" s="58"/>
      <c r="J35" s="989"/>
      <c r="K35" s="919"/>
      <c r="L35" s="58"/>
      <c r="M35" s="58"/>
      <c r="N35" s="58"/>
      <c r="O35" s="989"/>
      <c r="P35" s="886"/>
      <c r="Q35" s="58"/>
      <c r="R35" s="58"/>
      <c r="S35" s="58"/>
      <c r="T35" s="989"/>
      <c r="U35" s="894"/>
    </row>
    <row r="36" spans="1:21" ht="356.4">
      <c r="A36" s="250">
        <f>+A34+1</f>
        <v>23</v>
      </c>
      <c r="B36" s="991"/>
      <c r="C36" s="975"/>
      <c r="D36" s="104" t="s">
        <v>3548</v>
      </c>
      <c r="E36" s="57">
        <v>1</v>
      </c>
      <c r="F36" s="58">
        <f>IF(E36=G36,H36)</f>
        <v>1</v>
      </c>
      <c r="G36" s="58">
        <f>IF(E36="NA","NA",H36)</f>
        <v>1</v>
      </c>
      <c r="H36" s="58">
        <v>1</v>
      </c>
      <c r="I36" s="58">
        <v>1</v>
      </c>
      <c r="J36" s="84" t="s">
        <v>3605</v>
      </c>
      <c r="K36" s="57">
        <v>1</v>
      </c>
      <c r="L36" s="58">
        <f>IF(K36=M36,N36)</f>
        <v>1</v>
      </c>
      <c r="M36" s="58">
        <f>IF(K36="NA","NA",N36)</f>
        <v>1</v>
      </c>
      <c r="N36" s="58">
        <v>1</v>
      </c>
      <c r="O36" s="84" t="s">
        <v>2691</v>
      </c>
      <c r="P36" s="114">
        <v>1</v>
      </c>
      <c r="Q36" s="58">
        <f>IF(P36=R36,S36)</f>
        <v>1</v>
      </c>
      <c r="R36" s="58">
        <f>IF(P36="NA","NA",S36)</f>
        <v>1</v>
      </c>
      <c r="S36" s="58">
        <v>1</v>
      </c>
      <c r="T36" s="111" t="s">
        <v>1074</v>
      </c>
      <c r="U36" s="111" t="s">
        <v>1010</v>
      </c>
    </row>
    <row r="37" spans="1:21" ht="244.5" customHeight="1">
      <c r="A37" s="250">
        <f>+A36+1</f>
        <v>24</v>
      </c>
      <c r="B37" s="991"/>
      <c r="C37" s="904"/>
      <c r="D37" s="262" t="s">
        <v>2692</v>
      </c>
      <c r="E37" s="57">
        <v>1</v>
      </c>
      <c r="F37" s="58">
        <f>IF(E37=G37,H37)</f>
        <v>1</v>
      </c>
      <c r="G37" s="58">
        <f>IF(E37="NA","NA",H37)</f>
        <v>1</v>
      </c>
      <c r="H37" s="58">
        <v>1</v>
      </c>
      <c r="I37" s="58">
        <v>1</v>
      </c>
      <c r="J37" s="84" t="s">
        <v>2693</v>
      </c>
      <c r="K37" s="57">
        <v>1</v>
      </c>
      <c r="L37" s="58">
        <f>IF(K37=M37,N37)</f>
        <v>1</v>
      </c>
      <c r="M37" s="58">
        <f>IF(K37="NA","NA",N37)</f>
        <v>1</v>
      </c>
      <c r="N37" s="58">
        <v>1</v>
      </c>
      <c r="O37" s="84" t="s">
        <v>3549</v>
      </c>
      <c r="P37" s="114">
        <v>1</v>
      </c>
      <c r="Q37" s="58">
        <f>IF(P37=R37,S37)</f>
        <v>1</v>
      </c>
      <c r="R37" s="58">
        <f>IF(P37="NA","NA",S37)</f>
        <v>1</v>
      </c>
      <c r="S37" s="58">
        <v>1</v>
      </c>
      <c r="T37" s="111" t="s">
        <v>1074</v>
      </c>
      <c r="U37" s="111" t="s">
        <v>1010</v>
      </c>
    </row>
    <row r="38" spans="1:21" ht="45" customHeight="1">
      <c r="A38" s="887" t="s">
        <v>3667</v>
      </c>
      <c r="B38" s="888"/>
      <c r="C38" s="888"/>
      <c r="D38" s="888"/>
      <c r="E38" s="888"/>
      <c r="F38" s="888"/>
      <c r="G38" s="888"/>
      <c r="H38" s="888"/>
      <c r="I38" s="888"/>
      <c r="J38" s="888"/>
      <c r="K38" s="888"/>
      <c r="L38" s="888"/>
      <c r="M38" s="888"/>
      <c r="N38" s="888"/>
      <c r="O38" s="888"/>
      <c r="P38" s="888"/>
      <c r="Q38" s="888"/>
      <c r="R38" s="888"/>
      <c r="S38" s="888"/>
      <c r="T38" s="888"/>
      <c r="U38" s="996"/>
    </row>
    <row r="39" spans="1:21" ht="192.75" customHeight="1">
      <c r="A39" s="250">
        <v>25</v>
      </c>
      <c r="B39" s="83" t="s">
        <v>4891</v>
      </c>
      <c r="C39" s="102" t="s">
        <v>3557</v>
      </c>
      <c r="D39" s="83" t="s">
        <v>3766</v>
      </c>
      <c r="E39" s="57">
        <v>1</v>
      </c>
      <c r="F39" s="58">
        <f t="shared" ref="F39:F99" si="7">IF(E39=G39,H39)</f>
        <v>1</v>
      </c>
      <c r="G39" s="58">
        <f t="shared" ref="G39:G99" si="8">IF(E39="NA","NA",H39)</f>
        <v>1</v>
      </c>
      <c r="H39" s="58">
        <v>1</v>
      </c>
      <c r="I39" s="58">
        <v>1</v>
      </c>
      <c r="J39" s="83" t="s">
        <v>3553</v>
      </c>
      <c r="K39" s="57">
        <v>1</v>
      </c>
      <c r="L39" s="58">
        <f t="shared" ref="L39:L99" si="9">IF(K39=M39,N39)</f>
        <v>1</v>
      </c>
      <c r="M39" s="58">
        <f t="shared" ref="M39:M99" si="10">IF(K39="NA","NA",N39)</f>
        <v>1</v>
      </c>
      <c r="N39" s="58">
        <v>1</v>
      </c>
      <c r="O39" s="83" t="s">
        <v>3851</v>
      </c>
      <c r="P39" s="114">
        <v>1</v>
      </c>
      <c r="Q39" s="58">
        <f t="shared" ref="Q39:Q99" si="11">IF(P39=R39,S39)</f>
        <v>1</v>
      </c>
      <c r="R39" s="58">
        <f t="shared" ref="R39:R99" si="12">IF(P39="NA","NA",S39)</f>
        <v>1</v>
      </c>
      <c r="S39" s="58">
        <v>1</v>
      </c>
      <c r="T39" s="111" t="s">
        <v>3989</v>
      </c>
      <c r="U39" s="111" t="s">
        <v>3903</v>
      </c>
    </row>
    <row r="40" spans="1:21" ht="210.75" customHeight="1">
      <c r="A40" s="250">
        <f t="shared" ref="A40:A99" si="13">+A39+1</f>
        <v>26</v>
      </c>
      <c r="B40" s="83" t="s">
        <v>4892</v>
      </c>
      <c r="C40" s="102" t="s">
        <v>1199</v>
      </c>
      <c r="D40" s="83" t="s">
        <v>3767</v>
      </c>
      <c r="E40" s="57">
        <v>1</v>
      </c>
      <c r="F40" s="58">
        <f t="shared" si="7"/>
        <v>1</v>
      </c>
      <c r="G40" s="58">
        <f t="shared" si="8"/>
        <v>1</v>
      </c>
      <c r="H40" s="58">
        <v>1</v>
      </c>
      <c r="I40" s="58">
        <v>1</v>
      </c>
      <c r="J40" s="83" t="s">
        <v>1554</v>
      </c>
      <c r="K40" s="57">
        <v>1</v>
      </c>
      <c r="L40" s="58">
        <f t="shared" si="9"/>
        <v>1</v>
      </c>
      <c r="M40" s="58">
        <f t="shared" si="10"/>
        <v>1</v>
      </c>
      <c r="N40" s="58">
        <v>1</v>
      </c>
      <c r="O40" s="83" t="s">
        <v>3852</v>
      </c>
      <c r="P40" s="114">
        <v>1</v>
      </c>
      <c r="Q40" s="58">
        <f t="shared" si="11"/>
        <v>1</v>
      </c>
      <c r="R40" s="58">
        <f t="shared" si="12"/>
        <v>1</v>
      </c>
      <c r="S40" s="58">
        <v>1</v>
      </c>
      <c r="T40" s="111" t="s">
        <v>3989</v>
      </c>
      <c r="U40" s="111" t="s">
        <v>3903</v>
      </c>
    </row>
    <row r="41" spans="1:21" ht="327" customHeight="1">
      <c r="A41" s="250">
        <f t="shared" si="13"/>
        <v>27</v>
      </c>
      <c r="B41" s="83" t="s">
        <v>4893</v>
      </c>
      <c r="C41" s="102" t="s">
        <v>1200</v>
      </c>
      <c r="D41" s="83" t="s">
        <v>3768</v>
      </c>
      <c r="E41" s="57">
        <v>1</v>
      </c>
      <c r="F41" s="58">
        <f t="shared" si="7"/>
        <v>1</v>
      </c>
      <c r="G41" s="58">
        <f t="shared" si="8"/>
        <v>1</v>
      </c>
      <c r="H41" s="58">
        <v>1</v>
      </c>
      <c r="I41" s="58">
        <v>1</v>
      </c>
      <c r="J41" s="83" t="s">
        <v>1554</v>
      </c>
      <c r="K41" s="57">
        <v>1</v>
      </c>
      <c r="L41" s="58">
        <f t="shared" si="9"/>
        <v>1</v>
      </c>
      <c r="M41" s="58">
        <f t="shared" si="10"/>
        <v>1</v>
      </c>
      <c r="N41" s="58">
        <v>1</v>
      </c>
      <c r="O41" s="83" t="s">
        <v>3853</v>
      </c>
      <c r="P41" s="114">
        <v>1</v>
      </c>
      <c r="Q41" s="58">
        <f t="shared" si="11"/>
        <v>1</v>
      </c>
      <c r="R41" s="58">
        <f t="shared" si="12"/>
        <v>1</v>
      </c>
      <c r="S41" s="58">
        <v>1</v>
      </c>
      <c r="T41" s="111" t="s">
        <v>3989</v>
      </c>
      <c r="U41" s="111" t="s">
        <v>3903</v>
      </c>
    </row>
    <row r="42" spans="1:21" ht="369" customHeight="1">
      <c r="A42" s="250">
        <f t="shared" si="13"/>
        <v>28</v>
      </c>
      <c r="B42" s="83" t="s">
        <v>4894</v>
      </c>
      <c r="C42" s="102" t="s">
        <v>3558</v>
      </c>
      <c r="D42" s="83" t="s">
        <v>3769</v>
      </c>
      <c r="E42" s="57">
        <v>1</v>
      </c>
      <c r="F42" s="58">
        <f t="shared" si="7"/>
        <v>1</v>
      </c>
      <c r="G42" s="58">
        <f t="shared" si="8"/>
        <v>1</v>
      </c>
      <c r="H42" s="58">
        <v>1</v>
      </c>
      <c r="I42" s="58">
        <v>1</v>
      </c>
      <c r="J42" s="83" t="s">
        <v>1555</v>
      </c>
      <c r="K42" s="57">
        <v>1</v>
      </c>
      <c r="L42" s="58">
        <f t="shared" si="9"/>
        <v>1</v>
      </c>
      <c r="M42" s="58">
        <f t="shared" si="10"/>
        <v>1</v>
      </c>
      <c r="N42" s="58">
        <v>1</v>
      </c>
      <c r="O42" s="83" t="s">
        <v>3854</v>
      </c>
      <c r="P42" s="114">
        <v>1</v>
      </c>
      <c r="Q42" s="58">
        <f t="shared" si="11"/>
        <v>1</v>
      </c>
      <c r="R42" s="58">
        <f t="shared" si="12"/>
        <v>1</v>
      </c>
      <c r="S42" s="58">
        <v>1</v>
      </c>
      <c r="T42" s="111" t="s">
        <v>3989</v>
      </c>
      <c r="U42" s="111" t="s">
        <v>3903</v>
      </c>
    </row>
    <row r="43" spans="1:21" ht="272.25" customHeight="1">
      <c r="A43" s="250">
        <f t="shared" si="13"/>
        <v>29</v>
      </c>
      <c r="B43" s="83" t="s">
        <v>4895</v>
      </c>
      <c r="C43" s="102" t="s">
        <v>3559</v>
      </c>
      <c r="D43" s="83" t="s">
        <v>3770</v>
      </c>
      <c r="E43" s="57">
        <v>1</v>
      </c>
      <c r="F43" s="58">
        <f t="shared" si="7"/>
        <v>1</v>
      </c>
      <c r="G43" s="58">
        <f t="shared" si="8"/>
        <v>1</v>
      </c>
      <c r="H43" s="58">
        <v>1</v>
      </c>
      <c r="I43" s="58">
        <v>1</v>
      </c>
      <c r="J43" s="83" t="s">
        <v>1556</v>
      </c>
      <c r="K43" s="57">
        <v>1</v>
      </c>
      <c r="L43" s="58">
        <f t="shared" si="9"/>
        <v>1</v>
      </c>
      <c r="M43" s="58">
        <f t="shared" si="10"/>
        <v>1</v>
      </c>
      <c r="N43" s="58">
        <v>1</v>
      </c>
      <c r="O43" s="83" t="s">
        <v>3855</v>
      </c>
      <c r="P43" s="114">
        <v>1</v>
      </c>
      <c r="Q43" s="58">
        <f t="shared" si="11"/>
        <v>1</v>
      </c>
      <c r="R43" s="58">
        <f t="shared" si="12"/>
        <v>1</v>
      </c>
      <c r="S43" s="58">
        <v>1</v>
      </c>
      <c r="T43" s="111" t="s">
        <v>3989</v>
      </c>
      <c r="U43" s="111" t="s">
        <v>3903</v>
      </c>
    </row>
    <row r="44" spans="1:21" ht="294.75" customHeight="1">
      <c r="A44" s="250">
        <f t="shared" si="13"/>
        <v>30</v>
      </c>
      <c r="B44" s="83" t="s">
        <v>4896</v>
      </c>
      <c r="C44" s="102" t="s">
        <v>1203</v>
      </c>
      <c r="D44" s="83" t="s">
        <v>3771</v>
      </c>
      <c r="E44" s="57">
        <v>1</v>
      </c>
      <c r="F44" s="58">
        <f t="shared" si="7"/>
        <v>1</v>
      </c>
      <c r="G44" s="58">
        <f t="shared" si="8"/>
        <v>1</v>
      </c>
      <c r="H44" s="58">
        <v>1</v>
      </c>
      <c r="I44" s="58">
        <v>1</v>
      </c>
      <c r="J44" s="83" t="s">
        <v>3845</v>
      </c>
      <c r="K44" s="57">
        <v>1</v>
      </c>
      <c r="L44" s="58">
        <f t="shared" si="9"/>
        <v>1</v>
      </c>
      <c r="M44" s="58">
        <f t="shared" si="10"/>
        <v>1</v>
      </c>
      <c r="N44" s="58">
        <v>1</v>
      </c>
      <c r="O44" s="83" t="s">
        <v>3856</v>
      </c>
      <c r="P44" s="114">
        <v>1</v>
      </c>
      <c r="Q44" s="58">
        <f t="shared" si="11"/>
        <v>1</v>
      </c>
      <c r="R44" s="58">
        <f t="shared" si="12"/>
        <v>1</v>
      </c>
      <c r="S44" s="58">
        <v>1</v>
      </c>
      <c r="T44" s="111" t="s">
        <v>3989</v>
      </c>
      <c r="U44" s="111" t="s">
        <v>3903</v>
      </c>
    </row>
    <row r="45" spans="1:21" ht="330" customHeight="1">
      <c r="A45" s="250">
        <f t="shared" si="13"/>
        <v>31</v>
      </c>
      <c r="B45" s="83" t="s">
        <v>4897</v>
      </c>
      <c r="C45" s="102" t="s">
        <v>3560</v>
      </c>
      <c r="D45" s="83" t="s">
        <v>3772</v>
      </c>
      <c r="E45" s="57">
        <v>1</v>
      </c>
      <c r="F45" s="58">
        <f t="shared" si="7"/>
        <v>1</v>
      </c>
      <c r="G45" s="58">
        <f t="shared" si="8"/>
        <v>1</v>
      </c>
      <c r="H45" s="58">
        <v>1</v>
      </c>
      <c r="I45" s="58">
        <v>1</v>
      </c>
      <c r="J45" s="83" t="s">
        <v>3844</v>
      </c>
      <c r="K45" s="57">
        <v>1</v>
      </c>
      <c r="L45" s="58">
        <f t="shared" si="9"/>
        <v>1</v>
      </c>
      <c r="M45" s="58">
        <f t="shared" si="10"/>
        <v>1</v>
      </c>
      <c r="N45" s="58">
        <v>1</v>
      </c>
      <c r="O45" s="83" t="s">
        <v>3857</v>
      </c>
      <c r="P45" s="114">
        <v>1</v>
      </c>
      <c r="Q45" s="58">
        <f t="shared" si="11"/>
        <v>1</v>
      </c>
      <c r="R45" s="58">
        <f t="shared" si="12"/>
        <v>1</v>
      </c>
      <c r="S45" s="58">
        <v>1</v>
      </c>
      <c r="T45" s="111" t="s">
        <v>3989</v>
      </c>
      <c r="U45" s="111" t="s">
        <v>3903</v>
      </c>
    </row>
    <row r="46" spans="1:21" ht="409.6">
      <c r="A46" s="992">
        <f t="shared" si="13"/>
        <v>32</v>
      </c>
      <c r="B46" s="967" t="s">
        <v>4898</v>
      </c>
      <c r="C46" s="903" t="s">
        <v>3561</v>
      </c>
      <c r="D46" s="977" t="s">
        <v>3773</v>
      </c>
      <c r="E46" s="917">
        <v>1</v>
      </c>
      <c r="F46" s="58">
        <f t="shared" si="7"/>
        <v>1</v>
      </c>
      <c r="G46" s="58">
        <f t="shared" si="8"/>
        <v>1</v>
      </c>
      <c r="H46" s="58">
        <v>1</v>
      </c>
      <c r="I46" s="58" t="s">
        <v>1367</v>
      </c>
      <c r="J46" s="969" t="s">
        <v>1557</v>
      </c>
      <c r="K46" s="917">
        <v>1</v>
      </c>
      <c r="L46" s="58">
        <f t="shared" si="9"/>
        <v>1</v>
      </c>
      <c r="M46" s="58">
        <f t="shared" si="10"/>
        <v>1</v>
      </c>
      <c r="N46" s="58">
        <v>1</v>
      </c>
      <c r="O46" s="969" t="s">
        <v>3858</v>
      </c>
      <c r="P46" s="885">
        <v>1</v>
      </c>
      <c r="Q46" s="58">
        <f t="shared" si="11"/>
        <v>1</v>
      </c>
      <c r="R46" s="58">
        <f t="shared" si="12"/>
        <v>1</v>
      </c>
      <c r="S46" s="58">
        <v>1</v>
      </c>
      <c r="T46" s="971" t="s">
        <v>3989</v>
      </c>
      <c r="U46" s="973" t="s">
        <v>3903</v>
      </c>
    </row>
    <row r="47" spans="1:21" ht="57" customHeight="1">
      <c r="A47" s="993"/>
      <c r="B47" s="968"/>
      <c r="C47" s="904"/>
      <c r="D47" s="978"/>
      <c r="E47" s="919"/>
      <c r="F47" s="58"/>
      <c r="G47" s="58"/>
      <c r="H47" s="58"/>
      <c r="I47" s="58"/>
      <c r="J47" s="970"/>
      <c r="K47" s="919"/>
      <c r="L47" s="58"/>
      <c r="M47" s="58"/>
      <c r="N47" s="58"/>
      <c r="O47" s="970"/>
      <c r="P47" s="886"/>
      <c r="Q47" s="58"/>
      <c r="R47" s="58"/>
      <c r="S47" s="58"/>
      <c r="T47" s="972"/>
      <c r="U47" s="974"/>
    </row>
    <row r="48" spans="1:21" ht="309.75" customHeight="1">
      <c r="A48" s="250">
        <f>+A46+1</f>
        <v>33</v>
      </c>
      <c r="B48" s="83" t="s">
        <v>4899</v>
      </c>
      <c r="C48" s="102" t="s">
        <v>1204</v>
      </c>
      <c r="D48" s="83" t="s">
        <v>3774</v>
      </c>
      <c r="E48" s="57">
        <v>1</v>
      </c>
      <c r="F48" s="58">
        <f t="shared" si="7"/>
        <v>1</v>
      </c>
      <c r="G48" s="58">
        <f t="shared" si="8"/>
        <v>1</v>
      </c>
      <c r="H48" s="58">
        <v>1</v>
      </c>
      <c r="I48" s="58">
        <v>1</v>
      </c>
      <c r="J48" s="83" t="s">
        <v>1552</v>
      </c>
      <c r="K48" s="57">
        <v>1</v>
      </c>
      <c r="L48" s="58">
        <f t="shared" si="9"/>
        <v>1</v>
      </c>
      <c r="M48" s="58">
        <f t="shared" si="10"/>
        <v>1</v>
      </c>
      <c r="N48" s="58">
        <v>1</v>
      </c>
      <c r="O48" s="83" t="s">
        <v>3859</v>
      </c>
      <c r="P48" s="114">
        <v>1</v>
      </c>
      <c r="Q48" s="58">
        <f t="shared" si="11"/>
        <v>1</v>
      </c>
      <c r="R48" s="58">
        <f t="shared" si="12"/>
        <v>1</v>
      </c>
      <c r="S48" s="58">
        <v>1</v>
      </c>
      <c r="T48" s="111" t="s">
        <v>3989</v>
      </c>
      <c r="U48" s="111" t="s">
        <v>3903</v>
      </c>
    </row>
    <row r="49" spans="1:21" ht="351" customHeight="1">
      <c r="A49" s="250">
        <f t="shared" si="13"/>
        <v>34</v>
      </c>
      <c r="B49" s="83" t="s">
        <v>4900</v>
      </c>
      <c r="C49" s="102" t="s">
        <v>3562</v>
      </c>
      <c r="D49" s="83" t="s">
        <v>3775</v>
      </c>
      <c r="E49" s="57">
        <v>1</v>
      </c>
      <c r="F49" s="58">
        <f t="shared" si="7"/>
        <v>1</v>
      </c>
      <c r="G49" s="58">
        <f t="shared" si="8"/>
        <v>1</v>
      </c>
      <c r="H49" s="58">
        <v>1</v>
      </c>
      <c r="I49" s="58">
        <v>1</v>
      </c>
      <c r="J49" s="83" t="s">
        <v>1558</v>
      </c>
      <c r="K49" s="57">
        <v>1</v>
      </c>
      <c r="L49" s="58">
        <f t="shared" si="9"/>
        <v>1</v>
      </c>
      <c r="M49" s="58">
        <f t="shared" si="10"/>
        <v>1</v>
      </c>
      <c r="N49" s="58">
        <v>1</v>
      </c>
      <c r="O49" s="83" t="s">
        <v>3860</v>
      </c>
      <c r="P49" s="114">
        <v>1</v>
      </c>
      <c r="Q49" s="58">
        <f t="shared" si="11"/>
        <v>1</v>
      </c>
      <c r="R49" s="58">
        <f t="shared" si="12"/>
        <v>1</v>
      </c>
      <c r="S49" s="58">
        <v>1</v>
      </c>
      <c r="T49" s="111" t="s">
        <v>3989</v>
      </c>
      <c r="U49" s="111" t="s">
        <v>3903</v>
      </c>
    </row>
    <row r="50" spans="1:21" ht="272.25" customHeight="1">
      <c r="A50" s="250">
        <f t="shared" si="13"/>
        <v>35</v>
      </c>
      <c r="B50" s="83" t="s">
        <v>4901</v>
      </c>
      <c r="C50" s="102" t="s">
        <v>1217</v>
      </c>
      <c r="D50" s="83" t="s">
        <v>3776</v>
      </c>
      <c r="E50" s="57">
        <v>1</v>
      </c>
      <c r="F50" s="58">
        <f t="shared" si="7"/>
        <v>1</v>
      </c>
      <c r="G50" s="58">
        <f t="shared" si="8"/>
        <v>1</v>
      </c>
      <c r="H50" s="58">
        <v>1</v>
      </c>
      <c r="I50" s="58">
        <v>1</v>
      </c>
      <c r="J50" s="83" t="s">
        <v>1559</v>
      </c>
      <c r="K50" s="57">
        <v>1</v>
      </c>
      <c r="L50" s="58">
        <f t="shared" si="9"/>
        <v>1</v>
      </c>
      <c r="M50" s="58">
        <f t="shared" si="10"/>
        <v>1</v>
      </c>
      <c r="N50" s="58">
        <v>1</v>
      </c>
      <c r="O50" s="83" t="s">
        <v>3861</v>
      </c>
      <c r="P50" s="114">
        <v>1</v>
      </c>
      <c r="Q50" s="58">
        <f t="shared" si="11"/>
        <v>1</v>
      </c>
      <c r="R50" s="58">
        <f t="shared" si="12"/>
        <v>1</v>
      </c>
      <c r="S50" s="58">
        <v>1</v>
      </c>
      <c r="T50" s="111" t="s">
        <v>3989</v>
      </c>
      <c r="U50" s="111" t="s">
        <v>3903</v>
      </c>
    </row>
    <row r="51" spans="1:21" ht="302.25" customHeight="1">
      <c r="A51" s="250">
        <f t="shared" si="13"/>
        <v>36</v>
      </c>
      <c r="B51" s="83" t="s">
        <v>4902</v>
      </c>
      <c r="C51" s="102" t="s">
        <v>3563</v>
      </c>
      <c r="D51" s="83" t="s">
        <v>3777</v>
      </c>
      <c r="E51" s="57">
        <v>1</v>
      </c>
      <c r="F51" s="58">
        <f t="shared" si="7"/>
        <v>1</v>
      </c>
      <c r="G51" s="58">
        <f t="shared" si="8"/>
        <v>1</v>
      </c>
      <c r="H51" s="58">
        <v>1</v>
      </c>
      <c r="I51" s="58">
        <v>1</v>
      </c>
      <c r="J51" s="83" t="s">
        <v>1560</v>
      </c>
      <c r="K51" s="57">
        <v>1</v>
      </c>
      <c r="L51" s="58">
        <f t="shared" si="9"/>
        <v>1</v>
      </c>
      <c r="M51" s="58">
        <f t="shared" si="10"/>
        <v>1</v>
      </c>
      <c r="N51" s="58">
        <v>1</v>
      </c>
      <c r="O51" s="83" t="s">
        <v>3862</v>
      </c>
      <c r="P51" s="114">
        <v>1</v>
      </c>
      <c r="Q51" s="58">
        <f t="shared" si="11"/>
        <v>1</v>
      </c>
      <c r="R51" s="58">
        <f t="shared" si="12"/>
        <v>1</v>
      </c>
      <c r="S51" s="58">
        <v>1</v>
      </c>
      <c r="T51" s="111" t="s">
        <v>3989</v>
      </c>
      <c r="U51" s="111" t="s">
        <v>3903</v>
      </c>
    </row>
    <row r="52" spans="1:21" ht="395.25" customHeight="1">
      <c r="A52" s="250">
        <f t="shared" si="13"/>
        <v>37</v>
      </c>
      <c r="B52" s="83" t="s">
        <v>4903</v>
      </c>
      <c r="C52" s="102" t="s">
        <v>3564</v>
      </c>
      <c r="D52" s="83" t="s">
        <v>3778</v>
      </c>
      <c r="E52" s="57">
        <v>1</v>
      </c>
      <c r="F52" s="58">
        <f t="shared" si="7"/>
        <v>1</v>
      </c>
      <c r="G52" s="58">
        <f t="shared" si="8"/>
        <v>1</v>
      </c>
      <c r="H52" s="58">
        <v>1</v>
      </c>
      <c r="I52" s="58">
        <v>1</v>
      </c>
      <c r="J52" s="83" t="s">
        <v>1561</v>
      </c>
      <c r="K52" s="57">
        <v>1</v>
      </c>
      <c r="L52" s="58">
        <f t="shared" si="9"/>
        <v>1</v>
      </c>
      <c r="M52" s="58">
        <f t="shared" si="10"/>
        <v>1</v>
      </c>
      <c r="N52" s="58">
        <v>1</v>
      </c>
      <c r="O52" s="83" t="s">
        <v>3863</v>
      </c>
      <c r="P52" s="114">
        <v>1</v>
      </c>
      <c r="Q52" s="58">
        <f t="shared" si="11"/>
        <v>1</v>
      </c>
      <c r="R52" s="58">
        <f t="shared" si="12"/>
        <v>1</v>
      </c>
      <c r="S52" s="58">
        <v>1</v>
      </c>
      <c r="T52" s="111" t="s">
        <v>3989</v>
      </c>
      <c r="U52" s="111" t="s">
        <v>3903</v>
      </c>
    </row>
    <row r="53" spans="1:21" ht="269.25" customHeight="1">
      <c r="A53" s="250">
        <f t="shared" si="13"/>
        <v>38</v>
      </c>
      <c r="B53" s="83" t="s">
        <v>4904</v>
      </c>
      <c r="C53" s="102" t="s">
        <v>1219</v>
      </c>
      <c r="D53" s="83" t="s">
        <v>3779</v>
      </c>
      <c r="E53" s="57">
        <v>1</v>
      </c>
      <c r="F53" s="58">
        <f t="shared" si="7"/>
        <v>1</v>
      </c>
      <c r="G53" s="58">
        <f t="shared" si="8"/>
        <v>1</v>
      </c>
      <c r="H53" s="58">
        <v>1</v>
      </c>
      <c r="I53" s="58">
        <v>1</v>
      </c>
      <c r="J53" s="83" t="s">
        <v>1562</v>
      </c>
      <c r="K53" s="57">
        <v>1</v>
      </c>
      <c r="L53" s="58">
        <f t="shared" si="9"/>
        <v>1</v>
      </c>
      <c r="M53" s="58">
        <f t="shared" si="10"/>
        <v>1</v>
      </c>
      <c r="N53" s="58">
        <v>1</v>
      </c>
      <c r="O53" s="83" t="s">
        <v>3864</v>
      </c>
      <c r="P53" s="114">
        <v>1</v>
      </c>
      <c r="Q53" s="58">
        <f t="shared" si="11"/>
        <v>1</v>
      </c>
      <c r="R53" s="58">
        <f t="shared" si="12"/>
        <v>1</v>
      </c>
      <c r="S53" s="58">
        <v>1</v>
      </c>
      <c r="T53" s="111" t="s">
        <v>3989</v>
      </c>
      <c r="U53" s="111" t="s">
        <v>3903</v>
      </c>
    </row>
    <row r="54" spans="1:21" ht="261" customHeight="1">
      <c r="A54" s="250">
        <f t="shared" si="13"/>
        <v>39</v>
      </c>
      <c r="B54" s="83" t="s">
        <v>4905</v>
      </c>
      <c r="C54" s="102" t="s">
        <v>3565</v>
      </c>
      <c r="D54" s="83" t="s">
        <v>3760</v>
      </c>
      <c r="E54" s="57">
        <v>1</v>
      </c>
      <c r="F54" s="58">
        <f t="shared" si="7"/>
        <v>1</v>
      </c>
      <c r="G54" s="58">
        <f t="shared" si="8"/>
        <v>1</v>
      </c>
      <c r="H54" s="58">
        <v>1</v>
      </c>
      <c r="I54" s="58">
        <v>1</v>
      </c>
      <c r="J54" s="83" t="s">
        <v>1562</v>
      </c>
      <c r="K54" s="57">
        <v>1</v>
      </c>
      <c r="L54" s="58">
        <f t="shared" si="9"/>
        <v>1</v>
      </c>
      <c r="M54" s="58">
        <f t="shared" si="10"/>
        <v>1</v>
      </c>
      <c r="N54" s="58">
        <v>1</v>
      </c>
      <c r="O54" s="83" t="s">
        <v>3864</v>
      </c>
      <c r="P54" s="114">
        <v>1</v>
      </c>
      <c r="Q54" s="58">
        <f t="shared" si="11"/>
        <v>1</v>
      </c>
      <c r="R54" s="58">
        <f t="shared" si="12"/>
        <v>1</v>
      </c>
      <c r="S54" s="58">
        <v>1</v>
      </c>
      <c r="T54" s="111" t="s">
        <v>3989</v>
      </c>
      <c r="U54" s="111" t="s">
        <v>3903</v>
      </c>
    </row>
    <row r="55" spans="1:21" ht="324.75" customHeight="1">
      <c r="A55" s="250">
        <f t="shared" si="13"/>
        <v>40</v>
      </c>
      <c r="B55" s="83" t="s">
        <v>4906</v>
      </c>
      <c r="C55" s="102" t="s">
        <v>1221</v>
      </c>
      <c r="D55" s="83" t="s">
        <v>3761</v>
      </c>
      <c r="E55" s="57">
        <v>1</v>
      </c>
      <c r="F55" s="58">
        <f t="shared" si="7"/>
        <v>1</v>
      </c>
      <c r="G55" s="58">
        <f t="shared" si="8"/>
        <v>1</v>
      </c>
      <c r="H55" s="58">
        <v>1</v>
      </c>
      <c r="I55" s="58">
        <v>1</v>
      </c>
      <c r="J55" s="83" t="s">
        <v>1563</v>
      </c>
      <c r="K55" s="57">
        <v>1</v>
      </c>
      <c r="L55" s="58">
        <f t="shared" si="9"/>
        <v>1</v>
      </c>
      <c r="M55" s="58">
        <f t="shared" si="10"/>
        <v>1</v>
      </c>
      <c r="N55" s="58">
        <v>1</v>
      </c>
      <c r="O55" s="83" t="s">
        <v>3865</v>
      </c>
      <c r="P55" s="114">
        <v>1</v>
      </c>
      <c r="Q55" s="58">
        <f t="shared" si="11"/>
        <v>1</v>
      </c>
      <c r="R55" s="58">
        <f t="shared" si="12"/>
        <v>1</v>
      </c>
      <c r="S55" s="58">
        <v>1</v>
      </c>
      <c r="T55" s="111" t="s">
        <v>3989</v>
      </c>
      <c r="U55" s="111" t="s">
        <v>3903</v>
      </c>
    </row>
    <row r="56" spans="1:21" ht="388.5" customHeight="1">
      <c r="A56" s="250">
        <f t="shared" si="13"/>
        <v>41</v>
      </c>
      <c r="B56" s="83" t="s">
        <v>4907</v>
      </c>
      <c r="C56" s="102" t="s">
        <v>3566</v>
      </c>
      <c r="D56" s="83" t="s">
        <v>3762</v>
      </c>
      <c r="E56" s="57">
        <v>1</v>
      </c>
      <c r="F56" s="58">
        <f t="shared" si="7"/>
        <v>1</v>
      </c>
      <c r="G56" s="58">
        <f t="shared" si="8"/>
        <v>1</v>
      </c>
      <c r="H56" s="58">
        <v>1</v>
      </c>
      <c r="I56" s="58">
        <v>1</v>
      </c>
      <c r="J56" s="83" t="s">
        <v>1564</v>
      </c>
      <c r="K56" s="57">
        <v>1</v>
      </c>
      <c r="L56" s="58">
        <f t="shared" si="9"/>
        <v>1</v>
      </c>
      <c r="M56" s="58">
        <f t="shared" si="10"/>
        <v>1</v>
      </c>
      <c r="N56" s="58">
        <v>1</v>
      </c>
      <c r="O56" s="83" t="s">
        <v>3866</v>
      </c>
      <c r="P56" s="114">
        <v>1</v>
      </c>
      <c r="Q56" s="58">
        <f t="shared" si="11"/>
        <v>1</v>
      </c>
      <c r="R56" s="58">
        <f t="shared" si="12"/>
        <v>1</v>
      </c>
      <c r="S56" s="58">
        <v>1</v>
      </c>
      <c r="T56" s="111" t="s">
        <v>3989</v>
      </c>
      <c r="U56" s="111" t="s">
        <v>3903</v>
      </c>
    </row>
    <row r="57" spans="1:21" ht="283.5" customHeight="1">
      <c r="A57" s="250">
        <f t="shared" si="13"/>
        <v>42</v>
      </c>
      <c r="B57" s="83" t="s">
        <v>4908</v>
      </c>
      <c r="C57" s="102" t="s">
        <v>3567</v>
      </c>
      <c r="D57" s="83" t="s">
        <v>3780</v>
      </c>
      <c r="E57" s="57">
        <v>1</v>
      </c>
      <c r="F57" s="58">
        <f t="shared" si="7"/>
        <v>1</v>
      </c>
      <c r="G57" s="58">
        <f t="shared" si="8"/>
        <v>1</v>
      </c>
      <c r="H57" s="58">
        <v>1</v>
      </c>
      <c r="I57" s="58">
        <v>1</v>
      </c>
      <c r="J57" s="83" t="s">
        <v>1565</v>
      </c>
      <c r="K57" s="57">
        <v>1</v>
      </c>
      <c r="L57" s="58">
        <f t="shared" si="9"/>
        <v>1</v>
      </c>
      <c r="M57" s="58">
        <f t="shared" si="10"/>
        <v>1</v>
      </c>
      <c r="N57" s="58">
        <v>1</v>
      </c>
      <c r="O57" s="83" t="s">
        <v>3867</v>
      </c>
      <c r="P57" s="114">
        <v>1</v>
      </c>
      <c r="Q57" s="58">
        <f t="shared" si="11"/>
        <v>1</v>
      </c>
      <c r="R57" s="58">
        <f t="shared" si="12"/>
        <v>1</v>
      </c>
      <c r="S57" s="58">
        <v>1</v>
      </c>
      <c r="T57" s="111" t="s">
        <v>3989</v>
      </c>
      <c r="U57" s="111" t="s">
        <v>3903</v>
      </c>
    </row>
    <row r="58" spans="1:21" ht="288.75" customHeight="1">
      <c r="A58" s="250">
        <f t="shared" si="13"/>
        <v>43</v>
      </c>
      <c r="B58" s="83" t="s">
        <v>4909</v>
      </c>
      <c r="C58" s="102" t="s">
        <v>3568</v>
      </c>
      <c r="D58" s="83" t="s">
        <v>3781</v>
      </c>
      <c r="E58" s="57">
        <v>1</v>
      </c>
      <c r="F58" s="58">
        <f t="shared" si="7"/>
        <v>1</v>
      </c>
      <c r="G58" s="58">
        <f t="shared" si="8"/>
        <v>1</v>
      </c>
      <c r="H58" s="58">
        <v>1</v>
      </c>
      <c r="I58" s="58">
        <v>1</v>
      </c>
      <c r="J58" s="83" t="s">
        <v>1566</v>
      </c>
      <c r="K58" s="57">
        <v>1</v>
      </c>
      <c r="L58" s="58">
        <f t="shared" si="9"/>
        <v>1</v>
      </c>
      <c r="M58" s="58">
        <f t="shared" si="10"/>
        <v>1</v>
      </c>
      <c r="N58" s="58">
        <v>1</v>
      </c>
      <c r="O58" s="83" t="s">
        <v>3868</v>
      </c>
      <c r="P58" s="114">
        <v>1</v>
      </c>
      <c r="Q58" s="58">
        <f t="shared" si="11"/>
        <v>1</v>
      </c>
      <c r="R58" s="58">
        <f t="shared" si="12"/>
        <v>1</v>
      </c>
      <c r="S58" s="58">
        <v>1</v>
      </c>
      <c r="T58" s="111" t="s">
        <v>3989</v>
      </c>
      <c r="U58" s="111" t="s">
        <v>3903</v>
      </c>
    </row>
    <row r="59" spans="1:21" ht="243.75" customHeight="1">
      <c r="A59" s="250">
        <f t="shared" si="13"/>
        <v>44</v>
      </c>
      <c r="B59" s="83" t="s">
        <v>4910</v>
      </c>
      <c r="C59" s="102" t="s">
        <v>3569</v>
      </c>
      <c r="D59" s="83" t="s">
        <v>3782</v>
      </c>
      <c r="E59" s="57">
        <v>1</v>
      </c>
      <c r="F59" s="58">
        <f t="shared" si="7"/>
        <v>1</v>
      </c>
      <c r="G59" s="58">
        <f t="shared" si="8"/>
        <v>1</v>
      </c>
      <c r="H59" s="58">
        <v>1</v>
      </c>
      <c r="I59" s="58">
        <v>1</v>
      </c>
      <c r="J59" s="83" t="s">
        <v>1567</v>
      </c>
      <c r="K59" s="57">
        <v>1</v>
      </c>
      <c r="L59" s="58">
        <f t="shared" si="9"/>
        <v>1</v>
      </c>
      <c r="M59" s="58">
        <f t="shared" si="10"/>
        <v>1</v>
      </c>
      <c r="N59" s="58">
        <v>1</v>
      </c>
      <c r="O59" s="83" t="s">
        <v>3869</v>
      </c>
      <c r="P59" s="114">
        <v>1</v>
      </c>
      <c r="Q59" s="58">
        <f t="shared" si="11"/>
        <v>1</v>
      </c>
      <c r="R59" s="58">
        <f t="shared" si="12"/>
        <v>1</v>
      </c>
      <c r="S59" s="58">
        <v>1</v>
      </c>
      <c r="T59" s="111" t="s">
        <v>3989</v>
      </c>
      <c r="U59" s="111" t="s">
        <v>3903</v>
      </c>
    </row>
    <row r="60" spans="1:21" ht="292.5" customHeight="1">
      <c r="A60" s="250">
        <f t="shared" si="13"/>
        <v>45</v>
      </c>
      <c r="B60" s="83" t="s">
        <v>4911</v>
      </c>
      <c r="C60" s="102" t="s">
        <v>3570</v>
      </c>
      <c r="D60" s="83" t="s">
        <v>3783</v>
      </c>
      <c r="E60" s="57">
        <v>1</v>
      </c>
      <c r="F60" s="58">
        <f t="shared" si="7"/>
        <v>1</v>
      </c>
      <c r="G60" s="58">
        <f t="shared" si="8"/>
        <v>1</v>
      </c>
      <c r="H60" s="58">
        <v>1</v>
      </c>
      <c r="I60" s="58">
        <v>1</v>
      </c>
      <c r="J60" s="83" t="s">
        <v>1568</v>
      </c>
      <c r="K60" s="57">
        <v>1</v>
      </c>
      <c r="L60" s="58">
        <f t="shared" si="9"/>
        <v>1</v>
      </c>
      <c r="M60" s="58">
        <f t="shared" si="10"/>
        <v>1</v>
      </c>
      <c r="N60" s="58">
        <v>1</v>
      </c>
      <c r="O60" s="83" t="s">
        <v>3870</v>
      </c>
      <c r="P60" s="114">
        <v>1</v>
      </c>
      <c r="Q60" s="58">
        <f t="shared" si="11"/>
        <v>1</v>
      </c>
      <c r="R60" s="58">
        <f t="shared" si="12"/>
        <v>1</v>
      </c>
      <c r="S60" s="58">
        <v>1</v>
      </c>
      <c r="T60" s="111" t="s">
        <v>3989</v>
      </c>
      <c r="U60" s="111" t="s">
        <v>3903</v>
      </c>
    </row>
    <row r="61" spans="1:21" ht="322.5" customHeight="1">
      <c r="A61" s="250">
        <f t="shared" si="13"/>
        <v>46</v>
      </c>
      <c r="B61" s="83" t="s">
        <v>4912</v>
      </c>
      <c r="C61" s="102" t="s">
        <v>1230</v>
      </c>
      <c r="D61" s="83" t="s">
        <v>3784</v>
      </c>
      <c r="E61" s="57">
        <v>1</v>
      </c>
      <c r="F61" s="58">
        <f t="shared" si="7"/>
        <v>1</v>
      </c>
      <c r="G61" s="58">
        <f t="shared" si="8"/>
        <v>1</v>
      </c>
      <c r="H61" s="58">
        <v>1</v>
      </c>
      <c r="I61" s="58">
        <v>1</v>
      </c>
      <c r="J61" s="83" t="s">
        <v>1569</v>
      </c>
      <c r="K61" s="57">
        <v>1</v>
      </c>
      <c r="L61" s="58">
        <f t="shared" si="9"/>
        <v>1</v>
      </c>
      <c r="M61" s="58">
        <f t="shared" si="10"/>
        <v>1</v>
      </c>
      <c r="N61" s="58">
        <v>1</v>
      </c>
      <c r="O61" s="83" t="s">
        <v>3871</v>
      </c>
      <c r="P61" s="114">
        <v>1</v>
      </c>
      <c r="Q61" s="58">
        <f t="shared" si="11"/>
        <v>1</v>
      </c>
      <c r="R61" s="58">
        <f t="shared" si="12"/>
        <v>1</v>
      </c>
      <c r="S61" s="58">
        <v>1</v>
      </c>
      <c r="T61" s="111" t="s">
        <v>3989</v>
      </c>
      <c r="U61" s="111" t="s">
        <v>3903</v>
      </c>
    </row>
    <row r="62" spans="1:21" ht="311.25" customHeight="1">
      <c r="A62" s="250">
        <f t="shared" si="13"/>
        <v>47</v>
      </c>
      <c r="B62" s="83" t="s">
        <v>4913</v>
      </c>
      <c r="C62" s="102" t="s">
        <v>3571</v>
      </c>
      <c r="D62" s="83" t="s">
        <v>3785</v>
      </c>
      <c r="E62" s="57">
        <v>1</v>
      </c>
      <c r="F62" s="58">
        <f t="shared" si="7"/>
        <v>1</v>
      </c>
      <c r="G62" s="58">
        <f t="shared" si="8"/>
        <v>1</v>
      </c>
      <c r="H62" s="58">
        <v>1</v>
      </c>
      <c r="I62" s="58">
        <v>1</v>
      </c>
      <c r="J62" s="83" t="s">
        <v>1570</v>
      </c>
      <c r="K62" s="57">
        <v>1</v>
      </c>
      <c r="L62" s="58">
        <f t="shared" si="9"/>
        <v>1</v>
      </c>
      <c r="M62" s="58">
        <f t="shared" si="10"/>
        <v>1</v>
      </c>
      <c r="N62" s="58">
        <v>1</v>
      </c>
      <c r="O62" s="83" t="s">
        <v>3872</v>
      </c>
      <c r="P62" s="114">
        <v>1</v>
      </c>
      <c r="Q62" s="58">
        <f t="shared" si="11"/>
        <v>1</v>
      </c>
      <c r="R62" s="58">
        <f t="shared" si="12"/>
        <v>1</v>
      </c>
      <c r="S62" s="58">
        <v>1</v>
      </c>
      <c r="T62" s="111" t="s">
        <v>3989</v>
      </c>
      <c r="U62" s="111" t="s">
        <v>3903</v>
      </c>
    </row>
    <row r="63" spans="1:21" ht="333.75" customHeight="1">
      <c r="A63" s="250">
        <f t="shared" si="13"/>
        <v>48</v>
      </c>
      <c r="B63" s="83" t="s">
        <v>4914</v>
      </c>
      <c r="C63" s="102" t="s">
        <v>3572</v>
      </c>
      <c r="D63" s="83" t="s">
        <v>3786</v>
      </c>
      <c r="E63" s="57">
        <v>1</v>
      </c>
      <c r="F63" s="58">
        <f t="shared" si="7"/>
        <v>1</v>
      </c>
      <c r="G63" s="58">
        <f t="shared" si="8"/>
        <v>1</v>
      </c>
      <c r="H63" s="58">
        <v>1</v>
      </c>
      <c r="I63" s="58">
        <v>1</v>
      </c>
      <c r="J63" s="83" t="s">
        <v>1571</v>
      </c>
      <c r="K63" s="57">
        <v>1</v>
      </c>
      <c r="L63" s="58">
        <f t="shared" si="9"/>
        <v>1</v>
      </c>
      <c r="M63" s="58">
        <f t="shared" si="10"/>
        <v>1</v>
      </c>
      <c r="N63" s="58">
        <v>1</v>
      </c>
      <c r="O63" s="83" t="s">
        <v>3873</v>
      </c>
      <c r="P63" s="114">
        <v>1</v>
      </c>
      <c r="Q63" s="58">
        <f t="shared" si="11"/>
        <v>1</v>
      </c>
      <c r="R63" s="58">
        <f t="shared" si="12"/>
        <v>1</v>
      </c>
      <c r="S63" s="58">
        <v>1</v>
      </c>
      <c r="T63" s="111" t="s">
        <v>3989</v>
      </c>
      <c r="U63" s="111" t="s">
        <v>3903</v>
      </c>
    </row>
    <row r="64" spans="1:21" ht="361.5" customHeight="1">
      <c r="A64" s="250">
        <f t="shared" si="13"/>
        <v>49</v>
      </c>
      <c r="B64" s="83" t="s">
        <v>4915</v>
      </c>
      <c r="C64" s="102" t="s">
        <v>3573</v>
      </c>
      <c r="D64" s="83" t="s">
        <v>3787</v>
      </c>
      <c r="E64" s="57">
        <v>1</v>
      </c>
      <c r="F64" s="58">
        <f t="shared" si="7"/>
        <v>1</v>
      </c>
      <c r="G64" s="58">
        <f t="shared" si="8"/>
        <v>1</v>
      </c>
      <c r="H64" s="58">
        <v>1</v>
      </c>
      <c r="I64" s="58">
        <v>1</v>
      </c>
      <c r="J64" s="83" t="s">
        <v>1572</v>
      </c>
      <c r="K64" s="57">
        <v>1</v>
      </c>
      <c r="L64" s="58">
        <f t="shared" si="9"/>
        <v>1</v>
      </c>
      <c r="M64" s="58">
        <f t="shared" si="10"/>
        <v>1</v>
      </c>
      <c r="N64" s="58">
        <v>1</v>
      </c>
      <c r="O64" s="83" t="s">
        <v>3874</v>
      </c>
      <c r="P64" s="114">
        <v>1</v>
      </c>
      <c r="Q64" s="58">
        <f t="shared" si="11"/>
        <v>1</v>
      </c>
      <c r="R64" s="58">
        <f t="shared" si="12"/>
        <v>1</v>
      </c>
      <c r="S64" s="58">
        <v>1</v>
      </c>
      <c r="T64" s="111" t="s">
        <v>3989</v>
      </c>
      <c r="U64" s="111" t="s">
        <v>3903</v>
      </c>
    </row>
    <row r="65" spans="1:21" ht="409.5" customHeight="1">
      <c r="A65" s="992">
        <f t="shared" si="13"/>
        <v>50</v>
      </c>
      <c r="B65" s="967" t="s">
        <v>4916</v>
      </c>
      <c r="C65" s="903" t="s">
        <v>3574</v>
      </c>
      <c r="D65" s="977" t="s">
        <v>3788</v>
      </c>
      <c r="E65" s="917">
        <v>1</v>
      </c>
      <c r="F65" s="58">
        <f t="shared" si="7"/>
        <v>1</v>
      </c>
      <c r="G65" s="58">
        <f t="shared" si="8"/>
        <v>1</v>
      </c>
      <c r="H65" s="58">
        <v>1</v>
      </c>
      <c r="I65" s="58">
        <v>1</v>
      </c>
      <c r="J65" s="969" t="s">
        <v>1573</v>
      </c>
      <c r="K65" s="917">
        <v>1</v>
      </c>
      <c r="L65" s="58">
        <f t="shared" si="9"/>
        <v>1</v>
      </c>
      <c r="M65" s="58">
        <f t="shared" si="10"/>
        <v>1</v>
      </c>
      <c r="N65" s="58">
        <v>1</v>
      </c>
      <c r="O65" s="969" t="s">
        <v>3875</v>
      </c>
      <c r="P65" s="885">
        <v>1</v>
      </c>
      <c r="Q65" s="58">
        <f t="shared" si="11"/>
        <v>1</v>
      </c>
      <c r="R65" s="58">
        <f t="shared" si="12"/>
        <v>1</v>
      </c>
      <c r="S65" s="58">
        <v>1</v>
      </c>
      <c r="T65" s="971" t="s">
        <v>3989</v>
      </c>
      <c r="U65" s="973" t="s">
        <v>3903</v>
      </c>
    </row>
    <row r="66" spans="1:21" ht="32.25" customHeight="1">
      <c r="A66" s="993"/>
      <c r="B66" s="968"/>
      <c r="C66" s="904"/>
      <c r="D66" s="978"/>
      <c r="E66" s="919"/>
      <c r="F66" s="58"/>
      <c r="G66" s="58"/>
      <c r="H66" s="58"/>
      <c r="I66" s="58"/>
      <c r="J66" s="970"/>
      <c r="K66" s="919"/>
      <c r="L66" s="58"/>
      <c r="M66" s="58"/>
      <c r="N66" s="58"/>
      <c r="O66" s="970"/>
      <c r="P66" s="886"/>
      <c r="Q66" s="58"/>
      <c r="R66" s="58"/>
      <c r="S66" s="58"/>
      <c r="T66" s="972"/>
      <c r="U66" s="974"/>
    </row>
    <row r="67" spans="1:21" ht="278.25" customHeight="1">
      <c r="A67" s="250">
        <f>+A65+1</f>
        <v>51</v>
      </c>
      <c r="B67" s="83" t="s">
        <v>4917</v>
      </c>
      <c r="C67" s="102" t="s">
        <v>3575</v>
      </c>
      <c r="D67" s="83" t="s">
        <v>3552</v>
      </c>
      <c r="E67" s="57">
        <v>1</v>
      </c>
      <c r="F67" s="58">
        <f t="shared" si="7"/>
        <v>1</v>
      </c>
      <c r="G67" s="58">
        <f t="shared" si="8"/>
        <v>1</v>
      </c>
      <c r="H67" s="58">
        <v>1</v>
      </c>
      <c r="I67" s="58">
        <v>1</v>
      </c>
      <c r="J67" s="83" t="s">
        <v>1574</v>
      </c>
      <c r="K67" s="57">
        <v>1</v>
      </c>
      <c r="L67" s="58">
        <f t="shared" si="9"/>
        <v>1</v>
      </c>
      <c r="M67" s="58">
        <f t="shared" si="10"/>
        <v>1</v>
      </c>
      <c r="N67" s="58">
        <v>1</v>
      </c>
      <c r="O67" s="83" t="s">
        <v>3876</v>
      </c>
      <c r="P67" s="114">
        <v>1</v>
      </c>
      <c r="Q67" s="58">
        <f t="shared" si="11"/>
        <v>1</v>
      </c>
      <c r="R67" s="58">
        <f t="shared" si="12"/>
        <v>1</v>
      </c>
      <c r="S67" s="58">
        <v>1</v>
      </c>
      <c r="T67" s="111" t="s">
        <v>3989</v>
      </c>
      <c r="U67" s="111" t="s">
        <v>3903</v>
      </c>
    </row>
    <row r="68" spans="1:21" ht="265.5" customHeight="1">
      <c r="A68" s="250">
        <f t="shared" si="13"/>
        <v>52</v>
      </c>
      <c r="B68" s="83" t="s">
        <v>4918</v>
      </c>
      <c r="C68" s="102" t="s">
        <v>1205</v>
      </c>
      <c r="D68" s="83" t="s">
        <v>3789</v>
      </c>
      <c r="E68" s="57">
        <v>1</v>
      </c>
      <c r="F68" s="58">
        <f t="shared" si="7"/>
        <v>1</v>
      </c>
      <c r="G68" s="58">
        <f t="shared" si="8"/>
        <v>1</v>
      </c>
      <c r="H68" s="58">
        <v>1</v>
      </c>
      <c r="I68" s="58">
        <v>1</v>
      </c>
      <c r="J68" s="83" t="s">
        <v>1575</v>
      </c>
      <c r="K68" s="57">
        <v>1</v>
      </c>
      <c r="L68" s="58">
        <f t="shared" si="9"/>
        <v>1</v>
      </c>
      <c r="M68" s="58">
        <f t="shared" si="10"/>
        <v>1</v>
      </c>
      <c r="N68" s="58">
        <v>1</v>
      </c>
      <c r="O68" s="83" t="s">
        <v>3877</v>
      </c>
      <c r="P68" s="114">
        <v>1</v>
      </c>
      <c r="Q68" s="58">
        <f t="shared" si="11"/>
        <v>1</v>
      </c>
      <c r="R68" s="58">
        <f t="shared" si="12"/>
        <v>1</v>
      </c>
      <c r="S68" s="58">
        <v>1</v>
      </c>
      <c r="T68" s="111" t="s">
        <v>3989</v>
      </c>
      <c r="U68" s="111" t="s">
        <v>3903</v>
      </c>
    </row>
    <row r="69" spans="1:21" ht="256.5" customHeight="1">
      <c r="A69" s="250">
        <f t="shared" si="13"/>
        <v>53</v>
      </c>
      <c r="B69" s="83" t="s">
        <v>4919</v>
      </c>
      <c r="C69" s="102" t="s">
        <v>1205</v>
      </c>
      <c r="D69" s="83" t="s">
        <v>3790</v>
      </c>
      <c r="E69" s="57">
        <v>1</v>
      </c>
      <c r="F69" s="58">
        <f t="shared" si="7"/>
        <v>1</v>
      </c>
      <c r="G69" s="58">
        <f t="shared" si="8"/>
        <v>1</v>
      </c>
      <c r="H69" s="58">
        <v>1</v>
      </c>
      <c r="I69" s="58">
        <v>1</v>
      </c>
      <c r="J69" s="83" t="s">
        <v>1576</v>
      </c>
      <c r="K69" s="57">
        <v>1</v>
      </c>
      <c r="L69" s="58">
        <f t="shared" si="9"/>
        <v>1</v>
      </c>
      <c r="M69" s="58">
        <f t="shared" si="10"/>
        <v>1</v>
      </c>
      <c r="N69" s="58">
        <v>1</v>
      </c>
      <c r="O69" s="83" t="s">
        <v>3878</v>
      </c>
      <c r="P69" s="114">
        <v>1</v>
      </c>
      <c r="Q69" s="58">
        <f t="shared" si="11"/>
        <v>1</v>
      </c>
      <c r="R69" s="58">
        <f t="shared" si="12"/>
        <v>1</v>
      </c>
      <c r="S69" s="58">
        <v>1</v>
      </c>
      <c r="T69" s="111" t="s">
        <v>3989</v>
      </c>
      <c r="U69" s="111" t="s">
        <v>3903</v>
      </c>
    </row>
    <row r="70" spans="1:21" ht="256.5" customHeight="1">
      <c r="A70" s="250">
        <f t="shared" si="13"/>
        <v>54</v>
      </c>
      <c r="B70" s="83" t="s">
        <v>4920</v>
      </c>
      <c r="C70" s="102" t="s">
        <v>3576</v>
      </c>
      <c r="D70" s="83" t="s">
        <v>3551</v>
      </c>
      <c r="E70" s="57">
        <v>1</v>
      </c>
      <c r="F70" s="58">
        <f t="shared" si="7"/>
        <v>1</v>
      </c>
      <c r="G70" s="58">
        <f t="shared" si="8"/>
        <v>1</v>
      </c>
      <c r="H70" s="58">
        <v>1</v>
      </c>
      <c r="I70" s="58">
        <v>1</v>
      </c>
      <c r="J70" s="83" t="s">
        <v>1577</v>
      </c>
      <c r="K70" s="57">
        <v>1</v>
      </c>
      <c r="L70" s="58">
        <f t="shared" si="9"/>
        <v>1</v>
      </c>
      <c r="M70" s="58">
        <f t="shared" si="10"/>
        <v>1</v>
      </c>
      <c r="N70" s="58">
        <v>1</v>
      </c>
      <c r="O70" s="83" t="s">
        <v>3879</v>
      </c>
      <c r="P70" s="114">
        <v>1</v>
      </c>
      <c r="Q70" s="58">
        <f t="shared" si="11"/>
        <v>1</v>
      </c>
      <c r="R70" s="58">
        <f t="shared" si="12"/>
        <v>1</v>
      </c>
      <c r="S70" s="58">
        <v>1</v>
      </c>
      <c r="T70" s="111" t="s">
        <v>3989</v>
      </c>
      <c r="U70" s="111" t="s">
        <v>3903</v>
      </c>
    </row>
    <row r="71" spans="1:21" ht="291" customHeight="1">
      <c r="A71" s="250">
        <f t="shared" si="13"/>
        <v>55</v>
      </c>
      <c r="B71" s="83" t="s">
        <v>4921</v>
      </c>
      <c r="C71" s="102" t="s">
        <v>1213</v>
      </c>
      <c r="D71" s="83" t="s">
        <v>3791</v>
      </c>
      <c r="E71" s="57">
        <v>1</v>
      </c>
      <c r="F71" s="58">
        <f t="shared" si="7"/>
        <v>1</v>
      </c>
      <c r="G71" s="58">
        <f t="shared" si="8"/>
        <v>1</v>
      </c>
      <c r="H71" s="58">
        <v>1</v>
      </c>
      <c r="I71" s="58">
        <v>1</v>
      </c>
      <c r="J71" s="83" t="s">
        <v>1578</v>
      </c>
      <c r="K71" s="57">
        <v>1</v>
      </c>
      <c r="L71" s="58">
        <f t="shared" si="9"/>
        <v>1</v>
      </c>
      <c r="M71" s="58">
        <f t="shared" si="10"/>
        <v>1</v>
      </c>
      <c r="N71" s="58">
        <v>1</v>
      </c>
      <c r="O71" s="83" t="s">
        <v>3880</v>
      </c>
      <c r="P71" s="114">
        <v>1</v>
      </c>
      <c r="Q71" s="58">
        <f t="shared" si="11"/>
        <v>1</v>
      </c>
      <c r="R71" s="58">
        <f t="shared" si="12"/>
        <v>1</v>
      </c>
      <c r="S71" s="58">
        <v>1</v>
      </c>
      <c r="T71" s="111" t="s">
        <v>3989</v>
      </c>
      <c r="U71" s="111" t="s">
        <v>3903</v>
      </c>
    </row>
    <row r="72" spans="1:21" ht="226.5" customHeight="1">
      <c r="A72" s="250">
        <f t="shared" si="13"/>
        <v>56</v>
      </c>
      <c r="B72" s="83" t="s">
        <v>4922</v>
      </c>
      <c r="C72" s="102" t="s">
        <v>3577</v>
      </c>
      <c r="D72" s="83" t="s">
        <v>3792</v>
      </c>
      <c r="E72" s="57">
        <v>1</v>
      </c>
      <c r="F72" s="58">
        <f t="shared" si="7"/>
        <v>1</v>
      </c>
      <c r="G72" s="58">
        <f t="shared" si="8"/>
        <v>1</v>
      </c>
      <c r="H72" s="58">
        <v>1</v>
      </c>
      <c r="I72" s="58">
        <v>1</v>
      </c>
      <c r="J72" s="83" t="s">
        <v>1579</v>
      </c>
      <c r="K72" s="57">
        <v>1</v>
      </c>
      <c r="L72" s="58">
        <f t="shared" si="9"/>
        <v>1</v>
      </c>
      <c r="M72" s="58">
        <f t="shared" si="10"/>
        <v>1</v>
      </c>
      <c r="N72" s="58">
        <v>1</v>
      </c>
      <c r="O72" s="83" t="s">
        <v>3881</v>
      </c>
      <c r="P72" s="114">
        <v>1</v>
      </c>
      <c r="Q72" s="58">
        <f t="shared" si="11"/>
        <v>1</v>
      </c>
      <c r="R72" s="58">
        <f t="shared" si="12"/>
        <v>1</v>
      </c>
      <c r="S72" s="58">
        <v>1</v>
      </c>
      <c r="T72" s="111" t="s">
        <v>3989</v>
      </c>
      <c r="U72" s="111" t="s">
        <v>3903</v>
      </c>
    </row>
    <row r="73" spans="1:21" ht="266.25" customHeight="1">
      <c r="A73" s="250">
        <f t="shared" si="13"/>
        <v>57</v>
      </c>
      <c r="B73" s="83" t="s">
        <v>4923</v>
      </c>
      <c r="C73" s="102" t="s">
        <v>3578</v>
      </c>
      <c r="D73" s="83" t="s">
        <v>3550</v>
      </c>
      <c r="E73" s="57">
        <v>1</v>
      </c>
      <c r="F73" s="58">
        <f t="shared" si="7"/>
        <v>1</v>
      </c>
      <c r="G73" s="58">
        <f t="shared" si="8"/>
        <v>1</v>
      </c>
      <c r="H73" s="58">
        <v>1</v>
      </c>
      <c r="I73" s="58">
        <v>1</v>
      </c>
      <c r="J73" s="83" t="s">
        <v>1580</v>
      </c>
      <c r="K73" s="57">
        <v>1</v>
      </c>
      <c r="L73" s="58">
        <f t="shared" si="9"/>
        <v>1</v>
      </c>
      <c r="M73" s="58">
        <f t="shared" si="10"/>
        <v>1</v>
      </c>
      <c r="N73" s="58">
        <v>1</v>
      </c>
      <c r="O73" s="83" t="s">
        <v>3882</v>
      </c>
      <c r="P73" s="114">
        <v>1</v>
      </c>
      <c r="Q73" s="58">
        <f t="shared" si="11"/>
        <v>1</v>
      </c>
      <c r="R73" s="58">
        <f t="shared" si="12"/>
        <v>1</v>
      </c>
      <c r="S73" s="58">
        <v>1</v>
      </c>
      <c r="T73" s="111" t="s">
        <v>3989</v>
      </c>
      <c r="U73" s="111" t="s">
        <v>3903</v>
      </c>
    </row>
    <row r="74" spans="1:21" ht="309" customHeight="1">
      <c r="A74" s="250">
        <f t="shared" si="13"/>
        <v>58</v>
      </c>
      <c r="B74" s="83" t="s">
        <v>4924</v>
      </c>
      <c r="C74" s="102" t="s">
        <v>1208</v>
      </c>
      <c r="D74" s="83" t="s">
        <v>3793</v>
      </c>
      <c r="E74" s="57">
        <v>1</v>
      </c>
      <c r="F74" s="58">
        <f t="shared" si="7"/>
        <v>1</v>
      </c>
      <c r="G74" s="58">
        <f t="shared" si="8"/>
        <v>1</v>
      </c>
      <c r="H74" s="58">
        <v>1</v>
      </c>
      <c r="I74" s="58">
        <v>1</v>
      </c>
      <c r="J74" s="83" t="s">
        <v>1581</v>
      </c>
      <c r="K74" s="57">
        <v>1</v>
      </c>
      <c r="L74" s="58">
        <f t="shared" si="9"/>
        <v>1</v>
      </c>
      <c r="M74" s="58">
        <f t="shared" si="10"/>
        <v>1</v>
      </c>
      <c r="N74" s="58">
        <v>1</v>
      </c>
      <c r="O74" s="83" t="s">
        <v>3883</v>
      </c>
      <c r="P74" s="114">
        <v>1</v>
      </c>
      <c r="Q74" s="58">
        <f t="shared" si="11"/>
        <v>1</v>
      </c>
      <c r="R74" s="58">
        <f t="shared" si="12"/>
        <v>1</v>
      </c>
      <c r="S74" s="58">
        <v>1</v>
      </c>
      <c r="T74" s="111" t="s">
        <v>3989</v>
      </c>
      <c r="U74" s="111" t="s">
        <v>3903</v>
      </c>
    </row>
    <row r="75" spans="1:21" ht="199.5" customHeight="1">
      <c r="A75" s="250">
        <f t="shared" si="13"/>
        <v>59</v>
      </c>
      <c r="B75" s="83" t="s">
        <v>4925</v>
      </c>
      <c r="C75" s="102" t="s">
        <v>3579</v>
      </c>
      <c r="D75" s="83" t="s">
        <v>3794</v>
      </c>
      <c r="E75" s="57">
        <v>1</v>
      </c>
      <c r="F75" s="58">
        <f t="shared" si="7"/>
        <v>1</v>
      </c>
      <c r="G75" s="58">
        <f t="shared" si="8"/>
        <v>1</v>
      </c>
      <c r="H75" s="58">
        <v>1</v>
      </c>
      <c r="I75" s="58">
        <v>1</v>
      </c>
      <c r="J75" s="83" t="s">
        <v>1582</v>
      </c>
      <c r="K75" s="57">
        <v>1</v>
      </c>
      <c r="L75" s="58">
        <f t="shared" si="9"/>
        <v>1</v>
      </c>
      <c r="M75" s="58">
        <f t="shared" si="10"/>
        <v>1</v>
      </c>
      <c r="N75" s="58">
        <v>1</v>
      </c>
      <c r="O75" s="83" t="s">
        <v>3884</v>
      </c>
      <c r="P75" s="114">
        <v>1</v>
      </c>
      <c r="Q75" s="58">
        <f t="shared" si="11"/>
        <v>1</v>
      </c>
      <c r="R75" s="58">
        <f t="shared" si="12"/>
        <v>1</v>
      </c>
      <c r="S75" s="58">
        <v>1</v>
      </c>
      <c r="T75" s="111" t="s">
        <v>3989</v>
      </c>
      <c r="U75" s="111" t="s">
        <v>3903</v>
      </c>
    </row>
    <row r="76" spans="1:21" ht="270" customHeight="1">
      <c r="A76" s="250">
        <f t="shared" si="13"/>
        <v>60</v>
      </c>
      <c r="B76" s="83" t="s">
        <v>4926</v>
      </c>
      <c r="C76" s="102" t="s">
        <v>3660</v>
      </c>
      <c r="D76" s="83" t="s">
        <v>3795</v>
      </c>
      <c r="E76" s="57">
        <v>1</v>
      </c>
      <c r="F76" s="58">
        <f t="shared" si="7"/>
        <v>1</v>
      </c>
      <c r="G76" s="58">
        <f t="shared" si="8"/>
        <v>1</v>
      </c>
      <c r="H76" s="58">
        <v>1</v>
      </c>
      <c r="I76" s="58">
        <v>1</v>
      </c>
      <c r="J76" s="83" t="s">
        <v>1583</v>
      </c>
      <c r="K76" s="57">
        <v>1</v>
      </c>
      <c r="L76" s="58">
        <f t="shared" si="9"/>
        <v>1</v>
      </c>
      <c r="M76" s="58">
        <f t="shared" si="10"/>
        <v>1</v>
      </c>
      <c r="N76" s="58">
        <v>1</v>
      </c>
      <c r="O76" s="83" t="s">
        <v>3885</v>
      </c>
      <c r="P76" s="114">
        <v>1</v>
      </c>
      <c r="Q76" s="58">
        <f t="shared" si="11"/>
        <v>1</v>
      </c>
      <c r="R76" s="58">
        <f t="shared" si="12"/>
        <v>1</v>
      </c>
      <c r="S76" s="58">
        <v>1</v>
      </c>
      <c r="T76" s="111" t="s">
        <v>3989</v>
      </c>
      <c r="U76" s="111" t="s">
        <v>3903</v>
      </c>
    </row>
    <row r="77" spans="1:21" ht="318" customHeight="1">
      <c r="A77" s="250">
        <f t="shared" si="13"/>
        <v>61</v>
      </c>
      <c r="B77" s="83" t="s">
        <v>4927</v>
      </c>
      <c r="C77" s="102" t="s">
        <v>2337</v>
      </c>
      <c r="D77" s="83" t="s">
        <v>3796</v>
      </c>
      <c r="E77" s="57">
        <v>1</v>
      </c>
      <c r="F77" s="58">
        <f t="shared" si="7"/>
        <v>1</v>
      </c>
      <c r="G77" s="58">
        <f t="shared" si="8"/>
        <v>1</v>
      </c>
      <c r="H77" s="58">
        <v>1</v>
      </c>
      <c r="I77" s="58">
        <v>1</v>
      </c>
      <c r="J77" s="83" t="s">
        <v>1584</v>
      </c>
      <c r="K77" s="57">
        <v>1</v>
      </c>
      <c r="L77" s="58">
        <f t="shared" si="9"/>
        <v>1</v>
      </c>
      <c r="M77" s="58">
        <f t="shared" si="10"/>
        <v>1</v>
      </c>
      <c r="N77" s="58">
        <v>1</v>
      </c>
      <c r="O77" s="83" t="s">
        <v>3886</v>
      </c>
      <c r="P77" s="114">
        <v>1</v>
      </c>
      <c r="Q77" s="58">
        <f t="shared" si="11"/>
        <v>1</v>
      </c>
      <c r="R77" s="58">
        <f t="shared" si="12"/>
        <v>1</v>
      </c>
      <c r="S77" s="58">
        <v>1</v>
      </c>
      <c r="T77" s="111" t="s">
        <v>3989</v>
      </c>
      <c r="U77" s="111" t="s">
        <v>3903</v>
      </c>
    </row>
    <row r="78" spans="1:21" ht="216" customHeight="1">
      <c r="A78" s="250">
        <f t="shared" si="13"/>
        <v>62</v>
      </c>
      <c r="B78" s="83" t="s">
        <v>4928</v>
      </c>
      <c r="C78" s="102" t="s">
        <v>1210</v>
      </c>
      <c r="D78" s="83" t="s">
        <v>3797</v>
      </c>
      <c r="E78" s="57">
        <v>1</v>
      </c>
      <c r="F78" s="58">
        <f t="shared" si="7"/>
        <v>1</v>
      </c>
      <c r="G78" s="58">
        <f t="shared" si="8"/>
        <v>1</v>
      </c>
      <c r="H78" s="58">
        <v>1</v>
      </c>
      <c r="I78" s="58">
        <v>1</v>
      </c>
      <c r="J78" s="83" t="s">
        <v>1585</v>
      </c>
      <c r="K78" s="57">
        <v>1</v>
      </c>
      <c r="L78" s="58">
        <f t="shared" si="9"/>
        <v>1</v>
      </c>
      <c r="M78" s="58">
        <f t="shared" si="10"/>
        <v>1</v>
      </c>
      <c r="N78" s="58">
        <v>1</v>
      </c>
      <c r="O78" s="83" t="s">
        <v>3887</v>
      </c>
      <c r="P78" s="114">
        <v>1</v>
      </c>
      <c r="Q78" s="58">
        <f t="shared" si="11"/>
        <v>1</v>
      </c>
      <c r="R78" s="58">
        <f t="shared" si="12"/>
        <v>1</v>
      </c>
      <c r="S78" s="58">
        <v>1</v>
      </c>
      <c r="T78" s="111" t="s">
        <v>3989</v>
      </c>
      <c r="U78" s="111" t="s">
        <v>3903</v>
      </c>
    </row>
    <row r="79" spans="1:21" ht="183.75" customHeight="1">
      <c r="A79" s="250">
        <f t="shared" si="13"/>
        <v>63</v>
      </c>
      <c r="B79" s="83" t="s">
        <v>4929</v>
      </c>
      <c r="C79" s="102" t="s">
        <v>3580</v>
      </c>
      <c r="D79" s="83" t="s">
        <v>3798</v>
      </c>
      <c r="E79" s="57">
        <v>1</v>
      </c>
      <c r="F79" s="58">
        <f t="shared" si="7"/>
        <v>1</v>
      </c>
      <c r="G79" s="58">
        <f t="shared" si="8"/>
        <v>1</v>
      </c>
      <c r="H79" s="58">
        <v>1</v>
      </c>
      <c r="I79" s="58">
        <v>1</v>
      </c>
      <c r="J79" s="83" t="s">
        <v>1586</v>
      </c>
      <c r="K79" s="57">
        <v>1</v>
      </c>
      <c r="L79" s="58">
        <f t="shared" si="9"/>
        <v>1</v>
      </c>
      <c r="M79" s="58">
        <f t="shared" si="10"/>
        <v>1</v>
      </c>
      <c r="N79" s="58">
        <v>1</v>
      </c>
      <c r="O79" s="83" t="s">
        <v>3888</v>
      </c>
      <c r="P79" s="114">
        <v>1</v>
      </c>
      <c r="Q79" s="58">
        <f t="shared" si="11"/>
        <v>1</v>
      </c>
      <c r="R79" s="58">
        <f t="shared" si="12"/>
        <v>1</v>
      </c>
      <c r="S79" s="58">
        <v>1</v>
      </c>
      <c r="T79" s="111" t="s">
        <v>3989</v>
      </c>
      <c r="U79" s="111" t="s">
        <v>3903</v>
      </c>
    </row>
    <row r="80" spans="1:21" ht="409.5" customHeight="1">
      <c r="A80" s="992">
        <f t="shared" si="13"/>
        <v>64</v>
      </c>
      <c r="B80" s="967" t="s">
        <v>4930</v>
      </c>
      <c r="C80" s="903" t="s">
        <v>3581</v>
      </c>
      <c r="D80" s="977" t="s">
        <v>3799</v>
      </c>
      <c r="E80" s="917">
        <v>1</v>
      </c>
      <c r="F80" s="58">
        <f t="shared" si="7"/>
        <v>1</v>
      </c>
      <c r="G80" s="58">
        <f t="shared" si="8"/>
        <v>1</v>
      </c>
      <c r="H80" s="58">
        <v>1</v>
      </c>
      <c r="I80" s="58">
        <v>1</v>
      </c>
      <c r="J80" s="969" t="s">
        <v>1587</v>
      </c>
      <c r="K80" s="917">
        <v>1</v>
      </c>
      <c r="L80" s="58">
        <f t="shared" si="9"/>
        <v>1</v>
      </c>
      <c r="M80" s="58">
        <f t="shared" si="10"/>
        <v>1</v>
      </c>
      <c r="N80" s="58">
        <v>1</v>
      </c>
      <c r="O80" s="969" t="s">
        <v>3889</v>
      </c>
      <c r="P80" s="885">
        <v>1</v>
      </c>
      <c r="Q80" s="58">
        <f t="shared" si="11"/>
        <v>1</v>
      </c>
      <c r="R80" s="58">
        <f t="shared" si="12"/>
        <v>1</v>
      </c>
      <c r="S80" s="58">
        <v>1</v>
      </c>
      <c r="T80" s="971" t="s">
        <v>3989</v>
      </c>
      <c r="U80" s="973" t="s">
        <v>3903</v>
      </c>
    </row>
    <row r="81" spans="1:21" ht="47.25" customHeight="1">
      <c r="A81" s="993"/>
      <c r="B81" s="968"/>
      <c r="C81" s="904"/>
      <c r="D81" s="978"/>
      <c r="E81" s="919"/>
      <c r="F81" s="58"/>
      <c r="G81" s="58"/>
      <c r="H81" s="58"/>
      <c r="I81" s="58"/>
      <c r="J81" s="970"/>
      <c r="K81" s="919"/>
      <c r="L81" s="58"/>
      <c r="M81" s="58"/>
      <c r="N81" s="58"/>
      <c r="O81" s="970"/>
      <c r="P81" s="886"/>
      <c r="Q81" s="58"/>
      <c r="R81" s="58"/>
      <c r="S81" s="58"/>
      <c r="T81" s="972"/>
      <c r="U81" s="974"/>
    </row>
    <row r="82" spans="1:21" ht="409.5" customHeight="1">
      <c r="A82" s="992">
        <f>+A80+1</f>
        <v>65</v>
      </c>
      <c r="B82" s="967" t="s">
        <v>4931</v>
      </c>
      <c r="C82" s="903" t="s">
        <v>3582</v>
      </c>
      <c r="D82" s="967" t="s">
        <v>3800</v>
      </c>
      <c r="E82" s="967">
        <v>1</v>
      </c>
      <c r="F82" s="967">
        <f t="shared" si="7"/>
        <v>1</v>
      </c>
      <c r="G82" s="967">
        <f t="shared" si="8"/>
        <v>1</v>
      </c>
      <c r="H82" s="967">
        <v>1</v>
      </c>
      <c r="I82" s="967">
        <v>1</v>
      </c>
      <c r="J82" s="967" t="s">
        <v>1588</v>
      </c>
      <c r="K82" s="967">
        <v>1</v>
      </c>
      <c r="L82" s="967">
        <f t="shared" si="9"/>
        <v>1</v>
      </c>
      <c r="M82" s="967">
        <f t="shared" si="10"/>
        <v>1</v>
      </c>
      <c r="N82" s="967">
        <v>1</v>
      </c>
      <c r="O82" s="967" t="s">
        <v>3890</v>
      </c>
      <c r="P82" s="967">
        <v>1</v>
      </c>
      <c r="Q82" s="967">
        <f t="shared" si="11"/>
        <v>1</v>
      </c>
      <c r="R82" s="967">
        <f t="shared" si="12"/>
        <v>1</v>
      </c>
      <c r="S82" s="967">
        <v>1</v>
      </c>
      <c r="T82" s="967" t="s">
        <v>3989</v>
      </c>
      <c r="U82" s="967" t="s">
        <v>3903</v>
      </c>
    </row>
    <row r="83" spans="1:21" ht="139.5" customHeight="1">
      <c r="A83" s="993"/>
      <c r="B83" s="968"/>
      <c r="C83" s="904"/>
      <c r="D83" s="968"/>
      <c r="E83" s="968"/>
      <c r="F83" s="968"/>
      <c r="G83" s="968"/>
      <c r="H83" s="968"/>
      <c r="I83" s="968"/>
      <c r="J83" s="968"/>
      <c r="K83" s="968"/>
      <c r="L83" s="968"/>
      <c r="M83" s="968"/>
      <c r="N83" s="968"/>
      <c r="O83" s="968"/>
      <c r="P83" s="968"/>
      <c r="Q83" s="968"/>
      <c r="R83" s="968"/>
      <c r="S83" s="968"/>
      <c r="T83" s="968"/>
      <c r="U83" s="968"/>
    </row>
    <row r="84" spans="1:21" ht="409.5" customHeight="1">
      <c r="A84" s="992">
        <f>+A82+1</f>
        <v>66</v>
      </c>
      <c r="B84" s="967" t="s">
        <v>4932</v>
      </c>
      <c r="C84" s="903" t="s">
        <v>3554</v>
      </c>
      <c r="D84" s="967" t="s">
        <v>3801</v>
      </c>
      <c r="E84" s="917">
        <v>1</v>
      </c>
      <c r="F84" s="58">
        <f t="shared" si="7"/>
        <v>1</v>
      </c>
      <c r="G84" s="58">
        <f t="shared" si="8"/>
        <v>1</v>
      </c>
      <c r="H84" s="58">
        <v>1</v>
      </c>
      <c r="I84" s="58">
        <v>1</v>
      </c>
      <c r="J84" s="967" t="s">
        <v>1589</v>
      </c>
      <c r="K84" s="967">
        <v>1</v>
      </c>
      <c r="L84" s="967">
        <f t="shared" si="9"/>
        <v>1</v>
      </c>
      <c r="M84" s="967">
        <f t="shared" si="10"/>
        <v>1</v>
      </c>
      <c r="N84" s="967">
        <v>1</v>
      </c>
      <c r="O84" s="967" t="s">
        <v>3891</v>
      </c>
      <c r="P84" s="967">
        <v>1</v>
      </c>
      <c r="Q84" s="967">
        <f t="shared" si="11"/>
        <v>1</v>
      </c>
      <c r="R84" s="967">
        <f t="shared" si="12"/>
        <v>1</v>
      </c>
      <c r="S84" s="967">
        <v>1</v>
      </c>
      <c r="T84" s="967" t="s">
        <v>3989</v>
      </c>
      <c r="U84" s="967" t="s">
        <v>3903</v>
      </c>
    </row>
    <row r="85" spans="1:21" ht="237" customHeight="1">
      <c r="A85" s="993"/>
      <c r="B85" s="968"/>
      <c r="C85" s="904"/>
      <c r="D85" s="968"/>
      <c r="E85" s="919"/>
      <c r="F85" s="58"/>
      <c r="G85" s="58"/>
      <c r="H85" s="58"/>
      <c r="I85" s="58"/>
      <c r="J85" s="968"/>
      <c r="K85" s="968"/>
      <c r="L85" s="968"/>
      <c r="M85" s="968"/>
      <c r="N85" s="968"/>
      <c r="O85" s="968"/>
      <c r="P85" s="968"/>
      <c r="Q85" s="968"/>
      <c r="R85" s="968"/>
      <c r="S85" s="968"/>
      <c r="T85" s="968"/>
      <c r="U85" s="968"/>
    </row>
    <row r="86" spans="1:21" ht="409.5" customHeight="1">
      <c r="A86" s="992">
        <f>+A84+1</f>
        <v>67</v>
      </c>
      <c r="B86" s="967" t="s">
        <v>4933</v>
      </c>
      <c r="C86" s="903" t="s">
        <v>1211</v>
      </c>
      <c r="D86" s="967" t="s">
        <v>3802</v>
      </c>
      <c r="E86" s="967">
        <v>1</v>
      </c>
      <c r="F86" s="967">
        <f t="shared" si="7"/>
        <v>1</v>
      </c>
      <c r="G86" s="967">
        <f t="shared" si="8"/>
        <v>1</v>
      </c>
      <c r="H86" s="967">
        <v>1</v>
      </c>
      <c r="I86" s="967">
        <v>1</v>
      </c>
      <c r="J86" s="967" t="s">
        <v>1590</v>
      </c>
      <c r="K86" s="967">
        <v>1</v>
      </c>
      <c r="L86" s="967">
        <f t="shared" si="9"/>
        <v>1</v>
      </c>
      <c r="M86" s="967">
        <f t="shared" si="10"/>
        <v>1</v>
      </c>
      <c r="N86" s="967">
        <v>1</v>
      </c>
      <c r="O86" s="967" t="s">
        <v>3892</v>
      </c>
      <c r="P86" s="967">
        <v>1</v>
      </c>
      <c r="Q86" s="967">
        <f t="shared" si="11"/>
        <v>1</v>
      </c>
      <c r="R86" s="967">
        <f t="shared" si="12"/>
        <v>1</v>
      </c>
      <c r="S86" s="967">
        <v>1</v>
      </c>
      <c r="T86" s="967" t="s">
        <v>3989</v>
      </c>
      <c r="U86" s="967" t="s">
        <v>3903</v>
      </c>
    </row>
    <row r="87" spans="1:21" ht="176.25" customHeight="1">
      <c r="A87" s="993"/>
      <c r="B87" s="968"/>
      <c r="C87" s="904"/>
      <c r="D87" s="968"/>
      <c r="E87" s="968"/>
      <c r="F87" s="968"/>
      <c r="G87" s="968"/>
      <c r="H87" s="968"/>
      <c r="I87" s="968"/>
      <c r="J87" s="968"/>
      <c r="K87" s="968"/>
      <c r="L87" s="968"/>
      <c r="M87" s="968"/>
      <c r="N87" s="968"/>
      <c r="O87" s="968"/>
      <c r="P87" s="968"/>
      <c r="Q87" s="968"/>
      <c r="R87" s="968"/>
      <c r="S87" s="968"/>
      <c r="T87" s="968"/>
      <c r="U87" s="968"/>
    </row>
    <row r="88" spans="1:21" ht="372.75" customHeight="1">
      <c r="A88" s="250">
        <f>+A86+1</f>
        <v>68</v>
      </c>
      <c r="B88" s="83" t="s">
        <v>4934</v>
      </c>
      <c r="C88" s="102" t="s">
        <v>3638</v>
      </c>
      <c r="D88" s="83" t="s">
        <v>3803</v>
      </c>
      <c r="E88" s="57">
        <v>1</v>
      </c>
      <c r="F88" s="58">
        <f t="shared" si="7"/>
        <v>1</v>
      </c>
      <c r="G88" s="58">
        <f t="shared" si="8"/>
        <v>1</v>
      </c>
      <c r="H88" s="58">
        <v>1</v>
      </c>
      <c r="I88" s="58">
        <v>1</v>
      </c>
      <c r="J88" s="83" t="s">
        <v>1591</v>
      </c>
      <c r="K88" s="57">
        <v>1</v>
      </c>
      <c r="L88" s="58">
        <f t="shared" si="9"/>
        <v>1</v>
      </c>
      <c r="M88" s="58">
        <f t="shared" si="10"/>
        <v>1</v>
      </c>
      <c r="N88" s="58">
        <v>1</v>
      </c>
      <c r="O88" s="83" t="s">
        <v>3893</v>
      </c>
      <c r="P88" s="114">
        <v>1</v>
      </c>
      <c r="Q88" s="58">
        <f t="shared" si="11"/>
        <v>1</v>
      </c>
      <c r="R88" s="58">
        <f t="shared" si="12"/>
        <v>1</v>
      </c>
      <c r="S88" s="58">
        <v>1</v>
      </c>
      <c r="T88" s="111" t="s">
        <v>3989</v>
      </c>
      <c r="U88" s="111" t="s">
        <v>3903</v>
      </c>
    </row>
    <row r="89" spans="1:21" ht="251.25" customHeight="1">
      <c r="A89" s="250">
        <f t="shared" si="13"/>
        <v>69</v>
      </c>
      <c r="B89" s="83" t="s">
        <v>4935</v>
      </c>
      <c r="C89" s="102" t="s">
        <v>3554</v>
      </c>
      <c r="D89" s="83" t="s">
        <v>3763</v>
      </c>
      <c r="E89" s="57">
        <v>1</v>
      </c>
      <c r="F89" s="58">
        <f t="shared" si="7"/>
        <v>1</v>
      </c>
      <c r="G89" s="58">
        <f t="shared" si="8"/>
        <v>1</v>
      </c>
      <c r="H89" s="58">
        <v>1</v>
      </c>
      <c r="I89" s="58">
        <v>1</v>
      </c>
      <c r="J89" s="83" t="s">
        <v>1592</v>
      </c>
      <c r="K89" s="57">
        <v>1</v>
      </c>
      <c r="L89" s="58">
        <f t="shared" si="9"/>
        <v>1</v>
      </c>
      <c r="M89" s="58">
        <f t="shared" si="10"/>
        <v>1</v>
      </c>
      <c r="N89" s="58">
        <v>1</v>
      </c>
      <c r="O89" s="83" t="s">
        <v>3894</v>
      </c>
      <c r="P89" s="114">
        <v>1</v>
      </c>
      <c r="Q89" s="58">
        <f t="shared" si="11"/>
        <v>1</v>
      </c>
      <c r="R89" s="58">
        <f t="shared" si="12"/>
        <v>1</v>
      </c>
      <c r="S89" s="58">
        <v>1</v>
      </c>
      <c r="T89" s="111" t="s">
        <v>3989</v>
      </c>
      <c r="U89" s="111" t="s">
        <v>3903</v>
      </c>
    </row>
    <row r="90" spans="1:21" ht="306.75" customHeight="1">
      <c r="A90" s="250">
        <f t="shared" si="13"/>
        <v>70</v>
      </c>
      <c r="B90" s="83" t="s">
        <v>4936</v>
      </c>
      <c r="C90" s="102" t="s">
        <v>1226</v>
      </c>
      <c r="D90" s="83" t="s">
        <v>3804</v>
      </c>
      <c r="E90" s="57">
        <v>1</v>
      </c>
      <c r="F90" s="58">
        <f t="shared" si="7"/>
        <v>1</v>
      </c>
      <c r="G90" s="58">
        <f t="shared" si="8"/>
        <v>1</v>
      </c>
      <c r="H90" s="58">
        <v>1</v>
      </c>
      <c r="I90" s="58">
        <v>1</v>
      </c>
      <c r="J90" s="83" t="s">
        <v>1593</v>
      </c>
      <c r="K90" s="57">
        <v>1</v>
      </c>
      <c r="L90" s="58">
        <f t="shared" si="9"/>
        <v>1</v>
      </c>
      <c r="M90" s="58">
        <f t="shared" si="10"/>
        <v>1</v>
      </c>
      <c r="N90" s="58">
        <v>1</v>
      </c>
      <c r="O90" s="83" t="s">
        <v>3895</v>
      </c>
      <c r="P90" s="114">
        <v>1</v>
      </c>
      <c r="Q90" s="58">
        <f t="shared" si="11"/>
        <v>1</v>
      </c>
      <c r="R90" s="58">
        <f t="shared" si="12"/>
        <v>1</v>
      </c>
      <c r="S90" s="58">
        <v>1</v>
      </c>
      <c r="T90" s="111" t="s">
        <v>3989</v>
      </c>
      <c r="U90" s="111" t="s">
        <v>3903</v>
      </c>
    </row>
    <row r="91" spans="1:21" ht="328.5" customHeight="1">
      <c r="A91" s="250">
        <f t="shared" si="13"/>
        <v>71</v>
      </c>
      <c r="B91" s="83" t="s">
        <v>4937</v>
      </c>
      <c r="C91" s="102" t="s">
        <v>1227</v>
      </c>
      <c r="D91" s="83" t="s">
        <v>3765</v>
      </c>
      <c r="E91" s="57">
        <v>1</v>
      </c>
      <c r="F91" s="58">
        <f t="shared" si="7"/>
        <v>1</v>
      </c>
      <c r="G91" s="58">
        <f t="shared" si="8"/>
        <v>1</v>
      </c>
      <c r="H91" s="58">
        <v>1</v>
      </c>
      <c r="I91" s="58">
        <v>1</v>
      </c>
      <c r="J91" s="83" t="s">
        <v>1594</v>
      </c>
      <c r="K91" s="57">
        <v>1</v>
      </c>
      <c r="L91" s="58">
        <f t="shared" si="9"/>
        <v>1</v>
      </c>
      <c r="M91" s="58">
        <f t="shared" si="10"/>
        <v>1</v>
      </c>
      <c r="N91" s="58">
        <v>1</v>
      </c>
      <c r="O91" s="83" t="s">
        <v>3896</v>
      </c>
      <c r="P91" s="114">
        <v>1</v>
      </c>
      <c r="Q91" s="58">
        <f t="shared" si="11"/>
        <v>1</v>
      </c>
      <c r="R91" s="58">
        <f t="shared" si="12"/>
        <v>1</v>
      </c>
      <c r="S91" s="58">
        <v>1</v>
      </c>
      <c r="T91" s="111" t="s">
        <v>3989</v>
      </c>
      <c r="U91" s="111" t="s">
        <v>3903</v>
      </c>
    </row>
    <row r="92" spans="1:21" ht="405.75" customHeight="1">
      <c r="A92" s="250">
        <f t="shared" si="13"/>
        <v>72</v>
      </c>
      <c r="B92" s="83" t="s">
        <v>4938</v>
      </c>
      <c r="C92" s="102" t="s">
        <v>3639</v>
      </c>
      <c r="D92" s="83" t="s">
        <v>3764</v>
      </c>
      <c r="E92" s="57">
        <v>1</v>
      </c>
      <c r="F92" s="58">
        <f t="shared" si="7"/>
        <v>1</v>
      </c>
      <c r="G92" s="58">
        <f t="shared" si="8"/>
        <v>1</v>
      </c>
      <c r="H92" s="58">
        <v>1</v>
      </c>
      <c r="I92" s="58">
        <v>1</v>
      </c>
      <c r="J92" s="83" t="s">
        <v>1595</v>
      </c>
      <c r="K92" s="57">
        <v>1</v>
      </c>
      <c r="L92" s="58">
        <f t="shared" si="9"/>
        <v>1</v>
      </c>
      <c r="M92" s="58">
        <f t="shared" si="10"/>
        <v>1</v>
      </c>
      <c r="N92" s="58">
        <v>1</v>
      </c>
      <c r="O92" s="83" t="s">
        <v>3897</v>
      </c>
      <c r="P92" s="114">
        <v>1</v>
      </c>
      <c r="Q92" s="58">
        <f t="shared" si="11"/>
        <v>1</v>
      </c>
      <c r="R92" s="58">
        <f t="shared" si="12"/>
        <v>1</v>
      </c>
      <c r="S92" s="58">
        <v>1</v>
      </c>
      <c r="T92" s="111" t="s">
        <v>3989</v>
      </c>
      <c r="U92" s="111" t="s">
        <v>3903</v>
      </c>
    </row>
    <row r="93" spans="1:21" ht="294.75" customHeight="1">
      <c r="A93" s="250">
        <f t="shared" si="13"/>
        <v>73</v>
      </c>
      <c r="B93" s="83" t="s">
        <v>4939</v>
      </c>
      <c r="C93" s="102" t="s">
        <v>3554</v>
      </c>
      <c r="D93" s="83" t="s">
        <v>3805</v>
      </c>
      <c r="E93" s="57">
        <v>1</v>
      </c>
      <c r="F93" s="58">
        <f t="shared" si="7"/>
        <v>1</v>
      </c>
      <c r="G93" s="58">
        <f t="shared" si="8"/>
        <v>1</v>
      </c>
      <c r="H93" s="58">
        <v>1</v>
      </c>
      <c r="I93" s="58">
        <v>1</v>
      </c>
      <c r="J93" s="83" t="s">
        <v>1596</v>
      </c>
      <c r="K93" s="57">
        <v>1</v>
      </c>
      <c r="L93" s="58">
        <f t="shared" si="9"/>
        <v>1</v>
      </c>
      <c r="M93" s="58">
        <f t="shared" si="10"/>
        <v>1</v>
      </c>
      <c r="N93" s="58">
        <v>1</v>
      </c>
      <c r="O93" s="83" t="s">
        <v>3898</v>
      </c>
      <c r="P93" s="114">
        <v>1</v>
      </c>
      <c r="Q93" s="58">
        <f t="shared" si="11"/>
        <v>1</v>
      </c>
      <c r="R93" s="58">
        <f t="shared" si="12"/>
        <v>1</v>
      </c>
      <c r="S93" s="58">
        <v>1</v>
      </c>
      <c r="T93" s="111" t="s">
        <v>3989</v>
      </c>
      <c r="U93" s="111" t="s">
        <v>3903</v>
      </c>
    </row>
    <row r="94" spans="1:21" ht="244.5" customHeight="1">
      <c r="A94" s="250">
        <f t="shared" si="13"/>
        <v>74</v>
      </c>
      <c r="B94" s="83" t="s">
        <v>1025</v>
      </c>
      <c r="C94" s="102" t="s">
        <v>3555</v>
      </c>
      <c r="D94" s="83" t="s">
        <v>3806</v>
      </c>
      <c r="E94" s="57">
        <v>1</v>
      </c>
      <c r="F94" s="58">
        <f t="shared" si="7"/>
        <v>1</v>
      </c>
      <c r="G94" s="58">
        <f t="shared" si="8"/>
        <v>1</v>
      </c>
      <c r="H94" s="58">
        <v>1</v>
      </c>
      <c r="I94" s="58">
        <v>1</v>
      </c>
      <c r="J94" s="83" t="s">
        <v>2143</v>
      </c>
      <c r="K94" s="57">
        <v>1</v>
      </c>
      <c r="L94" s="58">
        <f t="shared" si="9"/>
        <v>1</v>
      </c>
      <c r="M94" s="58">
        <f t="shared" si="10"/>
        <v>1</v>
      </c>
      <c r="N94" s="58">
        <v>1</v>
      </c>
      <c r="O94" s="83" t="s">
        <v>3899</v>
      </c>
      <c r="P94" s="114">
        <v>1</v>
      </c>
      <c r="Q94" s="58">
        <f t="shared" si="11"/>
        <v>1</v>
      </c>
      <c r="R94" s="58">
        <f t="shared" si="12"/>
        <v>1</v>
      </c>
      <c r="S94" s="58">
        <v>1</v>
      </c>
      <c r="T94" s="111" t="s">
        <v>3989</v>
      </c>
      <c r="U94" s="111" t="s">
        <v>3903</v>
      </c>
    </row>
    <row r="95" spans="1:21" s="255" customFormat="1" ht="231.75" customHeight="1">
      <c r="A95" s="108">
        <f t="shared" si="13"/>
        <v>75</v>
      </c>
      <c r="B95" s="967" t="s">
        <v>940</v>
      </c>
      <c r="C95" s="903" t="s">
        <v>5189</v>
      </c>
      <c r="D95" s="32" t="s">
        <v>852</v>
      </c>
      <c r="E95" s="76">
        <v>1</v>
      </c>
      <c r="F95" s="77">
        <f t="shared" si="7"/>
        <v>1</v>
      </c>
      <c r="G95" s="77">
        <f t="shared" si="8"/>
        <v>1</v>
      </c>
      <c r="H95" s="77">
        <v>1</v>
      </c>
      <c r="I95" s="77">
        <v>1</v>
      </c>
      <c r="J95" s="32" t="s">
        <v>852</v>
      </c>
      <c r="K95" s="76">
        <v>1</v>
      </c>
      <c r="L95" s="77">
        <f t="shared" si="9"/>
        <v>1</v>
      </c>
      <c r="M95" s="77">
        <f t="shared" si="10"/>
        <v>1</v>
      </c>
      <c r="N95" s="77">
        <v>1</v>
      </c>
      <c r="O95" s="698" t="s">
        <v>3841</v>
      </c>
      <c r="P95" s="125">
        <v>1</v>
      </c>
      <c r="Q95" s="77">
        <f t="shared" si="11"/>
        <v>1</v>
      </c>
      <c r="R95" s="77">
        <f t="shared" si="12"/>
        <v>1</v>
      </c>
      <c r="S95" s="77">
        <v>1</v>
      </c>
      <c r="T95" s="109" t="s">
        <v>3989</v>
      </c>
      <c r="U95" s="109" t="s">
        <v>3903</v>
      </c>
    </row>
    <row r="96" spans="1:21" s="255" customFormat="1" ht="156" customHeight="1">
      <c r="A96" s="108">
        <f t="shared" si="13"/>
        <v>76</v>
      </c>
      <c r="B96" s="1001"/>
      <c r="C96" s="975"/>
      <c r="D96" s="32" t="s">
        <v>854</v>
      </c>
      <c r="E96" s="76">
        <v>1</v>
      </c>
      <c r="F96" s="77">
        <f t="shared" si="7"/>
        <v>1</v>
      </c>
      <c r="G96" s="77">
        <f t="shared" si="8"/>
        <v>1</v>
      </c>
      <c r="H96" s="77">
        <v>1</v>
      </c>
      <c r="I96" s="77">
        <v>1</v>
      </c>
      <c r="J96" s="32" t="s">
        <v>3839</v>
      </c>
      <c r="K96" s="76">
        <v>1</v>
      </c>
      <c r="L96" s="77">
        <f t="shared" si="9"/>
        <v>1</v>
      </c>
      <c r="M96" s="77">
        <f t="shared" si="10"/>
        <v>1</v>
      </c>
      <c r="N96" s="77">
        <v>1</v>
      </c>
      <c r="O96" s="32" t="s">
        <v>1614</v>
      </c>
      <c r="P96" s="125">
        <v>1</v>
      </c>
      <c r="Q96" s="77">
        <f t="shared" si="11"/>
        <v>1</v>
      </c>
      <c r="R96" s="77">
        <f t="shared" si="12"/>
        <v>1</v>
      </c>
      <c r="S96" s="77">
        <v>1</v>
      </c>
      <c r="T96" s="109" t="s">
        <v>3989</v>
      </c>
      <c r="U96" s="109" t="s">
        <v>3903</v>
      </c>
    </row>
    <row r="97" spans="1:27" s="255" customFormat="1" ht="154.5" customHeight="1">
      <c r="A97" s="108">
        <f t="shared" si="13"/>
        <v>77</v>
      </c>
      <c r="B97" s="1001"/>
      <c r="C97" s="975"/>
      <c r="D97" s="32" t="s">
        <v>847</v>
      </c>
      <c r="E97" s="76">
        <v>1</v>
      </c>
      <c r="F97" s="77">
        <f t="shared" si="7"/>
        <v>1</v>
      </c>
      <c r="G97" s="77">
        <f t="shared" si="8"/>
        <v>1</v>
      </c>
      <c r="H97" s="77">
        <v>1</v>
      </c>
      <c r="I97" s="77">
        <v>1</v>
      </c>
      <c r="J97" s="32" t="s">
        <v>3838</v>
      </c>
      <c r="K97" s="76">
        <v>1</v>
      </c>
      <c r="L97" s="77">
        <f t="shared" si="9"/>
        <v>1</v>
      </c>
      <c r="M97" s="77">
        <f t="shared" si="10"/>
        <v>1</v>
      </c>
      <c r="N97" s="77">
        <v>1</v>
      </c>
      <c r="O97" s="32" t="s">
        <v>3840</v>
      </c>
      <c r="P97" s="125">
        <v>1</v>
      </c>
      <c r="Q97" s="77">
        <f t="shared" si="11"/>
        <v>1</v>
      </c>
      <c r="R97" s="77">
        <f t="shared" si="12"/>
        <v>1</v>
      </c>
      <c r="S97" s="77">
        <v>1</v>
      </c>
      <c r="T97" s="109" t="s">
        <v>3989</v>
      </c>
      <c r="U97" s="109" t="s">
        <v>3903</v>
      </c>
    </row>
    <row r="98" spans="1:27" s="261" customFormat="1" ht="250.5" customHeight="1">
      <c r="A98" s="250">
        <f t="shared" si="13"/>
        <v>78</v>
      </c>
      <c r="B98" s="968"/>
      <c r="C98" s="904"/>
      <c r="D98" s="21" t="s">
        <v>855</v>
      </c>
      <c r="E98" s="57">
        <v>1</v>
      </c>
      <c r="F98" s="58">
        <f t="shared" si="7"/>
        <v>1</v>
      </c>
      <c r="G98" s="58">
        <f t="shared" si="8"/>
        <v>1</v>
      </c>
      <c r="H98" s="58">
        <v>1</v>
      </c>
      <c r="I98" s="58">
        <v>1</v>
      </c>
      <c r="J98" s="21" t="s">
        <v>3837</v>
      </c>
      <c r="K98" s="57">
        <v>1</v>
      </c>
      <c r="L98" s="58">
        <f t="shared" si="9"/>
        <v>1</v>
      </c>
      <c r="M98" s="58">
        <f t="shared" si="10"/>
        <v>1</v>
      </c>
      <c r="N98" s="58">
        <v>1</v>
      </c>
      <c r="O98" s="21" t="s">
        <v>1360</v>
      </c>
      <c r="P98" s="114">
        <v>1</v>
      </c>
      <c r="Q98" s="58">
        <f t="shared" si="11"/>
        <v>1</v>
      </c>
      <c r="R98" s="58">
        <f t="shared" si="12"/>
        <v>1</v>
      </c>
      <c r="S98" s="58">
        <v>1</v>
      </c>
      <c r="T98" s="111" t="s">
        <v>3989</v>
      </c>
      <c r="U98" s="111" t="s">
        <v>3903</v>
      </c>
      <c r="V98" s="263"/>
      <c r="W98" s="264"/>
      <c r="X98" s="264"/>
    </row>
    <row r="99" spans="1:27" s="265" customFormat="1" ht="189.75" customHeight="1">
      <c r="A99" s="250">
        <f t="shared" si="13"/>
        <v>79</v>
      </c>
      <c r="B99" s="997" t="s">
        <v>3647</v>
      </c>
      <c r="C99" s="994" t="s">
        <v>3556</v>
      </c>
      <c r="D99" s="118" t="s">
        <v>4636</v>
      </c>
      <c r="E99" s="114">
        <v>1</v>
      </c>
      <c r="F99" s="58">
        <f t="shared" si="7"/>
        <v>1</v>
      </c>
      <c r="G99" s="58">
        <f t="shared" si="8"/>
        <v>1</v>
      </c>
      <c r="H99" s="58">
        <v>1</v>
      </c>
      <c r="I99" s="58">
        <v>1</v>
      </c>
      <c r="J99" s="118" t="s">
        <v>3648</v>
      </c>
      <c r="K99" s="114">
        <v>1</v>
      </c>
      <c r="L99" s="58">
        <f t="shared" si="9"/>
        <v>1</v>
      </c>
      <c r="M99" s="58">
        <f t="shared" si="10"/>
        <v>1</v>
      </c>
      <c r="N99" s="58">
        <v>1</v>
      </c>
      <c r="O99" s="118" t="s">
        <v>3846</v>
      </c>
      <c r="P99" s="114">
        <v>1</v>
      </c>
      <c r="Q99" s="58">
        <f t="shared" si="11"/>
        <v>1</v>
      </c>
      <c r="R99" s="58">
        <f t="shared" si="12"/>
        <v>1</v>
      </c>
      <c r="S99" s="58">
        <v>1</v>
      </c>
      <c r="T99" s="111" t="s">
        <v>3989</v>
      </c>
      <c r="U99" s="111" t="s">
        <v>3903</v>
      </c>
    </row>
    <row r="100" spans="1:27" s="261" customFormat="1" ht="21.6">
      <c r="A100" s="266"/>
      <c r="B100" s="997"/>
      <c r="C100" s="995"/>
      <c r="D100" s="985" t="s">
        <v>3524</v>
      </c>
      <c r="E100" s="986"/>
      <c r="F100" s="986"/>
      <c r="G100" s="986"/>
      <c r="H100" s="986"/>
      <c r="I100" s="986"/>
      <c r="J100" s="986"/>
      <c r="K100" s="986"/>
      <c r="L100" s="986"/>
      <c r="M100" s="986"/>
      <c r="N100" s="986"/>
      <c r="O100" s="986"/>
      <c r="P100" s="986"/>
      <c r="Q100" s="986"/>
      <c r="R100" s="986"/>
      <c r="S100" s="986"/>
      <c r="T100" s="986"/>
      <c r="U100" s="987"/>
    </row>
    <row r="101" spans="1:27" s="261" customFormat="1" ht="64.8">
      <c r="A101" s="17">
        <v>80</v>
      </c>
      <c r="B101" s="997"/>
      <c r="C101" s="995"/>
      <c r="D101" s="267" t="s">
        <v>985</v>
      </c>
      <c r="E101" s="57">
        <v>1</v>
      </c>
      <c r="F101" s="58">
        <f>IF(E101=G101,H101)</f>
        <v>1</v>
      </c>
      <c r="G101" s="58">
        <f>IF(E101="NA","NA",H101)</f>
        <v>1</v>
      </c>
      <c r="H101" s="58">
        <v>1</v>
      </c>
      <c r="I101" s="58">
        <v>1</v>
      </c>
      <c r="J101" s="268" t="s">
        <v>1374</v>
      </c>
      <c r="K101" s="269">
        <v>1</v>
      </c>
      <c r="L101" s="58">
        <f>IF(K101=M101,N101)</f>
        <v>1</v>
      </c>
      <c r="M101" s="58">
        <f>IF(K101="NA","NA",N101)</f>
        <v>1</v>
      </c>
      <c r="N101" s="58">
        <v>1</v>
      </c>
      <c r="O101" s="268" t="s">
        <v>3836</v>
      </c>
      <c r="P101" s="253">
        <v>1</v>
      </c>
      <c r="Q101" s="58">
        <f>IF(P101=R101,S101)</f>
        <v>1</v>
      </c>
      <c r="R101" s="58">
        <f>IF(P101="NA","NA",S101)</f>
        <v>1</v>
      </c>
      <c r="S101" s="58">
        <v>1</v>
      </c>
      <c r="T101" s="979" t="s">
        <v>3990</v>
      </c>
      <c r="U101" s="982" t="s">
        <v>1034</v>
      </c>
    </row>
    <row r="102" spans="1:27" s="261" customFormat="1" ht="64.8">
      <c r="A102" s="250">
        <f>+A101+1</f>
        <v>81</v>
      </c>
      <c r="B102" s="997"/>
      <c r="C102" s="995"/>
      <c r="D102" s="267" t="s">
        <v>1234</v>
      </c>
      <c r="E102" s="57">
        <v>1</v>
      </c>
      <c r="F102" s="58">
        <f>IF(E102=G102,H102)</f>
        <v>1</v>
      </c>
      <c r="G102" s="58">
        <f>IF(E102="NA","NA",H102)</f>
        <v>1</v>
      </c>
      <c r="H102" s="58">
        <v>1</v>
      </c>
      <c r="I102" s="58">
        <v>1</v>
      </c>
      <c r="J102" s="268" t="s">
        <v>2634</v>
      </c>
      <c r="K102" s="269">
        <v>1</v>
      </c>
      <c r="L102" s="58">
        <f>IF(K102=M102,N102)</f>
        <v>1</v>
      </c>
      <c r="M102" s="58">
        <f>IF(K102="NA","NA",N102)</f>
        <v>1</v>
      </c>
      <c r="N102" s="58">
        <v>1</v>
      </c>
      <c r="O102" s="268" t="s">
        <v>2634</v>
      </c>
      <c r="P102" s="253">
        <v>1</v>
      </c>
      <c r="Q102" s="58">
        <f>IF(P102=R102,S102)</f>
        <v>1</v>
      </c>
      <c r="R102" s="58">
        <f>IF(P102="NA","NA",S102)</f>
        <v>1</v>
      </c>
      <c r="S102" s="58">
        <v>1</v>
      </c>
      <c r="T102" s="980"/>
      <c r="U102" s="983"/>
    </row>
    <row r="103" spans="1:27" s="265" customFormat="1" ht="43.2">
      <c r="A103" s="250">
        <f>+A102+1</f>
        <v>82</v>
      </c>
      <c r="B103" s="997"/>
      <c r="C103" s="995"/>
      <c r="D103" s="267" t="s">
        <v>274</v>
      </c>
      <c r="E103" s="57">
        <v>1</v>
      </c>
      <c r="F103" s="58">
        <f>IF(E103=G103,H103)</f>
        <v>1</v>
      </c>
      <c r="G103" s="58">
        <f>IF(E103="NA","NA",H103)</f>
        <v>1</v>
      </c>
      <c r="H103" s="58">
        <v>1</v>
      </c>
      <c r="I103" s="58">
        <v>1</v>
      </c>
      <c r="J103" s="268" t="s">
        <v>2969</v>
      </c>
      <c r="K103" s="269">
        <v>1</v>
      </c>
      <c r="L103" s="58">
        <f>IF(K103=M103,N103)</f>
        <v>1</v>
      </c>
      <c r="M103" s="58">
        <f>IF(K103="NA","NA",N103)</f>
        <v>1</v>
      </c>
      <c r="N103" s="58">
        <v>1</v>
      </c>
      <c r="O103" s="268" t="s">
        <v>2969</v>
      </c>
      <c r="P103" s="253">
        <v>1</v>
      </c>
      <c r="Q103" s="58">
        <f>IF(P103=R103,S103)</f>
        <v>1</v>
      </c>
      <c r="R103" s="58">
        <f>IF(P103="NA","NA",S103)</f>
        <v>1</v>
      </c>
      <c r="S103" s="58">
        <v>1</v>
      </c>
      <c r="T103" s="981"/>
      <c r="U103" s="984"/>
      <c r="V103" s="270"/>
      <c r="W103" s="270"/>
      <c r="X103" s="271"/>
    </row>
    <row r="104" spans="1:27" s="265" customFormat="1" ht="19.5" customHeight="1">
      <c r="A104" s="266"/>
      <c r="B104" s="997"/>
      <c r="C104" s="995"/>
      <c r="D104" s="985" t="s">
        <v>4252</v>
      </c>
      <c r="E104" s="986"/>
      <c r="F104" s="986"/>
      <c r="G104" s="986"/>
      <c r="H104" s="986"/>
      <c r="I104" s="986"/>
      <c r="J104" s="986"/>
      <c r="K104" s="986"/>
      <c r="L104" s="986"/>
      <c r="M104" s="986"/>
      <c r="N104" s="986"/>
      <c r="O104" s="986"/>
      <c r="P104" s="986"/>
      <c r="Q104" s="986"/>
      <c r="R104" s="986"/>
      <c r="S104" s="986"/>
      <c r="T104" s="986"/>
      <c r="U104" s="987"/>
      <c r="V104" s="270"/>
      <c r="W104" s="270"/>
      <c r="X104" s="271"/>
    </row>
    <row r="105" spans="1:27" s="265" customFormat="1" ht="21.6">
      <c r="A105" s="266"/>
      <c r="B105" s="997"/>
      <c r="C105" s="995"/>
      <c r="D105" s="976" t="s">
        <v>794</v>
      </c>
      <c r="E105" s="976"/>
      <c r="F105" s="976"/>
      <c r="G105" s="976"/>
      <c r="H105" s="976"/>
      <c r="I105" s="976"/>
      <c r="J105" s="976"/>
      <c r="K105" s="976"/>
      <c r="L105" s="976"/>
      <c r="M105" s="976"/>
      <c r="N105" s="976"/>
      <c r="O105" s="976"/>
      <c r="P105" s="976"/>
      <c r="Q105" s="976"/>
      <c r="R105" s="976"/>
      <c r="S105" s="976"/>
      <c r="T105" s="976"/>
      <c r="U105" s="976"/>
      <c r="V105" s="270"/>
      <c r="W105" s="270"/>
      <c r="X105" s="272"/>
      <c r="Y105" s="272"/>
      <c r="Z105" s="272"/>
      <c r="AA105" s="273"/>
    </row>
    <row r="106" spans="1:27" s="265" customFormat="1" ht="43.2">
      <c r="A106" s="17">
        <v>83</v>
      </c>
      <c r="B106" s="997"/>
      <c r="C106" s="995"/>
      <c r="D106" s="274" t="s">
        <v>313</v>
      </c>
      <c r="E106" s="275">
        <v>1</v>
      </c>
      <c r="F106" s="276">
        <f t="shared" ref="F106:F124" si="14">IF(E106=G106,H106)</f>
        <v>1</v>
      </c>
      <c r="G106" s="276">
        <f t="shared" ref="G106:G124" si="15">IF(E106="NA","NA",H106)</f>
        <v>1</v>
      </c>
      <c r="H106" s="276">
        <v>1</v>
      </c>
      <c r="I106" s="276">
        <v>1</v>
      </c>
      <c r="J106" s="277" t="s">
        <v>338</v>
      </c>
      <c r="K106" s="275">
        <v>1</v>
      </c>
      <c r="L106" s="276">
        <f t="shared" ref="L106:L124" si="16">IF(K106=M106,N106)</f>
        <v>1</v>
      </c>
      <c r="M106" s="276">
        <f t="shared" ref="M106:M124" si="17">IF(K106="NA","NA",N106)</f>
        <v>1</v>
      </c>
      <c r="N106" s="276">
        <v>1</v>
      </c>
      <c r="O106" s="277" t="s">
        <v>1553</v>
      </c>
      <c r="P106" s="275">
        <v>1</v>
      </c>
      <c r="Q106" s="276">
        <f t="shared" ref="Q106:Q124" si="18">IF(P106=R106,S106)</f>
        <v>1</v>
      </c>
      <c r="R106" s="276">
        <f t="shared" ref="R106:R124" si="19">IF(P106="NA","NA",S106)</f>
        <v>1</v>
      </c>
      <c r="S106" s="276">
        <v>1</v>
      </c>
      <c r="T106" s="979" t="s">
        <v>3990</v>
      </c>
      <c r="U106" s="979" t="s">
        <v>1034</v>
      </c>
      <c r="V106" s="270"/>
      <c r="W106" s="270"/>
      <c r="X106" s="271"/>
    </row>
    <row r="107" spans="1:27" s="265" customFormat="1" ht="43.2">
      <c r="A107" s="250">
        <f t="shared" ref="A107:A124" si="20">+A106+1</f>
        <v>84</v>
      </c>
      <c r="B107" s="997"/>
      <c r="C107" s="995"/>
      <c r="D107" s="161" t="s">
        <v>312</v>
      </c>
      <c r="E107" s="114">
        <v>1</v>
      </c>
      <c r="F107" s="58">
        <f t="shared" si="14"/>
        <v>1</v>
      </c>
      <c r="G107" s="58">
        <f t="shared" si="15"/>
        <v>1</v>
      </c>
      <c r="H107" s="58">
        <v>1</v>
      </c>
      <c r="I107" s="58">
        <v>1</v>
      </c>
      <c r="J107" s="278" t="s">
        <v>338</v>
      </c>
      <c r="K107" s="114">
        <v>1</v>
      </c>
      <c r="L107" s="58">
        <f t="shared" si="16"/>
        <v>1</v>
      </c>
      <c r="M107" s="58">
        <f t="shared" si="17"/>
        <v>1</v>
      </c>
      <c r="N107" s="58">
        <v>1</v>
      </c>
      <c r="O107" s="278" t="s">
        <v>1553</v>
      </c>
      <c r="P107" s="114">
        <v>1</v>
      </c>
      <c r="Q107" s="58">
        <f t="shared" si="18"/>
        <v>1</v>
      </c>
      <c r="R107" s="58">
        <f t="shared" si="19"/>
        <v>1</v>
      </c>
      <c r="S107" s="58">
        <v>1</v>
      </c>
      <c r="T107" s="980"/>
      <c r="U107" s="980"/>
      <c r="V107" s="270"/>
      <c r="W107" s="270"/>
      <c r="X107" s="271"/>
    </row>
    <row r="108" spans="1:27" s="265" customFormat="1" ht="43.2">
      <c r="A108" s="250">
        <f t="shared" si="20"/>
        <v>85</v>
      </c>
      <c r="B108" s="997"/>
      <c r="C108" s="995"/>
      <c r="D108" s="161" t="s">
        <v>311</v>
      </c>
      <c r="E108" s="114">
        <v>1</v>
      </c>
      <c r="F108" s="58">
        <f t="shared" si="14"/>
        <v>1</v>
      </c>
      <c r="G108" s="58">
        <f t="shared" si="15"/>
        <v>1</v>
      </c>
      <c r="H108" s="58">
        <v>1</v>
      </c>
      <c r="I108" s="58">
        <v>1</v>
      </c>
      <c r="J108" s="278" t="s">
        <v>338</v>
      </c>
      <c r="K108" s="114">
        <v>1</v>
      </c>
      <c r="L108" s="58">
        <f t="shared" si="16"/>
        <v>1</v>
      </c>
      <c r="M108" s="58">
        <f t="shared" si="17"/>
        <v>1</v>
      </c>
      <c r="N108" s="58">
        <v>1</v>
      </c>
      <c r="O108" s="278" t="s">
        <v>1553</v>
      </c>
      <c r="P108" s="114">
        <v>1</v>
      </c>
      <c r="Q108" s="58">
        <f t="shared" si="18"/>
        <v>1</v>
      </c>
      <c r="R108" s="58">
        <f t="shared" si="19"/>
        <v>1</v>
      </c>
      <c r="S108" s="58">
        <v>1</v>
      </c>
      <c r="T108" s="980"/>
      <c r="U108" s="980"/>
      <c r="V108" s="270"/>
      <c r="W108" s="270"/>
      <c r="X108" s="271"/>
    </row>
    <row r="109" spans="1:27" s="265" customFormat="1" ht="43.2">
      <c r="A109" s="250">
        <f t="shared" si="20"/>
        <v>86</v>
      </c>
      <c r="B109" s="997"/>
      <c r="C109" s="995"/>
      <c r="D109" s="161" t="s">
        <v>310</v>
      </c>
      <c r="E109" s="114">
        <v>1</v>
      </c>
      <c r="F109" s="58">
        <f t="shared" si="14"/>
        <v>1</v>
      </c>
      <c r="G109" s="58">
        <f t="shared" si="15"/>
        <v>1</v>
      </c>
      <c r="H109" s="58">
        <v>1</v>
      </c>
      <c r="I109" s="58">
        <v>1</v>
      </c>
      <c r="J109" s="278" t="s">
        <v>338</v>
      </c>
      <c r="K109" s="275">
        <v>1</v>
      </c>
      <c r="L109" s="58">
        <f t="shared" si="16"/>
        <v>1</v>
      </c>
      <c r="M109" s="58">
        <f t="shared" si="17"/>
        <v>1</v>
      </c>
      <c r="N109" s="58">
        <v>1</v>
      </c>
      <c r="O109" s="278" t="s">
        <v>1553</v>
      </c>
      <c r="P109" s="114">
        <v>1</v>
      </c>
      <c r="Q109" s="58">
        <f t="shared" si="18"/>
        <v>1</v>
      </c>
      <c r="R109" s="58">
        <f t="shared" si="19"/>
        <v>1</v>
      </c>
      <c r="S109" s="58">
        <v>1</v>
      </c>
      <c r="T109" s="980"/>
      <c r="U109" s="980"/>
      <c r="V109" s="270"/>
      <c r="W109" s="270"/>
      <c r="X109" s="271"/>
    </row>
    <row r="110" spans="1:27" s="265" customFormat="1" ht="43.2">
      <c r="A110" s="250">
        <f t="shared" si="20"/>
        <v>87</v>
      </c>
      <c r="B110" s="997"/>
      <c r="C110" s="995"/>
      <c r="D110" s="267" t="s">
        <v>309</v>
      </c>
      <c r="E110" s="114">
        <v>1</v>
      </c>
      <c r="F110" s="58">
        <f t="shared" si="14"/>
        <v>1</v>
      </c>
      <c r="G110" s="58">
        <f t="shared" si="15"/>
        <v>1</v>
      </c>
      <c r="H110" s="58">
        <v>1</v>
      </c>
      <c r="I110" s="58">
        <v>1</v>
      </c>
      <c r="J110" s="278" t="s">
        <v>338</v>
      </c>
      <c r="K110" s="114">
        <v>1</v>
      </c>
      <c r="L110" s="58">
        <f t="shared" si="16"/>
        <v>1</v>
      </c>
      <c r="M110" s="58">
        <f t="shared" si="17"/>
        <v>1</v>
      </c>
      <c r="N110" s="58">
        <v>1</v>
      </c>
      <c r="O110" s="278" t="s">
        <v>1553</v>
      </c>
      <c r="P110" s="114">
        <v>1</v>
      </c>
      <c r="Q110" s="58">
        <f t="shared" si="18"/>
        <v>1</v>
      </c>
      <c r="R110" s="58">
        <f t="shared" si="19"/>
        <v>1</v>
      </c>
      <c r="S110" s="58">
        <v>1</v>
      </c>
      <c r="T110" s="980"/>
      <c r="U110" s="980"/>
      <c r="V110" s="270"/>
      <c r="W110" s="270"/>
      <c r="X110" s="271"/>
    </row>
    <row r="111" spans="1:27" s="265" customFormat="1" ht="43.2">
      <c r="A111" s="250">
        <f t="shared" si="20"/>
        <v>88</v>
      </c>
      <c r="B111" s="997"/>
      <c r="C111" s="995"/>
      <c r="D111" s="267" t="s">
        <v>308</v>
      </c>
      <c r="E111" s="114">
        <v>1</v>
      </c>
      <c r="F111" s="58">
        <f t="shared" si="14"/>
        <v>1</v>
      </c>
      <c r="G111" s="58">
        <f t="shared" si="15"/>
        <v>1</v>
      </c>
      <c r="H111" s="58">
        <v>1</v>
      </c>
      <c r="I111" s="58">
        <v>1</v>
      </c>
      <c r="J111" s="278" t="s">
        <v>338</v>
      </c>
      <c r="K111" s="114">
        <v>1</v>
      </c>
      <c r="L111" s="58">
        <f t="shared" si="16"/>
        <v>1</v>
      </c>
      <c r="M111" s="58">
        <f t="shared" si="17"/>
        <v>1</v>
      </c>
      <c r="N111" s="58">
        <v>1</v>
      </c>
      <c r="O111" s="278" t="s">
        <v>1553</v>
      </c>
      <c r="P111" s="275">
        <v>1</v>
      </c>
      <c r="Q111" s="58">
        <f t="shared" si="18"/>
        <v>1</v>
      </c>
      <c r="R111" s="58">
        <f t="shared" si="19"/>
        <v>1</v>
      </c>
      <c r="S111" s="58">
        <v>1</v>
      </c>
      <c r="T111" s="980"/>
      <c r="U111" s="980"/>
      <c r="V111" s="270"/>
      <c r="W111" s="270"/>
      <c r="X111" s="271"/>
    </row>
    <row r="112" spans="1:27" s="265" customFormat="1" ht="43.2">
      <c r="A112" s="250">
        <f t="shared" si="20"/>
        <v>89</v>
      </c>
      <c r="B112" s="997"/>
      <c r="C112" s="995"/>
      <c r="D112" s="267" t="s">
        <v>1824</v>
      </c>
      <c r="E112" s="114">
        <v>1</v>
      </c>
      <c r="F112" s="58">
        <f t="shared" si="14"/>
        <v>1</v>
      </c>
      <c r="G112" s="58">
        <f t="shared" si="15"/>
        <v>1</v>
      </c>
      <c r="H112" s="58">
        <v>1</v>
      </c>
      <c r="I112" s="58">
        <v>1</v>
      </c>
      <c r="J112" s="278" t="s">
        <v>338</v>
      </c>
      <c r="K112" s="275">
        <v>1</v>
      </c>
      <c r="L112" s="58">
        <f t="shared" si="16"/>
        <v>1</v>
      </c>
      <c r="M112" s="58">
        <f t="shared" si="17"/>
        <v>1</v>
      </c>
      <c r="N112" s="58">
        <v>1</v>
      </c>
      <c r="O112" s="278" t="s">
        <v>1553</v>
      </c>
      <c r="P112" s="114">
        <v>1</v>
      </c>
      <c r="Q112" s="58">
        <f t="shared" si="18"/>
        <v>1</v>
      </c>
      <c r="R112" s="58">
        <f t="shared" si="19"/>
        <v>1</v>
      </c>
      <c r="S112" s="58">
        <v>1</v>
      </c>
      <c r="T112" s="980"/>
      <c r="U112" s="980"/>
      <c r="V112" s="270"/>
      <c r="W112" s="270"/>
      <c r="X112" s="271"/>
    </row>
    <row r="113" spans="1:24" s="265" customFormat="1" ht="43.2">
      <c r="A113" s="250">
        <f t="shared" si="20"/>
        <v>90</v>
      </c>
      <c r="B113" s="997"/>
      <c r="C113" s="995"/>
      <c r="D113" s="267" t="s">
        <v>1249</v>
      </c>
      <c r="E113" s="114">
        <v>1</v>
      </c>
      <c r="F113" s="58">
        <f t="shared" si="14"/>
        <v>1</v>
      </c>
      <c r="G113" s="58">
        <f t="shared" si="15"/>
        <v>1</v>
      </c>
      <c r="H113" s="58">
        <v>1</v>
      </c>
      <c r="I113" s="58">
        <v>1</v>
      </c>
      <c r="J113" s="278" t="s">
        <v>338</v>
      </c>
      <c r="K113" s="114">
        <v>1</v>
      </c>
      <c r="L113" s="58">
        <f t="shared" si="16"/>
        <v>1</v>
      </c>
      <c r="M113" s="58">
        <f t="shared" si="17"/>
        <v>1</v>
      </c>
      <c r="N113" s="58">
        <v>1</v>
      </c>
      <c r="O113" s="278" t="s">
        <v>1553</v>
      </c>
      <c r="P113" s="114">
        <v>1</v>
      </c>
      <c r="Q113" s="58">
        <f t="shared" si="18"/>
        <v>1</v>
      </c>
      <c r="R113" s="58">
        <f t="shared" si="19"/>
        <v>1</v>
      </c>
      <c r="S113" s="58">
        <v>1</v>
      </c>
      <c r="T113" s="980"/>
      <c r="U113" s="980"/>
      <c r="V113" s="270"/>
      <c r="W113" s="270"/>
      <c r="X113" s="271"/>
    </row>
    <row r="114" spans="1:24" s="265" customFormat="1" ht="43.2">
      <c r="A114" s="250">
        <f t="shared" si="20"/>
        <v>91</v>
      </c>
      <c r="B114" s="997"/>
      <c r="C114" s="995"/>
      <c r="D114" s="267" t="s">
        <v>1243</v>
      </c>
      <c r="E114" s="114">
        <v>1</v>
      </c>
      <c r="F114" s="58">
        <f t="shared" si="14"/>
        <v>1</v>
      </c>
      <c r="G114" s="58">
        <f t="shared" si="15"/>
        <v>1</v>
      </c>
      <c r="H114" s="58">
        <v>1</v>
      </c>
      <c r="I114" s="58">
        <v>1</v>
      </c>
      <c r="J114" s="278" t="s">
        <v>338</v>
      </c>
      <c r="K114" s="114">
        <v>1</v>
      </c>
      <c r="L114" s="58">
        <f t="shared" si="16"/>
        <v>1</v>
      </c>
      <c r="M114" s="58">
        <f t="shared" si="17"/>
        <v>1</v>
      </c>
      <c r="N114" s="58">
        <v>1</v>
      </c>
      <c r="O114" s="278" t="s">
        <v>1553</v>
      </c>
      <c r="P114" s="114">
        <v>1</v>
      </c>
      <c r="Q114" s="58">
        <f t="shared" si="18"/>
        <v>1</v>
      </c>
      <c r="R114" s="58">
        <f t="shared" si="19"/>
        <v>1</v>
      </c>
      <c r="S114" s="58">
        <v>1</v>
      </c>
      <c r="T114" s="980"/>
      <c r="U114" s="980"/>
      <c r="V114" s="270"/>
      <c r="W114" s="270"/>
      <c r="X114" s="271"/>
    </row>
    <row r="115" spans="1:24" s="265" customFormat="1" ht="43.2">
      <c r="A115" s="250">
        <f t="shared" si="20"/>
        <v>92</v>
      </c>
      <c r="B115" s="997"/>
      <c r="C115" s="995"/>
      <c r="D115" s="267" t="s">
        <v>1244</v>
      </c>
      <c r="E115" s="114">
        <v>1</v>
      </c>
      <c r="F115" s="58">
        <f t="shared" si="14"/>
        <v>1</v>
      </c>
      <c r="G115" s="58">
        <f t="shared" si="15"/>
        <v>1</v>
      </c>
      <c r="H115" s="58">
        <v>1</v>
      </c>
      <c r="I115" s="58">
        <v>1</v>
      </c>
      <c r="J115" s="278" t="s">
        <v>338</v>
      </c>
      <c r="K115" s="275">
        <v>1</v>
      </c>
      <c r="L115" s="58">
        <f t="shared" si="16"/>
        <v>1</v>
      </c>
      <c r="M115" s="58">
        <f t="shared" si="17"/>
        <v>1</v>
      </c>
      <c r="N115" s="58">
        <v>1</v>
      </c>
      <c r="O115" s="278" t="s">
        <v>1553</v>
      </c>
      <c r="P115" s="114">
        <v>1</v>
      </c>
      <c r="Q115" s="58">
        <f t="shared" si="18"/>
        <v>1</v>
      </c>
      <c r="R115" s="58">
        <f t="shared" si="19"/>
        <v>1</v>
      </c>
      <c r="S115" s="58">
        <v>1</v>
      </c>
      <c r="T115" s="980"/>
      <c r="U115" s="980"/>
      <c r="V115" s="270"/>
      <c r="W115" s="270"/>
      <c r="X115" s="271"/>
    </row>
    <row r="116" spans="1:24" s="265" customFormat="1" ht="43.2">
      <c r="A116" s="250">
        <f t="shared" si="20"/>
        <v>93</v>
      </c>
      <c r="B116" s="997"/>
      <c r="C116" s="995"/>
      <c r="D116" s="267" t="s">
        <v>307</v>
      </c>
      <c r="E116" s="114">
        <v>1</v>
      </c>
      <c r="F116" s="58">
        <f t="shared" si="14"/>
        <v>1</v>
      </c>
      <c r="G116" s="58">
        <f t="shared" si="15"/>
        <v>1</v>
      </c>
      <c r="H116" s="58">
        <v>1</v>
      </c>
      <c r="I116" s="58">
        <v>1</v>
      </c>
      <c r="J116" s="278" t="s">
        <v>338</v>
      </c>
      <c r="K116" s="114">
        <v>1</v>
      </c>
      <c r="L116" s="58">
        <f t="shared" si="16"/>
        <v>1</v>
      </c>
      <c r="M116" s="58">
        <f t="shared" si="17"/>
        <v>1</v>
      </c>
      <c r="N116" s="58">
        <v>1</v>
      </c>
      <c r="O116" s="278" t="s">
        <v>1553</v>
      </c>
      <c r="P116" s="275">
        <v>1</v>
      </c>
      <c r="Q116" s="58">
        <f t="shared" si="18"/>
        <v>1</v>
      </c>
      <c r="R116" s="58">
        <f t="shared" si="19"/>
        <v>1</v>
      </c>
      <c r="S116" s="58">
        <v>1</v>
      </c>
      <c r="T116" s="980"/>
      <c r="U116" s="980"/>
      <c r="V116" s="270"/>
      <c r="W116" s="270"/>
      <c r="X116" s="271"/>
    </row>
    <row r="117" spans="1:24" s="265" customFormat="1" ht="43.2">
      <c r="A117" s="250">
        <f t="shared" si="20"/>
        <v>94</v>
      </c>
      <c r="B117" s="997"/>
      <c r="C117" s="995"/>
      <c r="D117" s="267" t="s">
        <v>306</v>
      </c>
      <c r="E117" s="114">
        <v>1</v>
      </c>
      <c r="F117" s="58">
        <f t="shared" si="14"/>
        <v>1</v>
      </c>
      <c r="G117" s="58">
        <f t="shared" si="15"/>
        <v>1</v>
      </c>
      <c r="H117" s="58">
        <v>1</v>
      </c>
      <c r="I117" s="58">
        <v>1</v>
      </c>
      <c r="J117" s="278" t="s">
        <v>338</v>
      </c>
      <c r="K117" s="114">
        <v>1</v>
      </c>
      <c r="L117" s="58">
        <f t="shared" si="16"/>
        <v>1</v>
      </c>
      <c r="M117" s="58">
        <f t="shared" si="17"/>
        <v>1</v>
      </c>
      <c r="N117" s="58">
        <v>1</v>
      </c>
      <c r="O117" s="278" t="s">
        <v>1553</v>
      </c>
      <c r="P117" s="114">
        <v>1</v>
      </c>
      <c r="Q117" s="58">
        <f t="shared" si="18"/>
        <v>1</v>
      </c>
      <c r="R117" s="58">
        <f t="shared" si="19"/>
        <v>1</v>
      </c>
      <c r="S117" s="58">
        <v>1</v>
      </c>
      <c r="T117" s="980"/>
      <c r="U117" s="980"/>
      <c r="V117" s="270"/>
      <c r="W117" s="270"/>
      <c r="X117" s="271"/>
    </row>
    <row r="118" spans="1:24" s="265" customFormat="1" ht="43.2">
      <c r="A118" s="250">
        <f t="shared" si="20"/>
        <v>95</v>
      </c>
      <c r="B118" s="997"/>
      <c r="C118" s="995"/>
      <c r="D118" s="267" t="s">
        <v>1063</v>
      </c>
      <c r="E118" s="114">
        <v>1</v>
      </c>
      <c r="F118" s="58">
        <f t="shared" si="14"/>
        <v>1</v>
      </c>
      <c r="G118" s="58">
        <f t="shared" si="15"/>
        <v>1</v>
      </c>
      <c r="H118" s="58">
        <v>1</v>
      </c>
      <c r="I118" s="58">
        <v>1</v>
      </c>
      <c r="J118" s="278" t="s">
        <v>338</v>
      </c>
      <c r="K118" s="275">
        <v>1</v>
      </c>
      <c r="L118" s="58">
        <f t="shared" si="16"/>
        <v>1</v>
      </c>
      <c r="M118" s="58">
        <f t="shared" si="17"/>
        <v>1</v>
      </c>
      <c r="N118" s="58">
        <v>1</v>
      </c>
      <c r="O118" s="278" t="s">
        <v>1553</v>
      </c>
      <c r="P118" s="114">
        <v>1</v>
      </c>
      <c r="Q118" s="58">
        <f t="shared" si="18"/>
        <v>1</v>
      </c>
      <c r="R118" s="58">
        <f t="shared" si="19"/>
        <v>1</v>
      </c>
      <c r="S118" s="58">
        <v>1</v>
      </c>
      <c r="T118" s="980"/>
      <c r="U118" s="980"/>
      <c r="V118" s="270"/>
      <c r="W118" s="270"/>
      <c r="X118" s="271"/>
    </row>
    <row r="119" spans="1:24" s="265" customFormat="1" ht="43.2">
      <c r="A119" s="250">
        <f t="shared" si="20"/>
        <v>96</v>
      </c>
      <c r="B119" s="997"/>
      <c r="C119" s="995"/>
      <c r="D119" s="267" t="s">
        <v>1245</v>
      </c>
      <c r="E119" s="114">
        <v>1</v>
      </c>
      <c r="F119" s="58">
        <f t="shared" si="14"/>
        <v>1</v>
      </c>
      <c r="G119" s="58">
        <f t="shared" si="15"/>
        <v>1</v>
      </c>
      <c r="H119" s="58">
        <v>1</v>
      </c>
      <c r="I119" s="58">
        <v>1</v>
      </c>
      <c r="J119" s="278" t="s">
        <v>338</v>
      </c>
      <c r="K119" s="114">
        <v>1</v>
      </c>
      <c r="L119" s="58">
        <f t="shared" si="16"/>
        <v>1</v>
      </c>
      <c r="M119" s="58">
        <f t="shared" si="17"/>
        <v>1</v>
      </c>
      <c r="N119" s="58">
        <v>1</v>
      </c>
      <c r="O119" s="278" t="s">
        <v>1553</v>
      </c>
      <c r="P119" s="114">
        <v>1</v>
      </c>
      <c r="Q119" s="58">
        <f t="shared" si="18"/>
        <v>1</v>
      </c>
      <c r="R119" s="58">
        <f t="shared" si="19"/>
        <v>1</v>
      </c>
      <c r="S119" s="58">
        <v>1</v>
      </c>
      <c r="T119" s="980"/>
      <c r="U119" s="980"/>
      <c r="V119" s="270"/>
      <c r="W119" s="270"/>
      <c r="X119" s="271"/>
    </row>
    <row r="120" spans="1:24" s="265" customFormat="1" ht="43.2">
      <c r="A120" s="250">
        <f t="shared" si="20"/>
        <v>97</v>
      </c>
      <c r="B120" s="997"/>
      <c r="C120" s="995"/>
      <c r="D120" s="267" t="s">
        <v>1246</v>
      </c>
      <c r="E120" s="114">
        <v>1</v>
      </c>
      <c r="F120" s="58">
        <f t="shared" si="14"/>
        <v>1</v>
      </c>
      <c r="G120" s="58">
        <f t="shared" si="15"/>
        <v>1</v>
      </c>
      <c r="H120" s="58">
        <v>1</v>
      </c>
      <c r="I120" s="58">
        <v>1</v>
      </c>
      <c r="J120" s="278" t="s">
        <v>338</v>
      </c>
      <c r="K120" s="114">
        <v>1</v>
      </c>
      <c r="L120" s="58">
        <f t="shared" si="16"/>
        <v>1</v>
      </c>
      <c r="M120" s="58">
        <f t="shared" si="17"/>
        <v>1</v>
      </c>
      <c r="N120" s="58">
        <v>1</v>
      </c>
      <c r="O120" s="278" t="s">
        <v>1553</v>
      </c>
      <c r="P120" s="114">
        <v>1</v>
      </c>
      <c r="Q120" s="58">
        <f t="shared" si="18"/>
        <v>1</v>
      </c>
      <c r="R120" s="58">
        <f t="shared" si="19"/>
        <v>1</v>
      </c>
      <c r="S120" s="58">
        <v>1</v>
      </c>
      <c r="T120" s="980"/>
      <c r="U120" s="980"/>
      <c r="V120" s="270"/>
      <c r="W120" s="270"/>
      <c r="X120" s="271"/>
    </row>
    <row r="121" spans="1:24" s="265" customFormat="1" ht="43.2">
      <c r="A121" s="250">
        <f t="shared" si="20"/>
        <v>98</v>
      </c>
      <c r="B121" s="997"/>
      <c r="C121" s="995"/>
      <c r="D121" s="267" t="s">
        <v>1247</v>
      </c>
      <c r="E121" s="114">
        <v>1</v>
      </c>
      <c r="F121" s="58">
        <f t="shared" si="14"/>
        <v>1</v>
      </c>
      <c r="G121" s="58">
        <f t="shared" si="15"/>
        <v>1</v>
      </c>
      <c r="H121" s="58">
        <v>1</v>
      </c>
      <c r="I121" s="58">
        <v>1</v>
      </c>
      <c r="J121" s="278" t="s">
        <v>338</v>
      </c>
      <c r="K121" s="275">
        <v>1</v>
      </c>
      <c r="L121" s="58">
        <f t="shared" si="16"/>
        <v>1</v>
      </c>
      <c r="M121" s="58">
        <f t="shared" si="17"/>
        <v>1</v>
      </c>
      <c r="N121" s="58">
        <v>1</v>
      </c>
      <c r="O121" s="278" t="s">
        <v>1553</v>
      </c>
      <c r="P121" s="275">
        <v>1</v>
      </c>
      <c r="Q121" s="58">
        <f t="shared" si="18"/>
        <v>1</v>
      </c>
      <c r="R121" s="58">
        <f t="shared" si="19"/>
        <v>1</v>
      </c>
      <c r="S121" s="58">
        <v>1</v>
      </c>
      <c r="T121" s="980"/>
      <c r="U121" s="980"/>
      <c r="V121" s="270"/>
      <c r="W121" s="270"/>
      <c r="X121" s="271"/>
    </row>
    <row r="122" spans="1:24" s="265" customFormat="1" ht="43.2">
      <c r="A122" s="250">
        <f t="shared" si="20"/>
        <v>99</v>
      </c>
      <c r="B122" s="997"/>
      <c r="C122" s="995"/>
      <c r="D122" s="267" t="s">
        <v>1248</v>
      </c>
      <c r="E122" s="114">
        <v>1</v>
      </c>
      <c r="F122" s="58">
        <f t="shared" si="14"/>
        <v>1</v>
      </c>
      <c r="G122" s="58">
        <f t="shared" si="15"/>
        <v>1</v>
      </c>
      <c r="H122" s="58">
        <v>1</v>
      </c>
      <c r="I122" s="58">
        <v>1</v>
      </c>
      <c r="J122" s="278" t="s">
        <v>338</v>
      </c>
      <c r="K122" s="114">
        <v>1</v>
      </c>
      <c r="L122" s="58">
        <f t="shared" si="16"/>
        <v>1</v>
      </c>
      <c r="M122" s="58">
        <f t="shared" si="17"/>
        <v>1</v>
      </c>
      <c r="N122" s="58">
        <v>1</v>
      </c>
      <c r="O122" s="278" t="s">
        <v>1553</v>
      </c>
      <c r="P122" s="114">
        <v>1</v>
      </c>
      <c r="Q122" s="58">
        <f t="shared" si="18"/>
        <v>1</v>
      </c>
      <c r="R122" s="58">
        <f t="shared" si="19"/>
        <v>1</v>
      </c>
      <c r="S122" s="58">
        <v>1</v>
      </c>
      <c r="T122" s="980"/>
      <c r="U122" s="980"/>
      <c r="V122" s="270"/>
      <c r="W122" s="270"/>
      <c r="X122" s="271"/>
    </row>
    <row r="123" spans="1:24" s="265" customFormat="1" ht="43.2">
      <c r="A123" s="250">
        <f t="shared" si="20"/>
        <v>100</v>
      </c>
      <c r="B123" s="997"/>
      <c r="C123" s="995"/>
      <c r="D123" s="267" t="s">
        <v>304</v>
      </c>
      <c r="E123" s="114">
        <v>1</v>
      </c>
      <c r="F123" s="58">
        <f t="shared" si="14"/>
        <v>1</v>
      </c>
      <c r="G123" s="58">
        <f t="shared" si="15"/>
        <v>1</v>
      </c>
      <c r="H123" s="58">
        <v>1</v>
      </c>
      <c r="I123" s="58">
        <v>1</v>
      </c>
      <c r="J123" s="278" t="s">
        <v>338</v>
      </c>
      <c r="K123" s="114">
        <v>1</v>
      </c>
      <c r="L123" s="58">
        <f t="shared" si="16"/>
        <v>1</v>
      </c>
      <c r="M123" s="58">
        <f t="shared" si="17"/>
        <v>1</v>
      </c>
      <c r="N123" s="58">
        <v>1</v>
      </c>
      <c r="O123" s="278" t="s">
        <v>1553</v>
      </c>
      <c r="P123" s="114">
        <v>1</v>
      </c>
      <c r="Q123" s="58">
        <f t="shared" si="18"/>
        <v>1</v>
      </c>
      <c r="R123" s="58">
        <f t="shared" si="19"/>
        <v>1</v>
      </c>
      <c r="S123" s="58">
        <v>1</v>
      </c>
      <c r="T123" s="980"/>
      <c r="U123" s="980"/>
      <c r="V123" s="270"/>
      <c r="W123" s="270"/>
      <c r="X123" s="271"/>
    </row>
    <row r="124" spans="1:24" s="265" customFormat="1" ht="34.5" customHeight="1">
      <c r="A124" s="250">
        <f t="shared" si="20"/>
        <v>101</v>
      </c>
      <c r="B124" s="997"/>
      <c r="C124" s="995"/>
      <c r="D124" s="267" t="s">
        <v>303</v>
      </c>
      <c r="E124" s="114">
        <v>1</v>
      </c>
      <c r="F124" s="58">
        <f t="shared" si="14"/>
        <v>1</v>
      </c>
      <c r="G124" s="58">
        <f t="shared" si="15"/>
        <v>1</v>
      </c>
      <c r="H124" s="58">
        <v>1</v>
      </c>
      <c r="I124" s="58">
        <v>1</v>
      </c>
      <c r="J124" s="278" t="s">
        <v>338</v>
      </c>
      <c r="K124" s="275">
        <v>1</v>
      </c>
      <c r="L124" s="58">
        <f t="shared" si="16"/>
        <v>1</v>
      </c>
      <c r="M124" s="58">
        <f t="shared" si="17"/>
        <v>1</v>
      </c>
      <c r="N124" s="58">
        <v>1</v>
      </c>
      <c r="O124" s="278" t="s">
        <v>1553</v>
      </c>
      <c r="P124" s="114">
        <v>1</v>
      </c>
      <c r="Q124" s="58">
        <f t="shared" si="18"/>
        <v>1</v>
      </c>
      <c r="R124" s="58">
        <f t="shared" si="19"/>
        <v>1</v>
      </c>
      <c r="S124" s="58">
        <v>1</v>
      </c>
      <c r="T124" s="981"/>
      <c r="U124" s="981"/>
      <c r="V124" s="270"/>
      <c r="W124" s="270"/>
      <c r="X124" s="271"/>
    </row>
    <row r="125" spans="1:24" s="265" customFormat="1" ht="21.6">
      <c r="A125" s="266"/>
      <c r="B125" s="997"/>
      <c r="C125" s="995"/>
      <c r="D125" s="985" t="s">
        <v>795</v>
      </c>
      <c r="E125" s="986"/>
      <c r="F125" s="986"/>
      <c r="G125" s="986"/>
      <c r="H125" s="986"/>
      <c r="I125" s="986"/>
      <c r="J125" s="986"/>
      <c r="K125" s="986"/>
      <c r="L125" s="986"/>
      <c r="M125" s="986"/>
      <c r="N125" s="986"/>
      <c r="O125" s="986"/>
      <c r="P125" s="986"/>
      <c r="Q125" s="986"/>
      <c r="R125" s="986"/>
      <c r="S125" s="986"/>
      <c r="T125" s="986"/>
      <c r="U125" s="987"/>
      <c r="V125" s="270"/>
      <c r="W125" s="270"/>
      <c r="X125" s="271"/>
    </row>
    <row r="126" spans="1:24" s="265" customFormat="1" ht="43.2">
      <c r="A126" s="17">
        <v>102</v>
      </c>
      <c r="B126" s="997"/>
      <c r="C126" s="995"/>
      <c r="D126" s="267" t="s">
        <v>1038</v>
      </c>
      <c r="E126" s="114">
        <v>1</v>
      </c>
      <c r="F126" s="58">
        <f t="shared" ref="F126:F133" si="21">IF(E126=G126,H126)</f>
        <v>1</v>
      </c>
      <c r="G126" s="58">
        <f t="shared" ref="G126:G133" si="22">IF(E126="NA","NA",H126)</f>
        <v>1</v>
      </c>
      <c r="H126" s="58">
        <v>1</v>
      </c>
      <c r="I126" s="58">
        <v>1</v>
      </c>
      <c r="J126" s="278" t="s">
        <v>338</v>
      </c>
      <c r="K126" s="114">
        <v>1</v>
      </c>
      <c r="L126" s="58">
        <f t="shared" ref="L126:L133" si="23">IF(K126=M126,N126)</f>
        <v>1</v>
      </c>
      <c r="M126" s="58">
        <f t="shared" ref="M126:M133" si="24">IF(K126="NA","NA",N126)</f>
        <v>1</v>
      </c>
      <c r="N126" s="58">
        <v>1</v>
      </c>
      <c r="O126" s="278" t="s">
        <v>1553</v>
      </c>
      <c r="P126" s="114">
        <v>1</v>
      </c>
      <c r="Q126" s="58">
        <f t="shared" ref="Q126:Q133" si="25">IF(P126=R126,S126)</f>
        <v>1</v>
      </c>
      <c r="R126" s="58">
        <f t="shared" ref="R126:R133" si="26">IF(P126="NA","NA",S126)</f>
        <v>1</v>
      </c>
      <c r="S126" s="58">
        <v>1</v>
      </c>
      <c r="T126" s="979" t="s">
        <v>3990</v>
      </c>
      <c r="U126" s="979" t="s">
        <v>1034</v>
      </c>
      <c r="V126" s="270"/>
      <c r="W126" s="270"/>
      <c r="X126" s="271"/>
    </row>
    <row r="127" spans="1:24" s="265" customFormat="1" ht="43.2">
      <c r="A127" s="250">
        <f t="shared" ref="A127:A133" si="27">+A126+1</f>
        <v>103</v>
      </c>
      <c r="B127" s="997"/>
      <c r="C127" s="995"/>
      <c r="D127" s="267" t="s">
        <v>300</v>
      </c>
      <c r="E127" s="114">
        <v>1</v>
      </c>
      <c r="F127" s="58">
        <f t="shared" si="21"/>
        <v>1</v>
      </c>
      <c r="G127" s="58">
        <f t="shared" si="22"/>
        <v>1</v>
      </c>
      <c r="H127" s="58">
        <v>1</v>
      </c>
      <c r="I127" s="58">
        <v>1</v>
      </c>
      <c r="J127" s="278" t="s">
        <v>338</v>
      </c>
      <c r="K127" s="114">
        <v>1</v>
      </c>
      <c r="L127" s="58">
        <f t="shared" si="23"/>
        <v>1</v>
      </c>
      <c r="M127" s="58">
        <f t="shared" si="24"/>
        <v>1</v>
      </c>
      <c r="N127" s="58">
        <v>1</v>
      </c>
      <c r="O127" s="278" t="s">
        <v>1553</v>
      </c>
      <c r="P127" s="114">
        <v>1</v>
      </c>
      <c r="Q127" s="58">
        <f t="shared" si="25"/>
        <v>1</v>
      </c>
      <c r="R127" s="58">
        <f t="shared" si="26"/>
        <v>1</v>
      </c>
      <c r="S127" s="58">
        <v>1</v>
      </c>
      <c r="T127" s="980"/>
      <c r="U127" s="980"/>
      <c r="V127" s="270"/>
      <c r="W127" s="270"/>
      <c r="X127" s="271"/>
    </row>
    <row r="128" spans="1:24" s="265" customFormat="1" ht="43.2">
      <c r="A128" s="250">
        <f t="shared" si="27"/>
        <v>104</v>
      </c>
      <c r="B128" s="997"/>
      <c r="C128" s="995"/>
      <c r="D128" s="267" t="s">
        <v>299</v>
      </c>
      <c r="E128" s="114">
        <v>1</v>
      </c>
      <c r="F128" s="58">
        <f t="shared" si="21"/>
        <v>1</v>
      </c>
      <c r="G128" s="58">
        <f t="shared" si="22"/>
        <v>1</v>
      </c>
      <c r="H128" s="58">
        <v>1</v>
      </c>
      <c r="I128" s="58">
        <v>1</v>
      </c>
      <c r="J128" s="278" t="s">
        <v>338</v>
      </c>
      <c r="K128" s="114">
        <v>1</v>
      </c>
      <c r="L128" s="58">
        <f t="shared" si="23"/>
        <v>1</v>
      </c>
      <c r="M128" s="58">
        <f t="shared" si="24"/>
        <v>1</v>
      </c>
      <c r="N128" s="58">
        <v>1</v>
      </c>
      <c r="O128" s="278" t="s">
        <v>1553</v>
      </c>
      <c r="P128" s="114">
        <v>1</v>
      </c>
      <c r="Q128" s="58">
        <f t="shared" si="25"/>
        <v>1</v>
      </c>
      <c r="R128" s="58">
        <f t="shared" si="26"/>
        <v>1</v>
      </c>
      <c r="S128" s="58">
        <v>1</v>
      </c>
      <c r="T128" s="980"/>
      <c r="U128" s="980"/>
      <c r="V128" s="270"/>
      <c r="W128" s="270"/>
      <c r="X128" s="271"/>
    </row>
    <row r="129" spans="1:24" s="265" customFormat="1" ht="43.2">
      <c r="A129" s="250">
        <f t="shared" si="27"/>
        <v>105</v>
      </c>
      <c r="B129" s="997"/>
      <c r="C129" s="995"/>
      <c r="D129" s="267" t="s">
        <v>298</v>
      </c>
      <c r="E129" s="114">
        <v>1</v>
      </c>
      <c r="F129" s="58">
        <f t="shared" si="21"/>
        <v>1</v>
      </c>
      <c r="G129" s="58">
        <f t="shared" si="22"/>
        <v>1</v>
      </c>
      <c r="H129" s="58">
        <v>1</v>
      </c>
      <c r="I129" s="58">
        <v>1</v>
      </c>
      <c r="J129" s="278" t="s">
        <v>338</v>
      </c>
      <c r="K129" s="114">
        <v>1</v>
      </c>
      <c r="L129" s="58">
        <f t="shared" si="23"/>
        <v>1</v>
      </c>
      <c r="M129" s="58">
        <f t="shared" si="24"/>
        <v>1</v>
      </c>
      <c r="N129" s="58">
        <v>1</v>
      </c>
      <c r="O129" s="278" t="s">
        <v>1553</v>
      </c>
      <c r="P129" s="114">
        <v>1</v>
      </c>
      <c r="Q129" s="58">
        <f t="shared" si="25"/>
        <v>1</v>
      </c>
      <c r="R129" s="58">
        <f t="shared" si="26"/>
        <v>1</v>
      </c>
      <c r="S129" s="58">
        <v>1</v>
      </c>
      <c r="T129" s="980"/>
      <c r="U129" s="980"/>
      <c r="V129" s="270"/>
      <c r="W129" s="270"/>
      <c r="X129" s="271"/>
    </row>
    <row r="130" spans="1:24" s="265" customFormat="1" ht="43.2">
      <c r="A130" s="250">
        <f t="shared" si="27"/>
        <v>106</v>
      </c>
      <c r="B130" s="997"/>
      <c r="C130" s="995"/>
      <c r="D130" s="267" t="s">
        <v>297</v>
      </c>
      <c r="E130" s="114">
        <v>1</v>
      </c>
      <c r="F130" s="58">
        <f t="shared" si="21"/>
        <v>1</v>
      </c>
      <c r="G130" s="58">
        <f t="shared" si="22"/>
        <v>1</v>
      </c>
      <c r="H130" s="58">
        <v>1</v>
      </c>
      <c r="I130" s="58">
        <v>1</v>
      </c>
      <c r="J130" s="278" t="s">
        <v>338</v>
      </c>
      <c r="K130" s="114">
        <v>1</v>
      </c>
      <c r="L130" s="58">
        <f t="shared" si="23"/>
        <v>1</v>
      </c>
      <c r="M130" s="58">
        <f t="shared" si="24"/>
        <v>1</v>
      </c>
      <c r="N130" s="58">
        <v>1</v>
      </c>
      <c r="O130" s="278" t="s">
        <v>1553</v>
      </c>
      <c r="P130" s="114">
        <v>1</v>
      </c>
      <c r="Q130" s="58">
        <f t="shared" si="25"/>
        <v>1</v>
      </c>
      <c r="R130" s="58">
        <f t="shared" si="26"/>
        <v>1</v>
      </c>
      <c r="S130" s="58">
        <v>1</v>
      </c>
      <c r="T130" s="980"/>
      <c r="U130" s="980"/>
      <c r="V130" s="270"/>
      <c r="W130" s="270"/>
      <c r="X130" s="271"/>
    </row>
    <row r="131" spans="1:24" s="265" customFormat="1" ht="43.2">
      <c r="A131" s="250">
        <f t="shared" si="27"/>
        <v>107</v>
      </c>
      <c r="B131" s="997"/>
      <c r="C131" s="995"/>
      <c r="D131" s="267" t="s">
        <v>296</v>
      </c>
      <c r="E131" s="114">
        <v>1</v>
      </c>
      <c r="F131" s="58">
        <f t="shared" si="21"/>
        <v>1</v>
      </c>
      <c r="G131" s="58">
        <f t="shared" si="22"/>
        <v>1</v>
      </c>
      <c r="H131" s="58">
        <v>1</v>
      </c>
      <c r="I131" s="58">
        <v>1</v>
      </c>
      <c r="J131" s="278" t="s">
        <v>338</v>
      </c>
      <c r="K131" s="114">
        <v>1</v>
      </c>
      <c r="L131" s="58">
        <f t="shared" si="23"/>
        <v>1</v>
      </c>
      <c r="M131" s="58">
        <f t="shared" si="24"/>
        <v>1</v>
      </c>
      <c r="N131" s="58">
        <v>1</v>
      </c>
      <c r="O131" s="278" t="s">
        <v>1553</v>
      </c>
      <c r="P131" s="114">
        <v>1</v>
      </c>
      <c r="Q131" s="58">
        <f t="shared" si="25"/>
        <v>1</v>
      </c>
      <c r="R131" s="58">
        <f t="shared" si="26"/>
        <v>1</v>
      </c>
      <c r="S131" s="58">
        <v>1</v>
      </c>
      <c r="T131" s="980"/>
      <c r="U131" s="980"/>
      <c r="V131" s="270"/>
      <c r="W131" s="270"/>
      <c r="X131" s="271"/>
    </row>
    <row r="132" spans="1:24" s="265" customFormat="1" ht="43.2">
      <c r="A132" s="250">
        <f t="shared" si="27"/>
        <v>108</v>
      </c>
      <c r="B132" s="997"/>
      <c r="C132" s="995"/>
      <c r="D132" s="161" t="s">
        <v>295</v>
      </c>
      <c r="E132" s="114">
        <v>1</v>
      </c>
      <c r="F132" s="58">
        <f t="shared" si="21"/>
        <v>1</v>
      </c>
      <c r="G132" s="58">
        <f t="shared" si="22"/>
        <v>1</v>
      </c>
      <c r="H132" s="58">
        <v>1</v>
      </c>
      <c r="I132" s="58">
        <v>1</v>
      </c>
      <c r="J132" s="278" t="s">
        <v>338</v>
      </c>
      <c r="K132" s="114">
        <v>1</v>
      </c>
      <c r="L132" s="58">
        <f t="shared" si="23"/>
        <v>1</v>
      </c>
      <c r="M132" s="58">
        <f t="shared" si="24"/>
        <v>1</v>
      </c>
      <c r="N132" s="58">
        <v>1</v>
      </c>
      <c r="O132" s="278" t="s">
        <v>1553</v>
      </c>
      <c r="P132" s="114">
        <v>1</v>
      </c>
      <c r="Q132" s="58">
        <f t="shared" si="25"/>
        <v>1</v>
      </c>
      <c r="R132" s="58">
        <f t="shared" si="26"/>
        <v>1</v>
      </c>
      <c r="S132" s="58">
        <v>1</v>
      </c>
      <c r="T132" s="980"/>
      <c r="U132" s="980"/>
      <c r="V132" s="270"/>
      <c r="W132" s="270"/>
      <c r="X132" s="271"/>
    </row>
    <row r="133" spans="1:24" s="265" customFormat="1" ht="36" customHeight="1">
      <c r="A133" s="250">
        <f t="shared" si="27"/>
        <v>109</v>
      </c>
      <c r="B133" s="997"/>
      <c r="C133" s="995"/>
      <c r="D133" s="161" t="s">
        <v>294</v>
      </c>
      <c r="E133" s="114">
        <v>1</v>
      </c>
      <c r="F133" s="58">
        <f t="shared" si="21"/>
        <v>1</v>
      </c>
      <c r="G133" s="58">
        <f t="shared" si="22"/>
        <v>1</v>
      </c>
      <c r="H133" s="58">
        <v>1</v>
      </c>
      <c r="I133" s="58">
        <v>1</v>
      </c>
      <c r="J133" s="278" t="s">
        <v>338</v>
      </c>
      <c r="K133" s="114">
        <v>1</v>
      </c>
      <c r="L133" s="58">
        <f t="shared" si="23"/>
        <v>1</v>
      </c>
      <c r="M133" s="58">
        <f t="shared" si="24"/>
        <v>1</v>
      </c>
      <c r="N133" s="58">
        <v>1</v>
      </c>
      <c r="O133" s="278" t="s">
        <v>1553</v>
      </c>
      <c r="P133" s="114">
        <v>1</v>
      </c>
      <c r="Q133" s="58">
        <f t="shared" si="25"/>
        <v>1</v>
      </c>
      <c r="R133" s="58">
        <f t="shared" si="26"/>
        <v>1</v>
      </c>
      <c r="S133" s="58">
        <v>1</v>
      </c>
      <c r="T133" s="980"/>
      <c r="U133" s="980"/>
      <c r="V133" s="270"/>
      <c r="W133" s="270"/>
      <c r="X133" s="271"/>
    </row>
    <row r="134" spans="1:24" s="265" customFormat="1" ht="36" customHeight="1">
      <c r="A134" s="266"/>
      <c r="B134" s="997"/>
      <c r="C134" s="995"/>
      <c r="D134" s="985" t="s">
        <v>796</v>
      </c>
      <c r="E134" s="986"/>
      <c r="F134" s="986"/>
      <c r="G134" s="986"/>
      <c r="H134" s="986"/>
      <c r="I134" s="986"/>
      <c r="J134" s="986"/>
      <c r="K134" s="986"/>
      <c r="L134" s="986"/>
      <c r="M134" s="986"/>
      <c r="N134" s="986"/>
      <c r="O134" s="986"/>
      <c r="P134" s="986"/>
      <c r="Q134" s="986"/>
      <c r="R134" s="986"/>
      <c r="S134" s="986"/>
      <c r="T134" s="986"/>
      <c r="U134" s="987"/>
      <c r="V134" s="270"/>
      <c r="W134" s="270"/>
      <c r="X134" s="271"/>
    </row>
    <row r="135" spans="1:24" s="265" customFormat="1" ht="43.2">
      <c r="A135" s="17">
        <v>110</v>
      </c>
      <c r="B135" s="997"/>
      <c r="C135" s="995"/>
      <c r="D135" s="267" t="s">
        <v>1035</v>
      </c>
      <c r="E135" s="114">
        <v>1</v>
      </c>
      <c r="F135" s="58">
        <f t="shared" ref="F135:F143" si="28">IF(E135=G135,H135)</f>
        <v>1</v>
      </c>
      <c r="G135" s="58">
        <f t="shared" ref="G135:G143" si="29">IF(E135="NA","NA",H135)</f>
        <v>1</v>
      </c>
      <c r="H135" s="58">
        <v>1</v>
      </c>
      <c r="I135" s="58">
        <v>1</v>
      </c>
      <c r="J135" s="278" t="s">
        <v>338</v>
      </c>
      <c r="K135" s="114">
        <v>1</v>
      </c>
      <c r="L135" s="58">
        <f t="shared" ref="L135:L143" si="30">IF(K135=M135,N135)</f>
        <v>1</v>
      </c>
      <c r="M135" s="58">
        <f t="shared" ref="M135:M143" si="31">IF(K135="NA","NA",N135)</f>
        <v>1</v>
      </c>
      <c r="N135" s="58">
        <v>1</v>
      </c>
      <c r="O135" s="278" t="s">
        <v>1553</v>
      </c>
      <c r="P135" s="114">
        <v>1</v>
      </c>
      <c r="Q135" s="58">
        <f t="shared" ref="Q135:Q143" si="32">IF(P135=R135,S135)</f>
        <v>1</v>
      </c>
      <c r="R135" s="58">
        <f t="shared" ref="R135:R143" si="33">IF(P135="NA","NA",S135)</f>
        <v>1</v>
      </c>
      <c r="S135" s="58">
        <v>1</v>
      </c>
      <c r="T135" s="979" t="s">
        <v>3985</v>
      </c>
      <c r="U135" s="979" t="s">
        <v>1034</v>
      </c>
      <c r="V135" s="270"/>
      <c r="W135" s="270"/>
      <c r="X135" s="271"/>
    </row>
    <row r="136" spans="1:24" s="265" customFormat="1" ht="43.2">
      <c r="A136" s="250">
        <f t="shared" ref="A136:A143" si="34">+A135+1</f>
        <v>111</v>
      </c>
      <c r="B136" s="997"/>
      <c r="C136" s="995"/>
      <c r="D136" s="267" t="s">
        <v>291</v>
      </c>
      <c r="E136" s="114">
        <v>1</v>
      </c>
      <c r="F136" s="58">
        <f t="shared" si="28"/>
        <v>1</v>
      </c>
      <c r="G136" s="58">
        <f t="shared" si="29"/>
        <v>1</v>
      </c>
      <c r="H136" s="58">
        <v>1</v>
      </c>
      <c r="I136" s="58">
        <v>1</v>
      </c>
      <c r="J136" s="278" t="s">
        <v>338</v>
      </c>
      <c r="K136" s="114">
        <v>1</v>
      </c>
      <c r="L136" s="58">
        <f t="shared" si="30"/>
        <v>1</v>
      </c>
      <c r="M136" s="58">
        <f t="shared" si="31"/>
        <v>1</v>
      </c>
      <c r="N136" s="58">
        <v>1</v>
      </c>
      <c r="O136" s="278" t="s">
        <v>1553</v>
      </c>
      <c r="P136" s="114">
        <v>1</v>
      </c>
      <c r="Q136" s="58">
        <f t="shared" si="32"/>
        <v>1</v>
      </c>
      <c r="R136" s="58">
        <f t="shared" si="33"/>
        <v>1</v>
      </c>
      <c r="S136" s="58">
        <v>1</v>
      </c>
      <c r="T136" s="980"/>
      <c r="U136" s="980"/>
      <c r="V136" s="270"/>
      <c r="W136" s="270"/>
      <c r="X136" s="271"/>
    </row>
    <row r="137" spans="1:24" s="265" customFormat="1" ht="43.2">
      <c r="A137" s="250">
        <f t="shared" si="34"/>
        <v>112</v>
      </c>
      <c r="B137" s="997"/>
      <c r="C137" s="995"/>
      <c r="D137" s="267" t="s">
        <v>290</v>
      </c>
      <c r="E137" s="114">
        <v>1</v>
      </c>
      <c r="F137" s="58">
        <f t="shared" si="28"/>
        <v>1</v>
      </c>
      <c r="G137" s="58">
        <f t="shared" si="29"/>
        <v>1</v>
      </c>
      <c r="H137" s="58">
        <v>1</v>
      </c>
      <c r="I137" s="58">
        <v>1</v>
      </c>
      <c r="J137" s="278" t="s">
        <v>338</v>
      </c>
      <c r="K137" s="114">
        <v>1</v>
      </c>
      <c r="L137" s="58">
        <f t="shared" si="30"/>
        <v>1</v>
      </c>
      <c r="M137" s="58">
        <f t="shared" si="31"/>
        <v>1</v>
      </c>
      <c r="N137" s="58">
        <v>1</v>
      </c>
      <c r="O137" s="278" t="s">
        <v>1553</v>
      </c>
      <c r="P137" s="114">
        <v>1</v>
      </c>
      <c r="Q137" s="58">
        <f t="shared" si="32"/>
        <v>1</v>
      </c>
      <c r="R137" s="58">
        <f t="shared" si="33"/>
        <v>1</v>
      </c>
      <c r="S137" s="58">
        <v>1</v>
      </c>
      <c r="T137" s="980"/>
      <c r="U137" s="980"/>
      <c r="V137" s="270"/>
      <c r="W137" s="270"/>
      <c r="X137" s="271"/>
    </row>
    <row r="138" spans="1:24" s="265" customFormat="1" ht="43.2">
      <c r="A138" s="250">
        <f t="shared" si="34"/>
        <v>113</v>
      </c>
      <c r="B138" s="997"/>
      <c r="C138" s="995"/>
      <c r="D138" s="267" t="s">
        <v>289</v>
      </c>
      <c r="E138" s="114">
        <v>1</v>
      </c>
      <c r="F138" s="58">
        <f t="shared" si="28"/>
        <v>1</v>
      </c>
      <c r="G138" s="58">
        <f t="shared" si="29"/>
        <v>1</v>
      </c>
      <c r="H138" s="58">
        <v>1</v>
      </c>
      <c r="I138" s="58">
        <v>1</v>
      </c>
      <c r="J138" s="278" t="s">
        <v>338</v>
      </c>
      <c r="K138" s="114">
        <v>1</v>
      </c>
      <c r="L138" s="58">
        <f t="shared" si="30"/>
        <v>1</v>
      </c>
      <c r="M138" s="58">
        <f t="shared" si="31"/>
        <v>1</v>
      </c>
      <c r="N138" s="58">
        <v>1</v>
      </c>
      <c r="O138" s="278" t="s">
        <v>1553</v>
      </c>
      <c r="P138" s="114">
        <v>1</v>
      </c>
      <c r="Q138" s="58">
        <f t="shared" si="32"/>
        <v>1</v>
      </c>
      <c r="R138" s="58">
        <f t="shared" si="33"/>
        <v>1</v>
      </c>
      <c r="S138" s="58">
        <v>1</v>
      </c>
      <c r="T138" s="980"/>
      <c r="U138" s="980"/>
      <c r="V138" s="270"/>
      <c r="W138" s="270"/>
      <c r="X138" s="271"/>
    </row>
    <row r="139" spans="1:24" s="265" customFormat="1" ht="43.2">
      <c r="A139" s="250">
        <f t="shared" si="34"/>
        <v>114</v>
      </c>
      <c r="B139" s="997"/>
      <c r="C139" s="995"/>
      <c r="D139" s="267" t="s">
        <v>288</v>
      </c>
      <c r="E139" s="114">
        <v>1</v>
      </c>
      <c r="F139" s="58">
        <f t="shared" si="28"/>
        <v>1</v>
      </c>
      <c r="G139" s="58">
        <f t="shared" si="29"/>
        <v>1</v>
      </c>
      <c r="H139" s="58">
        <v>1</v>
      </c>
      <c r="I139" s="58">
        <v>1</v>
      </c>
      <c r="J139" s="278" t="s">
        <v>338</v>
      </c>
      <c r="K139" s="114">
        <v>1</v>
      </c>
      <c r="L139" s="58">
        <f t="shared" si="30"/>
        <v>1</v>
      </c>
      <c r="M139" s="58">
        <f t="shared" si="31"/>
        <v>1</v>
      </c>
      <c r="N139" s="58">
        <v>1</v>
      </c>
      <c r="O139" s="278" t="s">
        <v>1553</v>
      </c>
      <c r="P139" s="114">
        <v>1</v>
      </c>
      <c r="Q139" s="58">
        <f t="shared" si="32"/>
        <v>1</v>
      </c>
      <c r="R139" s="58">
        <f t="shared" si="33"/>
        <v>1</v>
      </c>
      <c r="S139" s="58">
        <v>1</v>
      </c>
      <c r="T139" s="980"/>
      <c r="U139" s="980"/>
      <c r="V139" s="270"/>
      <c r="W139" s="270"/>
      <c r="X139" s="271"/>
    </row>
    <row r="140" spans="1:24" s="265" customFormat="1" ht="43.2">
      <c r="A140" s="250">
        <f t="shared" si="34"/>
        <v>115</v>
      </c>
      <c r="B140" s="997"/>
      <c r="C140" s="995"/>
      <c r="D140" s="267" t="s">
        <v>287</v>
      </c>
      <c r="E140" s="114">
        <v>1</v>
      </c>
      <c r="F140" s="58">
        <f t="shared" si="28"/>
        <v>1</v>
      </c>
      <c r="G140" s="58">
        <f t="shared" si="29"/>
        <v>1</v>
      </c>
      <c r="H140" s="58">
        <v>1</v>
      </c>
      <c r="I140" s="58">
        <v>1</v>
      </c>
      <c r="J140" s="278" t="s">
        <v>338</v>
      </c>
      <c r="K140" s="114">
        <v>1</v>
      </c>
      <c r="L140" s="58">
        <f t="shared" si="30"/>
        <v>1</v>
      </c>
      <c r="M140" s="58">
        <f t="shared" si="31"/>
        <v>1</v>
      </c>
      <c r="N140" s="58">
        <v>1</v>
      </c>
      <c r="O140" s="278" t="s">
        <v>1553</v>
      </c>
      <c r="P140" s="114">
        <v>1</v>
      </c>
      <c r="Q140" s="58">
        <f t="shared" si="32"/>
        <v>1</v>
      </c>
      <c r="R140" s="58">
        <f t="shared" si="33"/>
        <v>1</v>
      </c>
      <c r="S140" s="58">
        <v>1</v>
      </c>
      <c r="T140" s="980"/>
      <c r="U140" s="980"/>
      <c r="V140" s="270"/>
      <c r="W140" s="270"/>
      <c r="X140" s="271"/>
    </row>
    <row r="141" spans="1:24" s="265" customFormat="1" ht="43.2">
      <c r="A141" s="250">
        <f t="shared" si="34"/>
        <v>116</v>
      </c>
      <c r="B141" s="997"/>
      <c r="C141" s="995"/>
      <c r="D141" s="267" t="s">
        <v>1037</v>
      </c>
      <c r="E141" s="114">
        <v>1</v>
      </c>
      <c r="F141" s="58">
        <f t="shared" si="28"/>
        <v>1</v>
      </c>
      <c r="G141" s="58">
        <f t="shared" si="29"/>
        <v>1</v>
      </c>
      <c r="H141" s="58">
        <v>1</v>
      </c>
      <c r="I141" s="58">
        <v>1</v>
      </c>
      <c r="J141" s="278" t="s">
        <v>338</v>
      </c>
      <c r="K141" s="114">
        <v>1</v>
      </c>
      <c r="L141" s="58">
        <f t="shared" si="30"/>
        <v>1</v>
      </c>
      <c r="M141" s="58">
        <f t="shared" si="31"/>
        <v>1</v>
      </c>
      <c r="N141" s="58">
        <v>1</v>
      </c>
      <c r="O141" s="278" t="s">
        <v>1553</v>
      </c>
      <c r="P141" s="114">
        <v>1</v>
      </c>
      <c r="Q141" s="58">
        <f t="shared" si="32"/>
        <v>1</v>
      </c>
      <c r="R141" s="58">
        <f t="shared" si="33"/>
        <v>1</v>
      </c>
      <c r="S141" s="58">
        <v>1</v>
      </c>
      <c r="T141" s="980"/>
      <c r="U141" s="980"/>
      <c r="V141" s="270"/>
      <c r="W141" s="270"/>
      <c r="X141" s="271"/>
    </row>
    <row r="142" spans="1:24" s="265" customFormat="1" ht="43.2">
      <c r="A142" s="250">
        <f t="shared" si="34"/>
        <v>117</v>
      </c>
      <c r="B142" s="997"/>
      <c r="C142" s="995"/>
      <c r="D142" s="267" t="s">
        <v>285</v>
      </c>
      <c r="E142" s="114">
        <v>1</v>
      </c>
      <c r="F142" s="58">
        <f t="shared" si="28"/>
        <v>1</v>
      </c>
      <c r="G142" s="58">
        <f t="shared" si="29"/>
        <v>1</v>
      </c>
      <c r="H142" s="58">
        <v>1</v>
      </c>
      <c r="I142" s="58">
        <v>1</v>
      </c>
      <c r="J142" s="278" t="s">
        <v>338</v>
      </c>
      <c r="K142" s="114">
        <v>1</v>
      </c>
      <c r="L142" s="58">
        <f t="shared" si="30"/>
        <v>1</v>
      </c>
      <c r="M142" s="58">
        <f t="shared" si="31"/>
        <v>1</v>
      </c>
      <c r="N142" s="58">
        <v>1</v>
      </c>
      <c r="O142" s="278" t="s">
        <v>1553</v>
      </c>
      <c r="P142" s="114">
        <v>1</v>
      </c>
      <c r="Q142" s="58">
        <f t="shared" si="32"/>
        <v>1</v>
      </c>
      <c r="R142" s="58">
        <f t="shared" si="33"/>
        <v>1</v>
      </c>
      <c r="S142" s="58">
        <v>1</v>
      </c>
      <c r="T142" s="980"/>
      <c r="U142" s="980"/>
      <c r="V142" s="270"/>
      <c r="W142" s="270"/>
      <c r="X142" s="271"/>
    </row>
    <row r="143" spans="1:24" s="265" customFormat="1" ht="43.2">
      <c r="A143" s="250">
        <f t="shared" si="34"/>
        <v>118</v>
      </c>
      <c r="B143" s="997"/>
      <c r="C143" s="995"/>
      <c r="D143" s="267" t="s">
        <v>284</v>
      </c>
      <c r="E143" s="114">
        <v>1</v>
      </c>
      <c r="F143" s="58">
        <f t="shared" si="28"/>
        <v>1</v>
      </c>
      <c r="G143" s="58">
        <f t="shared" si="29"/>
        <v>1</v>
      </c>
      <c r="H143" s="58">
        <v>1</v>
      </c>
      <c r="I143" s="58">
        <v>1</v>
      </c>
      <c r="J143" s="278" t="s">
        <v>338</v>
      </c>
      <c r="K143" s="114">
        <v>1</v>
      </c>
      <c r="L143" s="58">
        <f t="shared" si="30"/>
        <v>1</v>
      </c>
      <c r="M143" s="58">
        <f t="shared" si="31"/>
        <v>1</v>
      </c>
      <c r="N143" s="58">
        <v>1</v>
      </c>
      <c r="O143" s="278" t="s">
        <v>1553</v>
      </c>
      <c r="P143" s="114">
        <v>1</v>
      </c>
      <c r="Q143" s="58">
        <f t="shared" si="32"/>
        <v>1</v>
      </c>
      <c r="R143" s="58">
        <f t="shared" si="33"/>
        <v>1</v>
      </c>
      <c r="S143" s="58">
        <v>1</v>
      </c>
      <c r="T143" s="980"/>
      <c r="U143" s="980"/>
      <c r="V143" s="264"/>
      <c r="W143" s="264"/>
      <c r="X143" s="271"/>
    </row>
    <row r="144" spans="1:24" s="265" customFormat="1" ht="21.6">
      <c r="A144" s="266"/>
      <c r="B144" s="997"/>
      <c r="C144" s="995"/>
      <c r="D144" s="985" t="s">
        <v>1242</v>
      </c>
      <c r="E144" s="986"/>
      <c r="F144" s="986"/>
      <c r="G144" s="986"/>
      <c r="H144" s="986"/>
      <c r="I144" s="986"/>
      <c r="J144" s="986"/>
      <c r="K144" s="986"/>
      <c r="L144" s="986"/>
      <c r="M144" s="986"/>
      <c r="N144" s="986"/>
      <c r="O144" s="986"/>
      <c r="P144" s="986"/>
      <c r="Q144" s="986"/>
      <c r="R144" s="986"/>
      <c r="S144" s="986"/>
      <c r="T144" s="986"/>
      <c r="U144" s="987"/>
      <c r="V144" s="264"/>
      <c r="W144" s="264"/>
      <c r="X144" s="271"/>
    </row>
    <row r="145" spans="1:24" s="265" customFormat="1" ht="34.5" customHeight="1">
      <c r="A145" s="17">
        <v>119</v>
      </c>
      <c r="B145" s="997"/>
      <c r="C145" s="995"/>
      <c r="D145" s="267" t="s">
        <v>1036</v>
      </c>
      <c r="E145" s="114">
        <v>1</v>
      </c>
      <c r="F145" s="58">
        <f t="shared" ref="F145:F152" si="35">IF(E145=G145,H145)</f>
        <v>1</v>
      </c>
      <c r="G145" s="58">
        <f t="shared" ref="G145:G152" si="36">IF(E145="NA","NA",H145)</f>
        <v>1</v>
      </c>
      <c r="H145" s="58">
        <v>1</v>
      </c>
      <c r="I145" s="58">
        <v>1</v>
      </c>
      <c r="J145" s="278" t="s">
        <v>338</v>
      </c>
      <c r="K145" s="114">
        <v>1</v>
      </c>
      <c r="L145" s="58">
        <f t="shared" ref="L145:L152" si="37">IF(K145=M145,N145)</f>
        <v>1</v>
      </c>
      <c r="M145" s="58">
        <f t="shared" ref="M145:M152" si="38">IF(K145="NA","NA",N145)</f>
        <v>1</v>
      </c>
      <c r="N145" s="58">
        <v>1</v>
      </c>
      <c r="O145" s="278" t="s">
        <v>1553</v>
      </c>
      <c r="P145" s="253">
        <v>1</v>
      </c>
      <c r="Q145" s="58">
        <f t="shared" ref="Q145:Q152" si="39">IF(P145=R145,S145)</f>
        <v>1</v>
      </c>
      <c r="R145" s="58">
        <f t="shared" ref="R145:R152" si="40">IF(P145="NA","NA",S145)</f>
        <v>1</v>
      </c>
      <c r="S145" s="70">
        <v>1</v>
      </c>
      <c r="T145" s="999" t="s">
        <v>3985</v>
      </c>
      <c r="U145" s="999" t="s">
        <v>1034</v>
      </c>
      <c r="V145" s="264"/>
      <c r="W145" s="264"/>
      <c r="X145" s="271"/>
    </row>
    <row r="146" spans="1:24" s="265" customFormat="1" ht="43.2">
      <c r="A146" s="250">
        <f t="shared" ref="A146:A152" si="41">+A145+1</f>
        <v>120</v>
      </c>
      <c r="B146" s="997"/>
      <c r="C146" s="995"/>
      <c r="D146" s="267" t="s">
        <v>1064</v>
      </c>
      <c r="E146" s="114">
        <v>1</v>
      </c>
      <c r="F146" s="58">
        <f t="shared" si="35"/>
        <v>1</v>
      </c>
      <c r="G146" s="58">
        <f t="shared" si="36"/>
        <v>1</v>
      </c>
      <c r="H146" s="58">
        <v>1</v>
      </c>
      <c r="I146" s="58">
        <v>1</v>
      </c>
      <c r="J146" s="278" t="s">
        <v>338</v>
      </c>
      <c r="K146" s="114">
        <v>1</v>
      </c>
      <c r="L146" s="58">
        <f t="shared" si="37"/>
        <v>1</v>
      </c>
      <c r="M146" s="58">
        <f t="shared" si="38"/>
        <v>1</v>
      </c>
      <c r="N146" s="58">
        <v>1</v>
      </c>
      <c r="O146" s="278" t="s">
        <v>1553</v>
      </c>
      <c r="P146" s="253">
        <v>1</v>
      </c>
      <c r="Q146" s="58">
        <f t="shared" si="39"/>
        <v>1</v>
      </c>
      <c r="R146" s="58">
        <f t="shared" si="40"/>
        <v>1</v>
      </c>
      <c r="S146" s="70">
        <v>1</v>
      </c>
      <c r="T146" s="999"/>
      <c r="U146" s="999"/>
      <c r="V146" s="264"/>
      <c r="W146" s="264"/>
      <c r="X146" s="271"/>
    </row>
    <row r="147" spans="1:24" s="265" customFormat="1" ht="43.2">
      <c r="A147" s="250">
        <f t="shared" si="41"/>
        <v>121</v>
      </c>
      <c r="B147" s="997"/>
      <c r="C147" s="995"/>
      <c r="D147" s="267" t="s">
        <v>280</v>
      </c>
      <c r="E147" s="114">
        <v>1</v>
      </c>
      <c r="F147" s="58">
        <f t="shared" si="35"/>
        <v>1</v>
      </c>
      <c r="G147" s="58">
        <f t="shared" si="36"/>
        <v>1</v>
      </c>
      <c r="H147" s="58">
        <v>1</v>
      </c>
      <c r="I147" s="58">
        <v>1</v>
      </c>
      <c r="J147" s="278" t="s">
        <v>338</v>
      </c>
      <c r="K147" s="114">
        <v>1</v>
      </c>
      <c r="L147" s="58">
        <f t="shared" si="37"/>
        <v>1</v>
      </c>
      <c r="M147" s="58">
        <f t="shared" si="38"/>
        <v>1</v>
      </c>
      <c r="N147" s="58">
        <v>1</v>
      </c>
      <c r="O147" s="278" t="s">
        <v>1553</v>
      </c>
      <c r="P147" s="253">
        <v>1</v>
      </c>
      <c r="Q147" s="58">
        <f t="shared" si="39"/>
        <v>1</v>
      </c>
      <c r="R147" s="58">
        <f t="shared" si="40"/>
        <v>1</v>
      </c>
      <c r="S147" s="70">
        <v>1</v>
      </c>
      <c r="T147" s="999"/>
      <c r="U147" s="999"/>
      <c r="V147" s="264"/>
      <c r="W147" s="264"/>
      <c r="X147" s="271"/>
    </row>
    <row r="148" spans="1:24" s="265" customFormat="1" ht="43.2">
      <c r="A148" s="250">
        <f t="shared" si="41"/>
        <v>122</v>
      </c>
      <c r="B148" s="997"/>
      <c r="C148" s="995"/>
      <c r="D148" s="267" t="s">
        <v>279</v>
      </c>
      <c r="E148" s="114">
        <v>1</v>
      </c>
      <c r="F148" s="58">
        <f t="shared" si="35"/>
        <v>1</v>
      </c>
      <c r="G148" s="58">
        <f t="shared" si="36"/>
        <v>1</v>
      </c>
      <c r="H148" s="58">
        <v>1</v>
      </c>
      <c r="I148" s="58">
        <v>1</v>
      </c>
      <c r="J148" s="278" t="s">
        <v>338</v>
      </c>
      <c r="K148" s="114">
        <v>1</v>
      </c>
      <c r="L148" s="58">
        <f t="shared" si="37"/>
        <v>1</v>
      </c>
      <c r="M148" s="58">
        <f t="shared" si="38"/>
        <v>1</v>
      </c>
      <c r="N148" s="58">
        <v>1</v>
      </c>
      <c r="O148" s="278" t="s">
        <v>1553</v>
      </c>
      <c r="P148" s="253">
        <v>1</v>
      </c>
      <c r="Q148" s="58">
        <f t="shared" si="39"/>
        <v>1</v>
      </c>
      <c r="R148" s="58">
        <f t="shared" si="40"/>
        <v>1</v>
      </c>
      <c r="S148" s="70">
        <v>1</v>
      </c>
      <c r="T148" s="999"/>
      <c r="U148" s="999"/>
      <c r="V148" s="264"/>
      <c r="W148" s="264"/>
      <c r="X148" s="271"/>
    </row>
    <row r="149" spans="1:24" s="265" customFormat="1" ht="43.2">
      <c r="A149" s="250">
        <f t="shared" si="41"/>
        <v>123</v>
      </c>
      <c r="B149" s="997"/>
      <c r="C149" s="995"/>
      <c r="D149" s="267" t="s">
        <v>278</v>
      </c>
      <c r="E149" s="114">
        <v>1</v>
      </c>
      <c r="F149" s="58">
        <f t="shared" si="35"/>
        <v>1</v>
      </c>
      <c r="G149" s="58">
        <f t="shared" si="36"/>
        <v>1</v>
      </c>
      <c r="H149" s="58">
        <v>1</v>
      </c>
      <c r="I149" s="58">
        <v>1</v>
      </c>
      <c r="J149" s="278" t="s">
        <v>338</v>
      </c>
      <c r="K149" s="114">
        <v>1</v>
      </c>
      <c r="L149" s="58">
        <f t="shared" si="37"/>
        <v>1</v>
      </c>
      <c r="M149" s="58">
        <f t="shared" si="38"/>
        <v>1</v>
      </c>
      <c r="N149" s="58">
        <v>1</v>
      </c>
      <c r="O149" s="278" t="s">
        <v>1553</v>
      </c>
      <c r="P149" s="253">
        <v>1</v>
      </c>
      <c r="Q149" s="58">
        <f t="shared" si="39"/>
        <v>1</v>
      </c>
      <c r="R149" s="58">
        <f t="shared" si="40"/>
        <v>1</v>
      </c>
      <c r="S149" s="70">
        <v>1</v>
      </c>
      <c r="T149" s="999"/>
      <c r="U149" s="999"/>
      <c r="V149" s="264"/>
      <c r="W149" s="264"/>
      <c r="X149" s="271"/>
    </row>
    <row r="150" spans="1:24" s="265" customFormat="1" ht="43.2">
      <c r="A150" s="250">
        <f t="shared" si="41"/>
        <v>124</v>
      </c>
      <c r="B150" s="997"/>
      <c r="C150" s="995"/>
      <c r="D150" s="267" t="s">
        <v>277</v>
      </c>
      <c r="E150" s="114">
        <v>1</v>
      </c>
      <c r="F150" s="58">
        <f t="shared" si="35"/>
        <v>1</v>
      </c>
      <c r="G150" s="58">
        <f t="shared" si="36"/>
        <v>1</v>
      </c>
      <c r="H150" s="58">
        <v>1</v>
      </c>
      <c r="I150" s="58">
        <v>1</v>
      </c>
      <c r="J150" s="278" t="s">
        <v>338</v>
      </c>
      <c r="K150" s="114">
        <v>1</v>
      </c>
      <c r="L150" s="58">
        <f t="shared" si="37"/>
        <v>1</v>
      </c>
      <c r="M150" s="58">
        <f t="shared" si="38"/>
        <v>1</v>
      </c>
      <c r="N150" s="58">
        <v>1</v>
      </c>
      <c r="O150" s="278" t="s">
        <v>1553</v>
      </c>
      <c r="P150" s="253">
        <v>1</v>
      </c>
      <c r="Q150" s="58">
        <f t="shared" si="39"/>
        <v>1</v>
      </c>
      <c r="R150" s="58">
        <f t="shared" si="40"/>
        <v>1</v>
      </c>
      <c r="S150" s="70">
        <v>1</v>
      </c>
      <c r="T150" s="999"/>
      <c r="U150" s="999"/>
      <c r="V150" s="264"/>
      <c r="W150" s="264"/>
      <c r="X150" s="271"/>
    </row>
    <row r="151" spans="1:24" s="265" customFormat="1" ht="43.2">
      <c r="A151" s="250">
        <f t="shared" si="41"/>
        <v>125</v>
      </c>
      <c r="B151" s="997"/>
      <c r="C151" s="995"/>
      <c r="D151" s="267" t="s">
        <v>276</v>
      </c>
      <c r="E151" s="114">
        <v>1</v>
      </c>
      <c r="F151" s="58">
        <f t="shared" si="35"/>
        <v>1</v>
      </c>
      <c r="G151" s="58">
        <f t="shared" si="36"/>
        <v>1</v>
      </c>
      <c r="H151" s="58">
        <v>1</v>
      </c>
      <c r="I151" s="58">
        <v>1</v>
      </c>
      <c r="J151" s="278" t="s">
        <v>338</v>
      </c>
      <c r="K151" s="114">
        <v>1</v>
      </c>
      <c r="L151" s="58">
        <f t="shared" si="37"/>
        <v>1</v>
      </c>
      <c r="M151" s="58">
        <f t="shared" si="38"/>
        <v>1</v>
      </c>
      <c r="N151" s="58">
        <v>1</v>
      </c>
      <c r="O151" s="278" t="s">
        <v>1553</v>
      </c>
      <c r="P151" s="253">
        <v>1</v>
      </c>
      <c r="Q151" s="58">
        <f t="shared" si="39"/>
        <v>1</v>
      </c>
      <c r="R151" s="58">
        <f t="shared" si="40"/>
        <v>1</v>
      </c>
      <c r="S151" s="70">
        <v>1</v>
      </c>
      <c r="T151" s="999"/>
      <c r="U151" s="999"/>
      <c r="V151" s="264"/>
      <c r="W151" s="264"/>
      <c r="X151" s="271"/>
    </row>
    <row r="152" spans="1:24" s="256" customFormat="1" ht="43.2">
      <c r="A152" s="250">
        <f t="shared" si="41"/>
        <v>126</v>
      </c>
      <c r="B152" s="998"/>
      <c r="C152" s="995"/>
      <c r="D152" s="267" t="s">
        <v>275</v>
      </c>
      <c r="E152" s="279">
        <v>1</v>
      </c>
      <c r="F152" s="280">
        <f t="shared" si="35"/>
        <v>1</v>
      </c>
      <c r="G152" s="280">
        <f t="shared" si="36"/>
        <v>1</v>
      </c>
      <c r="H152" s="280">
        <v>1</v>
      </c>
      <c r="I152" s="280">
        <v>1</v>
      </c>
      <c r="J152" s="278" t="s">
        <v>338</v>
      </c>
      <c r="K152" s="114">
        <v>1</v>
      </c>
      <c r="L152" s="58">
        <f t="shared" si="37"/>
        <v>1</v>
      </c>
      <c r="M152" s="58">
        <f t="shared" si="38"/>
        <v>1</v>
      </c>
      <c r="N152" s="58">
        <v>1</v>
      </c>
      <c r="O152" s="278" t="s">
        <v>1553</v>
      </c>
      <c r="P152" s="253">
        <v>1</v>
      </c>
      <c r="Q152" s="58">
        <f t="shared" si="39"/>
        <v>1</v>
      </c>
      <c r="R152" s="58">
        <f t="shared" si="40"/>
        <v>1</v>
      </c>
      <c r="S152" s="70">
        <v>1</v>
      </c>
      <c r="T152" s="999"/>
      <c r="U152" s="999"/>
    </row>
    <row r="153" spans="1:24" s="256" customFormat="1">
      <c r="C153" s="281"/>
      <c r="E153" s="282">
        <f>SUM(E12:E152)</f>
        <v>127</v>
      </c>
      <c r="F153" s="282">
        <f>SUM(F12:F152)</f>
        <v>127</v>
      </c>
      <c r="G153" s="282">
        <f>SUM(G12:G152)</f>
        <v>127</v>
      </c>
      <c r="H153" s="282">
        <f>SUM(H12:H152)</f>
        <v>127</v>
      </c>
      <c r="I153" s="282">
        <f>SUM(I12:I152)</f>
        <v>126</v>
      </c>
      <c r="K153" s="282">
        <f>SUM(K12:K152)</f>
        <v>127</v>
      </c>
      <c r="L153" s="282">
        <f>SUM(L12:L152)</f>
        <v>127</v>
      </c>
      <c r="M153" s="282">
        <f>SUM(M12:M152)</f>
        <v>127</v>
      </c>
      <c r="N153" s="282">
        <f>SUM(N12:N152)</f>
        <v>127</v>
      </c>
      <c r="P153" s="282">
        <f>SUM(P12:P152)</f>
        <v>126</v>
      </c>
      <c r="Q153" s="282">
        <f>SUM(Q12:Q152)</f>
        <v>126</v>
      </c>
      <c r="R153" s="282">
        <f>SUM(R12:R152)</f>
        <v>126</v>
      </c>
      <c r="S153" s="282">
        <f>SUM(S12:S152)</f>
        <v>126</v>
      </c>
    </row>
    <row r="154" spans="1:24" s="256" customFormat="1" ht="20.399999999999999" thickBot="1">
      <c r="B154" s="283" t="s">
        <v>1105</v>
      </c>
      <c r="C154" s="284">
        <f>'RESULTADO HG'!B45</f>
        <v>1</v>
      </c>
    </row>
    <row r="155" spans="1:24">
      <c r="A155" s="256"/>
      <c r="B155" s="256"/>
      <c r="C155" s="281"/>
      <c r="D155" s="256"/>
      <c r="E155" s="256"/>
      <c r="F155" s="256"/>
      <c r="G155" s="256"/>
      <c r="H155" s="256"/>
      <c r="I155" s="256"/>
      <c r="J155" s="256"/>
      <c r="K155" s="256"/>
      <c r="L155" s="256"/>
      <c r="M155" s="256"/>
      <c r="N155" s="256"/>
      <c r="O155" s="256"/>
      <c r="P155" s="256"/>
      <c r="Q155" s="256"/>
      <c r="R155" s="256"/>
      <c r="S155" s="256"/>
      <c r="T155" s="256"/>
      <c r="U155" s="256"/>
    </row>
  </sheetData>
  <mergeCells count="157">
    <mergeCell ref="A84:A85"/>
    <mergeCell ref="B84:B85"/>
    <mergeCell ref="C84:C85"/>
    <mergeCell ref="D84:D85"/>
    <mergeCell ref="E84:E85"/>
    <mergeCell ref="J84:J85"/>
    <mergeCell ref="K84:K85"/>
    <mergeCell ref="A86:A87"/>
    <mergeCell ref="B86:B87"/>
    <mergeCell ref="C86:C87"/>
    <mergeCell ref="D86:D87"/>
    <mergeCell ref="E86:E87"/>
    <mergeCell ref="J86:J87"/>
    <mergeCell ref="F86:F87"/>
    <mergeCell ref="G86:G87"/>
    <mergeCell ref="H86:H87"/>
    <mergeCell ref="I86:I87"/>
    <mergeCell ref="L9:L11"/>
    <mergeCell ref="C12:C15"/>
    <mergeCell ref="P34:P35"/>
    <mergeCell ref="T34:T35"/>
    <mergeCell ref="B2:U2"/>
    <mergeCell ref="A5:U5"/>
    <mergeCell ref="C16:C19"/>
    <mergeCell ref="B16:B19"/>
    <mergeCell ref="B12:B15"/>
    <mergeCell ref="A34:A35"/>
    <mergeCell ref="D34:D35"/>
    <mergeCell ref="B65:B66"/>
    <mergeCell ref="D65:D66"/>
    <mergeCell ref="E65:E66"/>
    <mergeCell ref="A46:A47"/>
    <mergeCell ref="B46:B47"/>
    <mergeCell ref="C46:C47"/>
    <mergeCell ref="D46:D47"/>
    <mergeCell ref="E46:E47"/>
    <mergeCell ref="G9:G11"/>
    <mergeCell ref="D125:U125"/>
    <mergeCell ref="A80:A81"/>
    <mergeCell ref="B80:B81"/>
    <mergeCell ref="A1:U1"/>
    <mergeCell ref="H9:H11"/>
    <mergeCell ref="P9:P11"/>
    <mergeCell ref="A6:N6"/>
    <mergeCell ref="T6:U6"/>
    <mergeCell ref="R9:R11"/>
    <mergeCell ref="E9:E11"/>
    <mergeCell ref="F9:F11"/>
    <mergeCell ref="T7:U7"/>
    <mergeCell ref="I9:I11"/>
    <mergeCell ref="A9:B11"/>
    <mergeCell ref="A8:U8"/>
    <mergeCell ref="T11:U11"/>
    <mergeCell ref="K9:K11"/>
    <mergeCell ref="J46:J47"/>
    <mergeCell ref="K65:K66"/>
    <mergeCell ref="O65:O66"/>
    <mergeCell ref="P65:P66"/>
    <mergeCell ref="T65:T66"/>
    <mergeCell ref="U65:U66"/>
    <mergeCell ref="K46:K47"/>
    <mergeCell ref="T80:T81"/>
    <mergeCell ref="U135:U143"/>
    <mergeCell ref="B99:B152"/>
    <mergeCell ref="D144:U144"/>
    <mergeCell ref="D134:U134"/>
    <mergeCell ref="U145:U152"/>
    <mergeCell ref="M9:M11"/>
    <mergeCell ref="C9:C11"/>
    <mergeCell ref="C25:C27"/>
    <mergeCell ref="S9:S11"/>
    <mergeCell ref="T145:T152"/>
    <mergeCell ref="U126:U133"/>
    <mergeCell ref="T9:U10"/>
    <mergeCell ref="T135:T143"/>
    <mergeCell ref="Q9:Q11"/>
    <mergeCell ref="T126:T133"/>
    <mergeCell ref="N9:N11"/>
    <mergeCell ref="B95:B98"/>
    <mergeCell ref="C21:C23"/>
    <mergeCell ref="B21:B24"/>
    <mergeCell ref="B25:B27"/>
    <mergeCell ref="T101:T103"/>
    <mergeCell ref="J65:J66"/>
    <mergeCell ref="C65:C66"/>
    <mergeCell ref="K80:K81"/>
    <mergeCell ref="T106:T124"/>
    <mergeCell ref="U106:U124"/>
    <mergeCell ref="U101:U103"/>
    <mergeCell ref="D104:U104"/>
    <mergeCell ref="A33:U33"/>
    <mergeCell ref="D100:U100"/>
    <mergeCell ref="E34:E35"/>
    <mergeCell ref="J34:J35"/>
    <mergeCell ref="K34:K35"/>
    <mergeCell ref="O34:O35"/>
    <mergeCell ref="C34:C37"/>
    <mergeCell ref="B34:B37"/>
    <mergeCell ref="U34:U35"/>
    <mergeCell ref="A82:A83"/>
    <mergeCell ref="B82:B83"/>
    <mergeCell ref="C82:C83"/>
    <mergeCell ref="D82:D83"/>
    <mergeCell ref="E82:E83"/>
    <mergeCell ref="J82:J83"/>
    <mergeCell ref="O82:O83"/>
    <mergeCell ref="A65:A66"/>
    <mergeCell ref="C99:C152"/>
    <mergeCell ref="A38:U38"/>
    <mergeCell ref="U84:U85"/>
    <mergeCell ref="U80:U81"/>
    <mergeCell ref="F82:F83"/>
    <mergeCell ref="G82:G83"/>
    <mergeCell ref="H82:H83"/>
    <mergeCell ref="I82:I83"/>
    <mergeCell ref="L82:L83"/>
    <mergeCell ref="C95:C98"/>
    <mergeCell ref="D105:U105"/>
    <mergeCell ref="K86:K87"/>
    <mergeCell ref="T82:T83"/>
    <mergeCell ref="U82:U83"/>
    <mergeCell ref="P86:P87"/>
    <mergeCell ref="T86:T87"/>
    <mergeCell ref="U86:U87"/>
    <mergeCell ref="S86:S87"/>
    <mergeCell ref="C80:C81"/>
    <mergeCell ref="D80:D81"/>
    <mergeCell ref="E80:E81"/>
    <mergeCell ref="J80:J81"/>
    <mergeCell ref="K82:K83"/>
    <mergeCell ref="P82:P83"/>
    <mergeCell ref="S82:S83"/>
    <mergeCell ref="O80:O81"/>
    <mergeCell ref="S84:S85"/>
    <mergeCell ref="P80:P81"/>
    <mergeCell ref="O46:O47"/>
    <mergeCell ref="P46:P47"/>
    <mergeCell ref="T46:T47"/>
    <mergeCell ref="U46:U47"/>
    <mergeCell ref="L86:L87"/>
    <mergeCell ref="M86:M87"/>
    <mergeCell ref="N86:N87"/>
    <mergeCell ref="Q86:Q87"/>
    <mergeCell ref="R86:R87"/>
    <mergeCell ref="M82:M83"/>
    <mergeCell ref="N82:N83"/>
    <mergeCell ref="Q82:Q83"/>
    <mergeCell ref="R82:R83"/>
    <mergeCell ref="O86:O87"/>
    <mergeCell ref="L84:L85"/>
    <mergeCell ref="M84:M85"/>
    <mergeCell ref="N84:N85"/>
    <mergeCell ref="Q84:Q85"/>
    <mergeCell ref="R84:R85"/>
    <mergeCell ref="O84:O85"/>
    <mergeCell ref="P84:P85"/>
    <mergeCell ref="T84:T85"/>
  </mergeCells>
  <pageMargins left="0.23622047244094491" right="0.23622047244094491" top="0.74803149606299213" bottom="0.74803149606299213" header="0.31496062992125984" footer="0.31496062992125984"/>
  <pageSetup scale="29" fitToHeight="0" orientation="landscape" r:id="rId1"/>
  <rowBreaks count="7" manualBreakCount="7">
    <brk id="77" max="20" man="1"/>
    <brk id="85" max="20" man="1"/>
    <brk id="90" max="20" man="1"/>
    <brk id="93" max="20" man="1"/>
    <brk id="98" max="20" man="1"/>
    <brk id="110" max="20" man="1"/>
    <brk id="133" max="20"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808080"/>
  </sheetPr>
  <dimension ref="A1:T137"/>
  <sheetViews>
    <sheetView view="pageBreakPreview" zoomScale="55" zoomScaleNormal="60" zoomScaleSheetLayoutView="55" workbookViewId="0">
      <selection activeCell="S6" sqref="S6:T6"/>
    </sheetView>
  </sheetViews>
  <sheetFormatPr baseColWidth="10" defaultColWidth="11.44140625" defaultRowHeight="21.6"/>
  <cols>
    <col min="1" max="1" width="6.5546875" style="11" customWidth="1"/>
    <col min="2" max="2" width="83.88671875" style="11" customWidth="1"/>
    <col min="3" max="3" width="28.88671875" style="11" customWidth="1"/>
    <col min="4" max="4" width="81.6640625" style="11" customWidth="1"/>
    <col min="5" max="5" width="8.5546875" style="11" customWidth="1"/>
    <col min="6" max="7" width="10.88671875" style="11" hidden="1" customWidth="1"/>
    <col min="8" max="8" width="7.44140625" style="11" hidden="1" customWidth="1"/>
    <col min="9" max="9" width="78.88671875" style="11" customWidth="1"/>
    <col min="10" max="10" width="8.44140625" style="11" customWidth="1"/>
    <col min="11" max="12" width="10.88671875" style="11" hidden="1" customWidth="1"/>
    <col min="13" max="13" width="7.44140625" style="11" hidden="1" customWidth="1"/>
    <col min="14" max="14" width="66.6640625" style="11" customWidth="1"/>
    <col min="15" max="15" width="8.33203125" style="11" customWidth="1"/>
    <col min="16" max="17" width="10.88671875" style="11" hidden="1" customWidth="1"/>
    <col min="18" max="18" width="7.44140625" style="11" hidden="1" customWidth="1"/>
    <col min="19" max="19" width="23.6640625" style="11" customWidth="1"/>
    <col min="20" max="20" width="29.5546875" style="11" customWidth="1"/>
    <col min="21" max="16384" width="11.44140625" style="188"/>
  </cols>
  <sheetData>
    <row r="1" spans="1:20" s="1" customFormat="1">
      <c r="A1" s="860" t="s">
        <v>4775</v>
      </c>
      <c r="B1" s="860"/>
      <c r="C1" s="860"/>
      <c r="D1" s="860"/>
      <c r="E1" s="860"/>
      <c r="F1" s="860"/>
      <c r="G1" s="860"/>
      <c r="H1" s="860"/>
      <c r="I1" s="860"/>
      <c r="J1" s="860"/>
      <c r="K1" s="860"/>
      <c r="L1" s="860"/>
      <c r="M1" s="860"/>
      <c r="N1" s="860"/>
      <c r="O1" s="860"/>
      <c r="P1" s="860"/>
      <c r="Q1" s="860"/>
      <c r="R1" s="860"/>
      <c r="S1" s="860"/>
      <c r="T1" s="860"/>
    </row>
    <row r="2" spans="1:20" s="1" customFormat="1" ht="15" customHeight="1">
      <c r="A2" s="2"/>
      <c r="B2" s="861" t="s">
        <v>4406</v>
      </c>
      <c r="C2" s="861"/>
      <c r="D2" s="861"/>
      <c r="E2" s="861"/>
      <c r="F2" s="861"/>
      <c r="G2" s="861"/>
      <c r="H2" s="861"/>
      <c r="I2" s="861"/>
      <c r="J2" s="861"/>
      <c r="K2" s="861"/>
      <c r="L2" s="861"/>
      <c r="M2" s="861"/>
      <c r="N2" s="861"/>
      <c r="O2" s="861"/>
      <c r="P2" s="861"/>
      <c r="Q2" s="861"/>
      <c r="R2" s="861"/>
      <c r="S2" s="861"/>
      <c r="T2" s="861"/>
    </row>
    <row r="3" spans="1:20" s="1" customFormat="1" ht="12.75" customHeight="1">
      <c r="A3" s="2"/>
      <c r="B3" s="3"/>
      <c r="C3" s="3"/>
      <c r="D3" s="3"/>
      <c r="E3" s="3"/>
      <c r="F3" s="3"/>
      <c r="G3" s="3"/>
      <c r="H3" s="3"/>
      <c r="I3" s="3"/>
      <c r="J3" s="3"/>
      <c r="K3" s="3"/>
      <c r="L3" s="3"/>
      <c r="M3" s="3"/>
      <c r="N3" s="288"/>
      <c r="O3" s="4"/>
      <c r="P3" s="3"/>
      <c r="Q3" s="3"/>
      <c r="R3" s="3"/>
      <c r="S3" s="5"/>
      <c r="T3" s="5"/>
    </row>
    <row r="4" spans="1:20" s="1" customFormat="1" ht="10.5" customHeight="1">
      <c r="A4" s="2"/>
      <c r="B4" s="3"/>
      <c r="C4" s="3"/>
      <c r="D4" s="3"/>
      <c r="E4" s="3"/>
      <c r="F4" s="3"/>
      <c r="G4" s="3"/>
      <c r="H4" s="3"/>
      <c r="I4" s="3"/>
      <c r="J4" s="3"/>
      <c r="K4" s="3"/>
      <c r="L4" s="3"/>
      <c r="M4" s="3"/>
      <c r="N4" s="288"/>
      <c r="O4" s="4"/>
      <c r="P4" s="3"/>
      <c r="Q4" s="3"/>
      <c r="R4" s="3"/>
      <c r="S4" s="5"/>
      <c r="T4" s="5"/>
    </row>
    <row r="5" spans="1:20" s="1" customFormat="1" ht="30.75" customHeight="1">
      <c r="A5" s="905"/>
      <c r="B5" s="905"/>
      <c r="C5" s="905"/>
      <c r="D5" s="905"/>
      <c r="E5" s="905"/>
      <c r="F5" s="905"/>
      <c r="G5" s="905"/>
      <c r="H5" s="905"/>
      <c r="I5" s="905"/>
      <c r="J5" s="905"/>
      <c r="K5" s="905"/>
      <c r="L5" s="905"/>
      <c r="M5" s="905"/>
      <c r="N5" s="905"/>
      <c r="O5" s="905"/>
      <c r="P5" s="905"/>
      <c r="Q5" s="905"/>
      <c r="R5" s="905"/>
      <c r="S5" s="905"/>
      <c r="T5" s="905"/>
    </row>
    <row r="6" spans="1:20" s="1" customFormat="1" ht="41.25" customHeight="1">
      <c r="A6" s="865" t="s">
        <v>4777</v>
      </c>
      <c r="B6" s="866"/>
      <c r="C6" s="866"/>
      <c r="D6" s="866"/>
      <c r="E6" s="866"/>
      <c r="F6" s="866"/>
      <c r="G6" s="866"/>
      <c r="H6" s="866"/>
      <c r="I6" s="866"/>
      <c r="J6" s="866"/>
      <c r="K6" s="866"/>
      <c r="L6" s="866"/>
      <c r="M6" s="866"/>
      <c r="N6" s="866"/>
      <c r="O6" s="98"/>
      <c r="P6" s="6"/>
      <c r="Q6" s="6"/>
      <c r="R6" s="6"/>
      <c r="S6" s="1037" t="s">
        <v>7247</v>
      </c>
      <c r="T6" s="1038"/>
    </row>
    <row r="7" spans="1:20" s="1" customFormat="1">
      <c r="A7" s="8"/>
      <c r="B7" s="9">
        <f>CARÁTULA!D9</f>
        <v>0</v>
      </c>
      <c r="C7" s="9"/>
      <c r="D7" s="9">
        <f>CARÁTULA!D8</f>
        <v>0</v>
      </c>
      <c r="E7" s="9"/>
      <c r="F7" s="9"/>
      <c r="G7" s="9"/>
      <c r="H7" s="9"/>
      <c r="I7" s="9"/>
      <c r="J7" s="9"/>
      <c r="K7" s="9"/>
      <c r="L7" s="9"/>
      <c r="M7" s="9"/>
      <c r="N7" s="289"/>
      <c r="O7" s="9"/>
      <c r="P7" s="9"/>
      <c r="Q7" s="9"/>
      <c r="R7" s="9"/>
      <c r="S7" s="9"/>
      <c r="T7" s="10"/>
    </row>
    <row r="8" spans="1:20" s="1" customFormat="1" ht="52.5" customHeight="1">
      <c r="A8" s="1020" t="s">
        <v>1329</v>
      </c>
      <c r="B8" s="1021"/>
      <c r="C8" s="1021"/>
      <c r="D8" s="1021"/>
      <c r="E8" s="1021"/>
      <c r="F8" s="1021"/>
      <c r="G8" s="1021"/>
      <c r="H8" s="1021"/>
      <c r="I8" s="1021"/>
      <c r="J8" s="1021"/>
      <c r="K8" s="1021"/>
      <c r="L8" s="1021"/>
      <c r="M8" s="1021"/>
      <c r="N8" s="1021"/>
      <c r="O8" s="1021"/>
      <c r="P8" s="290"/>
      <c r="Q8" s="290"/>
      <c r="R8" s="290"/>
      <c r="S8" s="1022" t="s">
        <v>4408</v>
      </c>
      <c r="T8" s="1023"/>
    </row>
    <row r="9" spans="1:20" ht="21" customHeight="1">
      <c r="A9" s="291"/>
      <c r="B9" s="903" t="s">
        <v>7</v>
      </c>
      <c r="C9" s="903" t="s">
        <v>6</v>
      </c>
      <c r="D9" s="286" t="s">
        <v>1602</v>
      </c>
      <c r="E9" s="1032" t="s">
        <v>2</v>
      </c>
      <c r="F9" s="1026" t="s">
        <v>327</v>
      </c>
      <c r="G9" s="1026" t="s">
        <v>9</v>
      </c>
      <c r="H9" s="1026" t="s">
        <v>326</v>
      </c>
      <c r="I9" s="286" t="s">
        <v>1603</v>
      </c>
      <c r="J9" s="1032" t="s">
        <v>2</v>
      </c>
      <c r="K9" s="1026" t="s">
        <v>327</v>
      </c>
      <c r="L9" s="1026" t="s">
        <v>9</v>
      </c>
      <c r="M9" s="1026" t="s">
        <v>326</v>
      </c>
      <c r="N9" s="292" t="s">
        <v>1604</v>
      </c>
      <c r="O9" s="1032" t="s">
        <v>2</v>
      </c>
      <c r="P9" s="1026" t="s">
        <v>327</v>
      </c>
      <c r="Q9" s="1026" t="s">
        <v>9</v>
      </c>
      <c r="R9" s="1029" t="s">
        <v>326</v>
      </c>
      <c r="S9" s="849"/>
      <c r="T9" s="851"/>
    </row>
    <row r="10" spans="1:20" ht="18" customHeight="1">
      <c r="A10" s="293"/>
      <c r="B10" s="975"/>
      <c r="C10" s="975"/>
      <c r="D10" s="248" t="s">
        <v>1</v>
      </c>
      <c r="E10" s="1033"/>
      <c r="F10" s="1027"/>
      <c r="G10" s="1027"/>
      <c r="H10" s="1027"/>
      <c r="I10" s="249" t="s">
        <v>1</v>
      </c>
      <c r="J10" s="1033"/>
      <c r="K10" s="1027"/>
      <c r="L10" s="1027"/>
      <c r="M10" s="1027"/>
      <c r="N10" s="294" t="s">
        <v>0</v>
      </c>
      <c r="O10" s="1033"/>
      <c r="P10" s="1027"/>
      <c r="Q10" s="1027"/>
      <c r="R10" s="1030"/>
      <c r="S10" s="1024"/>
      <c r="T10" s="1025"/>
    </row>
    <row r="11" spans="1:20" ht="37.5" customHeight="1">
      <c r="A11" s="295"/>
      <c r="B11" s="904"/>
      <c r="C11" s="904"/>
      <c r="D11" s="248" t="s">
        <v>1090</v>
      </c>
      <c r="E11" s="1034"/>
      <c r="F11" s="1028"/>
      <c r="G11" s="1028"/>
      <c r="H11" s="1028"/>
      <c r="I11" s="248" t="s">
        <v>1090</v>
      </c>
      <c r="J11" s="1034"/>
      <c r="K11" s="1028"/>
      <c r="L11" s="1028"/>
      <c r="M11" s="1028"/>
      <c r="N11" s="296" t="s">
        <v>1090</v>
      </c>
      <c r="O11" s="1034"/>
      <c r="P11" s="1028"/>
      <c r="Q11" s="1028"/>
      <c r="R11" s="1031"/>
      <c r="S11" s="881" t="s">
        <v>2985</v>
      </c>
      <c r="T11" s="882"/>
    </row>
    <row r="12" spans="1:20" ht="211.5" customHeight="1">
      <c r="A12" s="17">
        <v>1</v>
      </c>
      <c r="B12" s="862" t="s">
        <v>4183</v>
      </c>
      <c r="C12" s="859" t="s">
        <v>5188</v>
      </c>
      <c r="D12" s="56" t="s">
        <v>3682</v>
      </c>
      <c r="E12" s="57">
        <v>1</v>
      </c>
      <c r="F12" s="58">
        <f>IF(E12=G12,H12)</f>
        <v>1</v>
      </c>
      <c r="G12" s="58">
        <f>IF(E12="NA","NA",H12)</f>
        <v>1</v>
      </c>
      <c r="H12" s="58">
        <v>1</v>
      </c>
      <c r="I12" s="690" t="s">
        <v>5187</v>
      </c>
      <c r="J12" s="57">
        <v>1</v>
      </c>
      <c r="K12" s="58">
        <f t="shared" ref="K12:K31" si="0">IF(J12=L12,M12)</f>
        <v>1</v>
      </c>
      <c r="L12" s="58">
        <f t="shared" ref="L12:L31" si="1">IF(J12="NA","NA",M12)</f>
        <v>1</v>
      </c>
      <c r="M12" s="58">
        <v>1</v>
      </c>
      <c r="N12" s="109" t="s">
        <v>4520</v>
      </c>
      <c r="O12" s="57">
        <v>1</v>
      </c>
      <c r="P12" s="58">
        <f>IF(O12=Q12,R12)</f>
        <v>1</v>
      </c>
      <c r="Q12" s="58">
        <f t="shared" ref="Q12:Q31" si="2">IF(O12="NA","NA",R12)</f>
        <v>1</v>
      </c>
      <c r="R12" s="58">
        <v>1</v>
      </c>
      <c r="S12" s="83" t="s">
        <v>4184</v>
      </c>
      <c r="T12" s="83" t="s">
        <v>4185</v>
      </c>
    </row>
    <row r="13" spans="1:20" ht="345.6">
      <c r="A13" s="17">
        <f>+A12+1</f>
        <v>2</v>
      </c>
      <c r="B13" s="862"/>
      <c r="C13" s="859"/>
      <c r="D13" s="56" t="s">
        <v>4521</v>
      </c>
      <c r="E13" s="57">
        <v>1</v>
      </c>
      <c r="F13" s="58">
        <f>IF(E13=G13,H13)</f>
        <v>1</v>
      </c>
      <c r="G13" s="58">
        <f>IF(E13="NA","NA",H13)</f>
        <v>1</v>
      </c>
      <c r="H13" s="58">
        <v>1</v>
      </c>
      <c r="I13" s="56" t="s">
        <v>4186</v>
      </c>
      <c r="J13" s="57">
        <v>1</v>
      </c>
      <c r="K13" s="58">
        <f t="shared" si="0"/>
        <v>1</v>
      </c>
      <c r="L13" s="58">
        <f t="shared" si="1"/>
        <v>1</v>
      </c>
      <c r="M13" s="58">
        <v>1</v>
      </c>
      <c r="N13" s="56" t="s">
        <v>4187</v>
      </c>
      <c r="O13" s="57">
        <v>1</v>
      </c>
      <c r="P13" s="58">
        <f>IF(O13=Q13,R13)</f>
        <v>1</v>
      </c>
      <c r="Q13" s="58">
        <f t="shared" si="2"/>
        <v>1</v>
      </c>
      <c r="R13" s="58">
        <v>1</v>
      </c>
      <c r="S13" s="83" t="s">
        <v>4184</v>
      </c>
      <c r="T13" s="83" t="s">
        <v>4185</v>
      </c>
    </row>
    <row r="14" spans="1:20" ht="323.25" customHeight="1">
      <c r="A14" s="17">
        <f t="shared" ref="A14:A33" si="3">+A13+1</f>
        <v>3</v>
      </c>
      <c r="B14" s="862"/>
      <c r="C14" s="859"/>
      <c r="D14" s="56" t="s">
        <v>2694</v>
      </c>
      <c r="E14" s="57">
        <v>1</v>
      </c>
      <c r="F14" s="58">
        <f t="shared" ref="F14:F28" si="4">IF(E14=G14,H14)</f>
        <v>1</v>
      </c>
      <c r="G14" s="58">
        <f t="shared" ref="G14:G28" si="5">IF(E14="NA","NA",H14)</f>
        <v>1</v>
      </c>
      <c r="H14" s="58">
        <v>1</v>
      </c>
      <c r="I14" s="30" t="s">
        <v>4188</v>
      </c>
      <c r="J14" s="57">
        <v>1</v>
      </c>
      <c r="K14" s="58">
        <f t="shared" si="0"/>
        <v>1</v>
      </c>
      <c r="L14" s="58">
        <f t="shared" si="1"/>
        <v>1</v>
      </c>
      <c r="M14" s="58">
        <v>1</v>
      </c>
      <c r="N14" s="56" t="s">
        <v>4462</v>
      </c>
      <c r="O14" s="57">
        <v>1</v>
      </c>
      <c r="P14" s="58">
        <f>IF(O14=Q14,R14)</f>
        <v>1</v>
      </c>
      <c r="Q14" s="58">
        <f t="shared" si="2"/>
        <v>1</v>
      </c>
      <c r="R14" s="58">
        <v>1</v>
      </c>
      <c r="S14" s="83" t="s">
        <v>4184</v>
      </c>
      <c r="T14" s="83" t="s">
        <v>4185</v>
      </c>
    </row>
    <row r="15" spans="1:20" ht="262.5" customHeight="1">
      <c r="A15" s="17">
        <f t="shared" si="3"/>
        <v>4</v>
      </c>
      <c r="B15" s="862"/>
      <c r="C15" s="859"/>
      <c r="D15" s="56" t="s">
        <v>4189</v>
      </c>
      <c r="E15" s="57">
        <v>1</v>
      </c>
      <c r="F15" s="58">
        <f t="shared" si="4"/>
        <v>1</v>
      </c>
      <c r="G15" s="58">
        <f t="shared" si="5"/>
        <v>1</v>
      </c>
      <c r="H15" s="58">
        <v>1</v>
      </c>
      <c r="I15" s="56" t="s">
        <v>1606</v>
      </c>
      <c r="J15" s="57">
        <v>1</v>
      </c>
      <c r="K15" s="58">
        <f t="shared" si="0"/>
        <v>1</v>
      </c>
      <c r="L15" s="58">
        <f t="shared" si="1"/>
        <v>1</v>
      </c>
      <c r="M15" s="58">
        <v>1</v>
      </c>
      <c r="N15" s="56" t="s">
        <v>238</v>
      </c>
      <c r="O15" s="297" t="s">
        <v>9</v>
      </c>
      <c r="P15" s="269" t="s">
        <v>9</v>
      </c>
      <c r="Q15" s="269" t="s">
        <v>9</v>
      </c>
      <c r="R15" s="269" t="s">
        <v>9</v>
      </c>
      <c r="S15" s="83" t="s">
        <v>4184</v>
      </c>
      <c r="T15" s="83" t="s">
        <v>4185</v>
      </c>
    </row>
    <row r="16" spans="1:20" ht="167.25" customHeight="1">
      <c r="A16" s="17">
        <f t="shared" si="3"/>
        <v>5</v>
      </c>
      <c r="B16" s="862" t="s">
        <v>4190</v>
      </c>
      <c r="C16" s="859" t="s">
        <v>5186</v>
      </c>
      <c r="D16" s="56" t="s">
        <v>1598</v>
      </c>
      <c r="E16" s="57">
        <v>1</v>
      </c>
      <c r="F16" s="58">
        <f t="shared" si="4"/>
        <v>1</v>
      </c>
      <c r="G16" s="58">
        <f t="shared" si="5"/>
        <v>1</v>
      </c>
      <c r="H16" s="58">
        <v>1</v>
      </c>
      <c r="I16" s="690" t="s">
        <v>5185</v>
      </c>
      <c r="J16" s="57">
        <v>1</v>
      </c>
      <c r="K16" s="58">
        <f t="shared" si="0"/>
        <v>1</v>
      </c>
      <c r="L16" s="58">
        <f t="shared" si="1"/>
        <v>1</v>
      </c>
      <c r="M16" s="58">
        <v>1</v>
      </c>
      <c r="N16" s="56" t="s">
        <v>1549</v>
      </c>
      <c r="O16" s="57">
        <v>1</v>
      </c>
      <c r="P16" s="58">
        <f t="shared" ref="P16:P24" si="6">IF(O16=Q16,R16)</f>
        <v>1</v>
      </c>
      <c r="Q16" s="58">
        <f t="shared" si="2"/>
        <v>1</v>
      </c>
      <c r="R16" s="58">
        <v>1</v>
      </c>
      <c r="S16" s="83" t="s">
        <v>4184</v>
      </c>
      <c r="T16" s="83" t="s">
        <v>4185</v>
      </c>
    </row>
    <row r="17" spans="1:20" ht="162.75" customHeight="1">
      <c r="A17" s="17">
        <f t="shared" si="3"/>
        <v>6</v>
      </c>
      <c r="B17" s="862"/>
      <c r="C17" s="859"/>
      <c r="D17" s="56" t="s">
        <v>2695</v>
      </c>
      <c r="E17" s="57">
        <v>1</v>
      </c>
      <c r="F17" s="58">
        <f t="shared" si="4"/>
        <v>1</v>
      </c>
      <c r="G17" s="58">
        <f t="shared" si="5"/>
        <v>1</v>
      </c>
      <c r="H17" s="58">
        <v>1</v>
      </c>
      <c r="I17" s="56" t="s">
        <v>4191</v>
      </c>
      <c r="J17" s="57">
        <v>1</v>
      </c>
      <c r="K17" s="58">
        <f t="shared" si="0"/>
        <v>1</v>
      </c>
      <c r="L17" s="58">
        <f t="shared" si="1"/>
        <v>1</v>
      </c>
      <c r="M17" s="58">
        <v>1</v>
      </c>
      <c r="N17" s="56" t="s">
        <v>4463</v>
      </c>
      <c r="O17" s="57">
        <v>1</v>
      </c>
      <c r="P17" s="58">
        <f t="shared" si="6"/>
        <v>1</v>
      </c>
      <c r="Q17" s="58">
        <f t="shared" si="2"/>
        <v>1</v>
      </c>
      <c r="R17" s="58">
        <v>1</v>
      </c>
      <c r="S17" s="83" t="s">
        <v>4184</v>
      </c>
      <c r="T17" s="83" t="s">
        <v>4185</v>
      </c>
    </row>
    <row r="18" spans="1:20" ht="160.5" customHeight="1">
      <c r="A18" s="17">
        <f t="shared" si="3"/>
        <v>7</v>
      </c>
      <c r="B18" s="862"/>
      <c r="C18" s="859"/>
      <c r="D18" s="56" t="s">
        <v>4522</v>
      </c>
      <c r="E18" s="57">
        <v>1</v>
      </c>
      <c r="F18" s="58">
        <f t="shared" si="4"/>
        <v>1</v>
      </c>
      <c r="G18" s="58">
        <f t="shared" si="5"/>
        <v>1</v>
      </c>
      <c r="H18" s="58">
        <v>1</v>
      </c>
      <c r="I18" s="56" t="s">
        <v>3756</v>
      </c>
      <c r="J18" s="57">
        <v>1</v>
      </c>
      <c r="K18" s="58">
        <f t="shared" si="0"/>
        <v>1</v>
      </c>
      <c r="L18" s="58">
        <f t="shared" si="1"/>
        <v>1</v>
      </c>
      <c r="M18" s="58">
        <v>1</v>
      </c>
      <c r="N18" s="56" t="s">
        <v>4192</v>
      </c>
      <c r="O18" s="57">
        <v>1</v>
      </c>
      <c r="P18" s="58">
        <f t="shared" si="6"/>
        <v>1</v>
      </c>
      <c r="Q18" s="58">
        <f t="shared" si="2"/>
        <v>1</v>
      </c>
      <c r="R18" s="58">
        <v>1</v>
      </c>
      <c r="S18" s="83" t="s">
        <v>4184</v>
      </c>
      <c r="T18" s="83" t="s">
        <v>4185</v>
      </c>
    </row>
    <row r="19" spans="1:20" ht="160.5" customHeight="1">
      <c r="A19" s="17">
        <f t="shared" si="3"/>
        <v>8</v>
      </c>
      <c r="B19" s="862"/>
      <c r="C19" s="859"/>
      <c r="D19" s="56" t="s">
        <v>4193</v>
      </c>
      <c r="E19" s="57">
        <v>1</v>
      </c>
      <c r="F19" s="58">
        <f t="shared" si="4"/>
        <v>1</v>
      </c>
      <c r="G19" s="58">
        <f t="shared" si="5"/>
        <v>1</v>
      </c>
      <c r="H19" s="58">
        <v>1</v>
      </c>
      <c r="I19" s="56" t="s">
        <v>3848</v>
      </c>
      <c r="J19" s="57">
        <v>1</v>
      </c>
      <c r="K19" s="58">
        <f t="shared" si="0"/>
        <v>1</v>
      </c>
      <c r="L19" s="58">
        <f t="shared" si="1"/>
        <v>1</v>
      </c>
      <c r="M19" s="58">
        <v>1</v>
      </c>
      <c r="N19" s="56" t="s">
        <v>2614</v>
      </c>
      <c r="O19" s="57">
        <v>1</v>
      </c>
      <c r="P19" s="58">
        <f t="shared" si="6"/>
        <v>1</v>
      </c>
      <c r="Q19" s="58">
        <f t="shared" si="2"/>
        <v>1</v>
      </c>
      <c r="R19" s="58">
        <v>1</v>
      </c>
      <c r="S19" s="83" t="s">
        <v>4184</v>
      </c>
      <c r="T19" s="83" t="s">
        <v>4185</v>
      </c>
    </row>
    <row r="20" spans="1:20" ht="166.5" customHeight="1">
      <c r="A20" s="17">
        <f t="shared" si="3"/>
        <v>9</v>
      </c>
      <c r="B20" s="56" t="s">
        <v>2859</v>
      </c>
      <c r="C20" s="101" t="s">
        <v>2615</v>
      </c>
      <c r="D20" s="56" t="s">
        <v>1696</v>
      </c>
      <c r="E20" s="57">
        <v>1</v>
      </c>
      <c r="F20" s="82">
        <f t="shared" si="4"/>
        <v>1</v>
      </c>
      <c r="G20" s="82">
        <f t="shared" si="5"/>
        <v>1</v>
      </c>
      <c r="H20" s="82">
        <v>1</v>
      </c>
      <c r="I20" s="56" t="s">
        <v>4194</v>
      </c>
      <c r="J20" s="57">
        <v>1</v>
      </c>
      <c r="K20" s="82">
        <f t="shared" si="0"/>
        <v>1</v>
      </c>
      <c r="L20" s="82">
        <f t="shared" si="1"/>
        <v>1</v>
      </c>
      <c r="M20" s="82">
        <v>1</v>
      </c>
      <c r="N20" s="56" t="s">
        <v>2580</v>
      </c>
      <c r="O20" s="57">
        <v>1</v>
      </c>
      <c r="P20" s="58">
        <f t="shared" si="6"/>
        <v>1</v>
      </c>
      <c r="Q20" s="58">
        <f t="shared" si="2"/>
        <v>1</v>
      </c>
      <c r="R20" s="58">
        <v>1</v>
      </c>
      <c r="S20" s="83" t="s">
        <v>4184</v>
      </c>
      <c r="T20" s="83" t="s">
        <v>4185</v>
      </c>
    </row>
    <row r="21" spans="1:20" ht="153.75" customHeight="1">
      <c r="A21" s="17">
        <f t="shared" si="3"/>
        <v>10</v>
      </c>
      <c r="B21" s="862" t="s">
        <v>4195</v>
      </c>
      <c r="C21" s="859" t="s">
        <v>5182</v>
      </c>
      <c r="D21" s="83" t="s">
        <v>4196</v>
      </c>
      <c r="E21" s="57">
        <v>1</v>
      </c>
      <c r="F21" s="82">
        <f t="shared" si="4"/>
        <v>1</v>
      </c>
      <c r="G21" s="82">
        <f t="shared" si="5"/>
        <v>1</v>
      </c>
      <c r="H21" s="82">
        <v>1</v>
      </c>
      <c r="I21" s="688" t="s">
        <v>5179</v>
      </c>
      <c r="J21" s="57">
        <v>1</v>
      </c>
      <c r="K21" s="82">
        <f t="shared" si="0"/>
        <v>1</v>
      </c>
      <c r="L21" s="82">
        <f t="shared" si="1"/>
        <v>1</v>
      </c>
      <c r="M21" s="82">
        <v>1</v>
      </c>
      <c r="N21" s="56" t="s">
        <v>4464</v>
      </c>
      <c r="O21" s="57">
        <v>1</v>
      </c>
      <c r="P21" s="58">
        <f t="shared" si="6"/>
        <v>1</v>
      </c>
      <c r="Q21" s="58">
        <f t="shared" si="2"/>
        <v>1</v>
      </c>
      <c r="R21" s="58">
        <v>1</v>
      </c>
      <c r="S21" s="83" t="s">
        <v>4197</v>
      </c>
      <c r="T21" s="83" t="s">
        <v>4198</v>
      </c>
    </row>
    <row r="22" spans="1:20" ht="144" customHeight="1">
      <c r="A22" s="17">
        <f t="shared" si="3"/>
        <v>11</v>
      </c>
      <c r="B22" s="862"/>
      <c r="C22" s="859"/>
      <c r="D22" s="83" t="s">
        <v>4199</v>
      </c>
      <c r="E22" s="57">
        <v>1</v>
      </c>
      <c r="F22" s="82">
        <f>IF(E22=G22,H22)</f>
        <v>1</v>
      </c>
      <c r="G22" s="82">
        <f>IF(E22="NA","NA",H22)</f>
        <v>1</v>
      </c>
      <c r="H22" s="82">
        <v>1</v>
      </c>
      <c r="I22" s="83" t="s">
        <v>3600</v>
      </c>
      <c r="J22" s="57">
        <v>1</v>
      </c>
      <c r="K22" s="82">
        <f>IF(J22=L22,M22)</f>
        <v>1</v>
      </c>
      <c r="L22" s="82">
        <f>IF(J22="NA","NA",M22)</f>
        <v>1</v>
      </c>
      <c r="M22" s="82">
        <v>1</v>
      </c>
      <c r="N22" s="56" t="s">
        <v>4465</v>
      </c>
      <c r="O22" s="57">
        <v>1</v>
      </c>
      <c r="P22" s="58">
        <f t="shared" si="6"/>
        <v>1</v>
      </c>
      <c r="Q22" s="58">
        <f>IF(O22="NA","NA",R22)</f>
        <v>1</v>
      </c>
      <c r="R22" s="58">
        <v>1</v>
      </c>
      <c r="S22" s="83" t="s">
        <v>4197</v>
      </c>
      <c r="T22" s="83" t="s">
        <v>4198</v>
      </c>
    </row>
    <row r="23" spans="1:20" ht="151.5" customHeight="1">
      <c r="A23" s="17">
        <f t="shared" si="3"/>
        <v>12</v>
      </c>
      <c r="B23" s="862"/>
      <c r="C23" s="859"/>
      <c r="D23" s="56" t="s">
        <v>4512</v>
      </c>
      <c r="E23" s="269">
        <v>1</v>
      </c>
      <c r="F23" s="82">
        <f>IF(E23=G23,H23)</f>
        <v>1</v>
      </c>
      <c r="G23" s="82">
        <f>IF(E23="NA","NA",H23)</f>
        <v>1</v>
      </c>
      <c r="H23" s="82">
        <v>1</v>
      </c>
      <c r="I23" s="56" t="s">
        <v>3603</v>
      </c>
      <c r="J23" s="57">
        <v>1</v>
      </c>
      <c r="K23" s="82">
        <f>IF(J23=L23,M23)</f>
        <v>1</v>
      </c>
      <c r="L23" s="82">
        <f>IF(J23="NA","NA",M23)</f>
        <v>1</v>
      </c>
      <c r="M23" s="82">
        <v>1</v>
      </c>
      <c r="N23" s="56" t="s">
        <v>4200</v>
      </c>
      <c r="O23" s="57">
        <v>1</v>
      </c>
      <c r="P23" s="58">
        <f t="shared" si="6"/>
        <v>1</v>
      </c>
      <c r="Q23" s="58">
        <f>IF(O23="NA","NA",R23)</f>
        <v>1</v>
      </c>
      <c r="R23" s="58">
        <v>1</v>
      </c>
      <c r="S23" s="83" t="s">
        <v>4197</v>
      </c>
      <c r="T23" s="83" t="s">
        <v>4198</v>
      </c>
    </row>
    <row r="24" spans="1:20" ht="216">
      <c r="A24" s="17">
        <v>13</v>
      </c>
      <c r="B24" s="862"/>
      <c r="C24" s="101" t="s">
        <v>2616</v>
      </c>
      <c r="D24" s="56" t="s">
        <v>4202</v>
      </c>
      <c r="E24" s="269">
        <v>1</v>
      </c>
      <c r="F24" s="82">
        <f t="shared" si="4"/>
        <v>1</v>
      </c>
      <c r="G24" s="82">
        <f t="shared" si="5"/>
        <v>1</v>
      </c>
      <c r="H24" s="82">
        <v>1</v>
      </c>
      <c r="I24" s="56" t="s">
        <v>4513</v>
      </c>
      <c r="J24" s="57">
        <v>1</v>
      </c>
      <c r="K24" s="82">
        <f t="shared" si="0"/>
        <v>1</v>
      </c>
      <c r="L24" s="82">
        <f t="shared" si="1"/>
        <v>1</v>
      </c>
      <c r="M24" s="82">
        <v>1</v>
      </c>
      <c r="N24" s="56" t="s">
        <v>2617</v>
      </c>
      <c r="O24" s="57">
        <v>1</v>
      </c>
      <c r="P24" s="58">
        <f t="shared" si="6"/>
        <v>1</v>
      </c>
      <c r="Q24" s="58">
        <f t="shared" si="2"/>
        <v>1</v>
      </c>
      <c r="R24" s="58">
        <v>1</v>
      </c>
      <c r="S24" s="83" t="s">
        <v>4201</v>
      </c>
      <c r="T24" s="83" t="s">
        <v>4198</v>
      </c>
    </row>
    <row r="25" spans="1:20" ht="252.75" customHeight="1">
      <c r="A25" s="26">
        <f t="shared" si="3"/>
        <v>14</v>
      </c>
      <c r="B25" s="862"/>
      <c r="C25" s="689" t="s">
        <v>5184</v>
      </c>
      <c r="D25" s="83" t="s">
        <v>4203</v>
      </c>
      <c r="E25" s="269">
        <v>2</v>
      </c>
      <c r="F25" s="82">
        <v>2</v>
      </c>
      <c r="G25" s="82">
        <f>IF(E25="NA","NA",H25)</f>
        <v>2</v>
      </c>
      <c r="H25" s="82">
        <v>2</v>
      </c>
      <c r="I25" s="688" t="s">
        <v>5183</v>
      </c>
      <c r="J25" s="57">
        <v>2</v>
      </c>
      <c r="K25" s="82">
        <v>2</v>
      </c>
      <c r="L25" s="82">
        <f t="shared" si="1"/>
        <v>2</v>
      </c>
      <c r="M25" s="82">
        <v>2</v>
      </c>
      <c r="N25" s="83" t="s">
        <v>4466</v>
      </c>
      <c r="O25" s="57">
        <v>2</v>
      </c>
      <c r="P25" s="58">
        <v>2</v>
      </c>
      <c r="Q25" s="58">
        <f t="shared" si="2"/>
        <v>2</v>
      </c>
      <c r="R25" s="58">
        <v>2</v>
      </c>
      <c r="S25" s="83" t="s">
        <v>4201</v>
      </c>
      <c r="T25" s="83" t="s">
        <v>4198</v>
      </c>
    </row>
    <row r="26" spans="1:20" ht="273" customHeight="1">
      <c r="A26" s="17">
        <f t="shared" si="3"/>
        <v>15</v>
      </c>
      <c r="B26" s="1003" t="s">
        <v>4204</v>
      </c>
      <c r="C26" s="935" t="s">
        <v>5181</v>
      </c>
      <c r="D26" s="56" t="s">
        <v>4205</v>
      </c>
      <c r="E26" s="269">
        <v>1</v>
      </c>
      <c r="F26" s="82">
        <f t="shared" si="4"/>
        <v>1</v>
      </c>
      <c r="G26" s="82">
        <f t="shared" si="5"/>
        <v>1</v>
      </c>
      <c r="H26" s="82">
        <v>1</v>
      </c>
      <c r="I26" s="56" t="s">
        <v>5190</v>
      </c>
      <c r="J26" s="57">
        <v>1</v>
      </c>
      <c r="K26" s="82">
        <f t="shared" si="0"/>
        <v>1</v>
      </c>
      <c r="L26" s="82">
        <f t="shared" si="1"/>
        <v>1</v>
      </c>
      <c r="M26" s="82">
        <v>1</v>
      </c>
      <c r="N26" s="56" t="s">
        <v>4467</v>
      </c>
      <c r="O26" s="57">
        <v>1</v>
      </c>
      <c r="P26" s="58">
        <f t="shared" ref="P26:P33" si="7">IF(O26=Q26,R26)</f>
        <v>1</v>
      </c>
      <c r="Q26" s="58">
        <f t="shared" si="2"/>
        <v>1</v>
      </c>
      <c r="R26" s="58">
        <v>1</v>
      </c>
      <c r="S26" s="83" t="s">
        <v>4201</v>
      </c>
      <c r="T26" s="83" t="s">
        <v>4198</v>
      </c>
    </row>
    <row r="27" spans="1:20" ht="189.75" customHeight="1">
      <c r="A27" s="17">
        <f t="shared" si="3"/>
        <v>16</v>
      </c>
      <c r="B27" s="1004"/>
      <c r="C27" s="936"/>
      <c r="D27" s="83" t="s">
        <v>4514</v>
      </c>
      <c r="E27" s="269">
        <v>1</v>
      </c>
      <c r="F27" s="82">
        <f t="shared" si="4"/>
        <v>1</v>
      </c>
      <c r="G27" s="82">
        <f t="shared" si="5"/>
        <v>1</v>
      </c>
      <c r="H27" s="82">
        <v>1</v>
      </c>
      <c r="I27" s="83" t="s">
        <v>3649</v>
      </c>
      <c r="J27" s="57">
        <v>1</v>
      </c>
      <c r="K27" s="82">
        <f t="shared" si="0"/>
        <v>1</v>
      </c>
      <c r="L27" s="82">
        <f t="shared" si="1"/>
        <v>1</v>
      </c>
      <c r="M27" s="82">
        <v>1</v>
      </c>
      <c r="N27" s="56" t="s">
        <v>4468</v>
      </c>
      <c r="O27" s="57">
        <v>1</v>
      </c>
      <c r="P27" s="58">
        <f t="shared" si="7"/>
        <v>1</v>
      </c>
      <c r="Q27" s="58">
        <f t="shared" si="2"/>
        <v>1</v>
      </c>
      <c r="R27" s="58">
        <v>1</v>
      </c>
      <c r="S27" s="83" t="s">
        <v>4201</v>
      </c>
      <c r="T27" s="83" t="s">
        <v>4198</v>
      </c>
    </row>
    <row r="28" spans="1:20" ht="216">
      <c r="A28" s="17">
        <f t="shared" si="3"/>
        <v>17</v>
      </c>
      <c r="B28" s="1005"/>
      <c r="C28" s="937"/>
      <c r="D28" s="56" t="s">
        <v>3650</v>
      </c>
      <c r="E28" s="269">
        <v>1</v>
      </c>
      <c r="F28" s="58">
        <f t="shared" si="4"/>
        <v>1</v>
      </c>
      <c r="G28" s="58">
        <f t="shared" si="5"/>
        <v>1</v>
      </c>
      <c r="H28" s="58">
        <v>1</v>
      </c>
      <c r="I28" s="56" t="s">
        <v>3595</v>
      </c>
      <c r="J28" s="57">
        <v>1</v>
      </c>
      <c r="K28" s="58">
        <f t="shared" si="0"/>
        <v>1</v>
      </c>
      <c r="L28" s="58">
        <f t="shared" si="1"/>
        <v>1</v>
      </c>
      <c r="M28" s="58">
        <v>1</v>
      </c>
      <c r="N28" s="56" t="s">
        <v>4206</v>
      </c>
      <c r="O28" s="57">
        <v>1</v>
      </c>
      <c r="P28" s="58">
        <f t="shared" si="7"/>
        <v>1</v>
      </c>
      <c r="Q28" s="58">
        <f t="shared" si="2"/>
        <v>1</v>
      </c>
      <c r="R28" s="58">
        <v>1</v>
      </c>
      <c r="S28" s="83" t="s">
        <v>4201</v>
      </c>
      <c r="T28" s="83" t="s">
        <v>4198</v>
      </c>
    </row>
    <row r="29" spans="1:20" ht="196.5" customHeight="1">
      <c r="A29" s="17">
        <f t="shared" si="3"/>
        <v>18</v>
      </c>
      <c r="B29" s="56" t="s">
        <v>4207</v>
      </c>
      <c r="C29" s="101" t="s">
        <v>2618</v>
      </c>
      <c r="D29" s="56" t="s">
        <v>2586</v>
      </c>
      <c r="E29" s="269">
        <v>1</v>
      </c>
      <c r="F29" s="58">
        <f>IF(E29=G29,H29)</f>
        <v>1</v>
      </c>
      <c r="G29" s="58">
        <f>IF(E29="NA","NA",H29)</f>
        <v>1</v>
      </c>
      <c r="H29" s="58">
        <v>1</v>
      </c>
      <c r="I29" s="56" t="s">
        <v>4208</v>
      </c>
      <c r="J29" s="57">
        <v>1</v>
      </c>
      <c r="K29" s="58">
        <f t="shared" si="0"/>
        <v>1</v>
      </c>
      <c r="L29" s="58">
        <f t="shared" si="1"/>
        <v>1</v>
      </c>
      <c r="M29" s="58">
        <v>1</v>
      </c>
      <c r="N29" s="56" t="s">
        <v>1615</v>
      </c>
      <c r="O29" s="57">
        <v>1</v>
      </c>
      <c r="P29" s="58">
        <f t="shared" si="7"/>
        <v>1</v>
      </c>
      <c r="Q29" s="58">
        <f t="shared" si="2"/>
        <v>1</v>
      </c>
      <c r="R29" s="58">
        <v>1</v>
      </c>
      <c r="S29" s="83" t="s">
        <v>4201</v>
      </c>
      <c r="T29" s="83" t="s">
        <v>4198</v>
      </c>
    </row>
    <row r="30" spans="1:20" ht="168" customHeight="1">
      <c r="A30" s="17">
        <f t="shared" si="3"/>
        <v>19</v>
      </c>
      <c r="B30" s="56" t="s">
        <v>4209</v>
      </c>
      <c r="C30" s="101" t="s">
        <v>2619</v>
      </c>
      <c r="D30" s="56" t="s">
        <v>2589</v>
      </c>
      <c r="E30" s="269">
        <v>1</v>
      </c>
      <c r="F30" s="58">
        <f>IF(E30=G30,H30)</f>
        <v>1</v>
      </c>
      <c r="G30" s="58">
        <f>IF(E30="NA","NA",H30)</f>
        <v>1</v>
      </c>
      <c r="H30" s="58">
        <v>1</v>
      </c>
      <c r="I30" s="56" t="s">
        <v>2130</v>
      </c>
      <c r="J30" s="57">
        <v>1</v>
      </c>
      <c r="K30" s="58">
        <f t="shared" si="0"/>
        <v>1</v>
      </c>
      <c r="L30" s="58">
        <f t="shared" si="1"/>
        <v>1</v>
      </c>
      <c r="M30" s="58">
        <v>1</v>
      </c>
      <c r="N30" s="56" t="s">
        <v>4469</v>
      </c>
      <c r="O30" s="57">
        <v>1</v>
      </c>
      <c r="P30" s="58">
        <f t="shared" si="7"/>
        <v>1</v>
      </c>
      <c r="Q30" s="58">
        <f t="shared" si="2"/>
        <v>1</v>
      </c>
      <c r="R30" s="58">
        <v>1</v>
      </c>
      <c r="S30" s="83" t="s">
        <v>4201</v>
      </c>
      <c r="T30" s="83" t="s">
        <v>4198</v>
      </c>
    </row>
    <row r="31" spans="1:20" ht="151.19999999999999">
      <c r="A31" s="17">
        <f t="shared" si="3"/>
        <v>20</v>
      </c>
      <c r="B31" s="56" t="s">
        <v>4209</v>
      </c>
      <c r="C31" s="101" t="s">
        <v>2620</v>
      </c>
      <c r="D31" s="259" t="s">
        <v>2685</v>
      </c>
      <c r="E31" s="269">
        <v>1</v>
      </c>
      <c r="F31" s="82">
        <f>IF(E31=G31,H31)</f>
        <v>1</v>
      </c>
      <c r="G31" s="82">
        <f>IF(E31="NA","NA",H31)</f>
        <v>1</v>
      </c>
      <c r="H31" s="82">
        <v>1</v>
      </c>
      <c r="I31" s="259" t="s">
        <v>4210</v>
      </c>
      <c r="J31" s="298">
        <v>1</v>
      </c>
      <c r="K31" s="299">
        <f t="shared" si="0"/>
        <v>1</v>
      </c>
      <c r="L31" s="299">
        <f t="shared" si="1"/>
        <v>1</v>
      </c>
      <c r="M31" s="300">
        <v>1</v>
      </c>
      <c r="N31" s="56" t="s">
        <v>4470</v>
      </c>
      <c r="O31" s="298">
        <v>1</v>
      </c>
      <c r="P31" s="299">
        <f t="shared" si="7"/>
        <v>1</v>
      </c>
      <c r="Q31" s="299">
        <f t="shared" si="2"/>
        <v>1</v>
      </c>
      <c r="R31" s="300">
        <v>1</v>
      </c>
      <c r="S31" s="301" t="s">
        <v>4201</v>
      </c>
      <c r="T31" s="83" t="s">
        <v>4198</v>
      </c>
    </row>
    <row r="32" spans="1:20" ht="151.19999999999999">
      <c r="A32" s="17">
        <f t="shared" si="3"/>
        <v>21</v>
      </c>
      <c r="B32" s="56" t="s">
        <v>4211</v>
      </c>
      <c r="C32" s="101" t="s">
        <v>2621</v>
      </c>
      <c r="D32" s="56" t="s">
        <v>2622</v>
      </c>
      <c r="E32" s="269">
        <v>1</v>
      </c>
      <c r="F32" s="82">
        <f>IF(E32=G32,H32)</f>
        <v>1</v>
      </c>
      <c r="G32" s="82">
        <f>IF(E32="NA","NA",H32)</f>
        <v>1</v>
      </c>
      <c r="H32" s="82">
        <v>1</v>
      </c>
      <c r="I32" s="56" t="s">
        <v>4511</v>
      </c>
      <c r="J32" s="57">
        <v>1</v>
      </c>
      <c r="K32" s="58">
        <f>IF(J32=L32,M32)</f>
        <v>1</v>
      </c>
      <c r="L32" s="58">
        <f>IF(J32="NA","NA",M32)</f>
        <v>1</v>
      </c>
      <c r="M32" s="58">
        <v>1</v>
      </c>
      <c r="N32" s="56" t="s">
        <v>1617</v>
      </c>
      <c r="O32" s="57">
        <v>1</v>
      </c>
      <c r="P32" s="58">
        <f t="shared" si="7"/>
        <v>1</v>
      </c>
      <c r="Q32" s="58">
        <f>IF(O32="NA","NA",R32)</f>
        <v>1</v>
      </c>
      <c r="R32" s="58">
        <v>1</v>
      </c>
      <c r="S32" s="83" t="s">
        <v>4201</v>
      </c>
      <c r="T32" s="83" t="s">
        <v>4198</v>
      </c>
    </row>
    <row r="33" spans="1:20" ht="151.19999999999999">
      <c r="A33" s="17">
        <f t="shared" si="3"/>
        <v>22</v>
      </c>
      <c r="B33" s="56" t="s">
        <v>4212</v>
      </c>
      <c r="C33" s="101" t="s">
        <v>1195</v>
      </c>
      <c r="D33" s="56" t="s">
        <v>2688</v>
      </c>
      <c r="E33" s="269">
        <v>1</v>
      </c>
      <c r="F33" s="58">
        <f>IF(E33=G33,H33)</f>
        <v>1</v>
      </c>
      <c r="G33" s="58">
        <f>IF(E33="NA","NA",H33)</f>
        <v>1</v>
      </c>
      <c r="H33" s="58">
        <v>1</v>
      </c>
      <c r="I33" s="56" t="s">
        <v>1609</v>
      </c>
      <c r="J33" s="57">
        <v>1</v>
      </c>
      <c r="K33" s="58">
        <f>IF(J33=L33,M33)</f>
        <v>1</v>
      </c>
      <c r="L33" s="58">
        <f>IF(J33="NA","NA",M33)</f>
        <v>1</v>
      </c>
      <c r="M33" s="58">
        <v>1</v>
      </c>
      <c r="N33" s="56" t="s">
        <v>1617</v>
      </c>
      <c r="O33" s="57">
        <v>1</v>
      </c>
      <c r="P33" s="58">
        <f t="shared" si="7"/>
        <v>1</v>
      </c>
      <c r="Q33" s="58">
        <f>IF(O33="NA","NA",R33)</f>
        <v>1</v>
      </c>
      <c r="R33" s="58">
        <v>1</v>
      </c>
      <c r="S33" s="83" t="s">
        <v>4201</v>
      </c>
      <c r="T33" s="83" t="s">
        <v>4198</v>
      </c>
    </row>
    <row r="34" spans="1:20" ht="30.75" customHeight="1">
      <c r="A34" s="887" t="s">
        <v>3668</v>
      </c>
      <c r="B34" s="888"/>
      <c r="C34" s="888"/>
      <c r="D34" s="888"/>
      <c r="E34" s="888"/>
      <c r="F34" s="888"/>
      <c r="G34" s="888"/>
      <c r="H34" s="888"/>
      <c r="I34" s="888"/>
      <c r="J34" s="888"/>
      <c r="K34" s="888"/>
      <c r="L34" s="888"/>
      <c r="M34" s="888"/>
      <c r="N34" s="888"/>
      <c r="O34" s="888"/>
      <c r="P34" s="888"/>
      <c r="Q34" s="888"/>
      <c r="R34" s="888"/>
      <c r="S34" s="888"/>
      <c r="T34" s="996"/>
    </row>
    <row r="35" spans="1:20" ht="409.5" customHeight="1">
      <c r="A35" s="1049">
        <v>23</v>
      </c>
      <c r="B35" s="1047" t="s">
        <v>3594</v>
      </c>
      <c r="C35" s="996"/>
      <c r="D35" s="1039" t="s">
        <v>4510</v>
      </c>
      <c r="E35" s="917">
        <v>1</v>
      </c>
      <c r="F35" s="58">
        <f>IF(E35=G35,H35)</f>
        <v>1</v>
      </c>
      <c r="G35" s="58">
        <f>IF(E35="NA","NA",H35)</f>
        <v>1</v>
      </c>
      <c r="H35" s="58">
        <v>1</v>
      </c>
      <c r="I35" s="1041" t="s">
        <v>3604</v>
      </c>
      <c r="J35" s="917">
        <v>1</v>
      </c>
      <c r="K35" s="58">
        <f>IF(J35=L35,M35)</f>
        <v>1</v>
      </c>
      <c r="L35" s="58">
        <f>IF(J35="NA","NA",M35)</f>
        <v>1</v>
      </c>
      <c r="M35" s="58">
        <v>1</v>
      </c>
      <c r="N35" s="969" t="s">
        <v>4471</v>
      </c>
      <c r="O35" s="917">
        <v>1</v>
      </c>
      <c r="P35" s="58">
        <f>IF(O35=Q35,R35)</f>
        <v>1</v>
      </c>
      <c r="Q35" s="58">
        <f>IF(O35="NA","NA",R35)</f>
        <v>1</v>
      </c>
      <c r="R35" s="58">
        <v>1</v>
      </c>
      <c r="S35" s="1035" t="s">
        <v>4201</v>
      </c>
      <c r="T35" s="967" t="s">
        <v>4213</v>
      </c>
    </row>
    <row r="36" spans="1:20">
      <c r="A36" s="1050"/>
      <c r="B36" s="1048"/>
      <c r="C36" s="996"/>
      <c r="D36" s="1040"/>
      <c r="E36" s="919"/>
      <c r="F36" s="58"/>
      <c r="G36" s="58"/>
      <c r="H36" s="58"/>
      <c r="I36" s="1042"/>
      <c r="J36" s="919"/>
      <c r="K36" s="58"/>
      <c r="L36" s="58"/>
      <c r="M36" s="58"/>
      <c r="N36" s="970"/>
      <c r="O36" s="919"/>
      <c r="P36" s="58"/>
      <c r="Q36" s="58"/>
      <c r="R36" s="58"/>
      <c r="S36" s="1036"/>
      <c r="T36" s="968"/>
    </row>
    <row r="37" spans="1:20" ht="356.4">
      <c r="A37" s="17">
        <f>+A35+1</f>
        <v>24</v>
      </c>
      <c r="B37" s="1048"/>
      <c r="C37" s="996"/>
      <c r="D37" s="104" t="s">
        <v>4214</v>
      </c>
      <c r="E37" s="57">
        <v>1</v>
      </c>
      <c r="F37" s="58">
        <f>IF(E37=G37,H37)</f>
        <v>1</v>
      </c>
      <c r="G37" s="58">
        <f>IF(E37="NA","NA",H37)</f>
        <v>1</v>
      </c>
      <c r="H37" s="58">
        <v>1</v>
      </c>
      <c r="I37" s="83" t="s">
        <v>3605</v>
      </c>
      <c r="J37" s="57">
        <v>1</v>
      </c>
      <c r="K37" s="58">
        <f>IF(J37=L37,M37)</f>
        <v>1</v>
      </c>
      <c r="L37" s="58">
        <f>IF(J37="NA","NA",M37)</f>
        <v>1</v>
      </c>
      <c r="M37" s="58">
        <v>1</v>
      </c>
      <c r="N37" s="83" t="s">
        <v>3596</v>
      </c>
      <c r="O37" s="57">
        <v>1</v>
      </c>
      <c r="P37" s="58">
        <f>IF(O37=Q37,R37)</f>
        <v>1</v>
      </c>
      <c r="Q37" s="58">
        <f>IF(O37="NA","NA",R37)</f>
        <v>1</v>
      </c>
      <c r="R37" s="58">
        <v>1</v>
      </c>
      <c r="S37" s="83" t="s">
        <v>4201</v>
      </c>
      <c r="T37" s="83" t="s">
        <v>4213</v>
      </c>
    </row>
    <row r="38" spans="1:20" ht="354" customHeight="1">
      <c r="A38" s="17">
        <f>+A37+1</f>
        <v>25</v>
      </c>
      <c r="B38" s="1048"/>
      <c r="C38" s="1046"/>
      <c r="D38" s="56" t="s">
        <v>4215</v>
      </c>
      <c r="E38" s="57">
        <v>1</v>
      </c>
      <c r="F38" s="58">
        <f>IF(E38=G38,H38)</f>
        <v>1</v>
      </c>
      <c r="G38" s="58">
        <f>IF(E38="NA","NA",H38)</f>
        <v>1</v>
      </c>
      <c r="H38" s="58">
        <v>1</v>
      </c>
      <c r="I38" s="83" t="s">
        <v>4564</v>
      </c>
      <c r="J38" s="57">
        <v>1</v>
      </c>
      <c r="K38" s="58">
        <f>IF(J38=L38,M38)</f>
        <v>1</v>
      </c>
      <c r="L38" s="58">
        <f>IF(J38="NA","NA",M38)</f>
        <v>1</v>
      </c>
      <c r="M38" s="58">
        <v>1</v>
      </c>
      <c r="N38" s="83" t="s">
        <v>4472</v>
      </c>
      <c r="O38" s="57">
        <v>1</v>
      </c>
      <c r="P38" s="58">
        <f>IF(O38=Q38,R38)</f>
        <v>1</v>
      </c>
      <c r="Q38" s="58">
        <f>IF(O38="NA","NA",R38)</f>
        <v>1</v>
      </c>
      <c r="R38" s="58">
        <v>1</v>
      </c>
      <c r="S38" s="83" t="s">
        <v>4201</v>
      </c>
      <c r="T38" s="83" t="s">
        <v>4213</v>
      </c>
    </row>
    <row r="39" spans="1:20">
      <c r="A39" s="849" t="s">
        <v>3667</v>
      </c>
      <c r="B39" s="850"/>
      <c r="C39" s="850"/>
      <c r="D39" s="850"/>
      <c r="E39" s="850"/>
      <c r="F39" s="850"/>
      <c r="G39" s="850"/>
      <c r="H39" s="850"/>
      <c r="I39" s="850"/>
      <c r="J39" s="850"/>
      <c r="K39" s="850"/>
      <c r="L39" s="850"/>
      <c r="M39" s="850"/>
      <c r="N39" s="850"/>
      <c r="O39" s="850"/>
      <c r="P39" s="850"/>
      <c r="Q39" s="850"/>
      <c r="R39" s="850"/>
      <c r="S39" s="850"/>
      <c r="T39" s="851"/>
    </row>
    <row r="40" spans="1:20" ht="151.19999999999999">
      <c r="A40" s="26">
        <v>26</v>
      </c>
      <c r="B40" s="56" t="s">
        <v>4940</v>
      </c>
      <c r="C40" s="302" t="s">
        <v>2623</v>
      </c>
      <c r="D40" s="56" t="s">
        <v>3606</v>
      </c>
      <c r="E40" s="57">
        <v>1</v>
      </c>
      <c r="F40" s="58">
        <f>IF(E40=G40,H40)</f>
        <v>1</v>
      </c>
      <c r="G40" s="58">
        <f>IF(E40="NA","NA",H40)</f>
        <v>1</v>
      </c>
      <c r="H40" s="58">
        <v>1</v>
      </c>
      <c r="I40" s="56" t="s">
        <v>4216</v>
      </c>
      <c r="J40" s="57">
        <v>1</v>
      </c>
      <c r="K40" s="58">
        <f t="shared" ref="K40:K81" si="8">IF(J40=L40,M40)</f>
        <v>1</v>
      </c>
      <c r="L40" s="58">
        <f t="shared" ref="L40:L81" si="9">IF(J40="NA","NA",M40)</f>
        <v>1</v>
      </c>
      <c r="M40" s="58">
        <v>1</v>
      </c>
      <c r="N40" s="56" t="s">
        <v>4473</v>
      </c>
      <c r="O40" s="114">
        <v>1</v>
      </c>
      <c r="P40" s="58">
        <f t="shared" ref="P40:P81" si="10">IF(O40=Q40,R40)</f>
        <v>1</v>
      </c>
      <c r="Q40" s="58">
        <f t="shared" ref="Q40:Q81" si="11">IF(O40="NA","NA",R40)</f>
        <v>1</v>
      </c>
      <c r="R40" s="58">
        <v>1</v>
      </c>
      <c r="S40" s="111" t="s">
        <v>4201</v>
      </c>
      <c r="T40" s="83" t="s">
        <v>4213</v>
      </c>
    </row>
    <row r="41" spans="1:20" ht="176.25" customHeight="1">
      <c r="A41" s="17">
        <f>+A40+1</f>
        <v>27</v>
      </c>
      <c r="B41" s="56" t="s">
        <v>4892</v>
      </c>
      <c r="C41" s="101" t="s">
        <v>2624</v>
      </c>
      <c r="D41" s="56" t="s">
        <v>3607</v>
      </c>
      <c r="E41" s="57">
        <v>1</v>
      </c>
      <c r="F41" s="58">
        <f>IF(E41=G41,H41)</f>
        <v>1</v>
      </c>
      <c r="G41" s="58">
        <f>IF(E41="NA","NA",H41)</f>
        <v>1</v>
      </c>
      <c r="H41" s="58">
        <v>1</v>
      </c>
      <c r="I41" s="56" t="s">
        <v>4217</v>
      </c>
      <c r="J41" s="57">
        <v>1</v>
      </c>
      <c r="K41" s="58">
        <f t="shared" si="8"/>
        <v>1</v>
      </c>
      <c r="L41" s="58">
        <f t="shared" si="9"/>
        <v>1</v>
      </c>
      <c r="M41" s="58">
        <v>1</v>
      </c>
      <c r="N41" s="56" t="s">
        <v>4474</v>
      </c>
      <c r="O41" s="114">
        <v>1</v>
      </c>
      <c r="P41" s="58">
        <f t="shared" si="10"/>
        <v>1</v>
      </c>
      <c r="Q41" s="58">
        <f t="shared" si="11"/>
        <v>1</v>
      </c>
      <c r="R41" s="58">
        <v>1</v>
      </c>
      <c r="S41" s="111" t="s">
        <v>4201</v>
      </c>
      <c r="T41" s="83" t="s">
        <v>4213</v>
      </c>
    </row>
    <row r="42" spans="1:20" ht="184.5" customHeight="1">
      <c r="A42" s="17">
        <f t="shared" ref="A42:A81" si="12">+A41+1</f>
        <v>28</v>
      </c>
      <c r="B42" s="56" t="s">
        <v>4941</v>
      </c>
      <c r="C42" s="101" t="s">
        <v>2625</v>
      </c>
      <c r="D42" s="56" t="s">
        <v>3608</v>
      </c>
      <c r="E42" s="57">
        <v>1</v>
      </c>
      <c r="F42" s="58">
        <f>IF(E42=G42,H42)</f>
        <v>1</v>
      </c>
      <c r="G42" s="58">
        <f>IF(E42="NA","NA",H42)</f>
        <v>1</v>
      </c>
      <c r="H42" s="58">
        <v>1</v>
      </c>
      <c r="I42" s="56" t="s">
        <v>4217</v>
      </c>
      <c r="J42" s="57">
        <v>1</v>
      </c>
      <c r="K42" s="58">
        <f t="shared" si="8"/>
        <v>1</v>
      </c>
      <c r="L42" s="58">
        <f t="shared" si="9"/>
        <v>1</v>
      </c>
      <c r="M42" s="58">
        <v>1</v>
      </c>
      <c r="N42" s="56" t="s">
        <v>4475</v>
      </c>
      <c r="O42" s="114">
        <v>1</v>
      </c>
      <c r="P42" s="58">
        <f t="shared" si="10"/>
        <v>1</v>
      </c>
      <c r="Q42" s="58">
        <f t="shared" si="11"/>
        <v>1</v>
      </c>
      <c r="R42" s="58">
        <v>1</v>
      </c>
      <c r="S42" s="111" t="s">
        <v>4201</v>
      </c>
      <c r="T42" s="83" t="s">
        <v>4213</v>
      </c>
    </row>
    <row r="43" spans="1:20" ht="308.25" customHeight="1">
      <c r="A43" s="17">
        <f t="shared" si="12"/>
        <v>29</v>
      </c>
      <c r="B43" s="56" t="s">
        <v>4942</v>
      </c>
      <c r="C43" s="101" t="s">
        <v>2626</v>
      </c>
      <c r="D43" s="56" t="s">
        <v>3609</v>
      </c>
      <c r="E43" s="57">
        <v>1</v>
      </c>
      <c r="F43" s="58">
        <f t="shared" ref="F43:F106" si="13">IF(E43=G43,H43)</f>
        <v>1</v>
      </c>
      <c r="G43" s="58">
        <f t="shared" ref="G43:G106" si="14">IF(E43="NA","NA",H43)</f>
        <v>1</v>
      </c>
      <c r="H43" s="58">
        <v>1</v>
      </c>
      <c r="I43" s="56" t="s">
        <v>4218</v>
      </c>
      <c r="J43" s="57">
        <v>1</v>
      </c>
      <c r="K43" s="58">
        <f t="shared" si="8"/>
        <v>1</v>
      </c>
      <c r="L43" s="58">
        <f t="shared" si="9"/>
        <v>1</v>
      </c>
      <c r="M43" s="58">
        <v>1</v>
      </c>
      <c r="N43" s="56" t="s">
        <v>4476</v>
      </c>
      <c r="O43" s="114">
        <v>1</v>
      </c>
      <c r="P43" s="58">
        <f t="shared" si="10"/>
        <v>1</v>
      </c>
      <c r="Q43" s="58">
        <f t="shared" si="11"/>
        <v>1</v>
      </c>
      <c r="R43" s="58">
        <v>1</v>
      </c>
      <c r="S43" s="111" t="s">
        <v>4201</v>
      </c>
      <c r="T43" s="83" t="s">
        <v>4213</v>
      </c>
    </row>
    <row r="44" spans="1:20" ht="299.25" customHeight="1">
      <c r="A44" s="17">
        <f t="shared" si="12"/>
        <v>30</v>
      </c>
      <c r="B44" s="56" t="s">
        <v>4943</v>
      </c>
      <c r="C44" s="101" t="s">
        <v>2627</v>
      </c>
      <c r="D44" s="56" t="s">
        <v>3610</v>
      </c>
      <c r="E44" s="57">
        <v>1</v>
      </c>
      <c r="F44" s="58">
        <f t="shared" si="13"/>
        <v>1</v>
      </c>
      <c r="G44" s="58">
        <f t="shared" si="14"/>
        <v>1</v>
      </c>
      <c r="H44" s="58">
        <v>1</v>
      </c>
      <c r="I44" s="56" t="s">
        <v>4219</v>
      </c>
      <c r="J44" s="57">
        <v>1</v>
      </c>
      <c r="K44" s="58">
        <f t="shared" si="8"/>
        <v>1</v>
      </c>
      <c r="L44" s="58">
        <f t="shared" si="9"/>
        <v>1</v>
      </c>
      <c r="M44" s="58">
        <v>1</v>
      </c>
      <c r="N44" s="56" t="s">
        <v>4477</v>
      </c>
      <c r="O44" s="114">
        <v>1</v>
      </c>
      <c r="P44" s="58">
        <f t="shared" si="10"/>
        <v>1</v>
      </c>
      <c r="Q44" s="58">
        <f t="shared" si="11"/>
        <v>1</v>
      </c>
      <c r="R44" s="58">
        <v>1</v>
      </c>
      <c r="S44" s="111" t="s">
        <v>4201</v>
      </c>
      <c r="T44" s="83" t="s">
        <v>4213</v>
      </c>
    </row>
    <row r="45" spans="1:20" ht="253.5" customHeight="1">
      <c r="A45" s="17">
        <f t="shared" si="12"/>
        <v>31</v>
      </c>
      <c r="B45" s="56" t="s">
        <v>4944</v>
      </c>
      <c r="C45" s="101" t="s">
        <v>2628</v>
      </c>
      <c r="D45" s="56" t="s">
        <v>3611</v>
      </c>
      <c r="E45" s="57">
        <v>1</v>
      </c>
      <c r="F45" s="58">
        <f t="shared" si="13"/>
        <v>1</v>
      </c>
      <c r="G45" s="58">
        <f t="shared" si="14"/>
        <v>1</v>
      </c>
      <c r="H45" s="58">
        <v>1</v>
      </c>
      <c r="I45" s="56" t="s">
        <v>4220</v>
      </c>
      <c r="J45" s="57">
        <v>1</v>
      </c>
      <c r="K45" s="58">
        <f t="shared" si="8"/>
        <v>1</v>
      </c>
      <c r="L45" s="58">
        <f t="shared" si="9"/>
        <v>1</v>
      </c>
      <c r="M45" s="58">
        <v>1</v>
      </c>
      <c r="N45" s="56" t="s">
        <v>4478</v>
      </c>
      <c r="O45" s="114">
        <v>1</v>
      </c>
      <c r="P45" s="58">
        <f t="shared" si="10"/>
        <v>1</v>
      </c>
      <c r="Q45" s="58">
        <f t="shared" si="11"/>
        <v>1</v>
      </c>
      <c r="R45" s="58">
        <v>1</v>
      </c>
      <c r="S45" s="111" t="s">
        <v>4201</v>
      </c>
      <c r="T45" s="83" t="s">
        <v>4213</v>
      </c>
    </row>
    <row r="46" spans="1:20" ht="279.75" customHeight="1">
      <c r="A46" s="17">
        <f t="shared" si="12"/>
        <v>32</v>
      </c>
      <c r="B46" s="56" t="s">
        <v>4945</v>
      </c>
      <c r="C46" s="101" t="s">
        <v>2629</v>
      </c>
      <c r="D46" s="56" t="s">
        <v>3612</v>
      </c>
      <c r="E46" s="57">
        <v>1</v>
      </c>
      <c r="F46" s="58">
        <f t="shared" si="13"/>
        <v>1</v>
      </c>
      <c r="G46" s="58">
        <f t="shared" si="14"/>
        <v>1</v>
      </c>
      <c r="H46" s="58">
        <v>1</v>
      </c>
      <c r="I46" s="56" t="s">
        <v>1367</v>
      </c>
      <c r="J46" s="57">
        <v>1</v>
      </c>
      <c r="K46" s="58">
        <f t="shared" si="8"/>
        <v>1</v>
      </c>
      <c r="L46" s="58">
        <f t="shared" si="9"/>
        <v>1</v>
      </c>
      <c r="M46" s="58">
        <v>1</v>
      </c>
      <c r="N46" s="56" t="s">
        <v>4479</v>
      </c>
      <c r="O46" s="114">
        <v>1</v>
      </c>
      <c r="P46" s="58">
        <f t="shared" si="10"/>
        <v>1</v>
      </c>
      <c r="Q46" s="58">
        <f t="shared" si="11"/>
        <v>1</v>
      </c>
      <c r="R46" s="58">
        <v>1</v>
      </c>
      <c r="S46" s="111" t="s">
        <v>4201</v>
      </c>
      <c r="T46" s="83" t="s">
        <v>4213</v>
      </c>
    </row>
    <row r="47" spans="1:20" ht="369.75" customHeight="1">
      <c r="A47" s="17">
        <f t="shared" si="12"/>
        <v>33</v>
      </c>
      <c r="B47" s="56" t="s">
        <v>4946</v>
      </c>
      <c r="C47" s="101" t="s">
        <v>2630</v>
      </c>
      <c r="D47" s="56" t="s">
        <v>3613</v>
      </c>
      <c r="E47" s="57">
        <v>1</v>
      </c>
      <c r="F47" s="58">
        <f t="shared" si="13"/>
        <v>1</v>
      </c>
      <c r="G47" s="58">
        <f t="shared" si="14"/>
        <v>1</v>
      </c>
      <c r="H47" s="58">
        <v>1</v>
      </c>
      <c r="I47" s="56" t="s">
        <v>4221</v>
      </c>
      <c r="J47" s="57">
        <v>1</v>
      </c>
      <c r="K47" s="58">
        <f t="shared" si="8"/>
        <v>1</v>
      </c>
      <c r="L47" s="58">
        <f t="shared" si="9"/>
        <v>1</v>
      </c>
      <c r="M47" s="58">
        <v>1</v>
      </c>
      <c r="N47" s="56" t="s">
        <v>4480</v>
      </c>
      <c r="O47" s="114">
        <v>1</v>
      </c>
      <c r="P47" s="58">
        <f t="shared" si="10"/>
        <v>1</v>
      </c>
      <c r="Q47" s="58">
        <f t="shared" si="11"/>
        <v>1</v>
      </c>
      <c r="R47" s="58">
        <v>1</v>
      </c>
      <c r="S47" s="111" t="s">
        <v>4201</v>
      </c>
      <c r="T47" s="83" t="s">
        <v>4213</v>
      </c>
    </row>
    <row r="48" spans="1:20" ht="372" customHeight="1">
      <c r="A48" s="17">
        <f t="shared" si="12"/>
        <v>34</v>
      </c>
      <c r="B48" s="56" t="s">
        <v>4900</v>
      </c>
      <c r="C48" s="101" t="s">
        <v>2631</v>
      </c>
      <c r="D48" s="56" t="s">
        <v>3614</v>
      </c>
      <c r="E48" s="57">
        <v>1</v>
      </c>
      <c r="F48" s="58">
        <f t="shared" si="13"/>
        <v>1</v>
      </c>
      <c r="G48" s="58">
        <f t="shared" si="14"/>
        <v>1</v>
      </c>
      <c r="H48" s="58">
        <v>1</v>
      </c>
      <c r="I48" s="56" t="s">
        <v>4222</v>
      </c>
      <c r="J48" s="57">
        <v>1</v>
      </c>
      <c r="K48" s="58">
        <f t="shared" si="8"/>
        <v>1</v>
      </c>
      <c r="L48" s="58">
        <f t="shared" si="9"/>
        <v>1</v>
      </c>
      <c r="M48" s="58">
        <v>1</v>
      </c>
      <c r="N48" s="56" t="s">
        <v>4481</v>
      </c>
      <c r="O48" s="114">
        <v>1</v>
      </c>
      <c r="P48" s="58">
        <f t="shared" si="10"/>
        <v>1</v>
      </c>
      <c r="Q48" s="58">
        <f t="shared" si="11"/>
        <v>1</v>
      </c>
      <c r="R48" s="58">
        <v>1</v>
      </c>
      <c r="S48" s="111" t="s">
        <v>4201</v>
      </c>
      <c r="T48" s="83" t="s">
        <v>4213</v>
      </c>
    </row>
    <row r="49" spans="1:20" ht="291" customHeight="1">
      <c r="A49" s="17">
        <f t="shared" si="12"/>
        <v>35</v>
      </c>
      <c r="B49" s="56" t="s">
        <v>4947</v>
      </c>
      <c r="C49" s="101" t="s">
        <v>1217</v>
      </c>
      <c r="D49" s="56" t="s">
        <v>3615</v>
      </c>
      <c r="E49" s="57">
        <v>1</v>
      </c>
      <c r="F49" s="58">
        <f t="shared" si="13"/>
        <v>1</v>
      </c>
      <c r="G49" s="58">
        <f t="shared" si="14"/>
        <v>1</v>
      </c>
      <c r="H49" s="58">
        <v>1</v>
      </c>
      <c r="I49" s="56" t="s">
        <v>4223</v>
      </c>
      <c r="J49" s="57">
        <v>1</v>
      </c>
      <c r="K49" s="58">
        <f t="shared" si="8"/>
        <v>1</v>
      </c>
      <c r="L49" s="58">
        <f t="shared" si="9"/>
        <v>1</v>
      </c>
      <c r="M49" s="58">
        <v>1</v>
      </c>
      <c r="N49" s="56" t="s">
        <v>4482</v>
      </c>
      <c r="O49" s="114">
        <v>1</v>
      </c>
      <c r="P49" s="58">
        <f t="shared" si="10"/>
        <v>1</v>
      </c>
      <c r="Q49" s="58">
        <f t="shared" si="11"/>
        <v>1</v>
      </c>
      <c r="R49" s="58">
        <v>1</v>
      </c>
      <c r="S49" s="111" t="s">
        <v>4201</v>
      </c>
      <c r="T49" s="83" t="s">
        <v>4213</v>
      </c>
    </row>
    <row r="50" spans="1:20" ht="258.75" customHeight="1">
      <c r="A50" s="17">
        <f t="shared" si="12"/>
        <v>36</v>
      </c>
      <c r="B50" s="56" t="s">
        <v>4948</v>
      </c>
      <c r="C50" s="101" t="s">
        <v>3651</v>
      </c>
      <c r="D50" s="56" t="s">
        <v>3652</v>
      </c>
      <c r="E50" s="57">
        <v>1</v>
      </c>
      <c r="F50" s="58">
        <f t="shared" si="13"/>
        <v>1</v>
      </c>
      <c r="G50" s="58">
        <f t="shared" si="14"/>
        <v>1</v>
      </c>
      <c r="H50" s="58">
        <v>1</v>
      </c>
      <c r="I50" s="56" t="s">
        <v>4224</v>
      </c>
      <c r="J50" s="57">
        <v>1</v>
      </c>
      <c r="K50" s="58">
        <f t="shared" si="8"/>
        <v>1</v>
      </c>
      <c r="L50" s="58">
        <f t="shared" si="9"/>
        <v>1</v>
      </c>
      <c r="M50" s="58">
        <v>1</v>
      </c>
      <c r="N50" s="56" t="s">
        <v>4483</v>
      </c>
      <c r="O50" s="114">
        <v>1</v>
      </c>
      <c r="P50" s="58">
        <f t="shared" si="10"/>
        <v>1</v>
      </c>
      <c r="Q50" s="58">
        <f t="shared" si="11"/>
        <v>1</v>
      </c>
      <c r="R50" s="58">
        <v>1</v>
      </c>
      <c r="S50" s="111" t="s">
        <v>4201</v>
      </c>
      <c r="T50" s="83" t="s">
        <v>4213</v>
      </c>
    </row>
    <row r="51" spans="1:20" ht="308.25" customHeight="1">
      <c r="A51" s="17">
        <f t="shared" si="12"/>
        <v>37</v>
      </c>
      <c r="B51" s="56" t="s">
        <v>4949</v>
      </c>
      <c r="C51" s="101" t="s">
        <v>1218</v>
      </c>
      <c r="D51" s="56" t="s">
        <v>3616</v>
      </c>
      <c r="E51" s="57">
        <v>1</v>
      </c>
      <c r="F51" s="58">
        <f t="shared" si="13"/>
        <v>1</v>
      </c>
      <c r="G51" s="58">
        <f t="shared" si="14"/>
        <v>1</v>
      </c>
      <c r="H51" s="58">
        <v>1</v>
      </c>
      <c r="I51" s="56" t="s">
        <v>4225</v>
      </c>
      <c r="J51" s="57">
        <v>1</v>
      </c>
      <c r="K51" s="58">
        <f t="shared" si="8"/>
        <v>1</v>
      </c>
      <c r="L51" s="58">
        <f t="shared" si="9"/>
        <v>1</v>
      </c>
      <c r="M51" s="58">
        <v>1</v>
      </c>
      <c r="N51" s="56" t="s">
        <v>4484</v>
      </c>
      <c r="O51" s="114">
        <v>1</v>
      </c>
      <c r="P51" s="58">
        <f t="shared" si="10"/>
        <v>1</v>
      </c>
      <c r="Q51" s="58">
        <f t="shared" si="11"/>
        <v>1</v>
      </c>
      <c r="R51" s="58">
        <v>1</v>
      </c>
      <c r="S51" s="111" t="s">
        <v>4201</v>
      </c>
      <c r="T51" s="83" t="s">
        <v>4213</v>
      </c>
    </row>
    <row r="52" spans="1:20" ht="266.25" customHeight="1">
      <c r="A52" s="17">
        <f t="shared" si="12"/>
        <v>38</v>
      </c>
      <c r="B52" s="56" t="s">
        <v>4950</v>
      </c>
      <c r="C52" s="101" t="s">
        <v>3653</v>
      </c>
      <c r="D52" s="56" t="s">
        <v>3654</v>
      </c>
      <c r="E52" s="57">
        <v>1</v>
      </c>
      <c r="F52" s="58">
        <f t="shared" si="13"/>
        <v>1</v>
      </c>
      <c r="G52" s="58">
        <f t="shared" si="14"/>
        <v>1</v>
      </c>
      <c r="H52" s="58">
        <v>1</v>
      </c>
      <c r="I52" s="56" t="s">
        <v>4226</v>
      </c>
      <c r="J52" s="57">
        <v>1</v>
      </c>
      <c r="K52" s="58">
        <f t="shared" si="8"/>
        <v>1</v>
      </c>
      <c r="L52" s="58">
        <f t="shared" si="9"/>
        <v>1</v>
      </c>
      <c r="M52" s="58">
        <v>1</v>
      </c>
      <c r="N52" s="56" t="s">
        <v>4485</v>
      </c>
      <c r="O52" s="114">
        <v>1</v>
      </c>
      <c r="P52" s="58">
        <f t="shared" si="10"/>
        <v>1</v>
      </c>
      <c r="Q52" s="58">
        <f t="shared" si="11"/>
        <v>1</v>
      </c>
      <c r="R52" s="58">
        <v>1</v>
      </c>
      <c r="S52" s="111" t="s">
        <v>4201</v>
      </c>
      <c r="T52" s="83" t="s">
        <v>4213</v>
      </c>
    </row>
    <row r="53" spans="1:20" ht="246.75" customHeight="1">
      <c r="A53" s="17">
        <f t="shared" si="12"/>
        <v>39</v>
      </c>
      <c r="B53" s="56" t="s">
        <v>4951</v>
      </c>
      <c r="C53" s="101" t="s">
        <v>1220</v>
      </c>
      <c r="D53" s="56" t="s">
        <v>3617</v>
      </c>
      <c r="E53" s="57">
        <v>1</v>
      </c>
      <c r="F53" s="58">
        <f t="shared" si="13"/>
        <v>1</v>
      </c>
      <c r="G53" s="58">
        <f t="shared" si="14"/>
        <v>1</v>
      </c>
      <c r="H53" s="58">
        <v>1</v>
      </c>
      <c r="I53" s="56" t="s">
        <v>4227</v>
      </c>
      <c r="J53" s="57">
        <v>1</v>
      </c>
      <c r="K53" s="58">
        <f t="shared" si="8"/>
        <v>1</v>
      </c>
      <c r="L53" s="58">
        <f t="shared" si="9"/>
        <v>1</v>
      </c>
      <c r="M53" s="58">
        <v>1</v>
      </c>
      <c r="N53" s="56" t="s">
        <v>4486</v>
      </c>
      <c r="O53" s="114">
        <v>1</v>
      </c>
      <c r="P53" s="58">
        <f t="shared" si="10"/>
        <v>1</v>
      </c>
      <c r="Q53" s="58">
        <f t="shared" si="11"/>
        <v>1</v>
      </c>
      <c r="R53" s="58">
        <v>1</v>
      </c>
      <c r="S53" s="111" t="s">
        <v>4201</v>
      </c>
      <c r="T53" s="83" t="s">
        <v>4213</v>
      </c>
    </row>
    <row r="54" spans="1:20" ht="269.25" customHeight="1">
      <c r="A54" s="17">
        <f t="shared" si="12"/>
        <v>40</v>
      </c>
      <c r="B54" s="56" t="s">
        <v>4952</v>
      </c>
      <c r="C54" s="101" t="s">
        <v>1221</v>
      </c>
      <c r="D54" s="56" t="s">
        <v>3618</v>
      </c>
      <c r="E54" s="57">
        <v>1</v>
      </c>
      <c r="F54" s="58">
        <f t="shared" si="13"/>
        <v>1</v>
      </c>
      <c r="G54" s="58">
        <f t="shared" si="14"/>
        <v>1</v>
      </c>
      <c r="H54" s="58">
        <v>1</v>
      </c>
      <c r="I54" s="56" t="s">
        <v>4228</v>
      </c>
      <c r="J54" s="57">
        <v>1</v>
      </c>
      <c r="K54" s="58">
        <f t="shared" si="8"/>
        <v>1</v>
      </c>
      <c r="L54" s="58">
        <f t="shared" si="9"/>
        <v>1</v>
      </c>
      <c r="M54" s="58">
        <v>1</v>
      </c>
      <c r="N54" s="56" t="s">
        <v>4487</v>
      </c>
      <c r="O54" s="114">
        <v>1</v>
      </c>
      <c r="P54" s="58">
        <f t="shared" si="10"/>
        <v>1</v>
      </c>
      <c r="Q54" s="58">
        <f t="shared" si="11"/>
        <v>1</v>
      </c>
      <c r="R54" s="58">
        <v>1</v>
      </c>
      <c r="S54" s="111" t="s">
        <v>4201</v>
      </c>
      <c r="T54" s="83" t="s">
        <v>4213</v>
      </c>
    </row>
    <row r="55" spans="1:20" ht="305.25" customHeight="1">
      <c r="A55" s="17">
        <f t="shared" si="12"/>
        <v>41</v>
      </c>
      <c r="B55" s="56" t="s">
        <v>4953</v>
      </c>
      <c r="C55" s="101" t="s">
        <v>1196</v>
      </c>
      <c r="D55" s="56" t="s">
        <v>3619</v>
      </c>
      <c r="E55" s="57">
        <v>1</v>
      </c>
      <c r="F55" s="58">
        <f t="shared" si="13"/>
        <v>1</v>
      </c>
      <c r="G55" s="58">
        <f t="shared" si="14"/>
        <v>1</v>
      </c>
      <c r="H55" s="58">
        <v>1</v>
      </c>
      <c r="I55" s="56" t="s">
        <v>4229</v>
      </c>
      <c r="J55" s="57">
        <v>1</v>
      </c>
      <c r="K55" s="58">
        <f t="shared" si="8"/>
        <v>1</v>
      </c>
      <c r="L55" s="58">
        <f t="shared" si="9"/>
        <v>1</v>
      </c>
      <c r="M55" s="58">
        <v>1</v>
      </c>
      <c r="N55" s="56" t="s">
        <v>4488</v>
      </c>
      <c r="O55" s="114">
        <v>1</v>
      </c>
      <c r="P55" s="58">
        <f t="shared" si="10"/>
        <v>1</v>
      </c>
      <c r="Q55" s="58">
        <f t="shared" si="11"/>
        <v>1</v>
      </c>
      <c r="R55" s="58">
        <v>1</v>
      </c>
      <c r="S55" s="111" t="s">
        <v>4201</v>
      </c>
      <c r="T55" s="83" t="s">
        <v>4213</v>
      </c>
    </row>
    <row r="56" spans="1:20" ht="277.5" customHeight="1">
      <c r="A56" s="17">
        <f t="shared" si="12"/>
        <v>42</v>
      </c>
      <c r="B56" s="56" t="s">
        <v>4954</v>
      </c>
      <c r="C56" s="101" t="s">
        <v>1197</v>
      </c>
      <c r="D56" s="56" t="s">
        <v>3620</v>
      </c>
      <c r="E56" s="57">
        <v>1</v>
      </c>
      <c r="F56" s="58">
        <f t="shared" si="13"/>
        <v>1</v>
      </c>
      <c r="G56" s="58">
        <f t="shared" si="14"/>
        <v>1</v>
      </c>
      <c r="H56" s="58">
        <v>1</v>
      </c>
      <c r="I56" s="56" t="s">
        <v>4230</v>
      </c>
      <c r="J56" s="57">
        <v>1</v>
      </c>
      <c r="K56" s="58">
        <f t="shared" si="8"/>
        <v>1</v>
      </c>
      <c r="L56" s="58">
        <f t="shared" si="9"/>
        <v>1</v>
      </c>
      <c r="M56" s="58">
        <v>1</v>
      </c>
      <c r="N56" s="56" t="s">
        <v>4489</v>
      </c>
      <c r="O56" s="114">
        <v>1</v>
      </c>
      <c r="P56" s="58">
        <f t="shared" si="10"/>
        <v>1</v>
      </c>
      <c r="Q56" s="58">
        <f t="shared" si="11"/>
        <v>1</v>
      </c>
      <c r="R56" s="58">
        <v>1</v>
      </c>
      <c r="S56" s="111" t="s">
        <v>4201</v>
      </c>
      <c r="T56" s="83" t="s">
        <v>4213</v>
      </c>
    </row>
    <row r="57" spans="1:20" ht="246.75" customHeight="1">
      <c r="A57" s="17">
        <f t="shared" si="12"/>
        <v>43</v>
      </c>
      <c r="B57" s="56" t="s">
        <v>4955</v>
      </c>
      <c r="C57" s="101" t="s">
        <v>1608</v>
      </c>
      <c r="D57" s="56" t="s">
        <v>4231</v>
      </c>
      <c r="E57" s="57">
        <v>1</v>
      </c>
      <c r="F57" s="58">
        <f t="shared" si="13"/>
        <v>1</v>
      </c>
      <c r="G57" s="58">
        <f t="shared" si="14"/>
        <v>1</v>
      </c>
      <c r="H57" s="58">
        <v>1</v>
      </c>
      <c r="I57" s="56" t="s">
        <v>4232</v>
      </c>
      <c r="J57" s="57">
        <v>1</v>
      </c>
      <c r="K57" s="58">
        <f t="shared" si="8"/>
        <v>1</v>
      </c>
      <c r="L57" s="58">
        <f t="shared" si="9"/>
        <v>1</v>
      </c>
      <c r="M57" s="58">
        <v>1</v>
      </c>
      <c r="N57" s="56" t="s">
        <v>4490</v>
      </c>
      <c r="O57" s="114">
        <v>1</v>
      </c>
      <c r="P57" s="58">
        <f t="shared" si="10"/>
        <v>1</v>
      </c>
      <c r="Q57" s="58">
        <f t="shared" si="11"/>
        <v>1</v>
      </c>
      <c r="R57" s="58">
        <v>1</v>
      </c>
      <c r="S57" s="111" t="s">
        <v>4201</v>
      </c>
      <c r="T57" s="83" t="s">
        <v>4213</v>
      </c>
    </row>
    <row r="58" spans="1:20" ht="237" customHeight="1">
      <c r="A58" s="17">
        <f t="shared" si="12"/>
        <v>44</v>
      </c>
      <c r="B58" s="56" t="s">
        <v>4956</v>
      </c>
      <c r="C58" s="101" t="s">
        <v>1228</v>
      </c>
      <c r="D58" s="56" t="s">
        <v>3621</v>
      </c>
      <c r="E58" s="57">
        <v>1</v>
      </c>
      <c r="F58" s="58">
        <f t="shared" si="13"/>
        <v>1</v>
      </c>
      <c r="G58" s="58">
        <f t="shared" si="14"/>
        <v>1</v>
      </c>
      <c r="H58" s="58">
        <v>1</v>
      </c>
      <c r="I58" s="56" t="s">
        <v>4233</v>
      </c>
      <c r="J58" s="57">
        <v>1</v>
      </c>
      <c r="K58" s="58">
        <f t="shared" si="8"/>
        <v>1</v>
      </c>
      <c r="L58" s="58">
        <f t="shared" si="9"/>
        <v>1</v>
      </c>
      <c r="M58" s="58">
        <v>1</v>
      </c>
      <c r="N58" s="56" t="s">
        <v>4491</v>
      </c>
      <c r="O58" s="114">
        <v>1</v>
      </c>
      <c r="P58" s="58">
        <f t="shared" si="10"/>
        <v>1</v>
      </c>
      <c r="Q58" s="58">
        <f t="shared" si="11"/>
        <v>1</v>
      </c>
      <c r="R58" s="58">
        <v>1</v>
      </c>
      <c r="S58" s="111" t="s">
        <v>4201</v>
      </c>
      <c r="T58" s="83" t="s">
        <v>4213</v>
      </c>
    </row>
    <row r="59" spans="1:20" ht="228" customHeight="1">
      <c r="A59" s="17">
        <f t="shared" si="12"/>
        <v>45</v>
      </c>
      <c r="B59" s="56" t="s">
        <v>4911</v>
      </c>
      <c r="C59" s="101" t="s">
        <v>1229</v>
      </c>
      <c r="D59" s="56" t="s">
        <v>3622</v>
      </c>
      <c r="E59" s="57">
        <v>1</v>
      </c>
      <c r="F59" s="58">
        <f t="shared" si="13"/>
        <v>1</v>
      </c>
      <c r="G59" s="58">
        <f t="shared" si="14"/>
        <v>1</v>
      </c>
      <c r="H59" s="58">
        <v>1</v>
      </c>
      <c r="I59" s="56" t="s">
        <v>4234</v>
      </c>
      <c r="J59" s="57">
        <v>1</v>
      </c>
      <c r="K59" s="58">
        <f t="shared" si="8"/>
        <v>1</v>
      </c>
      <c r="L59" s="58">
        <f t="shared" si="9"/>
        <v>1</v>
      </c>
      <c r="M59" s="58">
        <v>1</v>
      </c>
      <c r="N59" s="56" t="s">
        <v>4492</v>
      </c>
      <c r="O59" s="114">
        <v>1</v>
      </c>
      <c r="P59" s="58">
        <f t="shared" si="10"/>
        <v>1</v>
      </c>
      <c r="Q59" s="58">
        <f t="shared" si="11"/>
        <v>1</v>
      </c>
      <c r="R59" s="58">
        <v>1</v>
      </c>
      <c r="S59" s="111" t="s">
        <v>4201</v>
      </c>
      <c r="T59" s="83" t="s">
        <v>4213</v>
      </c>
    </row>
    <row r="60" spans="1:20" ht="286.5" customHeight="1">
      <c r="A60" s="17">
        <f t="shared" si="12"/>
        <v>46</v>
      </c>
      <c r="B60" s="56" t="s">
        <v>4957</v>
      </c>
      <c r="C60" s="101" t="s">
        <v>3655</v>
      </c>
      <c r="D60" s="56" t="s">
        <v>3623</v>
      </c>
      <c r="E60" s="57">
        <v>1</v>
      </c>
      <c r="F60" s="58">
        <f t="shared" si="13"/>
        <v>1</v>
      </c>
      <c r="G60" s="58">
        <f t="shared" si="14"/>
        <v>1</v>
      </c>
      <c r="H60" s="58">
        <v>1</v>
      </c>
      <c r="I60" s="56" t="s">
        <v>4235</v>
      </c>
      <c r="J60" s="57">
        <v>1</v>
      </c>
      <c r="K60" s="58">
        <f t="shared" si="8"/>
        <v>1</v>
      </c>
      <c r="L60" s="58">
        <f t="shared" si="9"/>
        <v>1</v>
      </c>
      <c r="M60" s="58">
        <v>1</v>
      </c>
      <c r="N60" s="56" t="s">
        <v>4493</v>
      </c>
      <c r="O60" s="114">
        <v>1</v>
      </c>
      <c r="P60" s="58">
        <f t="shared" si="10"/>
        <v>1</v>
      </c>
      <c r="Q60" s="58">
        <f t="shared" si="11"/>
        <v>1</v>
      </c>
      <c r="R60" s="58">
        <v>1</v>
      </c>
      <c r="S60" s="111" t="s">
        <v>4201</v>
      </c>
      <c r="T60" s="83" t="s">
        <v>4213</v>
      </c>
    </row>
    <row r="61" spans="1:20" ht="259.2">
      <c r="A61" s="17">
        <f t="shared" si="12"/>
        <v>47</v>
      </c>
      <c r="B61" s="56" t="s">
        <v>4958</v>
      </c>
      <c r="C61" s="101" t="s">
        <v>3656</v>
      </c>
      <c r="D61" s="56" t="s">
        <v>3657</v>
      </c>
      <c r="E61" s="57">
        <v>1</v>
      </c>
      <c r="F61" s="58">
        <f t="shared" si="13"/>
        <v>1</v>
      </c>
      <c r="G61" s="58">
        <f t="shared" si="14"/>
        <v>1</v>
      </c>
      <c r="H61" s="58">
        <v>1</v>
      </c>
      <c r="I61" s="56" t="s">
        <v>4236</v>
      </c>
      <c r="J61" s="57">
        <v>1</v>
      </c>
      <c r="K61" s="58">
        <f t="shared" si="8"/>
        <v>1</v>
      </c>
      <c r="L61" s="58">
        <f t="shared" si="9"/>
        <v>1</v>
      </c>
      <c r="M61" s="58">
        <v>1</v>
      </c>
      <c r="N61" s="56" t="s">
        <v>4494</v>
      </c>
      <c r="O61" s="114">
        <v>1</v>
      </c>
      <c r="P61" s="58">
        <f t="shared" si="10"/>
        <v>1</v>
      </c>
      <c r="Q61" s="58">
        <f t="shared" si="11"/>
        <v>1</v>
      </c>
      <c r="R61" s="58">
        <v>1</v>
      </c>
      <c r="S61" s="111" t="s">
        <v>4201</v>
      </c>
      <c r="T61" s="83" t="s">
        <v>4213</v>
      </c>
    </row>
    <row r="62" spans="1:20" ht="280.8">
      <c r="A62" s="17">
        <f t="shared" si="12"/>
        <v>48</v>
      </c>
      <c r="B62" s="56" t="s">
        <v>4959</v>
      </c>
      <c r="C62" s="101" t="s">
        <v>1222</v>
      </c>
      <c r="D62" s="56" t="s">
        <v>3624</v>
      </c>
      <c r="E62" s="57">
        <v>1</v>
      </c>
      <c r="F62" s="58">
        <f t="shared" si="13"/>
        <v>1</v>
      </c>
      <c r="G62" s="58">
        <f t="shared" si="14"/>
        <v>1</v>
      </c>
      <c r="H62" s="58">
        <v>1</v>
      </c>
      <c r="I62" s="56" t="s">
        <v>4237</v>
      </c>
      <c r="J62" s="57">
        <v>1</v>
      </c>
      <c r="K62" s="58">
        <f t="shared" si="8"/>
        <v>1</v>
      </c>
      <c r="L62" s="58">
        <f t="shared" si="9"/>
        <v>1</v>
      </c>
      <c r="M62" s="58">
        <v>1</v>
      </c>
      <c r="N62" s="56" t="s">
        <v>4495</v>
      </c>
      <c r="O62" s="114">
        <v>1</v>
      </c>
      <c r="P62" s="58">
        <f t="shared" si="10"/>
        <v>1</v>
      </c>
      <c r="Q62" s="58">
        <f t="shared" si="11"/>
        <v>1</v>
      </c>
      <c r="R62" s="58">
        <v>1</v>
      </c>
      <c r="S62" s="111" t="s">
        <v>4201</v>
      </c>
      <c r="T62" s="83" t="s">
        <v>4213</v>
      </c>
    </row>
    <row r="63" spans="1:20" ht="320.25" customHeight="1">
      <c r="A63" s="17">
        <f t="shared" si="12"/>
        <v>49</v>
      </c>
      <c r="B63" s="56" t="s">
        <v>4960</v>
      </c>
      <c r="C63" s="101" t="s">
        <v>1223</v>
      </c>
      <c r="D63" s="56" t="s">
        <v>3625</v>
      </c>
      <c r="E63" s="57">
        <v>1</v>
      </c>
      <c r="F63" s="58">
        <f t="shared" si="13"/>
        <v>1</v>
      </c>
      <c r="G63" s="58">
        <f t="shared" si="14"/>
        <v>1</v>
      </c>
      <c r="H63" s="58">
        <v>1</v>
      </c>
      <c r="I63" s="56" t="s">
        <v>4238</v>
      </c>
      <c r="J63" s="57">
        <v>1</v>
      </c>
      <c r="K63" s="58">
        <f t="shared" si="8"/>
        <v>1</v>
      </c>
      <c r="L63" s="58">
        <f t="shared" si="9"/>
        <v>1</v>
      </c>
      <c r="M63" s="58">
        <v>1</v>
      </c>
      <c r="N63" s="56" t="s">
        <v>4496</v>
      </c>
      <c r="O63" s="114">
        <v>1</v>
      </c>
      <c r="P63" s="58">
        <f t="shared" si="10"/>
        <v>1</v>
      </c>
      <c r="Q63" s="58">
        <f t="shared" si="11"/>
        <v>1</v>
      </c>
      <c r="R63" s="58">
        <v>1</v>
      </c>
      <c r="S63" s="111" t="s">
        <v>4201</v>
      </c>
      <c r="T63" s="83" t="s">
        <v>4213</v>
      </c>
    </row>
    <row r="64" spans="1:20" ht="378" customHeight="1">
      <c r="A64" s="17">
        <f t="shared" si="12"/>
        <v>50</v>
      </c>
      <c r="B64" s="56" t="s">
        <v>4961</v>
      </c>
      <c r="C64" s="101" t="s">
        <v>1231</v>
      </c>
      <c r="D64" s="56" t="s">
        <v>3626</v>
      </c>
      <c r="E64" s="57">
        <v>1</v>
      </c>
      <c r="F64" s="58">
        <f t="shared" si="13"/>
        <v>1</v>
      </c>
      <c r="G64" s="58">
        <f t="shared" si="14"/>
        <v>1</v>
      </c>
      <c r="H64" s="58">
        <v>1</v>
      </c>
      <c r="I64" s="56" t="s">
        <v>4239</v>
      </c>
      <c r="J64" s="57">
        <v>1</v>
      </c>
      <c r="K64" s="58">
        <f t="shared" si="8"/>
        <v>1</v>
      </c>
      <c r="L64" s="58">
        <f t="shared" si="9"/>
        <v>1</v>
      </c>
      <c r="M64" s="58">
        <v>1</v>
      </c>
      <c r="N64" s="56" t="s">
        <v>4497</v>
      </c>
      <c r="O64" s="114">
        <v>1</v>
      </c>
      <c r="P64" s="58">
        <f t="shared" si="10"/>
        <v>1</v>
      </c>
      <c r="Q64" s="58">
        <f t="shared" si="11"/>
        <v>1</v>
      </c>
      <c r="R64" s="58">
        <v>1</v>
      </c>
      <c r="S64" s="111" t="s">
        <v>4201</v>
      </c>
      <c r="T64" s="83" t="s">
        <v>4213</v>
      </c>
    </row>
    <row r="65" spans="1:20" ht="331.5" customHeight="1">
      <c r="A65" s="17">
        <f t="shared" si="12"/>
        <v>51</v>
      </c>
      <c r="B65" s="56" t="s">
        <v>4962</v>
      </c>
      <c r="C65" s="101" t="s">
        <v>2175</v>
      </c>
      <c r="D65" s="56" t="s">
        <v>3627</v>
      </c>
      <c r="E65" s="57">
        <v>1</v>
      </c>
      <c r="F65" s="58">
        <f t="shared" si="13"/>
        <v>1</v>
      </c>
      <c r="G65" s="58">
        <f t="shared" si="14"/>
        <v>1</v>
      </c>
      <c r="H65" s="58">
        <v>1</v>
      </c>
      <c r="I65" s="56" t="s">
        <v>4240</v>
      </c>
      <c r="J65" s="57">
        <v>1</v>
      </c>
      <c r="K65" s="58">
        <f t="shared" si="8"/>
        <v>1</v>
      </c>
      <c r="L65" s="58">
        <f t="shared" si="9"/>
        <v>1</v>
      </c>
      <c r="M65" s="58">
        <v>1</v>
      </c>
      <c r="N65" s="56" t="s">
        <v>1600</v>
      </c>
      <c r="O65" s="114">
        <v>1</v>
      </c>
      <c r="P65" s="58">
        <f t="shared" si="10"/>
        <v>1</v>
      </c>
      <c r="Q65" s="58">
        <f t="shared" si="11"/>
        <v>1</v>
      </c>
      <c r="R65" s="58">
        <v>1</v>
      </c>
      <c r="S65" s="111" t="s">
        <v>4201</v>
      </c>
      <c r="T65" s="83" t="s">
        <v>4213</v>
      </c>
    </row>
    <row r="66" spans="1:20" ht="246" customHeight="1">
      <c r="A66" s="17">
        <f t="shared" si="12"/>
        <v>52</v>
      </c>
      <c r="B66" s="56" t="s">
        <v>4963</v>
      </c>
      <c r="C66" s="101" t="s">
        <v>1205</v>
      </c>
      <c r="D66" s="56" t="s">
        <v>3628</v>
      </c>
      <c r="E66" s="57">
        <v>1</v>
      </c>
      <c r="F66" s="58">
        <f t="shared" si="13"/>
        <v>1</v>
      </c>
      <c r="G66" s="58">
        <f t="shared" si="14"/>
        <v>1</v>
      </c>
      <c r="H66" s="58">
        <v>1</v>
      </c>
      <c r="I66" s="56" t="s">
        <v>4241</v>
      </c>
      <c r="J66" s="57">
        <v>1</v>
      </c>
      <c r="K66" s="58">
        <f t="shared" si="8"/>
        <v>1</v>
      </c>
      <c r="L66" s="58">
        <f t="shared" si="9"/>
        <v>1</v>
      </c>
      <c r="M66" s="58">
        <v>1</v>
      </c>
      <c r="N66" s="56" t="s">
        <v>4498</v>
      </c>
      <c r="O66" s="114">
        <v>1</v>
      </c>
      <c r="P66" s="58">
        <f t="shared" si="10"/>
        <v>1</v>
      </c>
      <c r="Q66" s="58">
        <f t="shared" si="11"/>
        <v>1</v>
      </c>
      <c r="R66" s="58">
        <v>1</v>
      </c>
      <c r="S66" s="111" t="s">
        <v>4201</v>
      </c>
      <c r="T66" s="83" t="s">
        <v>4213</v>
      </c>
    </row>
    <row r="67" spans="1:20" ht="237" customHeight="1">
      <c r="A67" s="17">
        <f t="shared" si="12"/>
        <v>53</v>
      </c>
      <c r="B67" s="56" t="s">
        <v>4964</v>
      </c>
      <c r="C67" s="101" t="s">
        <v>1206</v>
      </c>
      <c r="D67" s="56" t="s">
        <v>3629</v>
      </c>
      <c r="E67" s="57">
        <v>1</v>
      </c>
      <c r="F67" s="58">
        <f t="shared" si="13"/>
        <v>1</v>
      </c>
      <c r="G67" s="58">
        <f t="shared" si="14"/>
        <v>1</v>
      </c>
      <c r="H67" s="58">
        <v>1</v>
      </c>
      <c r="I67" s="56" t="s">
        <v>4242</v>
      </c>
      <c r="J67" s="57">
        <v>1</v>
      </c>
      <c r="K67" s="58">
        <f t="shared" si="8"/>
        <v>1</v>
      </c>
      <c r="L67" s="58">
        <f t="shared" si="9"/>
        <v>1</v>
      </c>
      <c r="M67" s="58">
        <v>1</v>
      </c>
      <c r="N67" s="56" t="s">
        <v>4499</v>
      </c>
      <c r="O67" s="114">
        <v>1</v>
      </c>
      <c r="P67" s="58">
        <f t="shared" si="10"/>
        <v>1</v>
      </c>
      <c r="Q67" s="58">
        <f t="shared" si="11"/>
        <v>1</v>
      </c>
      <c r="R67" s="58">
        <v>1</v>
      </c>
      <c r="S67" s="111" t="s">
        <v>4201</v>
      </c>
      <c r="T67" s="83" t="s">
        <v>4213</v>
      </c>
    </row>
    <row r="68" spans="1:20" ht="240" customHeight="1">
      <c r="A68" s="17">
        <f t="shared" si="12"/>
        <v>54</v>
      </c>
      <c r="B68" s="56" t="s">
        <v>4965</v>
      </c>
      <c r="C68" s="101" t="s">
        <v>1213</v>
      </c>
      <c r="D68" s="56" t="s">
        <v>3636</v>
      </c>
      <c r="E68" s="57">
        <v>1</v>
      </c>
      <c r="F68" s="58">
        <f t="shared" si="13"/>
        <v>1</v>
      </c>
      <c r="G68" s="58">
        <f t="shared" si="14"/>
        <v>1</v>
      </c>
      <c r="H68" s="58">
        <v>1</v>
      </c>
      <c r="I68" s="56" t="s">
        <v>4243</v>
      </c>
      <c r="J68" s="57">
        <v>1</v>
      </c>
      <c r="K68" s="58">
        <f t="shared" si="8"/>
        <v>1</v>
      </c>
      <c r="L68" s="58">
        <f t="shared" si="9"/>
        <v>1</v>
      </c>
      <c r="M68" s="58">
        <v>1</v>
      </c>
      <c r="N68" s="56" t="s">
        <v>4500</v>
      </c>
      <c r="O68" s="114">
        <v>1</v>
      </c>
      <c r="P68" s="58">
        <f t="shared" si="10"/>
        <v>1</v>
      </c>
      <c r="Q68" s="58">
        <f t="shared" si="11"/>
        <v>1</v>
      </c>
      <c r="R68" s="58">
        <v>1</v>
      </c>
      <c r="S68" s="111" t="s">
        <v>4201</v>
      </c>
      <c r="T68" s="83" t="s">
        <v>4213</v>
      </c>
    </row>
    <row r="69" spans="1:20" ht="216">
      <c r="A69" s="17">
        <f t="shared" si="12"/>
        <v>55</v>
      </c>
      <c r="B69" s="56" t="s">
        <v>4966</v>
      </c>
      <c r="C69" s="101" t="s">
        <v>1209</v>
      </c>
      <c r="D69" s="56" t="s">
        <v>3630</v>
      </c>
      <c r="E69" s="57">
        <v>1</v>
      </c>
      <c r="F69" s="58">
        <f t="shared" si="13"/>
        <v>1</v>
      </c>
      <c r="G69" s="58">
        <f t="shared" si="14"/>
        <v>1</v>
      </c>
      <c r="H69" s="58">
        <v>1</v>
      </c>
      <c r="I69" s="56" t="s">
        <v>4244</v>
      </c>
      <c r="J69" s="57">
        <v>1</v>
      </c>
      <c r="K69" s="58">
        <f t="shared" si="8"/>
        <v>1</v>
      </c>
      <c r="L69" s="58">
        <f t="shared" si="9"/>
        <v>1</v>
      </c>
      <c r="M69" s="58">
        <v>1</v>
      </c>
      <c r="N69" s="56" t="s">
        <v>4501</v>
      </c>
      <c r="O69" s="114">
        <v>1</v>
      </c>
      <c r="P69" s="58">
        <f t="shared" si="10"/>
        <v>1</v>
      </c>
      <c r="Q69" s="58">
        <f t="shared" si="11"/>
        <v>1</v>
      </c>
      <c r="R69" s="58">
        <v>1</v>
      </c>
      <c r="S69" s="111" t="s">
        <v>4201</v>
      </c>
      <c r="T69" s="83" t="s">
        <v>4213</v>
      </c>
    </row>
    <row r="70" spans="1:20" ht="281.25" customHeight="1">
      <c r="A70" s="17">
        <f t="shared" si="12"/>
        <v>56</v>
      </c>
      <c r="B70" s="56" t="s">
        <v>4967</v>
      </c>
      <c r="C70" s="101" t="s">
        <v>1216</v>
      </c>
      <c r="D70" s="56" t="s">
        <v>3631</v>
      </c>
      <c r="E70" s="57">
        <v>1</v>
      </c>
      <c r="F70" s="58">
        <f t="shared" si="13"/>
        <v>1</v>
      </c>
      <c r="G70" s="58">
        <f t="shared" si="14"/>
        <v>1</v>
      </c>
      <c r="H70" s="58">
        <v>1</v>
      </c>
      <c r="I70" s="56" t="s">
        <v>4245</v>
      </c>
      <c r="J70" s="57">
        <v>1</v>
      </c>
      <c r="K70" s="58">
        <f t="shared" si="8"/>
        <v>1</v>
      </c>
      <c r="L70" s="58">
        <f t="shared" si="9"/>
        <v>1</v>
      </c>
      <c r="M70" s="58">
        <v>1</v>
      </c>
      <c r="N70" s="56" t="s">
        <v>4502</v>
      </c>
      <c r="O70" s="114">
        <v>1</v>
      </c>
      <c r="P70" s="58">
        <f t="shared" si="10"/>
        <v>1</v>
      </c>
      <c r="Q70" s="58">
        <f t="shared" si="11"/>
        <v>1</v>
      </c>
      <c r="R70" s="58">
        <v>1</v>
      </c>
      <c r="S70" s="111" t="s">
        <v>4201</v>
      </c>
      <c r="T70" s="83" t="s">
        <v>4213</v>
      </c>
    </row>
    <row r="71" spans="1:20" ht="313.5" customHeight="1">
      <c r="A71" s="17">
        <f t="shared" si="12"/>
        <v>57</v>
      </c>
      <c r="B71" s="56" t="s">
        <v>4968</v>
      </c>
      <c r="C71" s="101" t="s">
        <v>1224</v>
      </c>
      <c r="D71" s="56" t="s">
        <v>3632</v>
      </c>
      <c r="E71" s="57">
        <v>1</v>
      </c>
      <c r="F71" s="58">
        <f t="shared" si="13"/>
        <v>1</v>
      </c>
      <c r="G71" s="58">
        <f t="shared" si="14"/>
        <v>1</v>
      </c>
      <c r="H71" s="58">
        <v>1</v>
      </c>
      <c r="I71" s="56" t="s">
        <v>4246</v>
      </c>
      <c r="J71" s="57">
        <v>1</v>
      </c>
      <c r="K71" s="58">
        <f t="shared" si="8"/>
        <v>1</v>
      </c>
      <c r="L71" s="58">
        <f t="shared" si="9"/>
        <v>1</v>
      </c>
      <c r="M71" s="58">
        <v>1</v>
      </c>
      <c r="N71" s="56" t="s">
        <v>4503</v>
      </c>
      <c r="O71" s="114">
        <v>1</v>
      </c>
      <c r="P71" s="58">
        <f t="shared" si="10"/>
        <v>1</v>
      </c>
      <c r="Q71" s="58">
        <f t="shared" si="11"/>
        <v>1</v>
      </c>
      <c r="R71" s="58">
        <v>1</v>
      </c>
      <c r="S71" s="111" t="s">
        <v>4201</v>
      </c>
      <c r="T71" s="83" t="s">
        <v>4213</v>
      </c>
    </row>
    <row r="72" spans="1:20" ht="277.5" customHeight="1">
      <c r="A72" s="17">
        <f t="shared" si="12"/>
        <v>58</v>
      </c>
      <c r="B72" s="56" t="s">
        <v>4969</v>
      </c>
      <c r="C72" s="101" t="s">
        <v>1225</v>
      </c>
      <c r="D72" s="56" t="s">
        <v>3637</v>
      </c>
      <c r="E72" s="57">
        <v>1</v>
      </c>
      <c r="F72" s="58">
        <f t="shared" si="13"/>
        <v>1</v>
      </c>
      <c r="G72" s="58">
        <f t="shared" si="14"/>
        <v>1</v>
      </c>
      <c r="H72" s="58">
        <v>1</v>
      </c>
      <c r="I72" s="56" t="s">
        <v>4247</v>
      </c>
      <c r="J72" s="57">
        <v>1</v>
      </c>
      <c r="K72" s="58">
        <f t="shared" si="8"/>
        <v>1</v>
      </c>
      <c r="L72" s="58">
        <f t="shared" si="9"/>
        <v>1</v>
      </c>
      <c r="M72" s="58">
        <v>1</v>
      </c>
      <c r="N72" s="56" t="s">
        <v>4504</v>
      </c>
      <c r="O72" s="114">
        <v>1</v>
      </c>
      <c r="P72" s="58">
        <f t="shared" si="10"/>
        <v>1</v>
      </c>
      <c r="Q72" s="58">
        <f t="shared" si="11"/>
        <v>1</v>
      </c>
      <c r="R72" s="58">
        <v>1</v>
      </c>
      <c r="S72" s="111" t="s">
        <v>4201</v>
      </c>
      <c r="T72" s="112" t="s">
        <v>4213</v>
      </c>
    </row>
    <row r="73" spans="1:20" ht="280.8">
      <c r="A73" s="17">
        <f t="shared" si="12"/>
        <v>59</v>
      </c>
      <c r="B73" s="56" t="s">
        <v>4970</v>
      </c>
      <c r="C73" s="101" t="s">
        <v>1226</v>
      </c>
      <c r="D73" s="56" t="s">
        <v>3633</v>
      </c>
      <c r="E73" s="57">
        <v>1</v>
      </c>
      <c r="F73" s="58">
        <f t="shared" si="13"/>
        <v>1</v>
      </c>
      <c r="G73" s="58">
        <f t="shared" si="14"/>
        <v>1</v>
      </c>
      <c r="H73" s="58">
        <v>1</v>
      </c>
      <c r="I73" s="56" t="s">
        <v>4248</v>
      </c>
      <c r="J73" s="57">
        <v>1</v>
      </c>
      <c r="K73" s="58">
        <f t="shared" si="8"/>
        <v>1</v>
      </c>
      <c r="L73" s="58">
        <f t="shared" si="9"/>
        <v>1</v>
      </c>
      <c r="M73" s="58">
        <v>1</v>
      </c>
      <c r="N73" s="56" t="s">
        <v>4505</v>
      </c>
      <c r="O73" s="114">
        <v>1</v>
      </c>
      <c r="P73" s="58">
        <f t="shared" si="10"/>
        <v>1</v>
      </c>
      <c r="Q73" s="58">
        <f t="shared" si="11"/>
        <v>1</v>
      </c>
      <c r="R73" s="58">
        <v>1</v>
      </c>
      <c r="S73" s="111" t="s">
        <v>4249</v>
      </c>
      <c r="T73" s="111" t="s">
        <v>4250</v>
      </c>
    </row>
    <row r="74" spans="1:20" ht="280.8">
      <c r="A74" s="17">
        <f t="shared" si="12"/>
        <v>60</v>
      </c>
      <c r="B74" s="56" t="s">
        <v>4971</v>
      </c>
      <c r="C74" s="101" t="s">
        <v>1227</v>
      </c>
      <c r="D74" s="56" t="s">
        <v>3634</v>
      </c>
      <c r="E74" s="57">
        <v>1</v>
      </c>
      <c r="F74" s="58">
        <f t="shared" si="13"/>
        <v>1</v>
      </c>
      <c r="G74" s="58">
        <f t="shared" si="14"/>
        <v>1</v>
      </c>
      <c r="H74" s="58">
        <v>1</v>
      </c>
      <c r="I74" s="56" t="s">
        <v>4390</v>
      </c>
      <c r="J74" s="57">
        <v>1</v>
      </c>
      <c r="K74" s="58">
        <f t="shared" si="8"/>
        <v>1</v>
      </c>
      <c r="L74" s="58">
        <f t="shared" si="9"/>
        <v>1</v>
      </c>
      <c r="M74" s="58">
        <v>1</v>
      </c>
      <c r="N74" s="56" t="s">
        <v>4506</v>
      </c>
      <c r="O74" s="114">
        <v>1</v>
      </c>
      <c r="P74" s="58">
        <f t="shared" si="10"/>
        <v>1</v>
      </c>
      <c r="Q74" s="58">
        <f t="shared" si="11"/>
        <v>1</v>
      </c>
      <c r="R74" s="58">
        <v>1</v>
      </c>
      <c r="S74" s="111" t="s">
        <v>4249</v>
      </c>
      <c r="T74" s="111" t="s">
        <v>4250</v>
      </c>
    </row>
    <row r="75" spans="1:20" ht="334.5" customHeight="1">
      <c r="A75" s="17">
        <f t="shared" si="12"/>
        <v>61</v>
      </c>
      <c r="B75" s="56" t="s">
        <v>4972</v>
      </c>
      <c r="C75" s="101" t="s">
        <v>1232</v>
      </c>
      <c r="D75" s="56" t="s">
        <v>3658</v>
      </c>
      <c r="E75" s="57">
        <v>1</v>
      </c>
      <c r="F75" s="58">
        <f t="shared" si="13"/>
        <v>1</v>
      </c>
      <c r="G75" s="58">
        <f t="shared" si="14"/>
        <v>1</v>
      </c>
      <c r="H75" s="58">
        <v>1</v>
      </c>
      <c r="I75" s="56" t="s">
        <v>4391</v>
      </c>
      <c r="J75" s="57">
        <v>1</v>
      </c>
      <c r="K75" s="58">
        <f t="shared" si="8"/>
        <v>1</v>
      </c>
      <c r="L75" s="58">
        <f t="shared" si="9"/>
        <v>1</v>
      </c>
      <c r="M75" s="58">
        <v>1</v>
      </c>
      <c r="N75" s="56" t="s">
        <v>4507</v>
      </c>
      <c r="O75" s="114">
        <v>1</v>
      </c>
      <c r="P75" s="58">
        <f t="shared" si="10"/>
        <v>1</v>
      </c>
      <c r="Q75" s="58">
        <f t="shared" si="11"/>
        <v>1</v>
      </c>
      <c r="R75" s="58">
        <v>1</v>
      </c>
      <c r="S75" s="111" t="s">
        <v>4249</v>
      </c>
      <c r="T75" s="111" t="s">
        <v>4250</v>
      </c>
    </row>
    <row r="76" spans="1:20" ht="294.75" customHeight="1">
      <c r="A76" s="17">
        <f t="shared" si="12"/>
        <v>62</v>
      </c>
      <c r="B76" s="56" t="s">
        <v>4973</v>
      </c>
      <c r="C76" s="101" t="s">
        <v>1233</v>
      </c>
      <c r="D76" s="56" t="s">
        <v>3635</v>
      </c>
      <c r="E76" s="57">
        <v>1</v>
      </c>
      <c r="F76" s="58">
        <f t="shared" si="13"/>
        <v>1</v>
      </c>
      <c r="G76" s="58">
        <f t="shared" si="14"/>
        <v>1</v>
      </c>
      <c r="H76" s="58">
        <v>1</v>
      </c>
      <c r="I76" s="56" t="s">
        <v>4392</v>
      </c>
      <c r="J76" s="57">
        <v>1</v>
      </c>
      <c r="K76" s="58">
        <f t="shared" si="8"/>
        <v>1</v>
      </c>
      <c r="L76" s="58">
        <f t="shared" si="9"/>
        <v>1</v>
      </c>
      <c r="M76" s="58">
        <v>1</v>
      </c>
      <c r="N76" s="56" t="s">
        <v>4508</v>
      </c>
      <c r="O76" s="114">
        <v>1</v>
      </c>
      <c r="P76" s="58">
        <f t="shared" si="10"/>
        <v>1</v>
      </c>
      <c r="Q76" s="58">
        <f t="shared" si="11"/>
        <v>1</v>
      </c>
      <c r="R76" s="58">
        <v>1</v>
      </c>
      <c r="S76" s="111" t="s">
        <v>4249</v>
      </c>
      <c r="T76" s="111" t="s">
        <v>4250</v>
      </c>
    </row>
    <row r="77" spans="1:20" ht="212.25" customHeight="1">
      <c r="A77" s="17">
        <f t="shared" si="12"/>
        <v>63</v>
      </c>
      <c r="B77" s="967" t="s">
        <v>940</v>
      </c>
      <c r="C77" s="903" t="s">
        <v>5194</v>
      </c>
      <c r="D77" s="21" t="s">
        <v>852</v>
      </c>
      <c r="E77" s="57">
        <v>1</v>
      </c>
      <c r="F77" s="58">
        <f t="shared" si="13"/>
        <v>1</v>
      </c>
      <c r="G77" s="58">
        <f t="shared" si="14"/>
        <v>1</v>
      </c>
      <c r="H77" s="58">
        <v>1</v>
      </c>
      <c r="I77" s="21" t="s">
        <v>852</v>
      </c>
      <c r="J77" s="57">
        <v>1</v>
      </c>
      <c r="K77" s="58">
        <f t="shared" si="8"/>
        <v>1</v>
      </c>
      <c r="L77" s="58">
        <f t="shared" si="9"/>
        <v>1</v>
      </c>
      <c r="M77" s="58">
        <v>1</v>
      </c>
      <c r="N77" s="699" t="s">
        <v>3597</v>
      </c>
      <c r="O77" s="114">
        <v>1</v>
      </c>
      <c r="P77" s="58">
        <f t="shared" si="10"/>
        <v>1</v>
      </c>
      <c r="Q77" s="58">
        <f t="shared" si="11"/>
        <v>1</v>
      </c>
      <c r="R77" s="58">
        <v>1</v>
      </c>
      <c r="S77" s="111" t="s">
        <v>4201</v>
      </c>
      <c r="T77" s="111" t="s">
        <v>4251</v>
      </c>
    </row>
    <row r="78" spans="1:20" s="43" customFormat="1" ht="181.5" customHeight="1">
      <c r="A78" s="154">
        <f t="shared" si="12"/>
        <v>64</v>
      </c>
      <c r="B78" s="1001"/>
      <c r="C78" s="975"/>
      <c r="D78" s="32" t="s">
        <v>3664</v>
      </c>
      <c r="E78" s="76">
        <v>1</v>
      </c>
      <c r="F78" s="303">
        <f t="shared" si="13"/>
        <v>1</v>
      </c>
      <c r="G78" s="303">
        <f t="shared" si="14"/>
        <v>1</v>
      </c>
      <c r="H78" s="303">
        <v>1</v>
      </c>
      <c r="I78" s="32" t="s">
        <v>3664</v>
      </c>
      <c r="J78" s="76">
        <v>1</v>
      </c>
      <c r="K78" s="303">
        <f t="shared" si="8"/>
        <v>1</v>
      </c>
      <c r="L78" s="303">
        <f t="shared" si="9"/>
        <v>1</v>
      </c>
      <c r="M78" s="303">
        <v>1</v>
      </c>
      <c r="N78" s="32" t="s">
        <v>2632</v>
      </c>
      <c r="O78" s="125">
        <v>1</v>
      </c>
      <c r="P78" s="77">
        <f t="shared" si="10"/>
        <v>1</v>
      </c>
      <c r="Q78" s="77">
        <f t="shared" si="11"/>
        <v>1</v>
      </c>
      <c r="R78" s="77">
        <v>1</v>
      </c>
      <c r="S78" s="109" t="s">
        <v>4201</v>
      </c>
      <c r="T78" s="109" t="s">
        <v>4251</v>
      </c>
    </row>
    <row r="79" spans="1:20" s="43" customFormat="1" ht="120" customHeight="1">
      <c r="A79" s="154">
        <f t="shared" si="12"/>
        <v>65</v>
      </c>
      <c r="B79" s="1001"/>
      <c r="C79" s="975"/>
      <c r="D79" s="32" t="s">
        <v>4461</v>
      </c>
      <c r="E79" s="76">
        <v>1</v>
      </c>
      <c r="F79" s="303">
        <f t="shared" si="13"/>
        <v>1</v>
      </c>
      <c r="G79" s="303">
        <f t="shared" si="14"/>
        <v>1</v>
      </c>
      <c r="H79" s="303">
        <v>1</v>
      </c>
      <c r="I79" s="32" t="s">
        <v>3665</v>
      </c>
      <c r="J79" s="76">
        <v>1</v>
      </c>
      <c r="K79" s="77">
        <f t="shared" si="8"/>
        <v>1</v>
      </c>
      <c r="L79" s="77">
        <f t="shared" si="9"/>
        <v>1</v>
      </c>
      <c r="M79" s="77">
        <v>1</v>
      </c>
      <c r="N79" s="32" t="s">
        <v>3849</v>
      </c>
      <c r="O79" s="125">
        <v>1</v>
      </c>
      <c r="P79" s="77">
        <f t="shared" si="10"/>
        <v>1</v>
      </c>
      <c r="Q79" s="77">
        <f t="shared" si="11"/>
        <v>1</v>
      </c>
      <c r="R79" s="77">
        <v>1</v>
      </c>
      <c r="S79" s="109" t="s">
        <v>4201</v>
      </c>
      <c r="T79" s="109" t="s">
        <v>4251</v>
      </c>
    </row>
    <row r="80" spans="1:20" s="43" customFormat="1" ht="107.25" customHeight="1">
      <c r="A80" s="154">
        <f t="shared" si="12"/>
        <v>66</v>
      </c>
      <c r="B80" s="968"/>
      <c r="C80" s="904"/>
      <c r="D80" s="32" t="s">
        <v>3669</v>
      </c>
      <c r="E80" s="76">
        <v>1</v>
      </c>
      <c r="F80" s="303">
        <f t="shared" si="13"/>
        <v>1</v>
      </c>
      <c r="G80" s="303">
        <f t="shared" si="14"/>
        <v>1</v>
      </c>
      <c r="H80" s="303">
        <v>1</v>
      </c>
      <c r="I80" s="32" t="s">
        <v>3669</v>
      </c>
      <c r="J80" s="76">
        <v>1</v>
      </c>
      <c r="K80" s="77">
        <f t="shared" si="8"/>
        <v>1</v>
      </c>
      <c r="L80" s="77">
        <f t="shared" si="9"/>
        <v>1</v>
      </c>
      <c r="M80" s="77">
        <v>1</v>
      </c>
      <c r="N80" s="32" t="s">
        <v>3598</v>
      </c>
      <c r="O80" s="125">
        <v>1</v>
      </c>
      <c r="P80" s="77">
        <f t="shared" si="10"/>
        <v>1</v>
      </c>
      <c r="Q80" s="77">
        <f t="shared" si="11"/>
        <v>1</v>
      </c>
      <c r="R80" s="77">
        <v>1</v>
      </c>
      <c r="S80" s="109" t="s">
        <v>4201</v>
      </c>
      <c r="T80" s="109" t="s">
        <v>4251</v>
      </c>
    </row>
    <row r="81" spans="1:20" ht="280.8">
      <c r="A81" s="17">
        <f t="shared" si="12"/>
        <v>67</v>
      </c>
      <c r="B81" s="1044" t="s">
        <v>4393</v>
      </c>
      <c r="C81" s="995" t="s">
        <v>2633</v>
      </c>
      <c r="D81" s="118" t="s">
        <v>4637</v>
      </c>
      <c r="E81" s="57">
        <v>1</v>
      </c>
      <c r="F81" s="58">
        <f t="shared" si="13"/>
        <v>1</v>
      </c>
      <c r="G81" s="58">
        <f t="shared" si="14"/>
        <v>1</v>
      </c>
      <c r="H81" s="58">
        <v>1</v>
      </c>
      <c r="I81" s="118" t="s">
        <v>3850</v>
      </c>
      <c r="J81" s="57">
        <v>1</v>
      </c>
      <c r="K81" s="58">
        <f t="shared" si="8"/>
        <v>1</v>
      </c>
      <c r="L81" s="58">
        <f t="shared" si="9"/>
        <v>1</v>
      </c>
      <c r="M81" s="58">
        <v>1</v>
      </c>
      <c r="N81" s="118" t="s">
        <v>4394</v>
      </c>
      <c r="O81" s="114">
        <v>1</v>
      </c>
      <c r="P81" s="58">
        <f t="shared" si="10"/>
        <v>1</v>
      </c>
      <c r="Q81" s="58">
        <f t="shared" si="11"/>
        <v>1</v>
      </c>
      <c r="R81" s="58">
        <v>1</v>
      </c>
      <c r="S81" s="111" t="s">
        <v>4249</v>
      </c>
      <c r="T81" s="111" t="s">
        <v>4250</v>
      </c>
    </row>
    <row r="82" spans="1:20">
      <c r="A82" s="266"/>
      <c r="B82" s="1044"/>
      <c r="C82" s="995"/>
      <c r="D82" s="985" t="s">
        <v>3524</v>
      </c>
      <c r="E82" s="986"/>
      <c r="F82" s="986"/>
      <c r="G82" s="986"/>
      <c r="H82" s="986"/>
      <c r="I82" s="986"/>
      <c r="J82" s="986"/>
      <c r="K82" s="986"/>
      <c r="L82" s="986"/>
      <c r="M82" s="986"/>
      <c r="N82" s="986"/>
      <c r="O82" s="986"/>
      <c r="P82" s="986"/>
      <c r="Q82" s="986"/>
      <c r="R82" s="986"/>
      <c r="S82" s="986"/>
      <c r="T82" s="987"/>
    </row>
    <row r="83" spans="1:20" ht="67.5" customHeight="1">
      <c r="A83" s="17">
        <v>68</v>
      </c>
      <c r="B83" s="1044"/>
      <c r="C83" s="995"/>
      <c r="D83" s="267" t="s">
        <v>3599</v>
      </c>
      <c r="E83" s="57">
        <v>1</v>
      </c>
      <c r="F83" s="58">
        <f>IF(E83=G83,H83)</f>
        <v>1</v>
      </c>
      <c r="G83" s="58">
        <f>IF(E83="NA","NA",H83)</f>
        <v>1</v>
      </c>
      <c r="H83" s="58">
        <v>1</v>
      </c>
      <c r="I83" s="56" t="s">
        <v>3024</v>
      </c>
      <c r="J83" s="57">
        <v>1</v>
      </c>
      <c r="K83" s="58">
        <f>IF(J83=L83,M83)</f>
        <v>1</v>
      </c>
      <c r="L83" s="58">
        <f>IF(J83="NA","NA",M83)</f>
        <v>1</v>
      </c>
      <c r="M83" s="58">
        <v>1</v>
      </c>
      <c r="N83" s="267" t="s">
        <v>4509</v>
      </c>
      <c r="O83" s="114">
        <v>1</v>
      </c>
      <c r="P83" s="58">
        <f>IF(O83=Q83,R83)</f>
        <v>1</v>
      </c>
      <c r="Q83" s="58">
        <f>IF(O83="NA","NA",R83)</f>
        <v>1</v>
      </c>
      <c r="R83" s="58">
        <v>1</v>
      </c>
      <c r="S83" s="979" t="s">
        <v>4201</v>
      </c>
      <c r="T83" s="979" t="s">
        <v>4251</v>
      </c>
    </row>
    <row r="84" spans="1:20" ht="67.5" customHeight="1">
      <c r="A84" s="17">
        <f>+A83+1</f>
        <v>69</v>
      </c>
      <c r="B84" s="1044"/>
      <c r="C84" s="995"/>
      <c r="D84" s="267" t="s">
        <v>4395</v>
      </c>
      <c r="E84" s="57">
        <v>1</v>
      </c>
      <c r="F84" s="58">
        <f>IF(E84=G84,H84)</f>
        <v>1</v>
      </c>
      <c r="G84" s="58">
        <f>IF(E84="NA","NA",H84)</f>
        <v>1</v>
      </c>
      <c r="H84" s="58">
        <v>1</v>
      </c>
      <c r="I84" s="56" t="s">
        <v>2634</v>
      </c>
      <c r="J84" s="57">
        <v>1</v>
      </c>
      <c r="K84" s="304">
        <f>IF(J84=L84,M84)</f>
        <v>1</v>
      </c>
      <c r="L84" s="304">
        <f>IF(J84="NA","NA",M84)</f>
        <v>1</v>
      </c>
      <c r="M84" s="304">
        <v>1</v>
      </c>
      <c r="N84" s="267" t="s">
        <v>2634</v>
      </c>
      <c r="O84" s="114">
        <v>1</v>
      </c>
      <c r="P84" s="58">
        <f>IF(O84=Q84,R84)</f>
        <v>1</v>
      </c>
      <c r="Q84" s="58">
        <f>IF(O84="NA","NA",R84)</f>
        <v>1</v>
      </c>
      <c r="R84" s="58">
        <v>1</v>
      </c>
      <c r="S84" s="980"/>
      <c r="T84" s="980"/>
    </row>
    <row r="85" spans="1:20" ht="58.5" customHeight="1">
      <c r="A85" s="17">
        <f>+A84+1</f>
        <v>70</v>
      </c>
      <c r="B85" s="1044"/>
      <c r="C85" s="995"/>
      <c r="D85" s="267" t="s">
        <v>2635</v>
      </c>
      <c r="E85" s="57">
        <v>1</v>
      </c>
      <c r="F85" s="58">
        <f>IF(E85=G85,H85)</f>
        <v>1</v>
      </c>
      <c r="G85" s="58">
        <f>IF(E85="NA","NA",H85)</f>
        <v>1</v>
      </c>
      <c r="H85" s="58">
        <v>1</v>
      </c>
      <c r="I85" s="31" t="s">
        <v>2969</v>
      </c>
      <c r="J85" s="57">
        <v>1</v>
      </c>
      <c r="K85" s="58">
        <f>IF(J85=L85,M85)</f>
        <v>1</v>
      </c>
      <c r="L85" s="58">
        <f>IF(J85="NA","NA",M85)</f>
        <v>1</v>
      </c>
      <c r="M85" s="58">
        <v>1</v>
      </c>
      <c r="N85" s="267" t="s">
        <v>2969</v>
      </c>
      <c r="O85" s="114">
        <v>1</v>
      </c>
      <c r="P85" s="58">
        <f>IF(O85=Q85,R85)</f>
        <v>1</v>
      </c>
      <c r="Q85" s="58">
        <f>IF(O85="NA","NA",R85)</f>
        <v>1</v>
      </c>
      <c r="R85" s="58">
        <v>1</v>
      </c>
      <c r="S85" s="981"/>
      <c r="T85" s="981"/>
    </row>
    <row r="86" spans="1:20">
      <c r="A86" s="266"/>
      <c r="B86" s="1044"/>
      <c r="C86" s="995"/>
      <c r="D86" s="985" t="s">
        <v>4252</v>
      </c>
      <c r="E86" s="986"/>
      <c r="F86" s="986"/>
      <c r="G86" s="986"/>
      <c r="H86" s="986"/>
      <c r="I86" s="986"/>
      <c r="J86" s="986"/>
      <c r="K86" s="986"/>
      <c r="L86" s="986"/>
      <c r="M86" s="986"/>
      <c r="N86" s="986"/>
      <c r="O86" s="986"/>
      <c r="P86" s="986"/>
      <c r="Q86" s="986"/>
      <c r="R86" s="986"/>
      <c r="S86" s="986"/>
      <c r="T86" s="987"/>
    </row>
    <row r="87" spans="1:20">
      <c r="A87" s="266"/>
      <c r="B87" s="1044"/>
      <c r="C87" s="995"/>
      <c r="D87" s="976" t="s">
        <v>794</v>
      </c>
      <c r="E87" s="976"/>
      <c r="F87" s="976"/>
      <c r="G87" s="976"/>
      <c r="H87" s="976"/>
      <c r="I87" s="976"/>
      <c r="J87" s="976"/>
      <c r="K87" s="976"/>
      <c r="L87" s="976"/>
      <c r="M87" s="976"/>
      <c r="N87" s="976"/>
      <c r="O87" s="976"/>
      <c r="P87" s="976"/>
      <c r="Q87" s="976"/>
      <c r="R87" s="976"/>
      <c r="S87" s="976"/>
      <c r="T87" s="976"/>
    </row>
    <row r="88" spans="1:20">
      <c r="A88" s="17">
        <v>71</v>
      </c>
      <c r="B88" s="1044"/>
      <c r="C88" s="995"/>
      <c r="D88" s="305" t="s">
        <v>313</v>
      </c>
      <c r="E88" s="306">
        <v>1</v>
      </c>
      <c r="F88" s="276">
        <f t="shared" si="13"/>
        <v>1</v>
      </c>
      <c r="G88" s="276">
        <f t="shared" si="14"/>
        <v>1</v>
      </c>
      <c r="H88" s="276">
        <v>1</v>
      </c>
      <c r="I88" s="1015" t="s">
        <v>338</v>
      </c>
      <c r="J88" s="306">
        <v>1</v>
      </c>
      <c r="K88" s="276">
        <f t="shared" ref="K88:K106" si="15">IF(J88=L88,M88)</f>
        <v>1</v>
      </c>
      <c r="L88" s="276">
        <f t="shared" ref="L88:L106" si="16">IF(J88="NA","NA",M88)</f>
        <v>1</v>
      </c>
      <c r="M88" s="276">
        <v>1</v>
      </c>
      <c r="N88" s="307" t="s">
        <v>1601</v>
      </c>
      <c r="O88" s="275">
        <v>1</v>
      </c>
      <c r="P88" s="276">
        <f t="shared" ref="P88:P106" si="17">IF(O88=Q88,R88)</f>
        <v>1</v>
      </c>
      <c r="Q88" s="276">
        <f t="shared" ref="Q88:Q106" si="18">IF(O88="NA","NA",R88)</f>
        <v>1</v>
      </c>
      <c r="R88" s="276">
        <v>1</v>
      </c>
      <c r="S88" s="979" t="s">
        <v>4201</v>
      </c>
      <c r="T88" s="979" t="s">
        <v>4251</v>
      </c>
    </row>
    <row r="89" spans="1:20" ht="18" customHeight="1">
      <c r="A89" s="17">
        <f t="shared" ref="A89:A106" si="19">+A88+1</f>
        <v>72</v>
      </c>
      <c r="B89" s="1044"/>
      <c r="C89" s="995"/>
      <c r="D89" s="267" t="s">
        <v>312</v>
      </c>
      <c r="E89" s="57">
        <v>1</v>
      </c>
      <c r="F89" s="58">
        <f t="shared" si="13"/>
        <v>1</v>
      </c>
      <c r="G89" s="58">
        <f t="shared" si="14"/>
        <v>1</v>
      </c>
      <c r="H89" s="58">
        <v>1</v>
      </c>
      <c r="I89" s="931"/>
      <c r="J89" s="57">
        <v>1</v>
      </c>
      <c r="K89" s="58">
        <f t="shared" si="15"/>
        <v>1</v>
      </c>
      <c r="L89" s="58">
        <f t="shared" si="16"/>
        <v>1</v>
      </c>
      <c r="M89" s="58">
        <v>1</v>
      </c>
      <c r="N89" s="31" t="s">
        <v>1601</v>
      </c>
      <c r="O89" s="114">
        <v>1</v>
      </c>
      <c r="P89" s="58">
        <f t="shared" si="17"/>
        <v>1</v>
      </c>
      <c r="Q89" s="58">
        <f t="shared" si="18"/>
        <v>1</v>
      </c>
      <c r="R89" s="58">
        <v>1</v>
      </c>
      <c r="S89" s="980"/>
      <c r="T89" s="980"/>
    </row>
    <row r="90" spans="1:20">
      <c r="A90" s="17">
        <f t="shared" si="19"/>
        <v>73</v>
      </c>
      <c r="B90" s="1044"/>
      <c r="C90" s="995"/>
      <c r="D90" s="267" t="s">
        <v>311</v>
      </c>
      <c r="E90" s="57">
        <v>1</v>
      </c>
      <c r="F90" s="58">
        <f t="shared" si="13"/>
        <v>1</v>
      </c>
      <c r="G90" s="58">
        <f t="shared" si="14"/>
        <v>1</v>
      </c>
      <c r="H90" s="58">
        <v>1</v>
      </c>
      <c r="I90" s="931"/>
      <c r="J90" s="57">
        <v>1</v>
      </c>
      <c r="K90" s="58">
        <f t="shared" si="15"/>
        <v>1</v>
      </c>
      <c r="L90" s="58">
        <f t="shared" si="16"/>
        <v>1</v>
      </c>
      <c r="M90" s="58">
        <v>1</v>
      </c>
      <c r="N90" s="31" t="s">
        <v>1601</v>
      </c>
      <c r="O90" s="114">
        <v>1</v>
      </c>
      <c r="P90" s="58">
        <f t="shared" si="17"/>
        <v>1</v>
      </c>
      <c r="Q90" s="58">
        <f t="shared" si="18"/>
        <v>1</v>
      </c>
      <c r="R90" s="58">
        <v>1</v>
      </c>
      <c r="S90" s="980"/>
      <c r="T90" s="980"/>
    </row>
    <row r="91" spans="1:20">
      <c r="A91" s="17">
        <f t="shared" si="19"/>
        <v>74</v>
      </c>
      <c r="B91" s="1044"/>
      <c r="C91" s="995"/>
      <c r="D91" s="267" t="s">
        <v>310</v>
      </c>
      <c r="E91" s="57">
        <v>1</v>
      </c>
      <c r="F91" s="58">
        <f t="shared" si="13"/>
        <v>1</v>
      </c>
      <c r="G91" s="58">
        <f t="shared" si="14"/>
        <v>1</v>
      </c>
      <c r="H91" s="58">
        <v>1</v>
      </c>
      <c r="I91" s="931"/>
      <c r="J91" s="306">
        <v>1</v>
      </c>
      <c r="K91" s="58">
        <f t="shared" si="15"/>
        <v>1</v>
      </c>
      <c r="L91" s="58">
        <f t="shared" si="16"/>
        <v>1</v>
      </c>
      <c r="M91" s="58">
        <v>1</v>
      </c>
      <c r="N91" s="31" t="s">
        <v>1601</v>
      </c>
      <c r="O91" s="114">
        <v>1</v>
      </c>
      <c r="P91" s="58">
        <f t="shared" si="17"/>
        <v>1</v>
      </c>
      <c r="Q91" s="58">
        <f t="shared" si="18"/>
        <v>1</v>
      </c>
      <c r="R91" s="58">
        <v>1</v>
      </c>
      <c r="S91" s="980"/>
      <c r="T91" s="980"/>
    </row>
    <row r="92" spans="1:20">
      <c r="A92" s="17">
        <f t="shared" si="19"/>
        <v>75</v>
      </c>
      <c r="B92" s="1044"/>
      <c r="C92" s="995"/>
      <c r="D92" s="267" t="s">
        <v>309</v>
      </c>
      <c r="E92" s="57">
        <v>1</v>
      </c>
      <c r="F92" s="58">
        <f t="shared" si="13"/>
        <v>1</v>
      </c>
      <c r="G92" s="58">
        <f t="shared" si="14"/>
        <v>1</v>
      </c>
      <c r="H92" s="58">
        <v>1</v>
      </c>
      <c r="I92" s="931"/>
      <c r="J92" s="57">
        <v>1</v>
      </c>
      <c r="K92" s="58">
        <f t="shared" si="15"/>
        <v>1</v>
      </c>
      <c r="L92" s="58">
        <f t="shared" si="16"/>
        <v>1</v>
      </c>
      <c r="M92" s="58">
        <v>1</v>
      </c>
      <c r="N92" s="31" t="s">
        <v>1601</v>
      </c>
      <c r="O92" s="114">
        <v>1</v>
      </c>
      <c r="P92" s="58">
        <f t="shared" si="17"/>
        <v>1</v>
      </c>
      <c r="Q92" s="58">
        <f t="shared" si="18"/>
        <v>1</v>
      </c>
      <c r="R92" s="58">
        <v>1</v>
      </c>
      <c r="S92" s="980"/>
      <c r="T92" s="980"/>
    </row>
    <row r="93" spans="1:20">
      <c r="A93" s="17">
        <f t="shared" si="19"/>
        <v>76</v>
      </c>
      <c r="B93" s="1044"/>
      <c r="C93" s="995"/>
      <c r="D93" s="267" t="s">
        <v>308</v>
      </c>
      <c r="E93" s="57">
        <v>1</v>
      </c>
      <c r="F93" s="58">
        <f t="shared" si="13"/>
        <v>1</v>
      </c>
      <c r="G93" s="58">
        <f t="shared" si="14"/>
        <v>1</v>
      </c>
      <c r="H93" s="58">
        <v>1</v>
      </c>
      <c r="I93" s="931"/>
      <c r="J93" s="57">
        <v>1</v>
      </c>
      <c r="K93" s="58">
        <f t="shared" si="15"/>
        <v>1</v>
      </c>
      <c r="L93" s="58">
        <f t="shared" si="16"/>
        <v>1</v>
      </c>
      <c r="M93" s="58">
        <v>1</v>
      </c>
      <c r="N93" s="31" t="s">
        <v>1601</v>
      </c>
      <c r="O93" s="275">
        <v>1</v>
      </c>
      <c r="P93" s="58">
        <f t="shared" si="17"/>
        <v>1</v>
      </c>
      <c r="Q93" s="58">
        <f t="shared" si="18"/>
        <v>1</v>
      </c>
      <c r="R93" s="58">
        <v>1</v>
      </c>
      <c r="S93" s="980"/>
      <c r="T93" s="980"/>
    </row>
    <row r="94" spans="1:20" ht="43.2">
      <c r="A94" s="17">
        <f t="shared" si="19"/>
        <v>77</v>
      </c>
      <c r="B94" s="1044"/>
      <c r="C94" s="995"/>
      <c r="D94" s="267" t="s">
        <v>1824</v>
      </c>
      <c r="E94" s="57">
        <v>1</v>
      </c>
      <c r="F94" s="58">
        <f t="shared" si="13"/>
        <v>1</v>
      </c>
      <c r="G94" s="58">
        <f t="shared" si="14"/>
        <v>1</v>
      </c>
      <c r="H94" s="58">
        <v>1</v>
      </c>
      <c r="I94" s="931"/>
      <c r="J94" s="306">
        <v>1</v>
      </c>
      <c r="K94" s="58">
        <f t="shared" si="15"/>
        <v>1</v>
      </c>
      <c r="L94" s="58">
        <f t="shared" si="16"/>
        <v>1</v>
      </c>
      <c r="M94" s="58">
        <v>1</v>
      </c>
      <c r="N94" s="31" t="s">
        <v>1601</v>
      </c>
      <c r="O94" s="114">
        <v>1</v>
      </c>
      <c r="P94" s="58">
        <f t="shared" si="17"/>
        <v>1</v>
      </c>
      <c r="Q94" s="58">
        <f t="shared" si="18"/>
        <v>1</v>
      </c>
      <c r="R94" s="58">
        <v>1</v>
      </c>
      <c r="S94" s="980"/>
      <c r="T94" s="980"/>
    </row>
    <row r="95" spans="1:20">
      <c r="A95" s="17">
        <f t="shared" si="19"/>
        <v>78</v>
      </c>
      <c r="B95" s="1044"/>
      <c r="C95" s="995"/>
      <c r="D95" s="267" t="s">
        <v>1249</v>
      </c>
      <c r="E95" s="57">
        <v>1</v>
      </c>
      <c r="F95" s="58">
        <f t="shared" si="13"/>
        <v>1</v>
      </c>
      <c r="G95" s="58">
        <f t="shared" si="14"/>
        <v>1</v>
      </c>
      <c r="H95" s="58">
        <v>1</v>
      </c>
      <c r="I95" s="931"/>
      <c r="J95" s="57">
        <v>1</v>
      </c>
      <c r="K95" s="58">
        <f t="shared" si="15"/>
        <v>1</v>
      </c>
      <c r="L95" s="58">
        <f t="shared" si="16"/>
        <v>1</v>
      </c>
      <c r="M95" s="58">
        <v>1</v>
      </c>
      <c r="N95" s="31" t="s">
        <v>1601</v>
      </c>
      <c r="O95" s="114">
        <v>1</v>
      </c>
      <c r="P95" s="58">
        <f t="shared" si="17"/>
        <v>1</v>
      </c>
      <c r="Q95" s="58">
        <f t="shared" si="18"/>
        <v>1</v>
      </c>
      <c r="R95" s="58">
        <v>1</v>
      </c>
      <c r="S95" s="980"/>
      <c r="T95" s="980"/>
    </row>
    <row r="96" spans="1:20">
      <c r="A96" s="17">
        <f t="shared" si="19"/>
        <v>79</v>
      </c>
      <c r="B96" s="1044"/>
      <c r="C96" s="995"/>
      <c r="D96" s="267" t="s">
        <v>1243</v>
      </c>
      <c r="E96" s="57">
        <v>1</v>
      </c>
      <c r="F96" s="58">
        <f t="shared" si="13"/>
        <v>1</v>
      </c>
      <c r="G96" s="58">
        <f t="shared" si="14"/>
        <v>1</v>
      </c>
      <c r="H96" s="58">
        <v>1</v>
      </c>
      <c r="I96" s="931"/>
      <c r="J96" s="57">
        <v>1</v>
      </c>
      <c r="K96" s="58">
        <f t="shared" si="15"/>
        <v>1</v>
      </c>
      <c r="L96" s="58">
        <f t="shared" si="16"/>
        <v>1</v>
      </c>
      <c r="M96" s="58">
        <v>1</v>
      </c>
      <c r="N96" s="31" t="s">
        <v>1601</v>
      </c>
      <c r="O96" s="114">
        <v>1</v>
      </c>
      <c r="P96" s="58">
        <f t="shared" si="17"/>
        <v>1</v>
      </c>
      <c r="Q96" s="58">
        <f t="shared" si="18"/>
        <v>1</v>
      </c>
      <c r="R96" s="58">
        <v>1</v>
      </c>
      <c r="S96" s="980"/>
      <c r="T96" s="980"/>
    </row>
    <row r="97" spans="1:20">
      <c r="A97" s="17">
        <f t="shared" si="19"/>
        <v>80</v>
      </c>
      <c r="B97" s="1044"/>
      <c r="C97" s="995"/>
      <c r="D97" s="267" t="s">
        <v>1244</v>
      </c>
      <c r="E97" s="57">
        <v>1</v>
      </c>
      <c r="F97" s="58">
        <f t="shared" si="13"/>
        <v>1</v>
      </c>
      <c r="G97" s="58">
        <f t="shared" si="14"/>
        <v>1</v>
      </c>
      <c r="H97" s="58">
        <v>1</v>
      </c>
      <c r="I97" s="931"/>
      <c r="J97" s="306">
        <v>1</v>
      </c>
      <c r="K97" s="58">
        <f t="shared" si="15"/>
        <v>1</v>
      </c>
      <c r="L97" s="58">
        <f t="shared" si="16"/>
        <v>1</v>
      </c>
      <c r="M97" s="58">
        <v>1</v>
      </c>
      <c r="N97" s="31" t="s">
        <v>1601</v>
      </c>
      <c r="O97" s="114">
        <v>1</v>
      </c>
      <c r="P97" s="58">
        <f t="shared" si="17"/>
        <v>1</v>
      </c>
      <c r="Q97" s="58">
        <f t="shared" si="18"/>
        <v>1</v>
      </c>
      <c r="R97" s="58">
        <v>1</v>
      </c>
      <c r="S97" s="980"/>
      <c r="T97" s="980"/>
    </row>
    <row r="98" spans="1:20">
      <c r="A98" s="17">
        <f t="shared" si="19"/>
        <v>81</v>
      </c>
      <c r="B98" s="1044"/>
      <c r="C98" s="995"/>
      <c r="D98" s="267" t="s">
        <v>307</v>
      </c>
      <c r="E98" s="57">
        <v>1</v>
      </c>
      <c r="F98" s="58">
        <f t="shared" si="13"/>
        <v>1</v>
      </c>
      <c r="G98" s="58">
        <f t="shared" si="14"/>
        <v>1</v>
      </c>
      <c r="H98" s="58">
        <v>1</v>
      </c>
      <c r="I98" s="931"/>
      <c r="J98" s="57">
        <v>1</v>
      </c>
      <c r="K98" s="58">
        <f t="shared" si="15"/>
        <v>1</v>
      </c>
      <c r="L98" s="58">
        <f t="shared" si="16"/>
        <v>1</v>
      </c>
      <c r="M98" s="58">
        <v>1</v>
      </c>
      <c r="N98" s="31" t="s">
        <v>1601</v>
      </c>
      <c r="O98" s="275">
        <v>1</v>
      </c>
      <c r="P98" s="58">
        <f t="shared" si="17"/>
        <v>1</v>
      </c>
      <c r="Q98" s="58">
        <f t="shared" si="18"/>
        <v>1</v>
      </c>
      <c r="R98" s="58">
        <v>1</v>
      </c>
      <c r="S98" s="980"/>
      <c r="T98" s="980"/>
    </row>
    <row r="99" spans="1:20">
      <c r="A99" s="17">
        <f t="shared" si="19"/>
        <v>82</v>
      </c>
      <c r="B99" s="1044"/>
      <c r="C99" s="995"/>
      <c r="D99" s="267" t="s">
        <v>306</v>
      </c>
      <c r="E99" s="57">
        <v>1</v>
      </c>
      <c r="F99" s="58">
        <f t="shared" si="13"/>
        <v>1</v>
      </c>
      <c r="G99" s="58">
        <f t="shared" si="14"/>
        <v>1</v>
      </c>
      <c r="H99" s="58">
        <v>1</v>
      </c>
      <c r="I99" s="931"/>
      <c r="J99" s="57">
        <v>1</v>
      </c>
      <c r="K99" s="58">
        <f t="shared" si="15"/>
        <v>1</v>
      </c>
      <c r="L99" s="58">
        <f t="shared" si="16"/>
        <v>1</v>
      </c>
      <c r="M99" s="58">
        <v>1</v>
      </c>
      <c r="N99" s="31" t="s">
        <v>1601</v>
      </c>
      <c r="O99" s="114">
        <v>1</v>
      </c>
      <c r="P99" s="58">
        <f t="shared" si="17"/>
        <v>1</v>
      </c>
      <c r="Q99" s="58">
        <f t="shared" si="18"/>
        <v>1</v>
      </c>
      <c r="R99" s="58">
        <v>1</v>
      </c>
      <c r="S99" s="980"/>
      <c r="T99" s="980"/>
    </row>
    <row r="100" spans="1:20">
      <c r="A100" s="17">
        <f t="shared" si="19"/>
        <v>83</v>
      </c>
      <c r="B100" s="1044"/>
      <c r="C100" s="995"/>
      <c r="D100" s="267" t="s">
        <v>1063</v>
      </c>
      <c r="E100" s="57">
        <v>1</v>
      </c>
      <c r="F100" s="58">
        <f t="shared" si="13"/>
        <v>1</v>
      </c>
      <c r="G100" s="58">
        <f t="shared" si="14"/>
        <v>1</v>
      </c>
      <c r="H100" s="58">
        <v>1</v>
      </c>
      <c r="I100" s="931"/>
      <c r="J100" s="306">
        <v>1</v>
      </c>
      <c r="K100" s="58">
        <f t="shared" si="15"/>
        <v>1</v>
      </c>
      <c r="L100" s="58">
        <f t="shared" si="16"/>
        <v>1</v>
      </c>
      <c r="M100" s="58">
        <v>1</v>
      </c>
      <c r="N100" s="31" t="s">
        <v>1601</v>
      </c>
      <c r="O100" s="114">
        <v>1</v>
      </c>
      <c r="P100" s="58">
        <f t="shared" si="17"/>
        <v>1</v>
      </c>
      <c r="Q100" s="58">
        <f t="shared" si="18"/>
        <v>1</v>
      </c>
      <c r="R100" s="58">
        <v>1</v>
      </c>
      <c r="S100" s="980"/>
      <c r="T100" s="980"/>
    </row>
    <row r="101" spans="1:20">
      <c r="A101" s="17">
        <f t="shared" si="19"/>
        <v>84</v>
      </c>
      <c r="B101" s="1044"/>
      <c r="C101" s="995"/>
      <c r="D101" s="267" t="s">
        <v>1245</v>
      </c>
      <c r="E101" s="57">
        <v>1</v>
      </c>
      <c r="F101" s="58">
        <f t="shared" si="13"/>
        <v>1</v>
      </c>
      <c r="G101" s="58">
        <f t="shared" si="14"/>
        <v>1</v>
      </c>
      <c r="H101" s="58">
        <v>1</v>
      </c>
      <c r="I101" s="931"/>
      <c r="J101" s="57">
        <v>1</v>
      </c>
      <c r="K101" s="58">
        <f t="shared" si="15"/>
        <v>1</v>
      </c>
      <c r="L101" s="58">
        <f t="shared" si="16"/>
        <v>1</v>
      </c>
      <c r="M101" s="58">
        <v>1</v>
      </c>
      <c r="N101" s="31" t="s">
        <v>1601</v>
      </c>
      <c r="O101" s="114">
        <v>1</v>
      </c>
      <c r="P101" s="58">
        <f t="shared" si="17"/>
        <v>1</v>
      </c>
      <c r="Q101" s="58">
        <f t="shared" si="18"/>
        <v>1</v>
      </c>
      <c r="R101" s="58">
        <v>1</v>
      </c>
      <c r="S101" s="980"/>
      <c r="T101" s="980"/>
    </row>
    <row r="102" spans="1:20">
      <c r="A102" s="17">
        <f t="shared" si="19"/>
        <v>85</v>
      </c>
      <c r="B102" s="1044"/>
      <c r="C102" s="995"/>
      <c r="D102" s="267" t="s">
        <v>1246</v>
      </c>
      <c r="E102" s="57">
        <v>1</v>
      </c>
      <c r="F102" s="58">
        <f t="shared" si="13"/>
        <v>1</v>
      </c>
      <c r="G102" s="58">
        <f t="shared" si="14"/>
        <v>1</v>
      </c>
      <c r="H102" s="58">
        <v>1</v>
      </c>
      <c r="I102" s="931"/>
      <c r="J102" s="57">
        <v>1</v>
      </c>
      <c r="K102" s="58">
        <f t="shared" si="15"/>
        <v>1</v>
      </c>
      <c r="L102" s="58">
        <f t="shared" si="16"/>
        <v>1</v>
      </c>
      <c r="M102" s="58">
        <v>1</v>
      </c>
      <c r="N102" s="31" t="s">
        <v>1601</v>
      </c>
      <c r="O102" s="114">
        <v>1</v>
      </c>
      <c r="P102" s="58">
        <f t="shared" si="17"/>
        <v>1</v>
      </c>
      <c r="Q102" s="58">
        <f t="shared" si="18"/>
        <v>1</v>
      </c>
      <c r="R102" s="58">
        <v>1</v>
      </c>
      <c r="S102" s="980"/>
      <c r="T102" s="980"/>
    </row>
    <row r="103" spans="1:20">
      <c r="A103" s="17">
        <f t="shared" si="19"/>
        <v>86</v>
      </c>
      <c r="B103" s="1044"/>
      <c r="C103" s="995"/>
      <c r="D103" s="267" t="s">
        <v>1247</v>
      </c>
      <c r="E103" s="57">
        <v>1</v>
      </c>
      <c r="F103" s="58">
        <f t="shared" si="13"/>
        <v>1</v>
      </c>
      <c r="G103" s="58">
        <f t="shared" si="14"/>
        <v>1</v>
      </c>
      <c r="H103" s="58">
        <v>1</v>
      </c>
      <c r="I103" s="931"/>
      <c r="J103" s="306">
        <v>1</v>
      </c>
      <c r="K103" s="58">
        <f t="shared" si="15"/>
        <v>1</v>
      </c>
      <c r="L103" s="58">
        <f t="shared" si="16"/>
        <v>1</v>
      </c>
      <c r="M103" s="58">
        <v>1</v>
      </c>
      <c r="N103" s="31" t="s">
        <v>1601</v>
      </c>
      <c r="O103" s="275">
        <v>1</v>
      </c>
      <c r="P103" s="58">
        <f t="shared" si="17"/>
        <v>1</v>
      </c>
      <c r="Q103" s="58">
        <f t="shared" si="18"/>
        <v>1</v>
      </c>
      <c r="R103" s="58">
        <v>1</v>
      </c>
      <c r="S103" s="980"/>
      <c r="T103" s="980"/>
    </row>
    <row r="104" spans="1:20">
      <c r="A104" s="17">
        <f t="shared" si="19"/>
        <v>87</v>
      </c>
      <c r="B104" s="1044"/>
      <c r="C104" s="995"/>
      <c r="D104" s="267" t="s">
        <v>1248</v>
      </c>
      <c r="E104" s="57">
        <v>1</v>
      </c>
      <c r="F104" s="58">
        <f t="shared" si="13"/>
        <v>1</v>
      </c>
      <c r="G104" s="58">
        <f t="shared" si="14"/>
        <v>1</v>
      </c>
      <c r="H104" s="58">
        <v>1</v>
      </c>
      <c r="I104" s="931"/>
      <c r="J104" s="57">
        <v>1</v>
      </c>
      <c r="K104" s="58">
        <f t="shared" si="15"/>
        <v>1</v>
      </c>
      <c r="L104" s="58">
        <f t="shared" si="16"/>
        <v>1</v>
      </c>
      <c r="M104" s="58">
        <v>1</v>
      </c>
      <c r="N104" s="31" t="s">
        <v>1601</v>
      </c>
      <c r="O104" s="114">
        <v>1</v>
      </c>
      <c r="P104" s="58">
        <f t="shared" si="17"/>
        <v>1</v>
      </c>
      <c r="Q104" s="58">
        <f t="shared" si="18"/>
        <v>1</v>
      </c>
      <c r="R104" s="58">
        <v>1</v>
      </c>
      <c r="S104" s="980"/>
      <c r="T104" s="980"/>
    </row>
    <row r="105" spans="1:20">
      <c r="A105" s="17">
        <f t="shared" si="19"/>
        <v>88</v>
      </c>
      <c r="B105" s="1044"/>
      <c r="C105" s="995"/>
      <c r="D105" s="267" t="s">
        <v>304</v>
      </c>
      <c r="E105" s="57">
        <v>1</v>
      </c>
      <c r="F105" s="58">
        <f t="shared" si="13"/>
        <v>1</v>
      </c>
      <c r="G105" s="58">
        <f t="shared" si="14"/>
        <v>1</v>
      </c>
      <c r="H105" s="58">
        <v>1</v>
      </c>
      <c r="I105" s="931"/>
      <c r="J105" s="57">
        <v>1</v>
      </c>
      <c r="K105" s="58">
        <f t="shared" si="15"/>
        <v>1</v>
      </c>
      <c r="L105" s="58">
        <f t="shared" si="16"/>
        <v>1</v>
      </c>
      <c r="M105" s="58">
        <v>1</v>
      </c>
      <c r="N105" s="31" t="s">
        <v>1601</v>
      </c>
      <c r="O105" s="114">
        <v>1</v>
      </c>
      <c r="P105" s="58">
        <f t="shared" si="17"/>
        <v>1</v>
      </c>
      <c r="Q105" s="58">
        <f t="shared" si="18"/>
        <v>1</v>
      </c>
      <c r="R105" s="58">
        <v>1</v>
      </c>
      <c r="S105" s="980"/>
      <c r="T105" s="980"/>
    </row>
    <row r="106" spans="1:20">
      <c r="A106" s="17">
        <f t="shared" si="19"/>
        <v>89</v>
      </c>
      <c r="B106" s="1044"/>
      <c r="C106" s="995"/>
      <c r="D106" s="267" t="s">
        <v>303</v>
      </c>
      <c r="E106" s="57">
        <v>1</v>
      </c>
      <c r="F106" s="58">
        <f t="shared" si="13"/>
        <v>1</v>
      </c>
      <c r="G106" s="58">
        <f t="shared" si="14"/>
        <v>1</v>
      </c>
      <c r="H106" s="58">
        <v>1</v>
      </c>
      <c r="I106" s="1016"/>
      <c r="J106" s="306">
        <v>1</v>
      </c>
      <c r="K106" s="58">
        <f t="shared" si="15"/>
        <v>1</v>
      </c>
      <c r="L106" s="58">
        <f t="shared" si="16"/>
        <v>1</v>
      </c>
      <c r="M106" s="58">
        <v>1</v>
      </c>
      <c r="N106" s="31" t="s">
        <v>1601</v>
      </c>
      <c r="O106" s="114">
        <v>1</v>
      </c>
      <c r="P106" s="58">
        <f t="shared" si="17"/>
        <v>1</v>
      </c>
      <c r="Q106" s="58">
        <f t="shared" si="18"/>
        <v>1</v>
      </c>
      <c r="R106" s="58">
        <v>1</v>
      </c>
      <c r="S106" s="981"/>
      <c r="T106" s="981"/>
    </row>
    <row r="107" spans="1:20">
      <c r="A107" s="266"/>
      <c r="B107" s="1044"/>
      <c r="C107" s="995"/>
      <c r="D107" s="985" t="s">
        <v>795</v>
      </c>
      <c r="E107" s="986"/>
      <c r="F107" s="986"/>
      <c r="G107" s="986"/>
      <c r="H107" s="986"/>
      <c r="I107" s="986"/>
      <c r="J107" s="986"/>
      <c r="K107" s="986"/>
      <c r="L107" s="986"/>
      <c r="M107" s="986"/>
      <c r="N107" s="986"/>
      <c r="O107" s="986"/>
      <c r="P107" s="986"/>
      <c r="Q107" s="986"/>
      <c r="R107" s="986"/>
      <c r="S107" s="986"/>
      <c r="T107" s="987"/>
    </row>
    <row r="108" spans="1:20">
      <c r="A108" s="17">
        <v>90</v>
      </c>
      <c r="B108" s="1044"/>
      <c r="C108" s="995"/>
      <c r="D108" s="267" t="s">
        <v>1065</v>
      </c>
      <c r="E108" s="57">
        <v>1</v>
      </c>
      <c r="F108" s="58">
        <f t="shared" ref="F108:F115" si="20">IF(E108=G108,H108)</f>
        <v>1</v>
      </c>
      <c r="G108" s="58">
        <f t="shared" ref="G108:G115" si="21">IF(E108="NA","NA",H108)</f>
        <v>1</v>
      </c>
      <c r="H108" s="58">
        <v>1</v>
      </c>
      <c r="I108" s="1015" t="s">
        <v>338</v>
      </c>
      <c r="J108" s="57">
        <v>1</v>
      </c>
      <c r="K108" s="58">
        <f t="shared" ref="K108:K115" si="22">IF(J108=L108,M108)</f>
        <v>1</v>
      </c>
      <c r="L108" s="58">
        <f t="shared" ref="L108:L115" si="23">IF(J108="NA","NA",M108)</f>
        <v>1</v>
      </c>
      <c r="M108" s="58">
        <v>1</v>
      </c>
      <c r="N108" s="31" t="s">
        <v>1601</v>
      </c>
      <c r="O108" s="114">
        <v>1</v>
      </c>
      <c r="P108" s="58">
        <f t="shared" ref="P108:P115" si="24">IF(O108=Q108,R108)</f>
        <v>1</v>
      </c>
      <c r="Q108" s="58">
        <f t="shared" ref="Q108:Q115" si="25">IF(O108="NA","NA",R108)</f>
        <v>1</v>
      </c>
      <c r="R108" s="58">
        <v>1</v>
      </c>
      <c r="S108" s="979" t="s">
        <v>4201</v>
      </c>
      <c r="T108" s="979" t="s">
        <v>4251</v>
      </c>
    </row>
    <row r="109" spans="1:20" ht="18" customHeight="1">
      <c r="A109" s="17">
        <v>91</v>
      </c>
      <c r="B109" s="1044"/>
      <c r="C109" s="995"/>
      <c r="D109" s="267" t="s">
        <v>300</v>
      </c>
      <c r="E109" s="57">
        <v>1</v>
      </c>
      <c r="F109" s="58">
        <f t="shared" si="20"/>
        <v>1</v>
      </c>
      <c r="G109" s="58">
        <f t="shared" si="21"/>
        <v>1</v>
      </c>
      <c r="H109" s="58">
        <v>1</v>
      </c>
      <c r="I109" s="931"/>
      <c r="J109" s="57">
        <v>1</v>
      </c>
      <c r="K109" s="58">
        <f t="shared" si="22"/>
        <v>1</v>
      </c>
      <c r="L109" s="58">
        <f t="shared" si="23"/>
        <v>1</v>
      </c>
      <c r="M109" s="58">
        <v>1</v>
      </c>
      <c r="N109" s="31" t="s">
        <v>1601</v>
      </c>
      <c r="O109" s="114">
        <v>1</v>
      </c>
      <c r="P109" s="58">
        <f t="shared" si="24"/>
        <v>1</v>
      </c>
      <c r="Q109" s="58">
        <f t="shared" si="25"/>
        <v>1</v>
      </c>
      <c r="R109" s="58">
        <v>1</v>
      </c>
      <c r="S109" s="980"/>
      <c r="T109" s="980"/>
    </row>
    <row r="110" spans="1:20">
      <c r="A110" s="17">
        <v>92</v>
      </c>
      <c r="B110" s="1044"/>
      <c r="C110" s="995"/>
      <c r="D110" s="267" t="s">
        <v>299</v>
      </c>
      <c r="E110" s="57">
        <v>1</v>
      </c>
      <c r="F110" s="58">
        <f t="shared" si="20"/>
        <v>1</v>
      </c>
      <c r="G110" s="58">
        <f t="shared" si="21"/>
        <v>1</v>
      </c>
      <c r="H110" s="58">
        <v>1</v>
      </c>
      <c r="I110" s="931"/>
      <c r="J110" s="57">
        <v>1</v>
      </c>
      <c r="K110" s="58">
        <f t="shared" si="22"/>
        <v>1</v>
      </c>
      <c r="L110" s="58">
        <f t="shared" si="23"/>
        <v>1</v>
      </c>
      <c r="M110" s="58">
        <v>1</v>
      </c>
      <c r="N110" s="31" t="s">
        <v>1601</v>
      </c>
      <c r="O110" s="114">
        <v>1</v>
      </c>
      <c r="P110" s="58">
        <f t="shared" si="24"/>
        <v>1</v>
      </c>
      <c r="Q110" s="58">
        <f t="shared" si="25"/>
        <v>1</v>
      </c>
      <c r="R110" s="58">
        <v>1</v>
      </c>
      <c r="S110" s="980"/>
      <c r="T110" s="980"/>
    </row>
    <row r="111" spans="1:20">
      <c r="A111" s="17">
        <v>93</v>
      </c>
      <c r="B111" s="1044"/>
      <c r="C111" s="995"/>
      <c r="D111" s="267" t="s">
        <v>298</v>
      </c>
      <c r="E111" s="57">
        <v>1</v>
      </c>
      <c r="F111" s="58">
        <f t="shared" si="20"/>
        <v>1</v>
      </c>
      <c r="G111" s="58">
        <f t="shared" si="21"/>
        <v>1</v>
      </c>
      <c r="H111" s="58">
        <v>1</v>
      </c>
      <c r="I111" s="931"/>
      <c r="J111" s="57">
        <v>1</v>
      </c>
      <c r="K111" s="58">
        <f t="shared" si="22"/>
        <v>1</v>
      </c>
      <c r="L111" s="58">
        <f t="shared" si="23"/>
        <v>1</v>
      </c>
      <c r="M111" s="58">
        <v>1</v>
      </c>
      <c r="N111" s="31" t="s">
        <v>1601</v>
      </c>
      <c r="O111" s="114">
        <v>1</v>
      </c>
      <c r="P111" s="58">
        <f t="shared" si="24"/>
        <v>1</v>
      </c>
      <c r="Q111" s="58">
        <f t="shared" si="25"/>
        <v>1</v>
      </c>
      <c r="R111" s="58">
        <v>1</v>
      </c>
      <c r="S111" s="980"/>
      <c r="T111" s="980"/>
    </row>
    <row r="112" spans="1:20">
      <c r="A112" s="17">
        <v>94</v>
      </c>
      <c r="B112" s="1044"/>
      <c r="C112" s="995"/>
      <c r="D112" s="267" t="s">
        <v>297</v>
      </c>
      <c r="E112" s="57">
        <v>1</v>
      </c>
      <c r="F112" s="58">
        <f t="shared" si="20"/>
        <v>1</v>
      </c>
      <c r="G112" s="58">
        <f t="shared" si="21"/>
        <v>1</v>
      </c>
      <c r="H112" s="58">
        <v>1</v>
      </c>
      <c r="I112" s="931"/>
      <c r="J112" s="57">
        <v>1</v>
      </c>
      <c r="K112" s="58">
        <f t="shared" si="22"/>
        <v>1</v>
      </c>
      <c r="L112" s="58">
        <f t="shared" si="23"/>
        <v>1</v>
      </c>
      <c r="M112" s="58">
        <v>1</v>
      </c>
      <c r="N112" s="31" t="s">
        <v>1601</v>
      </c>
      <c r="O112" s="114">
        <v>1</v>
      </c>
      <c r="P112" s="58">
        <f t="shared" si="24"/>
        <v>1</v>
      </c>
      <c r="Q112" s="58">
        <f t="shared" si="25"/>
        <v>1</v>
      </c>
      <c r="R112" s="58">
        <v>1</v>
      </c>
      <c r="S112" s="980"/>
      <c r="T112" s="980"/>
    </row>
    <row r="113" spans="1:20">
      <c r="A113" s="17">
        <v>95</v>
      </c>
      <c r="B113" s="1044"/>
      <c r="C113" s="995"/>
      <c r="D113" s="267" t="s">
        <v>296</v>
      </c>
      <c r="E113" s="57">
        <v>1</v>
      </c>
      <c r="F113" s="58">
        <f t="shared" si="20"/>
        <v>1</v>
      </c>
      <c r="G113" s="58">
        <f t="shared" si="21"/>
        <v>1</v>
      </c>
      <c r="H113" s="58">
        <v>1</v>
      </c>
      <c r="I113" s="931"/>
      <c r="J113" s="57">
        <v>1</v>
      </c>
      <c r="K113" s="58">
        <f t="shared" si="22"/>
        <v>1</v>
      </c>
      <c r="L113" s="58">
        <f t="shared" si="23"/>
        <v>1</v>
      </c>
      <c r="M113" s="58">
        <v>1</v>
      </c>
      <c r="N113" s="31" t="s">
        <v>1601</v>
      </c>
      <c r="O113" s="114">
        <v>1</v>
      </c>
      <c r="P113" s="58">
        <f t="shared" si="24"/>
        <v>1</v>
      </c>
      <c r="Q113" s="58">
        <f t="shared" si="25"/>
        <v>1</v>
      </c>
      <c r="R113" s="58">
        <v>1</v>
      </c>
      <c r="S113" s="980"/>
      <c r="T113" s="980"/>
    </row>
    <row r="114" spans="1:20">
      <c r="A114" s="17">
        <v>96</v>
      </c>
      <c r="B114" s="1044"/>
      <c r="C114" s="995"/>
      <c r="D114" s="267" t="s">
        <v>295</v>
      </c>
      <c r="E114" s="57">
        <v>1</v>
      </c>
      <c r="F114" s="58">
        <f t="shared" si="20"/>
        <v>1</v>
      </c>
      <c r="G114" s="58">
        <f t="shared" si="21"/>
        <v>1</v>
      </c>
      <c r="H114" s="58">
        <v>1</v>
      </c>
      <c r="I114" s="931"/>
      <c r="J114" s="57">
        <v>1</v>
      </c>
      <c r="K114" s="58">
        <f t="shared" si="22"/>
        <v>1</v>
      </c>
      <c r="L114" s="58">
        <f t="shared" si="23"/>
        <v>1</v>
      </c>
      <c r="M114" s="58">
        <v>1</v>
      </c>
      <c r="N114" s="31" t="s">
        <v>1601</v>
      </c>
      <c r="O114" s="114">
        <v>1</v>
      </c>
      <c r="P114" s="58">
        <f t="shared" si="24"/>
        <v>1</v>
      </c>
      <c r="Q114" s="58">
        <f t="shared" si="25"/>
        <v>1</v>
      </c>
      <c r="R114" s="58">
        <v>1</v>
      </c>
      <c r="S114" s="980"/>
      <c r="T114" s="980"/>
    </row>
    <row r="115" spans="1:20">
      <c r="A115" s="17">
        <v>97</v>
      </c>
      <c r="B115" s="1044"/>
      <c r="C115" s="995"/>
      <c r="D115" s="267" t="s">
        <v>294</v>
      </c>
      <c r="E115" s="57">
        <v>1</v>
      </c>
      <c r="F115" s="58">
        <f t="shared" si="20"/>
        <v>1</v>
      </c>
      <c r="G115" s="58">
        <f t="shared" si="21"/>
        <v>1</v>
      </c>
      <c r="H115" s="58">
        <v>1</v>
      </c>
      <c r="I115" s="1016"/>
      <c r="J115" s="57">
        <v>1</v>
      </c>
      <c r="K115" s="58">
        <f t="shared" si="22"/>
        <v>1</v>
      </c>
      <c r="L115" s="58">
        <f t="shared" si="23"/>
        <v>1</v>
      </c>
      <c r="M115" s="58">
        <v>1</v>
      </c>
      <c r="N115" s="31" t="s">
        <v>1601</v>
      </c>
      <c r="O115" s="114">
        <v>1</v>
      </c>
      <c r="P115" s="58">
        <f t="shared" si="24"/>
        <v>1</v>
      </c>
      <c r="Q115" s="58">
        <f t="shared" si="25"/>
        <v>1</v>
      </c>
      <c r="R115" s="58">
        <v>1</v>
      </c>
      <c r="S115" s="980"/>
      <c r="T115" s="980"/>
    </row>
    <row r="116" spans="1:20">
      <c r="A116" s="266"/>
      <c r="B116" s="1044"/>
      <c r="C116" s="995"/>
      <c r="D116" s="985" t="s">
        <v>796</v>
      </c>
      <c r="E116" s="986"/>
      <c r="F116" s="986"/>
      <c r="G116" s="986"/>
      <c r="H116" s="986"/>
      <c r="I116" s="986"/>
      <c r="J116" s="986"/>
      <c r="K116" s="986"/>
      <c r="L116" s="986"/>
      <c r="M116" s="986"/>
      <c r="N116" s="986"/>
      <c r="O116" s="986"/>
      <c r="P116" s="986"/>
      <c r="Q116" s="986"/>
      <c r="R116" s="986"/>
      <c r="S116" s="986"/>
      <c r="T116" s="987"/>
    </row>
    <row r="117" spans="1:20" ht="43.2">
      <c r="A117" s="17">
        <v>98</v>
      </c>
      <c r="B117" s="1044"/>
      <c r="C117" s="995"/>
      <c r="D117" s="267" t="s">
        <v>1035</v>
      </c>
      <c r="E117" s="57">
        <v>1</v>
      </c>
      <c r="F117" s="58">
        <f t="shared" ref="F117:F135" si="26">IF(E117=G117,H117)</f>
        <v>1</v>
      </c>
      <c r="G117" s="58">
        <f t="shared" ref="G117:G135" si="27">IF(E117="NA","NA",H117)</f>
        <v>1</v>
      </c>
      <c r="H117" s="58">
        <v>1</v>
      </c>
      <c r="I117" s="1015" t="s">
        <v>338</v>
      </c>
      <c r="J117" s="114">
        <v>1</v>
      </c>
      <c r="K117" s="58">
        <f t="shared" ref="K117:K126" si="28">IF(J117=L117,M117)</f>
        <v>1</v>
      </c>
      <c r="L117" s="58">
        <f t="shared" ref="L117:L126" si="29">IF(J117="NA","NA",M117)</f>
        <v>1</v>
      </c>
      <c r="M117" s="58">
        <v>1</v>
      </c>
      <c r="N117" s="278" t="s">
        <v>1601</v>
      </c>
      <c r="O117" s="114">
        <v>1</v>
      </c>
      <c r="P117" s="58">
        <f t="shared" ref="P117:P126" si="30">IF(O117=Q117,R117)</f>
        <v>1</v>
      </c>
      <c r="Q117" s="58">
        <f t="shared" ref="Q117:Q126" si="31">IF(O117="NA","NA",R117)</f>
        <v>1</v>
      </c>
      <c r="R117" s="58">
        <v>1</v>
      </c>
      <c r="S117" s="1017" t="s">
        <v>4201</v>
      </c>
      <c r="T117" s="979" t="s">
        <v>4251</v>
      </c>
    </row>
    <row r="118" spans="1:20" ht="36" customHeight="1">
      <c r="A118" s="17">
        <v>99</v>
      </c>
      <c r="B118" s="1044"/>
      <c r="C118" s="995"/>
      <c r="D118" s="267" t="s">
        <v>3659</v>
      </c>
      <c r="E118" s="57">
        <v>1</v>
      </c>
      <c r="F118" s="58">
        <f>IF(E118=G118,H118)</f>
        <v>1</v>
      </c>
      <c r="G118" s="58">
        <f>IF(E118="NA","NA",H118)</f>
        <v>1</v>
      </c>
      <c r="H118" s="58">
        <v>1</v>
      </c>
      <c r="I118" s="931"/>
      <c r="J118" s="114">
        <v>1</v>
      </c>
      <c r="K118" s="58">
        <f t="shared" si="28"/>
        <v>1</v>
      </c>
      <c r="L118" s="58">
        <f t="shared" si="29"/>
        <v>1</v>
      </c>
      <c r="M118" s="58">
        <v>1</v>
      </c>
      <c r="N118" s="278"/>
      <c r="O118" s="114">
        <v>1</v>
      </c>
      <c r="P118" s="58">
        <f t="shared" si="30"/>
        <v>1</v>
      </c>
      <c r="Q118" s="58">
        <f t="shared" si="31"/>
        <v>1</v>
      </c>
      <c r="R118" s="58">
        <v>1</v>
      </c>
      <c r="S118" s="1018"/>
      <c r="T118" s="980"/>
    </row>
    <row r="119" spans="1:20">
      <c r="A119" s="17">
        <v>100</v>
      </c>
      <c r="B119" s="1044"/>
      <c r="C119" s="995"/>
      <c r="D119" s="267" t="s">
        <v>291</v>
      </c>
      <c r="E119" s="57">
        <v>1</v>
      </c>
      <c r="F119" s="58">
        <f t="shared" si="26"/>
        <v>1</v>
      </c>
      <c r="G119" s="58">
        <f t="shared" si="27"/>
        <v>1</v>
      </c>
      <c r="H119" s="58">
        <v>1</v>
      </c>
      <c r="I119" s="931"/>
      <c r="J119" s="114">
        <v>1</v>
      </c>
      <c r="K119" s="58">
        <f t="shared" si="28"/>
        <v>1</v>
      </c>
      <c r="L119" s="58">
        <f t="shared" si="29"/>
        <v>1</v>
      </c>
      <c r="M119" s="58">
        <v>1</v>
      </c>
      <c r="N119" s="278" t="s">
        <v>1601</v>
      </c>
      <c r="O119" s="114">
        <v>1</v>
      </c>
      <c r="P119" s="58">
        <f t="shared" si="30"/>
        <v>1</v>
      </c>
      <c r="Q119" s="58">
        <f t="shared" si="31"/>
        <v>1</v>
      </c>
      <c r="R119" s="58">
        <v>1</v>
      </c>
      <c r="S119" s="1018"/>
      <c r="T119" s="980"/>
    </row>
    <row r="120" spans="1:20">
      <c r="A120" s="17">
        <f t="shared" ref="A120:A135" si="32">+A119+1</f>
        <v>101</v>
      </c>
      <c r="B120" s="1044"/>
      <c r="C120" s="995"/>
      <c r="D120" s="267" t="s">
        <v>1067</v>
      </c>
      <c r="E120" s="57">
        <v>1</v>
      </c>
      <c r="F120" s="58">
        <f t="shared" si="26"/>
        <v>1</v>
      </c>
      <c r="G120" s="58">
        <f t="shared" si="27"/>
        <v>1</v>
      </c>
      <c r="H120" s="58">
        <v>1</v>
      </c>
      <c r="I120" s="931"/>
      <c r="J120" s="114">
        <v>1</v>
      </c>
      <c r="K120" s="58">
        <f t="shared" si="28"/>
        <v>1</v>
      </c>
      <c r="L120" s="58">
        <f t="shared" si="29"/>
        <v>1</v>
      </c>
      <c r="M120" s="58">
        <v>1</v>
      </c>
      <c r="N120" s="278" t="s">
        <v>1601</v>
      </c>
      <c r="O120" s="114">
        <v>1</v>
      </c>
      <c r="P120" s="58">
        <f t="shared" si="30"/>
        <v>1</v>
      </c>
      <c r="Q120" s="58">
        <f t="shared" si="31"/>
        <v>1</v>
      </c>
      <c r="R120" s="58">
        <v>1</v>
      </c>
      <c r="S120" s="1018"/>
      <c r="T120" s="980"/>
    </row>
    <row r="121" spans="1:20">
      <c r="A121" s="17">
        <f t="shared" si="32"/>
        <v>102</v>
      </c>
      <c r="B121" s="1044"/>
      <c r="C121" s="995"/>
      <c r="D121" s="267" t="s">
        <v>289</v>
      </c>
      <c r="E121" s="57">
        <v>1</v>
      </c>
      <c r="F121" s="58">
        <f t="shared" si="26"/>
        <v>1</v>
      </c>
      <c r="G121" s="58">
        <f t="shared" si="27"/>
        <v>1</v>
      </c>
      <c r="H121" s="58">
        <v>1</v>
      </c>
      <c r="I121" s="931"/>
      <c r="J121" s="114">
        <v>1</v>
      </c>
      <c r="K121" s="58">
        <f t="shared" si="28"/>
        <v>1</v>
      </c>
      <c r="L121" s="58">
        <f t="shared" si="29"/>
        <v>1</v>
      </c>
      <c r="M121" s="58">
        <v>1</v>
      </c>
      <c r="N121" s="278" t="s">
        <v>1601</v>
      </c>
      <c r="O121" s="114">
        <v>1</v>
      </c>
      <c r="P121" s="58">
        <f t="shared" si="30"/>
        <v>1</v>
      </c>
      <c r="Q121" s="58">
        <f t="shared" si="31"/>
        <v>1</v>
      </c>
      <c r="R121" s="58">
        <v>1</v>
      </c>
      <c r="S121" s="1018"/>
      <c r="T121" s="980"/>
    </row>
    <row r="122" spans="1:20">
      <c r="A122" s="17">
        <f t="shared" si="32"/>
        <v>103</v>
      </c>
      <c r="B122" s="1044"/>
      <c r="C122" s="995"/>
      <c r="D122" s="267" t="s">
        <v>288</v>
      </c>
      <c r="E122" s="57">
        <v>1</v>
      </c>
      <c r="F122" s="58">
        <f t="shared" si="26"/>
        <v>1</v>
      </c>
      <c r="G122" s="58">
        <f t="shared" si="27"/>
        <v>1</v>
      </c>
      <c r="H122" s="58">
        <v>1</v>
      </c>
      <c r="I122" s="931"/>
      <c r="J122" s="114">
        <v>1</v>
      </c>
      <c r="K122" s="58">
        <f t="shared" si="28"/>
        <v>1</v>
      </c>
      <c r="L122" s="58">
        <f t="shared" si="29"/>
        <v>1</v>
      </c>
      <c r="M122" s="58">
        <v>1</v>
      </c>
      <c r="N122" s="278" t="s">
        <v>1601</v>
      </c>
      <c r="O122" s="114">
        <v>1</v>
      </c>
      <c r="P122" s="58">
        <f t="shared" si="30"/>
        <v>1</v>
      </c>
      <c r="Q122" s="58">
        <f t="shared" si="31"/>
        <v>1</v>
      </c>
      <c r="R122" s="58">
        <v>1</v>
      </c>
      <c r="S122" s="1018"/>
      <c r="T122" s="980"/>
    </row>
    <row r="123" spans="1:20">
      <c r="A123" s="17">
        <f t="shared" si="32"/>
        <v>104</v>
      </c>
      <c r="B123" s="1044"/>
      <c r="C123" s="995"/>
      <c r="D123" s="267" t="s">
        <v>287</v>
      </c>
      <c r="E123" s="57">
        <v>1</v>
      </c>
      <c r="F123" s="58">
        <f t="shared" si="26"/>
        <v>1</v>
      </c>
      <c r="G123" s="58">
        <f t="shared" si="27"/>
        <v>1</v>
      </c>
      <c r="H123" s="58">
        <v>1</v>
      </c>
      <c r="I123" s="931"/>
      <c r="J123" s="114">
        <v>1</v>
      </c>
      <c r="K123" s="58">
        <f t="shared" si="28"/>
        <v>1</v>
      </c>
      <c r="L123" s="58">
        <f t="shared" si="29"/>
        <v>1</v>
      </c>
      <c r="M123" s="58">
        <v>1</v>
      </c>
      <c r="N123" s="278" t="s">
        <v>1601</v>
      </c>
      <c r="O123" s="114">
        <v>1</v>
      </c>
      <c r="P123" s="58">
        <f t="shared" si="30"/>
        <v>1</v>
      </c>
      <c r="Q123" s="58">
        <f t="shared" si="31"/>
        <v>1</v>
      </c>
      <c r="R123" s="58">
        <v>1</v>
      </c>
      <c r="S123" s="1018"/>
      <c r="T123" s="980"/>
    </row>
    <row r="124" spans="1:20">
      <c r="A124" s="17">
        <f t="shared" si="32"/>
        <v>105</v>
      </c>
      <c r="B124" s="1044"/>
      <c r="C124" s="995"/>
      <c r="D124" s="267" t="s">
        <v>1037</v>
      </c>
      <c r="E124" s="57">
        <v>1</v>
      </c>
      <c r="F124" s="58">
        <f t="shared" si="26"/>
        <v>1</v>
      </c>
      <c r="G124" s="58">
        <f t="shared" si="27"/>
        <v>1</v>
      </c>
      <c r="H124" s="58">
        <v>1</v>
      </c>
      <c r="I124" s="931"/>
      <c r="J124" s="114">
        <v>1</v>
      </c>
      <c r="K124" s="58">
        <f t="shared" si="28"/>
        <v>1</v>
      </c>
      <c r="L124" s="58">
        <f t="shared" si="29"/>
        <v>1</v>
      </c>
      <c r="M124" s="58">
        <v>1</v>
      </c>
      <c r="N124" s="278" t="s">
        <v>1601</v>
      </c>
      <c r="O124" s="114">
        <v>1</v>
      </c>
      <c r="P124" s="58">
        <f t="shared" si="30"/>
        <v>1</v>
      </c>
      <c r="Q124" s="58">
        <f t="shared" si="31"/>
        <v>1</v>
      </c>
      <c r="R124" s="58">
        <v>1</v>
      </c>
      <c r="S124" s="1018"/>
      <c r="T124" s="980"/>
    </row>
    <row r="125" spans="1:20">
      <c r="A125" s="17">
        <f t="shared" si="32"/>
        <v>106</v>
      </c>
      <c r="B125" s="1044"/>
      <c r="C125" s="995"/>
      <c r="D125" s="267" t="s">
        <v>285</v>
      </c>
      <c r="E125" s="57">
        <v>1</v>
      </c>
      <c r="F125" s="58">
        <f t="shared" si="26"/>
        <v>1</v>
      </c>
      <c r="G125" s="58">
        <f t="shared" si="27"/>
        <v>1</v>
      </c>
      <c r="H125" s="58">
        <v>1</v>
      </c>
      <c r="I125" s="931"/>
      <c r="J125" s="114">
        <v>1</v>
      </c>
      <c r="K125" s="58">
        <f t="shared" si="28"/>
        <v>1</v>
      </c>
      <c r="L125" s="58">
        <f t="shared" si="29"/>
        <v>1</v>
      </c>
      <c r="M125" s="58">
        <v>1</v>
      </c>
      <c r="N125" s="278" t="s">
        <v>1601</v>
      </c>
      <c r="O125" s="114">
        <v>1</v>
      </c>
      <c r="P125" s="58">
        <f t="shared" si="30"/>
        <v>1</v>
      </c>
      <c r="Q125" s="58">
        <f t="shared" si="31"/>
        <v>1</v>
      </c>
      <c r="R125" s="58">
        <v>1</v>
      </c>
      <c r="S125" s="1019"/>
      <c r="T125" s="1043"/>
    </row>
    <row r="126" spans="1:20">
      <c r="A126" s="17">
        <f t="shared" si="32"/>
        <v>107</v>
      </c>
      <c r="B126" s="1044"/>
      <c r="C126" s="995"/>
      <c r="D126" s="267" t="s">
        <v>284</v>
      </c>
      <c r="E126" s="57">
        <v>1</v>
      </c>
      <c r="F126" s="58">
        <f t="shared" si="26"/>
        <v>1</v>
      </c>
      <c r="G126" s="58">
        <f t="shared" si="27"/>
        <v>1</v>
      </c>
      <c r="H126" s="58">
        <v>1</v>
      </c>
      <c r="I126" s="1016"/>
      <c r="J126" s="114">
        <v>1</v>
      </c>
      <c r="K126" s="58">
        <f t="shared" si="28"/>
        <v>1</v>
      </c>
      <c r="L126" s="58">
        <f t="shared" si="29"/>
        <v>1</v>
      </c>
      <c r="M126" s="58">
        <v>1</v>
      </c>
      <c r="N126" s="278" t="s">
        <v>1601</v>
      </c>
      <c r="O126" s="114">
        <v>1</v>
      </c>
      <c r="P126" s="58">
        <f t="shared" si="30"/>
        <v>1</v>
      </c>
      <c r="Q126" s="58">
        <f t="shared" si="31"/>
        <v>1</v>
      </c>
      <c r="R126" s="58">
        <v>1</v>
      </c>
      <c r="S126" s="1019"/>
      <c r="T126" s="1043"/>
    </row>
    <row r="127" spans="1:20">
      <c r="A127" s="17"/>
      <c r="B127" s="1044"/>
      <c r="C127" s="995"/>
      <c r="D127" s="985" t="s">
        <v>1242</v>
      </c>
      <c r="E127" s="986"/>
      <c r="F127" s="986"/>
      <c r="G127" s="986"/>
      <c r="H127" s="986"/>
      <c r="I127" s="986"/>
      <c r="J127" s="986"/>
      <c r="K127" s="986"/>
      <c r="L127" s="986"/>
      <c r="M127" s="986"/>
      <c r="N127" s="986"/>
      <c r="O127" s="986"/>
      <c r="P127" s="986"/>
      <c r="Q127" s="986"/>
      <c r="R127" s="986"/>
      <c r="S127" s="986"/>
      <c r="T127" s="987"/>
    </row>
    <row r="128" spans="1:20">
      <c r="A128" s="17">
        <v>108</v>
      </c>
      <c r="B128" s="1044"/>
      <c r="C128" s="995"/>
      <c r="D128" s="267" t="s">
        <v>1066</v>
      </c>
      <c r="E128" s="57">
        <v>1</v>
      </c>
      <c r="F128" s="58">
        <f t="shared" si="26"/>
        <v>1</v>
      </c>
      <c r="G128" s="58">
        <f t="shared" si="27"/>
        <v>1</v>
      </c>
      <c r="H128" s="58">
        <v>1</v>
      </c>
      <c r="I128" s="1015" t="s">
        <v>338</v>
      </c>
      <c r="J128" s="114">
        <v>1</v>
      </c>
      <c r="K128" s="58">
        <f t="shared" ref="K128:K135" si="33">IF(J128=L128,M128)</f>
        <v>1</v>
      </c>
      <c r="L128" s="58">
        <f t="shared" ref="L128:L135" si="34">IF(J128="NA","NA",M128)</f>
        <v>1</v>
      </c>
      <c r="M128" s="58">
        <v>1</v>
      </c>
      <c r="N128" s="308" t="s">
        <v>1601</v>
      </c>
      <c r="O128" s="114">
        <v>1</v>
      </c>
      <c r="P128" s="58">
        <f t="shared" ref="P128:P135" si="35">IF(O128=Q128,R128)</f>
        <v>1</v>
      </c>
      <c r="Q128" s="58">
        <f t="shared" ref="Q128:Q135" si="36">IF(O128="NA","NA",R128)</f>
        <v>1</v>
      </c>
      <c r="R128" s="70">
        <v>1</v>
      </c>
      <c r="S128" s="999" t="s">
        <v>4201</v>
      </c>
      <c r="T128" s="999" t="s">
        <v>4251</v>
      </c>
    </row>
    <row r="129" spans="1:20" ht="34.5" customHeight="1">
      <c r="A129" s="17">
        <f t="shared" si="32"/>
        <v>109</v>
      </c>
      <c r="B129" s="1044"/>
      <c r="C129" s="995"/>
      <c r="D129" s="267" t="s">
        <v>1064</v>
      </c>
      <c r="E129" s="57">
        <v>1</v>
      </c>
      <c r="F129" s="58">
        <f t="shared" si="26"/>
        <v>1</v>
      </c>
      <c r="G129" s="58">
        <f t="shared" si="27"/>
        <v>1</v>
      </c>
      <c r="H129" s="58">
        <v>1</v>
      </c>
      <c r="I129" s="931"/>
      <c r="J129" s="114">
        <v>1</v>
      </c>
      <c r="K129" s="58">
        <f t="shared" si="33"/>
        <v>1</v>
      </c>
      <c r="L129" s="58">
        <f t="shared" si="34"/>
        <v>1</v>
      </c>
      <c r="M129" s="58">
        <v>1</v>
      </c>
      <c r="N129" s="308" t="s">
        <v>1601</v>
      </c>
      <c r="O129" s="114">
        <v>1</v>
      </c>
      <c r="P129" s="58">
        <f t="shared" si="35"/>
        <v>1</v>
      </c>
      <c r="Q129" s="58">
        <f t="shared" si="36"/>
        <v>1</v>
      </c>
      <c r="R129" s="70">
        <v>1</v>
      </c>
      <c r="S129" s="999"/>
      <c r="T129" s="999"/>
    </row>
    <row r="130" spans="1:20">
      <c r="A130" s="17">
        <f t="shared" si="32"/>
        <v>110</v>
      </c>
      <c r="B130" s="1044"/>
      <c r="C130" s="995"/>
      <c r="D130" s="267" t="s">
        <v>280</v>
      </c>
      <c r="E130" s="57">
        <v>1</v>
      </c>
      <c r="F130" s="58">
        <f t="shared" si="26"/>
        <v>1</v>
      </c>
      <c r="G130" s="58">
        <f t="shared" si="27"/>
        <v>1</v>
      </c>
      <c r="H130" s="58">
        <v>1</v>
      </c>
      <c r="I130" s="931"/>
      <c r="J130" s="114">
        <v>1</v>
      </c>
      <c r="K130" s="58">
        <f t="shared" si="33"/>
        <v>1</v>
      </c>
      <c r="L130" s="58">
        <f t="shared" si="34"/>
        <v>1</v>
      </c>
      <c r="M130" s="58">
        <v>1</v>
      </c>
      <c r="N130" s="308" t="s">
        <v>1601</v>
      </c>
      <c r="O130" s="114">
        <v>1</v>
      </c>
      <c r="P130" s="58">
        <f t="shared" si="35"/>
        <v>1</v>
      </c>
      <c r="Q130" s="58">
        <f t="shared" si="36"/>
        <v>1</v>
      </c>
      <c r="R130" s="70">
        <v>1</v>
      </c>
      <c r="S130" s="999"/>
      <c r="T130" s="999"/>
    </row>
    <row r="131" spans="1:20">
      <c r="A131" s="17">
        <f t="shared" si="32"/>
        <v>111</v>
      </c>
      <c r="B131" s="1044"/>
      <c r="C131" s="995"/>
      <c r="D131" s="267" t="s">
        <v>279</v>
      </c>
      <c r="E131" s="57">
        <v>1</v>
      </c>
      <c r="F131" s="58">
        <f t="shared" si="26"/>
        <v>1</v>
      </c>
      <c r="G131" s="58">
        <f t="shared" si="27"/>
        <v>1</v>
      </c>
      <c r="H131" s="58">
        <v>1</v>
      </c>
      <c r="I131" s="931"/>
      <c r="J131" s="114">
        <v>1</v>
      </c>
      <c r="K131" s="58">
        <f t="shared" si="33"/>
        <v>1</v>
      </c>
      <c r="L131" s="58">
        <f t="shared" si="34"/>
        <v>1</v>
      </c>
      <c r="M131" s="58">
        <v>1</v>
      </c>
      <c r="N131" s="308" t="s">
        <v>1601</v>
      </c>
      <c r="O131" s="114">
        <v>1</v>
      </c>
      <c r="P131" s="58">
        <f t="shared" si="35"/>
        <v>1</v>
      </c>
      <c r="Q131" s="58">
        <f t="shared" si="36"/>
        <v>1</v>
      </c>
      <c r="R131" s="70">
        <v>1</v>
      </c>
      <c r="S131" s="999"/>
      <c r="T131" s="999"/>
    </row>
    <row r="132" spans="1:20">
      <c r="A132" s="17">
        <f t="shared" si="32"/>
        <v>112</v>
      </c>
      <c r="B132" s="1044"/>
      <c r="C132" s="995"/>
      <c r="D132" s="267" t="s">
        <v>278</v>
      </c>
      <c r="E132" s="57">
        <v>1</v>
      </c>
      <c r="F132" s="58">
        <f t="shared" si="26"/>
        <v>1</v>
      </c>
      <c r="G132" s="58">
        <f t="shared" si="27"/>
        <v>1</v>
      </c>
      <c r="H132" s="58">
        <v>1</v>
      </c>
      <c r="I132" s="931"/>
      <c r="J132" s="114">
        <v>1</v>
      </c>
      <c r="K132" s="58">
        <f t="shared" si="33"/>
        <v>1</v>
      </c>
      <c r="L132" s="58">
        <f t="shared" si="34"/>
        <v>1</v>
      </c>
      <c r="M132" s="58">
        <v>1</v>
      </c>
      <c r="N132" s="308" t="s">
        <v>1601</v>
      </c>
      <c r="O132" s="114">
        <v>1</v>
      </c>
      <c r="P132" s="58">
        <f t="shared" si="35"/>
        <v>1</v>
      </c>
      <c r="Q132" s="58">
        <f t="shared" si="36"/>
        <v>1</v>
      </c>
      <c r="R132" s="70">
        <v>1</v>
      </c>
      <c r="S132" s="999"/>
      <c r="T132" s="999"/>
    </row>
    <row r="133" spans="1:20">
      <c r="A133" s="17">
        <f t="shared" si="32"/>
        <v>113</v>
      </c>
      <c r="B133" s="1044"/>
      <c r="C133" s="995"/>
      <c r="D133" s="267" t="s">
        <v>277</v>
      </c>
      <c r="E133" s="57">
        <v>1</v>
      </c>
      <c r="F133" s="58">
        <f t="shared" si="26"/>
        <v>1</v>
      </c>
      <c r="G133" s="58">
        <f t="shared" si="27"/>
        <v>1</v>
      </c>
      <c r="H133" s="58">
        <v>1</v>
      </c>
      <c r="I133" s="931"/>
      <c r="J133" s="114">
        <v>1</v>
      </c>
      <c r="K133" s="58">
        <f t="shared" si="33"/>
        <v>1</v>
      </c>
      <c r="L133" s="58">
        <f t="shared" si="34"/>
        <v>1</v>
      </c>
      <c r="M133" s="58">
        <v>1</v>
      </c>
      <c r="N133" s="308" t="s">
        <v>1601</v>
      </c>
      <c r="O133" s="114">
        <v>1</v>
      </c>
      <c r="P133" s="58">
        <f t="shared" si="35"/>
        <v>1</v>
      </c>
      <c r="Q133" s="58">
        <f t="shared" si="36"/>
        <v>1</v>
      </c>
      <c r="R133" s="70">
        <v>1</v>
      </c>
      <c r="S133" s="999"/>
      <c r="T133" s="999"/>
    </row>
    <row r="134" spans="1:20">
      <c r="A134" s="17">
        <f t="shared" si="32"/>
        <v>114</v>
      </c>
      <c r="B134" s="1044"/>
      <c r="C134" s="995"/>
      <c r="D134" s="267" t="s">
        <v>276</v>
      </c>
      <c r="E134" s="57">
        <v>1</v>
      </c>
      <c r="F134" s="58">
        <f t="shared" si="26"/>
        <v>1</v>
      </c>
      <c r="G134" s="58">
        <f t="shared" si="27"/>
        <v>1</v>
      </c>
      <c r="H134" s="58">
        <v>1</v>
      </c>
      <c r="I134" s="931"/>
      <c r="J134" s="114">
        <v>1</v>
      </c>
      <c r="K134" s="58">
        <f t="shared" si="33"/>
        <v>1</v>
      </c>
      <c r="L134" s="58">
        <f t="shared" si="34"/>
        <v>1</v>
      </c>
      <c r="M134" s="58">
        <v>1</v>
      </c>
      <c r="N134" s="308" t="s">
        <v>1601</v>
      </c>
      <c r="O134" s="114">
        <v>1</v>
      </c>
      <c r="P134" s="58">
        <f t="shared" si="35"/>
        <v>1</v>
      </c>
      <c r="Q134" s="58">
        <f t="shared" si="36"/>
        <v>1</v>
      </c>
      <c r="R134" s="70">
        <v>1</v>
      </c>
      <c r="S134" s="999"/>
      <c r="T134" s="999"/>
    </row>
    <row r="135" spans="1:20">
      <c r="A135" s="17">
        <f t="shared" si="32"/>
        <v>115</v>
      </c>
      <c r="B135" s="1045"/>
      <c r="C135" s="995"/>
      <c r="D135" s="267" t="s">
        <v>275</v>
      </c>
      <c r="E135" s="309">
        <v>1</v>
      </c>
      <c r="F135" s="280">
        <f t="shared" si="26"/>
        <v>1</v>
      </c>
      <c r="G135" s="280">
        <f t="shared" si="27"/>
        <v>1</v>
      </c>
      <c r="H135" s="280">
        <v>1</v>
      </c>
      <c r="I135" s="1016"/>
      <c r="J135" s="114">
        <v>1</v>
      </c>
      <c r="K135" s="58">
        <f t="shared" si="33"/>
        <v>1</v>
      </c>
      <c r="L135" s="58">
        <f t="shared" si="34"/>
        <v>1</v>
      </c>
      <c r="M135" s="58">
        <v>1</v>
      </c>
      <c r="N135" s="308" t="s">
        <v>1601</v>
      </c>
      <c r="O135" s="114">
        <v>1</v>
      </c>
      <c r="P135" s="58">
        <f t="shared" si="35"/>
        <v>1</v>
      </c>
      <c r="Q135" s="58">
        <f t="shared" si="36"/>
        <v>1</v>
      </c>
      <c r="R135" s="70">
        <v>1</v>
      </c>
      <c r="S135" s="999"/>
      <c r="T135" s="999"/>
    </row>
    <row r="136" spans="1:20">
      <c r="A136" s="35"/>
      <c r="B136" s="35"/>
      <c r="C136" s="35"/>
      <c r="D136" s="35"/>
      <c r="E136" s="310">
        <f>SUM(E12:E135)</f>
        <v>116</v>
      </c>
      <c r="F136" s="310">
        <f>SUM(F12:F135)</f>
        <v>116</v>
      </c>
      <c r="G136" s="310">
        <f>SUM(G12:G135)</f>
        <v>116</v>
      </c>
      <c r="H136" s="310">
        <f>SUM(H12:H135)</f>
        <v>116</v>
      </c>
      <c r="I136" s="35"/>
      <c r="J136" s="310">
        <f>SUM(J12:J135)</f>
        <v>116</v>
      </c>
      <c r="K136" s="310">
        <f>SUM(K12:K135)</f>
        <v>116</v>
      </c>
      <c r="L136" s="310">
        <f>SUM(L12:L135)</f>
        <v>116</v>
      </c>
      <c r="M136" s="310">
        <f>SUM(M12:M135)</f>
        <v>116</v>
      </c>
      <c r="N136" s="35"/>
      <c r="O136" s="310">
        <f>SUM(O12:O135)</f>
        <v>115</v>
      </c>
      <c r="P136" s="310">
        <f>SUM(P12:P135)</f>
        <v>115</v>
      </c>
      <c r="Q136" s="310">
        <f>SUM(Q12:Q135)</f>
        <v>115</v>
      </c>
      <c r="R136" s="310">
        <f>SUM(R12:R135)</f>
        <v>115</v>
      </c>
      <c r="S136" s="35"/>
      <c r="T136" s="35"/>
    </row>
    <row r="137" spans="1:20" ht="22.2" thickBot="1">
      <c r="B137" s="37" t="s">
        <v>1110</v>
      </c>
      <c r="C137" s="311">
        <f>'RESULTADO HMI'!B45</f>
        <v>1</v>
      </c>
    </row>
  </sheetData>
  <mergeCells count="67">
    <mergeCell ref="D82:T82"/>
    <mergeCell ref="C77:C80"/>
    <mergeCell ref="C21:C23"/>
    <mergeCell ref="B26:B28"/>
    <mergeCell ref="C26:C28"/>
    <mergeCell ref="B21:B25"/>
    <mergeCell ref="C35:C38"/>
    <mergeCell ref="B35:B38"/>
    <mergeCell ref="A39:T39"/>
    <mergeCell ref="A35:A36"/>
    <mergeCell ref="D107:T107"/>
    <mergeCell ref="I108:I115"/>
    <mergeCell ref="T117:T126"/>
    <mergeCell ref="S108:S115"/>
    <mergeCell ref="B12:B15"/>
    <mergeCell ref="C12:C15"/>
    <mergeCell ref="B16:B19"/>
    <mergeCell ref="D86:T86"/>
    <mergeCell ref="I88:I106"/>
    <mergeCell ref="S88:S106"/>
    <mergeCell ref="C81:C135"/>
    <mergeCell ref="D127:T127"/>
    <mergeCell ref="T88:T106"/>
    <mergeCell ref="A34:T34"/>
    <mergeCell ref="B81:B135"/>
    <mergeCell ref="B77:B80"/>
    <mergeCell ref="M9:M11"/>
    <mergeCell ref="S11:T11"/>
    <mergeCell ref="O9:O11"/>
    <mergeCell ref="B2:T2"/>
    <mergeCell ref="A5:T5"/>
    <mergeCell ref="G9:G11"/>
    <mergeCell ref="K9:K11"/>
    <mergeCell ref="L9:L11"/>
    <mergeCell ref="H9:H11"/>
    <mergeCell ref="T108:T115"/>
    <mergeCell ref="I128:I135"/>
    <mergeCell ref="S128:S135"/>
    <mergeCell ref="T128:T135"/>
    <mergeCell ref="S6:T6"/>
    <mergeCell ref="A6:N6"/>
    <mergeCell ref="D35:D36"/>
    <mergeCell ref="E35:E36"/>
    <mergeCell ref="I35:I36"/>
    <mergeCell ref="J35:J36"/>
    <mergeCell ref="N35:N36"/>
    <mergeCell ref="O35:O36"/>
    <mergeCell ref="S83:S85"/>
    <mergeCell ref="T83:T85"/>
    <mergeCell ref="C16:C19"/>
    <mergeCell ref="J9:J11"/>
    <mergeCell ref="A1:T1"/>
    <mergeCell ref="D116:T116"/>
    <mergeCell ref="I117:I126"/>
    <mergeCell ref="S117:S126"/>
    <mergeCell ref="D87:T87"/>
    <mergeCell ref="A8:O8"/>
    <mergeCell ref="S8:T10"/>
    <mergeCell ref="P9:P11"/>
    <mergeCell ref="Q9:Q11"/>
    <mergeCell ref="R9:R11"/>
    <mergeCell ref="B9:B11"/>
    <mergeCell ref="C9:C11"/>
    <mergeCell ref="E9:E11"/>
    <mergeCell ref="F9:F11"/>
    <mergeCell ref="S35:S36"/>
    <mergeCell ref="T35:T36"/>
  </mergeCells>
  <pageMargins left="0.23622047244094491" right="0.23622047244094491" top="0.74803149606299213" bottom="0.74803149606299213" header="0.31496062992125984" footer="0.31496062992125984"/>
  <pageSetup scale="30" orientation="landscape" r:id="rId1"/>
  <rowBreaks count="3" manualBreakCount="3">
    <brk id="16" max="19" man="1"/>
    <brk id="85" max="19" man="1"/>
    <brk id="115" max="19"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36</vt:i4>
      </vt:variant>
      <vt:variant>
        <vt:lpstr>Rangos con nombre</vt:lpstr>
      </vt:variant>
      <vt:variant>
        <vt:i4>69</vt:i4>
      </vt:variant>
    </vt:vector>
  </HeadingPairs>
  <TitlesOfParts>
    <vt:vector size="105" baseType="lpstr">
      <vt:lpstr>CARÁTULA</vt:lpstr>
      <vt:lpstr>GOBIERNO HG, HMI Y HP</vt:lpstr>
      <vt:lpstr>CONSULTA EXTERNA HG</vt:lpstr>
      <vt:lpstr>CONSULTA EXTERNA HMI</vt:lpstr>
      <vt:lpstr>CONSULTA EXTERNA HP</vt:lpstr>
      <vt:lpstr>MED PREVENTIVA HG, HP</vt:lpstr>
      <vt:lpstr>MED PREVENTIVA HMI</vt:lpstr>
      <vt:lpstr>HOSPITALIZACIÓN HG</vt:lpstr>
      <vt:lpstr>HOSPITALIZACIÓN HMI </vt:lpstr>
      <vt:lpstr> HOSPITALIZACIÓN HP</vt:lpstr>
      <vt:lpstr>URGENCIAS HG</vt:lpstr>
      <vt:lpstr>URGENCIAS HMI</vt:lpstr>
      <vt:lpstr>URGENCIAS HP</vt:lpstr>
      <vt:lpstr>UNIDAD QUIRÚRGICA HG</vt:lpstr>
      <vt:lpstr>UNIDAD QUIRÚRGICA HMI</vt:lpstr>
      <vt:lpstr>UNIDAD QUIRÚRGICA HP</vt:lpstr>
      <vt:lpstr>TOCOLOGÍA HG y HMI</vt:lpstr>
      <vt:lpstr>TOCOQUIRÚRGICA HG Y HMI</vt:lpstr>
      <vt:lpstr>UCIA HG, HMI</vt:lpstr>
      <vt:lpstr>UTIP HG, HP</vt:lpstr>
      <vt:lpstr>UCIN HG, HMI Y HP</vt:lpstr>
      <vt:lpstr>LABORATORIO Y BS HG, HMI, HP</vt:lpstr>
      <vt:lpstr>IMAGENOLOGIA HG, HMI Y HP</vt:lpstr>
      <vt:lpstr>FARMACIA HG,HMI, HP</vt:lpstr>
      <vt:lpstr>MEDICAMENTOS  Y MAT. CURACIÓN</vt:lpstr>
      <vt:lpstr>PSICOLOGÍA HG, HMI, HP</vt:lpstr>
      <vt:lpstr>TRABAJO SOCIAL HG, HMI, HP</vt:lpstr>
      <vt:lpstr>ESTOMATOLOGIA HG, HMI, HP</vt:lpstr>
      <vt:lpstr>ANATOMÍA PATOLÓGICA HG,HMI Y HP</vt:lpstr>
      <vt:lpstr>ENSEÑANZA HG, HMI, HP</vt:lpstr>
      <vt:lpstr>INHALOTERAPIA HG, HMI Y HP</vt:lpstr>
      <vt:lpstr>DIETOLOGÍA HG, HMI, HP</vt:lpstr>
      <vt:lpstr>SERVICIOS GENERALES</vt:lpstr>
      <vt:lpstr>RESULTADO HG</vt:lpstr>
      <vt:lpstr>RESULTADO HMI</vt:lpstr>
      <vt:lpstr>RESULTADO HP</vt:lpstr>
      <vt:lpstr>'RESULTADO HG'!__xlnm_Print_Area</vt:lpstr>
      <vt:lpstr>'RESULTADO HMI'!__xlnm_Print_Area</vt:lpstr>
      <vt:lpstr>'RESULTADO HP'!__xlnm_Print_Area</vt:lpstr>
      <vt:lpstr>' HOSPITALIZACIÓN HP'!Área_de_impresión</vt:lpstr>
      <vt:lpstr>'ANATOMÍA PATOLÓGICA HG,HMI Y HP'!Área_de_impresión</vt:lpstr>
      <vt:lpstr>CARÁTULA!Área_de_impresión</vt:lpstr>
      <vt:lpstr>'CONSULTA EXTERNA HG'!Área_de_impresión</vt:lpstr>
      <vt:lpstr>'CONSULTA EXTERNA HMI'!Área_de_impresión</vt:lpstr>
      <vt:lpstr>'DIETOLOGÍA HG, HMI, HP'!Área_de_impresión</vt:lpstr>
      <vt:lpstr>'ENSEÑANZA HG, HMI, HP'!Área_de_impresión</vt:lpstr>
      <vt:lpstr>'ESTOMATOLOGIA HG, HMI, HP'!Área_de_impresión</vt:lpstr>
      <vt:lpstr>'FARMACIA HG,HMI, HP'!Área_de_impresión</vt:lpstr>
      <vt:lpstr>'GOBIERNO HG, HMI Y HP'!Área_de_impresión</vt:lpstr>
      <vt:lpstr>'HOSPITALIZACIÓN HG'!Área_de_impresión</vt:lpstr>
      <vt:lpstr>'HOSPITALIZACIÓN HMI '!Área_de_impresión</vt:lpstr>
      <vt:lpstr>'IMAGENOLOGIA HG, HMI Y HP'!Área_de_impresión</vt:lpstr>
      <vt:lpstr>'INHALOTERAPIA HG, HMI Y HP'!Área_de_impresión</vt:lpstr>
      <vt:lpstr>'LABORATORIO Y BS HG, HMI, HP'!Área_de_impresión</vt:lpstr>
      <vt:lpstr>'MED PREVENTIVA HG, HP'!Área_de_impresión</vt:lpstr>
      <vt:lpstr>'MED PREVENTIVA HMI'!Área_de_impresión</vt:lpstr>
      <vt:lpstr>'MEDICAMENTOS  Y MAT. CURACIÓN'!Área_de_impresión</vt:lpstr>
      <vt:lpstr>'PSICOLOGÍA HG, HMI, HP'!Área_de_impresión</vt:lpstr>
      <vt:lpstr>'RESULTADO HG'!Área_de_impresión</vt:lpstr>
      <vt:lpstr>'RESULTADO HMI'!Área_de_impresión</vt:lpstr>
      <vt:lpstr>'RESULTADO HP'!Área_de_impresión</vt:lpstr>
      <vt:lpstr>'SERVICIOS GENERALES'!Área_de_impresión</vt:lpstr>
      <vt:lpstr>'TOCOLOGÍA HG y HMI'!Área_de_impresión</vt:lpstr>
      <vt:lpstr>'TOCOQUIRÚRGICA HG Y HMI'!Área_de_impresión</vt:lpstr>
      <vt:lpstr>'TRABAJO SOCIAL HG, HMI, HP'!Área_de_impresión</vt:lpstr>
      <vt:lpstr>'UCIA HG, HMI'!Área_de_impresión</vt:lpstr>
      <vt:lpstr>'UCIN HG, HMI Y HP'!Área_de_impresión</vt:lpstr>
      <vt:lpstr>'UNIDAD QUIRÚRGICA HG'!Área_de_impresión</vt:lpstr>
      <vt:lpstr>'UNIDAD QUIRÚRGICA HMI'!Área_de_impresión</vt:lpstr>
      <vt:lpstr>'UNIDAD QUIRÚRGICA HP'!Área_de_impresión</vt:lpstr>
      <vt:lpstr>'URGENCIAS HMI'!Área_de_impresión</vt:lpstr>
      <vt:lpstr>'URGENCIAS HP'!Área_de_impresión</vt:lpstr>
      <vt:lpstr>'UTIP HG, HP'!Área_de_impresión</vt:lpstr>
      <vt:lpstr>' HOSPITALIZACIÓN HP'!Títulos_a_imprimir</vt:lpstr>
      <vt:lpstr>'ANATOMÍA PATOLÓGICA HG,HMI Y HP'!Títulos_a_imprimir</vt:lpstr>
      <vt:lpstr>'CONSULTA EXTERNA HG'!Títulos_a_imprimir</vt:lpstr>
      <vt:lpstr>'CONSULTA EXTERNA HMI'!Títulos_a_imprimir</vt:lpstr>
      <vt:lpstr>'CONSULTA EXTERNA HP'!Títulos_a_imprimir</vt:lpstr>
      <vt:lpstr>'DIETOLOGÍA HG, HMI, HP'!Títulos_a_imprimir</vt:lpstr>
      <vt:lpstr>'ENSEÑANZA HG, HMI, HP'!Títulos_a_imprimir</vt:lpstr>
      <vt:lpstr>'ESTOMATOLOGIA HG, HMI, HP'!Títulos_a_imprimir</vt:lpstr>
      <vt:lpstr>'FARMACIA HG,HMI, HP'!Títulos_a_imprimir</vt:lpstr>
      <vt:lpstr>'GOBIERNO HG, HMI Y HP'!Títulos_a_imprimir</vt:lpstr>
      <vt:lpstr>'HOSPITALIZACIÓN HG'!Títulos_a_imprimir</vt:lpstr>
      <vt:lpstr>'HOSPITALIZACIÓN HMI '!Títulos_a_imprimir</vt:lpstr>
      <vt:lpstr>'IMAGENOLOGIA HG, HMI Y HP'!Títulos_a_imprimir</vt:lpstr>
      <vt:lpstr>'INHALOTERAPIA HG, HMI Y HP'!Títulos_a_imprimir</vt:lpstr>
      <vt:lpstr>'LABORATORIO Y BS HG, HMI, HP'!Títulos_a_imprimir</vt:lpstr>
      <vt:lpstr>'MED PREVENTIVA HG, HP'!Títulos_a_imprimir</vt:lpstr>
      <vt:lpstr>'MED PREVENTIVA HMI'!Títulos_a_imprimir</vt:lpstr>
      <vt:lpstr>'MEDICAMENTOS  Y MAT. CURACIÓN'!Títulos_a_imprimir</vt:lpstr>
      <vt:lpstr>'PSICOLOGÍA HG, HMI, HP'!Títulos_a_imprimir</vt:lpstr>
      <vt:lpstr>'SERVICIOS GENERALES'!Títulos_a_imprimir</vt:lpstr>
      <vt:lpstr>'TOCOLOGÍA HG y HMI'!Títulos_a_imprimir</vt:lpstr>
      <vt:lpstr>'TOCOQUIRÚRGICA HG Y HMI'!Títulos_a_imprimir</vt:lpstr>
      <vt:lpstr>'TRABAJO SOCIAL HG, HMI, HP'!Títulos_a_imprimir</vt:lpstr>
      <vt:lpstr>'UCIA HG, HMI'!Títulos_a_imprimir</vt:lpstr>
      <vt:lpstr>'UCIN HG, HMI Y HP'!Títulos_a_imprimir</vt:lpstr>
      <vt:lpstr>'UNIDAD QUIRÚRGICA HG'!Títulos_a_imprimir</vt:lpstr>
      <vt:lpstr>'UNIDAD QUIRÚRGICA HMI'!Títulos_a_imprimir</vt:lpstr>
      <vt:lpstr>'UNIDAD QUIRÚRGICA HP'!Títulos_a_imprimir</vt:lpstr>
      <vt:lpstr>'URGENCIAS HG'!Títulos_a_imprimir</vt:lpstr>
      <vt:lpstr>'URGENCIAS HMI'!Títulos_a_imprimir</vt:lpstr>
      <vt:lpstr>'URGENCIAS HP'!Títulos_a_imprimir</vt:lpstr>
      <vt:lpstr>'UTIP HG, HP'!Títulos_a_imprimir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Jorge Ivan Lopez Romero</dc:creator>
  <cp:lastModifiedBy>Jorge Ivan Lopez Romero</cp:lastModifiedBy>
  <cp:lastPrinted>2023-04-28T18:52:32Z</cp:lastPrinted>
  <dcterms:created xsi:type="dcterms:W3CDTF">2016-05-12T22:20:59Z</dcterms:created>
  <dcterms:modified xsi:type="dcterms:W3CDTF">2023-06-08T19:56:46Z</dcterms:modified>
</cp:coreProperties>
</file>